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480" windowHeight="11640" activeTab="0"/>
  </bookViews>
  <sheets>
    <sheet name="Summary" sheetId="1" r:id="rId1"/>
    <sheet name="EC" sheetId="2" r:id="rId2"/>
    <sheet name="FS" sheetId="3" r:id="rId3"/>
    <sheet name="GT" sheetId="4" r:id="rId4"/>
    <sheet name="KZN" sheetId="5" r:id="rId5"/>
    <sheet name="LIM" sheetId="6" r:id="rId6"/>
    <sheet name="MP" sheetId="7" r:id="rId7"/>
    <sheet name="NC" sheetId="8" r:id="rId8"/>
    <sheet name="NW" sheetId="9" r:id="rId9"/>
    <sheet name="WC" sheetId="10" r:id="rId10"/>
  </sheets>
  <definedNames>
    <definedName name="_xlnm.Print_Area" localSheetId="1">'EC'!$A$1:$O$220</definedName>
    <definedName name="_xlnm.Print_Area" localSheetId="2">'FS'!$A$1:$O$220</definedName>
    <definedName name="_xlnm.Print_Area" localSheetId="3">'GT'!$A$1:$O$220</definedName>
    <definedName name="_xlnm.Print_Area" localSheetId="4">'KZN'!$A$1:$O$220</definedName>
    <definedName name="_xlnm.Print_Area" localSheetId="5">'LIM'!$A$1:$O$220</definedName>
    <definedName name="_xlnm.Print_Area" localSheetId="6">'MP'!$A$1:$O$220</definedName>
    <definedName name="_xlnm.Print_Area" localSheetId="7">'NC'!$A$1:$O$220</definedName>
    <definedName name="_xlnm.Print_Area" localSheetId="8">'NW'!$A$1:$O$220</definedName>
    <definedName name="_xlnm.Print_Area" localSheetId="0">'Summary'!$A$1:$O$220</definedName>
    <definedName name="_xlnm.Print_Area" localSheetId="9">'WC'!$A$1:$O$220</definedName>
  </definedNames>
  <calcPr fullCalcOnLoad="1"/>
</workbook>
</file>

<file path=xl/sharedStrings.xml><?xml version="1.0" encoding="utf-8"?>
<sst xmlns="http://schemas.openxmlformats.org/spreadsheetml/2006/main" count="3230" uniqueCount="113">
  <si>
    <t>STATEMENT OF CAPITAL AND OPERATING EXPENDITURE FOR THE 2nd QUARTER ENDED 31 DECEMBER 2010</t>
  </si>
  <si>
    <t>Part1: Operating Revenue and Expenditure</t>
  </si>
  <si>
    <t>2010/11</t>
  </si>
  <si>
    <t>2009/10</t>
  </si>
  <si>
    <t>Q2 of 2009/10 to Q2 of 2010/11</t>
  </si>
  <si>
    <t>Budget</t>
  </si>
  <si>
    <t>First Quarter</t>
  </si>
  <si>
    <t>Second Quarter</t>
  </si>
  <si>
    <t>Year to Date</t>
  </si>
  <si>
    <t>R thousands</t>
  </si>
  <si>
    <t>Main appropriation</t>
  </si>
  <si>
    <t>Actual Expenditure</t>
  </si>
  <si>
    <t>1st Q as % of Main appropriation</t>
  </si>
  <si>
    <t>2nd Q as % of Main appropriation</t>
  </si>
  <si>
    <t>Total Expenditure as % of main appropriation</t>
  </si>
  <si>
    <t>Operating Revenue and Expenditure</t>
  </si>
  <si>
    <t>Operating Revenue</t>
  </si>
  <si>
    <t>Billed Property rates</t>
  </si>
  <si>
    <t>Billed Service charges</t>
  </si>
  <si>
    <t>Other own revenue</t>
  </si>
  <si>
    <t>Operating Expenditure</t>
  </si>
  <si>
    <t>Employee related costs</t>
  </si>
  <si>
    <t>Bad and doubtful debt</t>
  </si>
  <si>
    <t>Bulk purchases</t>
  </si>
  <si>
    <t>Other expenditure</t>
  </si>
  <si>
    <t>Surplus/(Deficit)</t>
  </si>
  <si>
    <t>Capital transfers and other adjustments</t>
  </si>
  <si>
    <t>Revised Surplus/(Deficit)</t>
  </si>
  <si>
    <t>Part 2: Capital Revenue and Expenditure</t>
  </si>
  <si>
    <t>Capital Revenue and Expenditure</t>
  </si>
  <si>
    <t>Source of Finance</t>
  </si>
  <si>
    <t>External loans</t>
  </si>
  <si>
    <t>Internal contributions</t>
  </si>
  <si>
    <t>Transfers and subsidies</t>
  </si>
  <si>
    <t>Other</t>
  </si>
  <si>
    <t>Capital Expenditure</t>
  </si>
  <si>
    <t>Water and Sanitation</t>
  </si>
  <si>
    <t>Electricity</t>
  </si>
  <si>
    <t>Housing</t>
  </si>
  <si>
    <t>Roads, pavements, bridges and storm water</t>
  </si>
  <si>
    <t>Total Capital and Operating Expenditure</t>
  </si>
  <si>
    <t>Capital and Operating Revenue</t>
  </si>
  <si>
    <t>Capital Revenue</t>
  </si>
  <si>
    <t>Total Revenue</t>
  </si>
  <si>
    <t>Capital and Operating Expenditure</t>
  </si>
  <si>
    <t>Total Expenditure</t>
  </si>
  <si>
    <t>Part 3: Cash Receipts and Payments</t>
  </si>
  <si>
    <t>Cash Receipts and Payments</t>
  </si>
  <si>
    <t>Opening Cash Balance</t>
  </si>
  <si>
    <t>Cash receipts by source</t>
  </si>
  <si>
    <t>Statutory receipts (including VAT)</t>
  </si>
  <si>
    <t>Service charges</t>
  </si>
  <si>
    <t>Transfers (operational and capital)</t>
  </si>
  <si>
    <t>Other receipts</t>
  </si>
  <si>
    <t>Contributions recognised - cap. &amp; contr. assets</t>
  </si>
  <si>
    <t>Proceeds on disposal of PPE</t>
  </si>
  <si>
    <t>Net increase (decr.) in assets / liabilities</t>
  </si>
  <si>
    <t>Cash payments by type</t>
  </si>
  <si>
    <t>Grant and subsidies</t>
  </si>
  <si>
    <t>Bulk Purchases - electr., water and sewerage</t>
  </si>
  <si>
    <t>Other payments to service providers</t>
  </si>
  <si>
    <t>Capital assets</t>
  </si>
  <si>
    <t>Repayment of borrowing</t>
  </si>
  <si>
    <t>Other cash flows / payments</t>
  </si>
  <si>
    <t>Closing Cash Balance</t>
  </si>
  <si>
    <t>Part 4a: Operating Revenue and Expenditure by Function</t>
  </si>
  <si>
    <t>Water</t>
  </si>
  <si>
    <t>Part 4b: Operating Revenue and Expenditure by Function</t>
  </si>
  <si>
    <t>Part 4c: Operating Revenue and Expenditure by Function</t>
  </si>
  <si>
    <t>Waste Water Management</t>
  </si>
  <si>
    <t>Part 4d: Operating Revenue and Expenditure by Function</t>
  </si>
  <si>
    <t>Waste Management</t>
  </si>
  <si>
    <t>Part 5: Debtor Age Analysis</t>
  </si>
  <si>
    <t>0 - 30 Days</t>
  </si>
  <si>
    <t>31 - 60 Days</t>
  </si>
  <si>
    <t>61 - 90 Days</t>
  </si>
  <si>
    <t>Over 90 Days</t>
  </si>
  <si>
    <t>Total</t>
  </si>
  <si>
    <t>Written Off</t>
  </si>
  <si>
    <t>Amount</t>
  </si>
  <si>
    <t>%</t>
  </si>
  <si>
    <t>Debtor Age Analysis By Income Source</t>
  </si>
  <si>
    <t>Property Rates</t>
  </si>
  <si>
    <t>Sanitation</t>
  </si>
  <si>
    <t>Refuse Removal</t>
  </si>
  <si>
    <t>Total By Income Source</t>
  </si>
  <si>
    <t>Debtor Age Analysis By Customer Group</t>
  </si>
  <si>
    <t>Government</t>
  </si>
  <si>
    <t>Business</t>
  </si>
  <si>
    <t>Households</t>
  </si>
  <si>
    <t>Total By Customer Group</t>
  </si>
  <si>
    <t>Part 6: Creditor Age Analysis</t>
  </si>
  <si>
    <t>Creditor Age Analysis</t>
  </si>
  <si>
    <t>Bulk Electricity</t>
  </si>
  <si>
    <t>Bulk Water</t>
  </si>
  <si>
    <t>PAYE deductions</t>
  </si>
  <si>
    <t>VAT (output less input)</t>
  </si>
  <si>
    <t>Pensions / Retirement</t>
  </si>
  <si>
    <t>Loan repayments</t>
  </si>
  <si>
    <t>Trade Creditors</t>
  </si>
  <si>
    <t>Auditor-General</t>
  </si>
  <si>
    <t>Source Local Government Database</t>
  </si>
  <si>
    <t>1. All figures in this report are unaudited. Revenue reflected is billed revenue</t>
  </si>
  <si>
    <t>AGGREGATED INFORMATION FOR ALL PROVINCES</t>
  </si>
  <si>
    <t>AGGREGATED INFORMATION FOR EASTERN CAPE</t>
  </si>
  <si>
    <t>AGGREGATED INFORMATION FOR FREE STATE</t>
  </si>
  <si>
    <t>AGGREGATED INFORMATION FOR GAUTENG</t>
  </si>
  <si>
    <t>AGGREGATED INFORMATION FOR KWAZULU-NATAL</t>
  </si>
  <si>
    <t>AGGREGATED INFORMATION FOR LIMPOPO</t>
  </si>
  <si>
    <t>AGGREGATED INFORMATION FOR MPUMALANGA</t>
  </si>
  <si>
    <t>AGGREGATED INFORMATION FOR NORTHERN CAPE</t>
  </si>
  <si>
    <t>AGGREGATED INFORMATION FOR NORTH WEST</t>
  </si>
  <si>
    <t>AGGREGATED INFORMATION FOR WESTERN CAPE</t>
  </si>
</sst>
</file>

<file path=xl/styles.xml><?xml version="1.0" encoding="utf-8"?>
<styleSheet xmlns="http://schemas.openxmlformats.org/spreadsheetml/2006/main">
  <numFmts count="1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_(* #,##0_);_(* \(#,##0\);_(* &quot;-&quot;?_);_(@_)"/>
    <numFmt numFmtId="165" formatCode="_(* #,##0_);_(* \(#,##0\);_(* &quot;- &quot;?_);_(@_)"/>
    <numFmt numFmtId="166" formatCode="#,###.0\%;\(#,###.0\%\);_(* &quot;- &quot;?_);_(@_)"/>
    <numFmt numFmtId="167" formatCode="_(* #,##0,_);_(* \(#,##0,\);_(* &quot;- &quot;?_);_(@_)"/>
    <numFmt numFmtId="168" formatCode="0.0%;\(0.0%\);_(* &quot;- &quot;?_);_(@_)"/>
  </numFmts>
  <fonts count="47">
    <font>
      <sz val="10"/>
      <name val="Arial"/>
      <family val="0"/>
    </font>
    <font>
      <sz val="10"/>
      <color indexed="8"/>
      <name val="Arial"/>
      <family val="2"/>
    </font>
    <font>
      <b/>
      <sz val="14"/>
      <name val="Arial"/>
      <family val="2"/>
    </font>
    <font>
      <sz val="14"/>
      <name val="Arial Narrow"/>
      <family val="2"/>
    </font>
    <font>
      <sz val="10"/>
      <name val="Arial Narrow"/>
      <family val="2"/>
    </font>
    <font>
      <b/>
      <sz val="12"/>
      <name val="Arial"/>
      <family val="2"/>
    </font>
    <font>
      <b/>
      <sz val="10"/>
      <name val="Arial Narrow"/>
      <family val="2"/>
    </font>
    <font>
      <b/>
      <sz val="14"/>
      <name val="Arial Narrow"/>
      <family val="2"/>
    </font>
    <font>
      <b/>
      <sz val="10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10"/>
      <color indexed="10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 style="thin"/>
      <bottom style="hair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hair"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hair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165" fontId="3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/>
      <protection/>
    </xf>
    <xf numFmtId="164" fontId="5" fillId="0" borderId="0" xfId="0" applyNumberFormat="1" applyFont="1" applyBorder="1" applyAlignment="1" applyProtection="1">
      <alignment/>
      <protection/>
    </xf>
    <xf numFmtId="165" fontId="4" fillId="0" borderId="0" xfId="0" applyNumberFormat="1" applyFont="1" applyFill="1" applyBorder="1" applyAlignment="1" applyProtection="1">
      <alignment/>
      <protection/>
    </xf>
    <xf numFmtId="165" fontId="6" fillId="0" borderId="0" xfId="0" applyNumberFormat="1" applyFont="1" applyFill="1" applyBorder="1" applyAlignment="1" applyProtection="1">
      <alignment horizontal="left"/>
      <protection/>
    </xf>
    <xf numFmtId="165" fontId="7" fillId="0" borderId="10" xfId="0" applyNumberFormat="1" applyFont="1" applyFill="1" applyBorder="1" applyAlignment="1" applyProtection="1">
      <alignment/>
      <protection/>
    </xf>
    <xf numFmtId="165" fontId="4" fillId="0" borderId="11" xfId="55" applyNumberFormat="1" applyFont="1" applyFill="1" applyBorder="1" applyProtection="1">
      <alignment/>
      <protection/>
    </xf>
    <xf numFmtId="165" fontId="4" fillId="0" borderId="12" xfId="55" applyNumberFormat="1" applyFont="1" applyFill="1" applyBorder="1" applyProtection="1">
      <alignment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165" fontId="6" fillId="0" borderId="14" xfId="55" applyNumberFormat="1" applyFont="1" applyFill="1" applyBorder="1" applyAlignment="1" applyProtection="1">
      <alignment horizontal="left"/>
      <protection/>
    </xf>
    <xf numFmtId="165" fontId="6" fillId="0" borderId="15" xfId="0" applyNumberFormat="1" applyFont="1" applyFill="1" applyBorder="1" applyAlignment="1" applyProtection="1">
      <alignment horizontal="center" vertical="top" wrapText="1"/>
      <protection/>
    </xf>
    <xf numFmtId="165" fontId="6" fillId="0" borderId="16" xfId="0" applyNumberFormat="1" applyFont="1" applyFill="1" applyBorder="1" applyAlignment="1" applyProtection="1">
      <alignment horizontal="center" vertical="top" wrapText="1"/>
      <protection/>
    </xf>
    <xf numFmtId="165" fontId="6" fillId="0" borderId="17" xfId="0" applyNumberFormat="1" applyFont="1" applyFill="1" applyBorder="1" applyAlignment="1" applyProtection="1">
      <alignment horizontal="center" vertical="top" wrapText="1"/>
      <protection/>
    </xf>
    <xf numFmtId="165" fontId="6" fillId="0" borderId="12" xfId="55" applyNumberFormat="1" applyFont="1" applyFill="1" applyBorder="1" applyAlignment="1" applyProtection="1">
      <alignment horizontal="left"/>
      <protection/>
    </xf>
    <xf numFmtId="165" fontId="4" fillId="0" borderId="18" xfId="0" applyNumberFormat="1" applyFont="1" applyFill="1" applyBorder="1" applyAlignment="1" applyProtection="1">
      <alignment horizontal="center"/>
      <protection/>
    </xf>
    <xf numFmtId="166" fontId="4" fillId="0" borderId="18" xfId="0" applyNumberFormat="1" applyFont="1" applyFill="1" applyBorder="1" applyAlignment="1" applyProtection="1">
      <alignment horizontal="center"/>
      <protection/>
    </xf>
    <xf numFmtId="165" fontId="4" fillId="0" borderId="18" xfId="0" applyNumberFormat="1" applyFont="1" applyFill="1" applyBorder="1" applyAlignment="1" applyProtection="1">
      <alignment/>
      <protection/>
    </xf>
    <xf numFmtId="166" fontId="4" fillId="0" borderId="18" xfId="0" applyNumberFormat="1" applyFont="1" applyFill="1" applyBorder="1" applyAlignment="1" applyProtection="1">
      <alignment/>
      <protection/>
    </xf>
    <xf numFmtId="165" fontId="9" fillId="0" borderId="12" xfId="0" applyNumberFormat="1" applyFont="1" applyFill="1" applyBorder="1" applyAlignment="1" applyProtection="1">
      <alignment/>
      <protection/>
    </xf>
    <xf numFmtId="165" fontId="9" fillId="0" borderId="19" xfId="55" applyNumberFormat="1" applyFont="1" applyFill="1" applyBorder="1" applyProtection="1">
      <alignment/>
      <protection/>
    </xf>
    <xf numFmtId="166" fontId="9" fillId="0" borderId="19" xfId="55" applyNumberFormat="1" applyFont="1" applyFill="1" applyBorder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165" fontId="11" fillId="0" borderId="12" xfId="55" applyNumberFormat="1" applyFont="1" applyFill="1" applyBorder="1" applyAlignment="1" applyProtection="1">
      <alignment horizontal="left" indent="1"/>
      <protection/>
    </xf>
    <xf numFmtId="167" fontId="11" fillId="0" borderId="19" xfId="0" applyNumberFormat="1" applyFont="1" applyFill="1" applyBorder="1" applyAlignment="1" applyProtection="1">
      <alignment/>
      <protection/>
    </xf>
    <xf numFmtId="166" fontId="11" fillId="0" borderId="19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/>
      <protection/>
    </xf>
    <xf numFmtId="165" fontId="4" fillId="0" borderId="12" xfId="0" applyNumberFormat="1" applyFont="1" applyFill="1" applyBorder="1" applyAlignment="1" applyProtection="1">
      <alignment horizontal="left" indent="2"/>
      <protection/>
    </xf>
    <xf numFmtId="167" fontId="4" fillId="0" borderId="19" xfId="0" applyNumberFormat="1" applyFont="1" applyFill="1" applyBorder="1" applyAlignment="1" applyProtection="1">
      <alignment/>
      <protection/>
    </xf>
    <xf numFmtId="166" fontId="4" fillId="0" borderId="19" xfId="0" applyNumberFormat="1" applyFont="1" applyFill="1" applyBorder="1" applyAlignment="1" applyProtection="1">
      <alignment/>
      <protection/>
    </xf>
    <xf numFmtId="167" fontId="9" fillId="0" borderId="19" xfId="55" applyNumberFormat="1" applyFont="1" applyFill="1" applyBorder="1" applyProtection="1">
      <alignment/>
      <protection/>
    </xf>
    <xf numFmtId="165" fontId="4" fillId="0" borderId="12" xfId="55" applyNumberFormat="1" applyFont="1" applyFill="1" applyBorder="1" applyAlignment="1" applyProtection="1">
      <alignment horizontal="left" indent="2"/>
      <protection/>
    </xf>
    <xf numFmtId="165" fontId="9" fillId="0" borderId="20" xfId="0" applyNumberFormat="1" applyFont="1" applyFill="1" applyBorder="1" applyAlignment="1" applyProtection="1">
      <alignment vertical="center"/>
      <protection/>
    </xf>
    <xf numFmtId="167" fontId="9" fillId="0" borderId="21" xfId="0" applyNumberFormat="1" applyFont="1" applyFill="1" applyBorder="1" applyAlignment="1" applyProtection="1">
      <alignment vertical="center"/>
      <protection/>
    </xf>
    <xf numFmtId="166" fontId="9" fillId="33" borderId="21" xfId="0" applyNumberFormat="1" applyFont="1" applyFill="1" applyBorder="1" applyAlignment="1" applyProtection="1">
      <alignment vertical="center"/>
      <protection/>
    </xf>
    <xf numFmtId="0" fontId="10" fillId="0" borderId="12" xfId="0" applyFont="1" applyFill="1" applyBorder="1" applyAlignment="1" applyProtection="1">
      <alignment/>
      <protection/>
    </xf>
    <xf numFmtId="165" fontId="9" fillId="0" borderId="22" xfId="0" applyNumberFormat="1" applyFont="1" applyFill="1" applyBorder="1" applyAlignment="1" applyProtection="1">
      <alignment/>
      <protection/>
    </xf>
    <xf numFmtId="165" fontId="9" fillId="0" borderId="22" xfId="55" applyNumberFormat="1" applyFont="1" applyFill="1" applyBorder="1" applyProtection="1">
      <alignment/>
      <protection/>
    </xf>
    <xf numFmtId="165" fontId="9" fillId="0" borderId="0" xfId="55" applyNumberFormat="1" applyFont="1" applyFill="1" applyBorder="1" applyProtection="1">
      <alignment/>
      <protection/>
    </xf>
    <xf numFmtId="165" fontId="6" fillId="0" borderId="18" xfId="55" applyNumberFormat="1" applyFont="1" applyFill="1" applyBorder="1" applyAlignment="1" applyProtection="1">
      <alignment horizontal="left"/>
      <protection/>
    </xf>
    <xf numFmtId="165" fontId="4" fillId="0" borderId="15" xfId="0" applyNumberFormat="1" applyFont="1" applyFill="1" applyBorder="1" applyAlignment="1" applyProtection="1">
      <alignment/>
      <protection/>
    </xf>
    <xf numFmtId="166" fontId="4" fillId="0" borderId="15" xfId="0" applyNumberFormat="1" applyFont="1" applyFill="1" applyBorder="1" applyAlignment="1" applyProtection="1">
      <alignment/>
      <protection/>
    </xf>
    <xf numFmtId="165" fontId="9" fillId="0" borderId="18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65" fontId="12" fillId="0" borderId="12" xfId="55" applyNumberFormat="1" applyFont="1" applyFill="1" applyBorder="1" applyAlignment="1" applyProtection="1">
      <alignment horizontal="left" indent="1"/>
      <protection/>
    </xf>
    <xf numFmtId="167" fontId="9" fillId="0" borderId="21" xfId="0" applyNumberFormat="1" applyFont="1" applyFill="1" applyBorder="1" applyAlignment="1" applyProtection="1">
      <alignment horizontal="right" vertical="center"/>
      <protection/>
    </xf>
    <xf numFmtId="167" fontId="9" fillId="0" borderId="21" xfId="0" applyNumberFormat="1" applyFont="1" applyFill="1" applyBorder="1" applyAlignment="1" applyProtection="1">
      <alignment/>
      <protection/>
    </xf>
    <xf numFmtId="166" fontId="9" fillId="0" borderId="21" xfId="0" applyNumberFormat="1" applyFont="1" applyFill="1" applyBorder="1" applyAlignment="1" applyProtection="1">
      <alignment/>
      <protection/>
    </xf>
    <xf numFmtId="165" fontId="13" fillId="0" borderId="0" xfId="0" applyNumberFormat="1" applyFont="1" applyFill="1" applyBorder="1" applyAlignment="1" applyProtection="1">
      <alignment horizontal="left" indent="1"/>
      <protection/>
    </xf>
    <xf numFmtId="165" fontId="13" fillId="0" borderId="0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165" fontId="4" fillId="0" borderId="15" xfId="55" applyNumberFormat="1" applyFont="1" applyFill="1" applyBorder="1" applyAlignment="1" applyProtection="1">
      <alignment horizontal="left" indent="2"/>
      <protection/>
    </xf>
    <xf numFmtId="165" fontId="4" fillId="0" borderId="0" xfId="0" applyNumberFormat="1" applyFont="1" applyFill="1" applyBorder="1" applyAlignment="1" applyProtection="1">
      <alignment horizontal="left" indent="2"/>
      <protection/>
    </xf>
    <xf numFmtId="165" fontId="4" fillId="0" borderId="0" xfId="0" applyNumberFormat="1" applyFont="1" applyFill="1" applyBorder="1" applyAlignment="1" applyProtection="1">
      <alignment horizontal="center"/>
      <protection locked="0"/>
    </xf>
    <xf numFmtId="168" fontId="4" fillId="0" borderId="0" xfId="0" applyNumberFormat="1" applyFont="1" applyFill="1" applyBorder="1" applyAlignment="1" applyProtection="1">
      <alignment horizontal="center"/>
      <protection/>
    </xf>
    <xf numFmtId="168" fontId="4" fillId="0" borderId="0" xfId="0" applyNumberFormat="1" applyFont="1" applyFill="1" applyBorder="1" applyAlignment="1" applyProtection="1">
      <alignment/>
      <protection/>
    </xf>
    <xf numFmtId="165" fontId="4" fillId="0" borderId="11" xfId="56" applyNumberFormat="1" applyFont="1" applyFill="1" applyBorder="1" applyProtection="1">
      <alignment/>
      <protection/>
    </xf>
    <xf numFmtId="165" fontId="4" fillId="0" borderId="12" xfId="56" applyNumberFormat="1" applyFont="1" applyFill="1" applyBorder="1" applyProtection="1">
      <alignment/>
      <protection/>
    </xf>
    <xf numFmtId="165" fontId="6" fillId="0" borderId="14" xfId="56" applyNumberFormat="1" applyFont="1" applyFill="1" applyBorder="1" applyAlignment="1" applyProtection="1">
      <alignment horizontal="left"/>
      <protection/>
    </xf>
    <xf numFmtId="165" fontId="6" fillId="0" borderId="12" xfId="56" applyNumberFormat="1" applyFont="1" applyFill="1" applyBorder="1" applyAlignment="1" applyProtection="1">
      <alignment horizontal="left"/>
      <protection/>
    </xf>
    <xf numFmtId="165" fontId="9" fillId="0" borderId="19" xfId="56" applyNumberFormat="1" applyFont="1" applyFill="1" applyBorder="1" applyProtection="1">
      <alignment/>
      <protection/>
    </xf>
    <xf numFmtId="166" fontId="9" fillId="0" borderId="19" xfId="56" applyNumberFormat="1" applyFont="1" applyFill="1" applyBorder="1" applyProtection="1">
      <alignment/>
      <protection/>
    </xf>
    <xf numFmtId="165" fontId="11" fillId="0" borderId="12" xfId="56" applyNumberFormat="1" applyFont="1" applyFill="1" applyBorder="1" applyAlignment="1" applyProtection="1">
      <alignment horizontal="left" indent="1"/>
      <protection/>
    </xf>
    <xf numFmtId="167" fontId="9" fillId="0" borderId="19" xfId="56" applyNumberFormat="1" applyFont="1" applyFill="1" applyBorder="1" applyProtection="1">
      <alignment/>
      <protection/>
    </xf>
    <xf numFmtId="165" fontId="4" fillId="0" borderId="12" xfId="56" applyNumberFormat="1" applyFont="1" applyFill="1" applyBorder="1" applyAlignment="1" applyProtection="1">
      <alignment horizontal="left" indent="2"/>
      <protection/>
    </xf>
    <xf numFmtId="165" fontId="9" fillId="0" borderId="22" xfId="56" applyNumberFormat="1" applyFont="1" applyFill="1" applyBorder="1" applyProtection="1">
      <alignment/>
      <protection/>
    </xf>
    <xf numFmtId="165" fontId="9" fillId="0" borderId="0" xfId="56" applyNumberFormat="1" applyFont="1" applyFill="1" applyBorder="1" applyProtection="1">
      <alignment/>
      <protection/>
    </xf>
    <xf numFmtId="165" fontId="6" fillId="0" borderId="18" xfId="56" applyNumberFormat="1" applyFont="1" applyFill="1" applyBorder="1" applyAlignment="1" applyProtection="1">
      <alignment horizontal="left"/>
      <protection/>
    </xf>
    <xf numFmtId="165" fontId="12" fillId="0" borderId="12" xfId="56" applyNumberFormat="1" applyFont="1" applyFill="1" applyBorder="1" applyAlignment="1" applyProtection="1">
      <alignment horizontal="left" indent="1"/>
      <protection/>
    </xf>
    <xf numFmtId="165" fontId="4" fillId="0" borderId="15" xfId="56" applyNumberFormat="1" applyFont="1" applyFill="1" applyBorder="1" applyAlignment="1" applyProtection="1">
      <alignment horizontal="left" indent="2"/>
      <protection/>
    </xf>
    <xf numFmtId="165" fontId="6" fillId="0" borderId="20" xfId="0" applyNumberFormat="1" applyFont="1" applyFill="1" applyBorder="1" applyAlignment="1" applyProtection="1" quotePrefix="1">
      <alignment horizontal="center" vertical="center" wrapText="1"/>
      <protection/>
    </xf>
    <xf numFmtId="165" fontId="6" fillId="0" borderId="23" xfId="0" applyNumberFormat="1" applyFont="1" applyFill="1" applyBorder="1" applyAlignment="1" applyProtection="1" quotePrefix="1">
      <alignment horizontal="center" vertical="center" wrapText="1"/>
      <protection/>
    </xf>
    <xf numFmtId="165" fontId="6" fillId="0" borderId="18" xfId="0" applyNumberFormat="1" applyFont="1" applyFill="1" applyBorder="1" applyAlignment="1" applyProtection="1" quotePrefix="1">
      <alignment horizontal="center" vertical="center" wrapText="1"/>
      <protection/>
    </xf>
    <xf numFmtId="165" fontId="6" fillId="0" borderId="19" xfId="0" applyNumberFormat="1" applyFont="1" applyFill="1" applyBorder="1" applyAlignment="1" applyProtection="1" quotePrefix="1">
      <alignment horizontal="center" vertical="center" wrapText="1"/>
      <protection/>
    </xf>
    <xf numFmtId="165" fontId="6" fillId="0" borderId="1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24" xfId="0" applyBorder="1" applyAlignment="1" applyProtection="1">
      <alignment horizontal="center" vertical="center" wrapText="1"/>
      <protection/>
    </xf>
    <xf numFmtId="165" fontId="6" fillId="0" borderId="13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25" xfId="0" applyBorder="1" applyAlignment="1" applyProtection="1">
      <alignment horizontal="center" vertical="center" wrapText="1"/>
      <protection/>
    </xf>
    <xf numFmtId="164" fontId="2" fillId="0" borderId="0" xfId="0" applyNumberFormat="1" applyFont="1" applyBorder="1" applyAlignment="1" applyProtection="1">
      <alignment horizontal="center"/>
      <protection/>
    </xf>
    <xf numFmtId="165" fontId="6" fillId="0" borderId="25" xfId="0" applyNumberFormat="1" applyFont="1" applyFill="1" applyBorder="1" applyAlignment="1" applyProtection="1" quotePrefix="1">
      <alignment horizontal="center" vertical="center" wrapText="1"/>
      <protection/>
    </xf>
    <xf numFmtId="165" fontId="6" fillId="0" borderId="20" xfId="0" applyNumberFormat="1" applyFont="1" applyFill="1" applyBorder="1" applyAlignment="1" applyProtection="1">
      <alignment horizontal="center" vertical="center" wrapText="1"/>
      <protection/>
    </xf>
    <xf numFmtId="165" fontId="6" fillId="0" borderId="24" xfId="0" applyNumberFormat="1" applyFont="1" applyFill="1" applyBorder="1" applyAlignment="1" applyProtection="1" quotePrefix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ree State Visit" xfId="55"/>
    <cellStyle name="Normal_Free State Visit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21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2.7109375" style="3" customWidth="1"/>
    <col min="2" max="2" width="39.00390625" style="5" customWidth="1"/>
    <col min="3" max="15" width="12.28125" style="5" customWidth="1"/>
    <col min="16" max="16" width="2.7109375" style="3" customWidth="1"/>
    <col min="17" max="17" width="12.28125" style="3" customWidth="1"/>
    <col min="18" max="19" width="12.421875" style="0" customWidth="1"/>
    <col min="20" max="16384" width="9.140625" style="3" customWidth="1"/>
  </cols>
  <sheetData>
    <row r="2" spans="2:19" s="2" customFormat="1" ht="18" customHeight="1">
      <c r="B2" s="79" t="s">
        <v>103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1"/>
      <c r="Q2" s="1"/>
      <c r="R2"/>
      <c r="S2"/>
    </row>
    <row r="3" spans="2:19" s="2" customFormat="1" ht="18" customHeight="1">
      <c r="B3" s="79" t="s">
        <v>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1"/>
      <c r="Q3" s="1"/>
      <c r="R3"/>
      <c r="S3"/>
    </row>
    <row r="4" spans="2:17" ht="15.75">
      <c r="B4" s="3"/>
      <c r="C4" s="4"/>
      <c r="P4" s="5"/>
      <c r="Q4" s="5"/>
    </row>
    <row r="5" spans="2:15" ht="12.7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N5" s="6"/>
      <c r="O5" s="6"/>
    </row>
    <row r="6" spans="2:15" ht="18">
      <c r="B6" s="7" t="s">
        <v>1</v>
      </c>
      <c r="C6" s="6"/>
      <c r="D6" s="6"/>
      <c r="E6" s="6"/>
      <c r="F6" s="6"/>
      <c r="G6" s="6"/>
      <c r="H6" s="6"/>
      <c r="I6" s="6"/>
      <c r="J6" s="6"/>
      <c r="K6" s="6"/>
      <c r="L6" s="6"/>
      <c r="N6" s="6"/>
      <c r="O6" s="6"/>
    </row>
    <row r="7" spans="2:12" ht="12.75" customHeight="1">
      <c r="B7" s="57"/>
      <c r="C7" s="71" t="s">
        <v>2</v>
      </c>
      <c r="D7" s="72"/>
      <c r="E7" s="72"/>
      <c r="F7" s="72"/>
      <c r="G7" s="72"/>
      <c r="H7" s="72"/>
      <c r="I7" s="72"/>
      <c r="J7" s="71" t="s">
        <v>3</v>
      </c>
      <c r="K7" s="76"/>
      <c r="L7" s="73" t="s">
        <v>4</v>
      </c>
    </row>
    <row r="8" spans="2:19" ht="12.75">
      <c r="B8" s="58"/>
      <c r="C8" s="10" t="s">
        <v>5</v>
      </c>
      <c r="D8" s="77" t="s">
        <v>6</v>
      </c>
      <c r="E8" s="80"/>
      <c r="F8" s="77" t="s">
        <v>7</v>
      </c>
      <c r="G8" s="78"/>
      <c r="H8" s="77" t="s">
        <v>8</v>
      </c>
      <c r="I8" s="78"/>
      <c r="J8" s="77" t="s">
        <v>7</v>
      </c>
      <c r="K8" s="78"/>
      <c r="L8" s="74"/>
      <c r="M8" s="3"/>
      <c r="N8" s="3"/>
      <c r="O8"/>
      <c r="P8"/>
      <c r="R8" s="3"/>
      <c r="S8" s="3"/>
    </row>
    <row r="9" spans="2:19" ht="51">
      <c r="B9" s="59" t="s">
        <v>9</v>
      </c>
      <c r="C9" s="12" t="s">
        <v>10</v>
      </c>
      <c r="D9" s="13" t="s">
        <v>11</v>
      </c>
      <c r="E9" s="14" t="s">
        <v>12</v>
      </c>
      <c r="F9" s="13" t="s">
        <v>11</v>
      </c>
      <c r="G9" s="14" t="s">
        <v>13</v>
      </c>
      <c r="H9" s="13" t="s">
        <v>11</v>
      </c>
      <c r="I9" s="14" t="s">
        <v>14</v>
      </c>
      <c r="J9" s="13" t="s">
        <v>11</v>
      </c>
      <c r="K9" s="14" t="s">
        <v>14</v>
      </c>
      <c r="L9" s="75"/>
      <c r="M9" s="3"/>
      <c r="N9" s="3"/>
      <c r="O9"/>
      <c r="P9"/>
      <c r="R9" s="3"/>
      <c r="S9" s="3"/>
    </row>
    <row r="10" spans="2:19" ht="12.75">
      <c r="B10" s="60"/>
      <c r="C10" s="16"/>
      <c r="D10" s="16"/>
      <c r="E10" s="17"/>
      <c r="F10" s="16"/>
      <c r="G10" s="17"/>
      <c r="H10" s="16"/>
      <c r="I10" s="17"/>
      <c r="J10" s="18"/>
      <c r="K10" s="19"/>
      <c r="L10" s="19"/>
      <c r="M10" s="3"/>
      <c r="N10" s="3"/>
      <c r="O10"/>
      <c r="P10"/>
      <c r="R10" s="3"/>
      <c r="S10" s="3"/>
    </row>
    <row r="11" spans="2:16" s="23" customFormat="1" ht="15.75">
      <c r="B11" s="20" t="s">
        <v>15</v>
      </c>
      <c r="C11" s="61"/>
      <c r="D11" s="61"/>
      <c r="E11" s="62"/>
      <c r="F11" s="61"/>
      <c r="G11" s="62"/>
      <c r="H11" s="61"/>
      <c r="I11" s="62"/>
      <c r="J11" s="61"/>
      <c r="K11" s="62"/>
      <c r="L11" s="62"/>
      <c r="O11"/>
      <c r="P11"/>
    </row>
    <row r="12" spans="2:16" s="27" customFormat="1" ht="16.5">
      <c r="B12" s="63" t="s">
        <v>16</v>
      </c>
      <c r="C12" s="25">
        <f>SUM(C13:C15)</f>
        <v>205721669060</v>
      </c>
      <c r="D12" s="25">
        <f aca="true" t="shared" si="0" ref="D12:J12">SUM(D13:D15)</f>
        <v>55386613446</v>
      </c>
      <c r="E12" s="26">
        <f>IF(D12=0,"",(D12/C12)*100)</f>
        <v>26.923081899479513</v>
      </c>
      <c r="F12" s="25">
        <f t="shared" si="0"/>
        <v>48989210363</v>
      </c>
      <c r="G12" s="26">
        <f>IF(F12=0,"",(F12/C12)*100)</f>
        <v>23.813344790971918</v>
      </c>
      <c r="H12" s="25">
        <f t="shared" si="0"/>
        <v>104375823809</v>
      </c>
      <c r="I12" s="26">
        <f>IF(H12=0,"",(H12/C12)*100)</f>
        <v>50.73642669045143</v>
      </c>
      <c r="J12" s="25">
        <f t="shared" si="0"/>
        <v>41232234388</v>
      </c>
      <c r="K12" s="26">
        <v>51.2</v>
      </c>
      <c r="L12" s="26">
        <v>18.8</v>
      </c>
      <c r="O12"/>
      <c r="P12"/>
    </row>
    <row r="13" spans="2:16" s="27" customFormat="1" ht="16.5">
      <c r="B13" s="28" t="s">
        <v>17</v>
      </c>
      <c r="C13" s="29">
        <f>'EC'!C13+'FS'!C13+'GT'!C13+KZN!C13+LIM!C13+MP!C13+NC!C13+NW!C13+WC!C13</f>
        <v>31423843254</v>
      </c>
      <c r="D13" s="29">
        <f>'EC'!D13+'FS'!D13+'GT'!D13+KZN!D13+LIM!D13+MP!D13+NC!D13+NW!D13+WC!D13</f>
        <v>9771164183</v>
      </c>
      <c r="E13" s="30">
        <f>IF(D13=0,"",(D13/C13)*100)</f>
        <v>31.09474580820476</v>
      </c>
      <c r="F13" s="29">
        <f>'EC'!F13+'FS'!F13+'GT'!F13+KZN!F13+LIM!F13+MP!F13+NC!F13+NW!F13+WC!F13</f>
        <v>7322963421</v>
      </c>
      <c r="G13" s="30">
        <f>IF(F13=0,"",(F13/C13)*100)</f>
        <v>23.303844032724566</v>
      </c>
      <c r="H13" s="29">
        <f>'EC'!H13+'FS'!H13+'GT'!H13+KZN!H13+LIM!H13+MP!H13+NC!H13+NW!H13+WC!H13</f>
        <v>17094127604</v>
      </c>
      <c r="I13" s="30">
        <f>IF(H13=0,"",(H13/C13)*100)</f>
        <v>54.398589840929326</v>
      </c>
      <c r="J13" s="29">
        <f>'EC'!J13+'FS'!J13+'GT'!J13+KZN!J13+LIM!J13+MP!J13+NC!J13+NW!J13+WC!J13</f>
        <v>6513851571</v>
      </c>
      <c r="K13" s="30">
        <v>54.2</v>
      </c>
      <c r="L13" s="30">
        <v>12.4</v>
      </c>
      <c r="O13"/>
      <c r="P13"/>
    </row>
    <row r="14" spans="2:19" ht="12.75">
      <c r="B14" s="28" t="s">
        <v>18</v>
      </c>
      <c r="C14" s="29">
        <f>'EC'!C14+'FS'!C14+'GT'!C14+KZN!C14+LIM!C14+MP!C14+NC!C14+NW!C14+WC!C14</f>
        <v>91632651813</v>
      </c>
      <c r="D14" s="29">
        <f>'EC'!D14+'FS'!D14+'GT'!D14+KZN!D14+LIM!D14+MP!D14+NC!D14+NW!D14+WC!D14</f>
        <v>23756839698</v>
      </c>
      <c r="E14" s="30">
        <f>IF(D14=0,"",(D14/C14)*100)</f>
        <v>25.926172852098556</v>
      </c>
      <c r="F14" s="29">
        <f>'EC'!F14+'FS'!F14+'GT'!F14+KZN!F14+LIM!F14+MP!F14+NC!F14+NW!F14+WC!F14</f>
        <v>21672302629</v>
      </c>
      <c r="G14" s="30">
        <f>IF(F14=0,"",(F14/C14)*100)</f>
        <v>23.6512882691946</v>
      </c>
      <c r="H14" s="29">
        <f>'EC'!H14+'FS'!H14+'GT'!H14+KZN!H14+LIM!H14+MP!H14+NC!H14+NW!H14+WC!H14</f>
        <v>45429142327</v>
      </c>
      <c r="I14" s="30">
        <f>IF(H14=0,"",(H14/C14)*100)</f>
        <v>49.577461121293155</v>
      </c>
      <c r="J14" s="29">
        <f>'EC'!J14+'FS'!J14+'GT'!J14+KZN!J14+LIM!J14+MP!J14+NC!J14+NW!J14+WC!J14</f>
        <v>18096906588</v>
      </c>
      <c r="K14" s="30">
        <v>50.2</v>
      </c>
      <c r="L14" s="30">
        <v>19.8</v>
      </c>
      <c r="M14" s="3"/>
      <c r="N14" s="3"/>
      <c r="O14"/>
      <c r="P14"/>
      <c r="R14" s="3"/>
      <c r="S14" s="3"/>
    </row>
    <row r="15" spans="2:19" ht="12.75">
      <c r="B15" s="28" t="s">
        <v>19</v>
      </c>
      <c r="C15" s="29">
        <f>'EC'!C15+'FS'!C15+'GT'!C15+KZN!C15+LIM!C15+MP!C15+NC!C15+NW!C15+WC!C15</f>
        <v>82665173993</v>
      </c>
      <c r="D15" s="29">
        <f>'EC'!D15+'FS'!D15+'GT'!D15+KZN!D15+LIM!D15+MP!D15+NC!D15+NW!D15+WC!D15</f>
        <v>21858609565</v>
      </c>
      <c r="E15" s="30">
        <f>IF(D15=0,"",(D15/C15)*100)</f>
        <v>26.44234386641582</v>
      </c>
      <c r="F15" s="29">
        <f>'EC'!F15+'FS'!F15+'GT'!F15+KZN!F15+LIM!F15+MP!F15+NC!F15+NW!F15+WC!F15</f>
        <v>19993944313</v>
      </c>
      <c r="G15" s="30">
        <f>IF(F15=0,"",(F15/C15)*100)</f>
        <v>24.186659686572565</v>
      </c>
      <c r="H15" s="29">
        <f>'EC'!H15+'FS'!H15+'GT'!H15+KZN!H15+LIM!H15+MP!H15+NC!H15+NW!H15+WC!H15</f>
        <v>41852553878</v>
      </c>
      <c r="I15" s="30">
        <f>IF(H15=0,"",(H15/C15)*100)</f>
        <v>50.62900355298838</v>
      </c>
      <c r="J15" s="29">
        <f>'EC'!J15+'FS'!J15+'GT'!J15+KZN!J15+LIM!J15+MP!J15+NC!J15+NW!J15+WC!J15</f>
        <v>16621476229</v>
      </c>
      <c r="K15" s="30">
        <v>51.1</v>
      </c>
      <c r="L15" s="30">
        <v>20.3</v>
      </c>
      <c r="M15" s="3"/>
      <c r="N15" s="3"/>
      <c r="O15"/>
      <c r="P15"/>
      <c r="R15" s="3"/>
      <c r="S15" s="3"/>
    </row>
    <row r="16" spans="2:16" s="23" customFormat="1" ht="15.75">
      <c r="B16" s="20"/>
      <c r="C16" s="64"/>
      <c r="D16" s="64"/>
      <c r="E16" s="62"/>
      <c r="F16" s="64"/>
      <c r="G16" s="62"/>
      <c r="H16" s="64"/>
      <c r="I16" s="62"/>
      <c r="J16" s="64"/>
      <c r="K16" s="62"/>
      <c r="L16" s="62"/>
      <c r="O16"/>
      <c r="P16"/>
    </row>
    <row r="17" spans="2:16" s="27" customFormat="1" ht="16.5">
      <c r="B17" s="63" t="s">
        <v>20</v>
      </c>
      <c r="C17" s="25">
        <f>SUM(C18:C22)</f>
        <v>192591359647</v>
      </c>
      <c r="D17" s="25">
        <f aca="true" t="shared" si="1" ref="D17:J17">SUM(D18:D22)</f>
        <v>42064139621</v>
      </c>
      <c r="E17" s="26">
        <f aca="true" t="shared" si="2" ref="E17:E22">IF(D17=0,"",(D17/C17)*100)</f>
        <v>21.84113539574112</v>
      </c>
      <c r="F17" s="25">
        <f t="shared" si="1"/>
        <v>44387139857</v>
      </c>
      <c r="G17" s="26">
        <f aca="true" t="shared" si="3" ref="G17:G22">IF(F17=0,"",(F17/C17)*100)</f>
        <v>23.047316316971347</v>
      </c>
      <c r="H17" s="25">
        <f t="shared" si="1"/>
        <v>86451279478</v>
      </c>
      <c r="I17" s="26">
        <f aca="true" t="shared" si="4" ref="I17:I22">IF(H17=0,"",(H17/C17)*100)</f>
        <v>44.88845171271247</v>
      </c>
      <c r="J17" s="25">
        <f t="shared" si="1"/>
        <v>38813094106</v>
      </c>
      <c r="K17" s="26">
        <v>46.8</v>
      </c>
      <c r="L17" s="26">
        <v>14.4</v>
      </c>
      <c r="O17"/>
      <c r="P17"/>
    </row>
    <row r="18" spans="2:19" ht="12.75">
      <c r="B18" s="28" t="s">
        <v>21</v>
      </c>
      <c r="C18" s="29">
        <f>'EC'!C18+'FS'!C18+'GT'!C18+KZN!C18+LIM!C18+MP!C18+NC!C18+NW!C18+WC!C18</f>
        <v>52415169654</v>
      </c>
      <c r="D18" s="29">
        <f>'EC'!D18+'FS'!D18+'GT'!D18+KZN!D18+LIM!D18+MP!D18+NC!D18+NW!D18+WC!D18</f>
        <v>11946619534</v>
      </c>
      <c r="E18" s="30">
        <f t="shared" si="2"/>
        <v>22.792293934869118</v>
      </c>
      <c r="F18" s="29">
        <f>'EC'!F18+'FS'!F18+'GT'!F18+KZN!F18+LIM!F18+MP!F18+NC!F18+NW!F18+WC!F18</f>
        <v>13532812415</v>
      </c>
      <c r="G18" s="30">
        <f t="shared" si="3"/>
        <v>25.818503506393327</v>
      </c>
      <c r="H18" s="29">
        <f>'EC'!H18+'FS'!H18+'GT'!H18+KZN!H18+LIM!H18+MP!H18+NC!H18+NW!H18+WC!H18</f>
        <v>25479431949</v>
      </c>
      <c r="I18" s="30">
        <f t="shared" si="4"/>
        <v>48.61079744126244</v>
      </c>
      <c r="J18" s="29">
        <f>'EC'!J18+'FS'!J18+'GT'!J18+KZN!J18+LIM!J18+MP!J18+NC!J18+NW!J18+WC!J18</f>
        <v>11835122994</v>
      </c>
      <c r="K18" s="30">
        <v>52.8</v>
      </c>
      <c r="L18" s="30">
        <v>14.3</v>
      </c>
      <c r="M18" s="3"/>
      <c r="N18" s="3"/>
      <c r="O18"/>
      <c r="P18"/>
      <c r="R18" s="3"/>
      <c r="S18" s="3"/>
    </row>
    <row r="19" spans="2:19" ht="12.75">
      <c r="B19" s="28" t="s">
        <v>22</v>
      </c>
      <c r="C19" s="29">
        <f>'EC'!C19+'FS'!C19+'GT'!C19+KZN!C19+LIM!C19+MP!C19+NC!C19+NW!C19+WC!C19</f>
        <v>7245768812</v>
      </c>
      <c r="D19" s="29">
        <f>'EC'!D19+'FS'!D19+'GT'!D19+KZN!D19+LIM!D19+MP!D19+NC!D19+NW!D19+WC!D19</f>
        <v>1287700192</v>
      </c>
      <c r="E19" s="30">
        <f t="shared" si="2"/>
        <v>17.771753769833083</v>
      </c>
      <c r="F19" s="29">
        <f>'EC'!F19+'FS'!F19+'GT'!F19+KZN!F19+LIM!F19+MP!F19+NC!F19+NW!F19+WC!F19</f>
        <v>1430696007</v>
      </c>
      <c r="G19" s="30">
        <f t="shared" si="3"/>
        <v>19.745261601923715</v>
      </c>
      <c r="H19" s="29">
        <f>'EC'!H19+'FS'!H19+'GT'!H19+KZN!H19+LIM!H19+MP!H19+NC!H19+NW!H19+WC!H19</f>
        <v>2718396199</v>
      </c>
      <c r="I19" s="30">
        <f t="shared" si="4"/>
        <v>37.5170153717568</v>
      </c>
      <c r="J19" s="29">
        <f>'EC'!J19+'FS'!J19+'GT'!J19+KZN!J19+LIM!J19+MP!J19+NC!J19+NW!J19+WC!J19</f>
        <v>1451440375</v>
      </c>
      <c r="K19" s="30">
        <v>47.5</v>
      </c>
      <c r="L19" s="30">
        <v>-1.4</v>
      </c>
      <c r="M19" s="3"/>
      <c r="N19" s="3"/>
      <c r="O19"/>
      <c r="P19"/>
      <c r="R19" s="3"/>
      <c r="S19" s="3"/>
    </row>
    <row r="20" spans="2:19" ht="12.75" hidden="1">
      <c r="B20" s="28"/>
      <c r="C20" s="29">
        <f>'EC'!C20+'FS'!C20+'GT'!C20+KZN!C20+LIM!C20+MP!C20+NC!C20+NW!C20+WC!C20</f>
        <v>0</v>
      </c>
      <c r="D20" s="29">
        <f>'EC'!D20+'FS'!D20+'GT'!D20+KZN!D20+LIM!D20+MP!D20+NC!D20+NW!D20+WC!D20</f>
        <v>0</v>
      </c>
      <c r="E20" s="30">
        <f t="shared" si="2"/>
      </c>
      <c r="F20" s="29">
        <f>'EC'!F20+'FS'!F20+'GT'!F20+KZN!F20+LIM!F20+MP!F20+NC!F20+NW!F20+WC!F20</f>
        <v>0</v>
      </c>
      <c r="G20" s="30">
        <f t="shared" si="3"/>
      </c>
      <c r="H20" s="29">
        <f>'EC'!H20+'FS'!H20+'GT'!H20+KZN!H20+LIM!H20+MP!H20+NC!H20+NW!H20+WC!H20</f>
        <v>0</v>
      </c>
      <c r="I20" s="30">
        <f t="shared" si="4"/>
      </c>
      <c r="J20" s="29">
        <f>'EC'!J20+'FS'!J20+'GT'!J20+KZN!J20+LIM!J20+MP!J20+NC!J20+NW!J20+WC!J20</f>
        <v>0</v>
      </c>
      <c r="K20" s="30">
        <v>0</v>
      </c>
      <c r="L20" s="30">
        <v>0</v>
      </c>
      <c r="M20" s="3"/>
      <c r="N20" s="3"/>
      <c r="O20"/>
      <c r="P20"/>
      <c r="R20" s="3"/>
      <c r="S20" s="3"/>
    </row>
    <row r="21" spans="2:19" ht="12.75">
      <c r="B21" s="28" t="s">
        <v>23</v>
      </c>
      <c r="C21" s="29">
        <f>'EC'!C21+'FS'!C21+'GT'!C21+KZN!C21+LIM!C21+MP!C21+NC!C21+NW!C21+WC!C21</f>
        <v>48925727096</v>
      </c>
      <c r="D21" s="29">
        <f>'EC'!D21+'FS'!D21+'GT'!D21+KZN!D21+LIM!D21+MP!D21+NC!D21+NW!D21+WC!D21</f>
        <v>14161169381</v>
      </c>
      <c r="E21" s="30">
        <f t="shared" si="2"/>
        <v>28.944218556453027</v>
      </c>
      <c r="F21" s="29">
        <f>'EC'!F21+'FS'!F21+'GT'!F21+KZN!F21+LIM!F21+MP!F21+NC!F21+NW!F21+WC!F21</f>
        <v>10198157851</v>
      </c>
      <c r="G21" s="30">
        <f t="shared" si="3"/>
        <v>20.8441620724197</v>
      </c>
      <c r="H21" s="29">
        <f>'EC'!H21+'FS'!H21+'GT'!H21+KZN!H21+LIM!H21+MP!H21+NC!H21+NW!H21+WC!H21</f>
        <v>24359327232</v>
      </c>
      <c r="I21" s="30">
        <f t="shared" si="4"/>
        <v>49.78838062887273</v>
      </c>
      <c r="J21" s="29">
        <f>'EC'!J21+'FS'!J21+'GT'!J21+KZN!J21+LIM!J21+MP!J21+NC!J21+NW!J21+WC!J21</f>
        <v>8690998556</v>
      </c>
      <c r="K21" s="30">
        <v>52.2</v>
      </c>
      <c r="L21" s="30">
        <v>17.3</v>
      </c>
      <c r="M21" s="3"/>
      <c r="N21" s="3"/>
      <c r="O21"/>
      <c r="P21"/>
      <c r="R21" s="3"/>
      <c r="S21" s="3"/>
    </row>
    <row r="22" spans="2:19" ht="12.75">
      <c r="B22" s="28" t="s">
        <v>24</v>
      </c>
      <c r="C22" s="29">
        <f>'EC'!C22+'FS'!C22+'GT'!C22+KZN!C22+LIM!C22+MP!C22+NC!C22+NW!C22+WC!C22</f>
        <v>84004694085</v>
      </c>
      <c r="D22" s="29">
        <f>'EC'!D22+'FS'!D22+'GT'!D22+KZN!D22+LIM!D22+MP!D22+NC!D22+NW!D22+WC!D22</f>
        <v>14668650514</v>
      </c>
      <c r="E22" s="30">
        <f t="shared" si="2"/>
        <v>17.46170338904818</v>
      </c>
      <c r="F22" s="29">
        <f>'EC'!F22+'FS'!F22+'GT'!F22+KZN!F22+LIM!F22+MP!F22+NC!F22+NW!F22+WC!F22</f>
        <v>19225473584</v>
      </c>
      <c r="G22" s="30">
        <f t="shared" si="3"/>
        <v>22.886189627149573</v>
      </c>
      <c r="H22" s="29">
        <f>'EC'!H22+'FS'!H22+'GT'!H22+KZN!H22+LIM!H22+MP!H22+NC!H22+NW!H22+WC!H22</f>
        <v>33894124098</v>
      </c>
      <c r="I22" s="30">
        <f t="shared" si="4"/>
        <v>40.34789301619775</v>
      </c>
      <c r="J22" s="29">
        <f>'EC'!J22+'FS'!J22+'GT'!J22+KZN!J22+LIM!J22+MP!J22+NC!J22+NW!J22+WC!J22</f>
        <v>16835532181</v>
      </c>
      <c r="K22" s="30">
        <v>40.6</v>
      </c>
      <c r="L22" s="30">
        <v>14.2</v>
      </c>
      <c r="M22" s="3"/>
      <c r="N22" s="3"/>
      <c r="O22"/>
      <c r="P22"/>
      <c r="R22" s="3"/>
      <c r="S22" s="3"/>
    </row>
    <row r="23" spans="2:19" ht="12.75">
      <c r="B23" s="65"/>
      <c r="C23" s="29"/>
      <c r="D23" s="29"/>
      <c r="E23" s="30"/>
      <c r="F23" s="29"/>
      <c r="G23" s="30"/>
      <c r="H23" s="29">
        <f>'EC'!H23+'FS'!H23+'GT'!H23+KZN!H23+LIM!H23+MP!H23+NC!H23+NW!H23+WC!H23</f>
        <v>0</v>
      </c>
      <c r="I23" s="30"/>
      <c r="J23" s="29"/>
      <c r="K23" s="30"/>
      <c r="L23" s="30"/>
      <c r="M23" s="3"/>
      <c r="N23" s="3"/>
      <c r="O23"/>
      <c r="P23"/>
      <c r="R23" s="3"/>
      <c r="S23" s="3"/>
    </row>
    <row r="24" spans="2:16" s="23" customFormat="1" ht="15.75">
      <c r="B24" s="33" t="s">
        <v>25</v>
      </c>
      <c r="C24" s="34">
        <f>C12-C17</f>
        <v>13130309413</v>
      </c>
      <c r="D24" s="34">
        <f aca="true" t="shared" si="5" ref="D24:J24">D12-D17</f>
        <v>13322473825</v>
      </c>
      <c r="E24" s="35"/>
      <c r="F24" s="34">
        <f t="shared" si="5"/>
        <v>4602070506</v>
      </c>
      <c r="G24" s="35"/>
      <c r="H24" s="34">
        <f t="shared" si="5"/>
        <v>17924544331</v>
      </c>
      <c r="I24" s="35"/>
      <c r="J24" s="34">
        <f t="shared" si="5"/>
        <v>2419140282</v>
      </c>
      <c r="K24" s="35"/>
      <c r="L24" s="35"/>
      <c r="M24" s="36"/>
      <c r="O24"/>
      <c r="P24"/>
    </row>
    <row r="25" spans="2:19" ht="12.75">
      <c r="B25" s="28" t="s">
        <v>26</v>
      </c>
      <c r="C25" s="29">
        <f>'EC'!C25+'FS'!C25+'GT'!C25+KZN!C25+LIM!C25+MP!C25+NC!C25+NW!C25+WC!C25</f>
        <v>-5161697209</v>
      </c>
      <c r="D25" s="29">
        <f>'EC'!D25+'FS'!D25+'GT'!D25+KZN!D25+LIM!D25+MP!D25+NC!D25+NW!D25+WC!D25</f>
        <v>124841280</v>
      </c>
      <c r="E25" s="30">
        <v>8.3</v>
      </c>
      <c r="F25" s="29">
        <f>'EC'!F25+'FS'!F25+'GT'!F25+KZN!F25+LIM!F25+MP!F25+NC!F25+NW!F25+WC!F25</f>
        <v>-14615683</v>
      </c>
      <c r="G25" s="30">
        <v>12.2</v>
      </c>
      <c r="H25" s="29">
        <f>'EC'!H25+'FS'!H25+'GT'!H25+KZN!H25+LIM!H25+MP!H25+NC!H25+NW!H25+WC!H25</f>
        <v>110225597</v>
      </c>
      <c r="I25" s="30">
        <f>IF(H25=0,"",(H25/C25)*100)</f>
        <v>-2.135452595084603</v>
      </c>
      <c r="J25" s="29">
        <f>'EC'!J25+'FS'!J25+'GT'!J25+KZN!J25+LIM!J25+MP!J25+NC!J25+NW!J25+WC!J25</f>
        <v>-95257229</v>
      </c>
      <c r="K25" s="30">
        <v>-0.2</v>
      </c>
      <c r="L25" s="30">
        <v>-84.7</v>
      </c>
      <c r="M25" s="3"/>
      <c r="N25" s="3"/>
      <c r="O25"/>
      <c r="P25"/>
      <c r="R25" s="3"/>
      <c r="S25" s="3"/>
    </row>
    <row r="26" spans="2:16" s="23" customFormat="1" ht="15.75">
      <c r="B26" s="33" t="s">
        <v>27</v>
      </c>
      <c r="C26" s="34">
        <f>C24+C25</f>
        <v>7968612204</v>
      </c>
      <c r="D26" s="34">
        <f aca="true" t="shared" si="6" ref="D26:J26">D24+D25</f>
        <v>13447315105</v>
      </c>
      <c r="E26" s="35">
        <v>130.3</v>
      </c>
      <c r="F26" s="34">
        <f t="shared" si="6"/>
        <v>4587454823</v>
      </c>
      <c r="G26" s="35">
        <v>19.4</v>
      </c>
      <c r="H26" s="34">
        <f t="shared" si="6"/>
        <v>18034769928</v>
      </c>
      <c r="I26" s="35">
        <f>IF(H26=0,"",(H26/C26)*100)</f>
        <v>226.3225950303755</v>
      </c>
      <c r="J26" s="34">
        <f t="shared" si="6"/>
        <v>2323883053</v>
      </c>
      <c r="K26" s="35">
        <v>49.9</v>
      </c>
      <c r="L26" s="35">
        <v>97.4</v>
      </c>
      <c r="M26" s="36"/>
      <c r="O26"/>
      <c r="P26"/>
    </row>
    <row r="27" spans="2:19" s="23" customFormat="1" ht="15.75">
      <c r="B27" s="37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7"/>
      <c r="N27" s="67"/>
      <c r="O27" s="67"/>
      <c r="R27"/>
      <c r="S27"/>
    </row>
    <row r="28" spans="2:19" s="23" customFormat="1" ht="18">
      <c r="B28" s="7" t="s">
        <v>28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R28"/>
      <c r="S28"/>
    </row>
    <row r="29" spans="2:12" ht="12.75" customHeight="1">
      <c r="B29" s="57"/>
      <c r="C29" s="71" t="s">
        <v>2</v>
      </c>
      <c r="D29" s="72"/>
      <c r="E29" s="72"/>
      <c r="F29" s="72"/>
      <c r="G29" s="72"/>
      <c r="H29" s="72"/>
      <c r="I29" s="72"/>
      <c r="J29" s="71" t="s">
        <v>3</v>
      </c>
      <c r="K29" s="76"/>
      <c r="L29" s="73" t="s">
        <v>4</v>
      </c>
    </row>
    <row r="30" spans="2:19" ht="12.75">
      <c r="B30" s="58"/>
      <c r="C30" s="10" t="s">
        <v>5</v>
      </c>
      <c r="D30" s="77" t="s">
        <v>6</v>
      </c>
      <c r="E30" s="78"/>
      <c r="F30" s="77" t="s">
        <v>7</v>
      </c>
      <c r="G30" s="78"/>
      <c r="H30" s="77" t="s">
        <v>8</v>
      </c>
      <c r="I30" s="78"/>
      <c r="J30" s="77" t="s">
        <v>7</v>
      </c>
      <c r="K30" s="78"/>
      <c r="L30" s="74"/>
      <c r="M30" s="3"/>
      <c r="N30" s="3"/>
      <c r="O30" s="3"/>
      <c r="Q30"/>
      <c r="S30" s="3"/>
    </row>
    <row r="31" spans="2:19" ht="51">
      <c r="B31" s="60" t="s">
        <v>9</v>
      </c>
      <c r="C31" s="13" t="s">
        <v>10</v>
      </c>
      <c r="D31" s="13" t="s">
        <v>11</v>
      </c>
      <c r="E31" s="14" t="s">
        <v>12</v>
      </c>
      <c r="F31" s="13" t="s">
        <v>11</v>
      </c>
      <c r="G31" s="14" t="s">
        <v>13</v>
      </c>
      <c r="H31" s="13" t="s">
        <v>11</v>
      </c>
      <c r="I31" s="14" t="s">
        <v>14</v>
      </c>
      <c r="J31" s="13" t="s">
        <v>11</v>
      </c>
      <c r="K31" s="14" t="s">
        <v>14</v>
      </c>
      <c r="L31" s="75"/>
      <c r="M31" s="3"/>
      <c r="N31" s="3"/>
      <c r="O31"/>
      <c r="P31"/>
      <c r="R31" s="3"/>
      <c r="S31" s="3"/>
    </row>
    <row r="32" spans="2:19" ht="12.75">
      <c r="B32" s="68"/>
      <c r="C32" s="16"/>
      <c r="D32" s="16"/>
      <c r="E32" s="17"/>
      <c r="F32" s="16"/>
      <c r="G32" s="17"/>
      <c r="H32" s="16"/>
      <c r="I32" s="17"/>
      <c r="J32" s="18"/>
      <c r="K32" s="19"/>
      <c r="L32" s="19"/>
      <c r="M32" s="3"/>
      <c r="N32" s="3"/>
      <c r="O32"/>
      <c r="P32"/>
      <c r="R32" s="3"/>
      <c r="S32" s="3"/>
    </row>
    <row r="33" spans="2:16" s="23" customFormat="1" ht="15.75">
      <c r="B33" s="20" t="s">
        <v>29</v>
      </c>
      <c r="C33" s="61"/>
      <c r="D33" s="61"/>
      <c r="E33" s="62"/>
      <c r="F33" s="61"/>
      <c r="G33" s="62"/>
      <c r="H33" s="61"/>
      <c r="I33" s="62"/>
      <c r="J33" s="61"/>
      <c r="K33" s="62"/>
      <c r="L33" s="62"/>
      <c r="O33"/>
      <c r="P33"/>
    </row>
    <row r="34" spans="2:16" s="27" customFormat="1" ht="16.5">
      <c r="B34" s="63" t="s">
        <v>30</v>
      </c>
      <c r="C34" s="25">
        <f>SUM(C35:C39)</f>
        <v>38807921896</v>
      </c>
      <c r="D34" s="25">
        <f>SUM(D35:D39)</f>
        <v>4607737861</v>
      </c>
      <c r="E34" s="26">
        <f>IF(D34=0,"",(D34/C34)*100)</f>
        <v>11.87318886424302</v>
      </c>
      <c r="F34" s="25">
        <f>SUM(F35:F39)</f>
        <v>7951332262</v>
      </c>
      <c r="G34" s="26">
        <f>IF(F34=0,"",(F34/C34)*100)</f>
        <v>20.488941106685637</v>
      </c>
      <c r="H34" s="25">
        <f>SUM(H35:H39)</f>
        <v>12559070123</v>
      </c>
      <c r="I34" s="26">
        <f>IF(H34=0,"",(H34/C34)*100)</f>
        <v>32.362129970928656</v>
      </c>
      <c r="J34" s="25">
        <f>SUM(J35:J39)</f>
        <v>9483910510</v>
      </c>
      <c r="K34" s="26">
        <v>36.7</v>
      </c>
      <c r="L34" s="26">
        <v>-16.2</v>
      </c>
      <c r="O34"/>
      <c r="P34"/>
    </row>
    <row r="35" spans="2:19" ht="12.75">
      <c r="B35" s="28" t="s">
        <v>31</v>
      </c>
      <c r="C35" s="29">
        <f>'EC'!C35+'FS'!C35+'GT'!C35+KZN!C35+LIM!C35+MP!C35+NC!C35+NW!C35+WC!C35</f>
        <v>8126248040</v>
      </c>
      <c r="D35" s="29">
        <f>'EC'!D35+'FS'!D35+'GT'!D35+KZN!D35+LIM!D35+MP!D35+NC!D35+NW!D35+WC!D35</f>
        <v>770457838</v>
      </c>
      <c r="E35" s="30">
        <f>IF(D35=0,"",(D35/C35)*100)</f>
        <v>9.48110166226233</v>
      </c>
      <c r="F35" s="29">
        <f>'EC'!F35+'FS'!F35+'GT'!F35+KZN!F35+LIM!F35+MP!F35+NC!F35+NW!F35+WC!F35</f>
        <v>1628406760</v>
      </c>
      <c r="G35" s="30">
        <f>IF(F35=0,"",(F35/C35)*100)</f>
        <v>20.038851287635566</v>
      </c>
      <c r="H35" s="29">
        <f>'EC'!H35+'FS'!H35+'GT'!H35+KZN!H35+LIM!H35+MP!H35+NC!H35+NW!H35+WC!H35</f>
        <v>2398864598</v>
      </c>
      <c r="I35" s="30">
        <f>IF(H35=0,"",(H35/C35)*100)</f>
        <v>29.5199529498979</v>
      </c>
      <c r="J35" s="29">
        <f>'EC'!J35+'FS'!J35+'GT'!J35+KZN!J35+LIM!J35+MP!J35+NC!J35+NW!J35+WC!J35</f>
        <v>2228762858</v>
      </c>
      <c r="K35" s="30">
        <v>36</v>
      </c>
      <c r="L35" s="30">
        <v>-26.9</v>
      </c>
      <c r="M35" s="3"/>
      <c r="N35" s="3"/>
      <c r="O35"/>
      <c r="P35"/>
      <c r="R35" s="3"/>
      <c r="S35" s="3"/>
    </row>
    <row r="36" spans="2:19" ht="12.75">
      <c r="B36" s="28" t="s">
        <v>32</v>
      </c>
      <c r="C36" s="29">
        <f>'EC'!C36+'FS'!C36+'GT'!C36+KZN!C36+LIM!C36+MP!C36+NC!C36+NW!C36+WC!C36</f>
        <v>6800194084</v>
      </c>
      <c r="D36" s="29">
        <f>'EC'!D36+'FS'!D36+'GT'!D36+KZN!D36+LIM!D36+MP!D36+NC!D36+NW!D36+WC!D36</f>
        <v>987357453</v>
      </c>
      <c r="E36" s="30">
        <f>IF(D36=0,"",(D36/C36)*100)</f>
        <v>14.519548130591268</v>
      </c>
      <c r="F36" s="29">
        <f>'EC'!F36+'FS'!F36+'GT'!F36+KZN!F36+LIM!F36+MP!F36+NC!F36+NW!F36+WC!F36</f>
        <v>1676745570</v>
      </c>
      <c r="G36" s="30">
        <f>IF(F36=0,"",(F36/C36)*100)</f>
        <v>24.657319324828848</v>
      </c>
      <c r="H36" s="29">
        <f>'EC'!H36+'FS'!H36+'GT'!H36+KZN!H36+LIM!H36+MP!H36+NC!H36+NW!H36+WC!H36</f>
        <v>2664103023</v>
      </c>
      <c r="I36" s="30">
        <f>IF(H36=0,"",(H36/C36)*100)</f>
        <v>39.176867455420116</v>
      </c>
      <c r="J36" s="29">
        <f>'EC'!J36+'FS'!J36+'GT'!J36+KZN!J36+LIM!J36+MP!J36+NC!J36+NW!J36+WC!J36</f>
        <v>1850813662</v>
      </c>
      <c r="K36" s="30">
        <v>50.8</v>
      </c>
      <c r="L36" s="30">
        <v>-9.4</v>
      </c>
      <c r="M36" s="3"/>
      <c r="N36" s="3"/>
      <c r="O36"/>
      <c r="P36"/>
      <c r="R36" s="3"/>
      <c r="S36" s="3"/>
    </row>
    <row r="37" spans="2:19" ht="12.75">
      <c r="B37" s="28" t="s">
        <v>33</v>
      </c>
      <c r="C37" s="29">
        <f>'EC'!C37+'FS'!C37+'GT'!C37+KZN!C37+LIM!C37+MP!C37+NC!C37+NW!C37+WC!C37</f>
        <v>20756774675</v>
      </c>
      <c r="D37" s="29">
        <f>'EC'!D37+'FS'!D37+'GT'!D37+KZN!D37+LIM!D37+MP!D37+NC!D37+NW!D37+WC!D37</f>
        <v>2550652577</v>
      </c>
      <c r="E37" s="30">
        <f>IF(D37=0,"",(D37/C37)*100)</f>
        <v>12.288289567801073</v>
      </c>
      <c r="F37" s="29">
        <f>'EC'!F37+'FS'!F37+'GT'!F37+KZN!F37+LIM!F37+MP!F37+NC!F37+NW!F37+WC!F37</f>
        <v>4073191471</v>
      </c>
      <c r="G37" s="30">
        <f>IF(F37=0,"",(F37/C37)*100)</f>
        <v>19.62343155319722</v>
      </c>
      <c r="H37" s="29">
        <f>'EC'!H37+'FS'!H37+'GT'!H37+KZN!H37+LIM!H37+MP!H37+NC!H37+NW!H37+WC!H37</f>
        <v>6623844048</v>
      </c>
      <c r="I37" s="30">
        <f>IF(H37=0,"",(H37/C37)*100)</f>
        <v>31.911721120998294</v>
      </c>
      <c r="J37" s="29">
        <f>'EC'!J37+'FS'!J37+'GT'!J37+KZN!J37+LIM!J37+MP!J37+NC!J37+NW!J37+WC!J37</f>
        <v>4723499366</v>
      </c>
      <c r="K37" s="30">
        <v>36.6</v>
      </c>
      <c r="L37" s="30">
        <v>-13.8</v>
      </c>
      <c r="M37" s="3"/>
      <c r="N37" s="3"/>
      <c r="O37"/>
      <c r="P37"/>
      <c r="R37" s="3"/>
      <c r="S37" s="3"/>
    </row>
    <row r="38" spans="2:19" ht="12.75">
      <c r="B38" s="28" t="s">
        <v>34</v>
      </c>
      <c r="C38" s="29">
        <f>'EC'!C38+'FS'!C38+'GT'!C38+KZN!C38+LIM!C38+MP!C38+NC!C38+NW!C38+WC!C38</f>
        <v>3124705097</v>
      </c>
      <c r="D38" s="29">
        <f>'EC'!D38+'FS'!D38+'GT'!D38+KZN!D38+LIM!D38+MP!D38+NC!D38+NW!D38+WC!D38</f>
        <v>299269993</v>
      </c>
      <c r="E38" s="30">
        <f>IF(D38=0,"",(D38/C38)*100)</f>
        <v>9.577543598828777</v>
      </c>
      <c r="F38" s="29">
        <f>'EC'!F38+'FS'!F38+'GT'!F38+KZN!F38+LIM!F38+MP!F38+NC!F38+NW!F38+WC!F38</f>
        <v>572988461</v>
      </c>
      <c r="G38" s="30">
        <f>IF(F38=0,"",(F38/C38)*100)</f>
        <v>18.337361229708392</v>
      </c>
      <c r="H38" s="29">
        <f>'EC'!H38+'FS'!H38+'GT'!H38+KZN!H38+LIM!H38+MP!H38+NC!H38+NW!H38+WC!H38</f>
        <v>872258454</v>
      </c>
      <c r="I38" s="30">
        <f>IF(H38=0,"",(H38/C38)*100)</f>
        <v>27.914904828537168</v>
      </c>
      <c r="J38" s="29">
        <f>'EC'!J38+'FS'!J38+'GT'!J38+KZN!J38+LIM!J38+MP!J38+NC!J38+NW!J38+WC!J38</f>
        <v>680834624</v>
      </c>
      <c r="K38" s="30">
        <v>22.1</v>
      </c>
      <c r="L38" s="30">
        <v>-15.8</v>
      </c>
      <c r="M38" s="3"/>
      <c r="N38" s="3"/>
      <c r="O38"/>
      <c r="P38"/>
      <c r="R38" s="3"/>
      <c r="S38" s="3"/>
    </row>
    <row r="39" spans="2:16" s="23" customFormat="1" ht="15.75">
      <c r="B39" s="20"/>
      <c r="C39" s="64"/>
      <c r="D39" s="64"/>
      <c r="E39" s="62"/>
      <c r="F39" s="64"/>
      <c r="G39" s="62"/>
      <c r="H39" s="64"/>
      <c r="I39" s="62"/>
      <c r="J39" s="64">
        <f>'EC'!J39+'FS'!J39+'GT'!J39+KZN!J39+LIM!J39+MP!J39+NC!J39+NW!J39+WC!J39</f>
        <v>0</v>
      </c>
      <c r="K39" s="62"/>
      <c r="L39" s="62"/>
      <c r="O39"/>
      <c r="P39"/>
    </row>
    <row r="40" spans="2:16" s="27" customFormat="1" ht="16.5">
      <c r="B40" s="63" t="s">
        <v>35</v>
      </c>
      <c r="C40" s="25">
        <f>SUM(C41:C45)</f>
        <v>41137414649</v>
      </c>
      <c r="D40" s="25">
        <f>SUM(D41:D45)</f>
        <v>4790255658</v>
      </c>
      <c r="E40" s="26">
        <f aca="true" t="shared" si="7" ref="E40:E45">IF(D40=0,"",(D40/C40)*100)</f>
        <v>11.644522872602169</v>
      </c>
      <c r="F40" s="25">
        <f>SUM(F41:F45)</f>
        <v>8309425599</v>
      </c>
      <c r="G40" s="26">
        <f aca="true" t="shared" si="8" ref="G40:G45">IF(F40=0,"",(F40/C40)*100)</f>
        <v>20.199192559617966</v>
      </c>
      <c r="H40" s="25">
        <f>SUM(H41:H45)</f>
        <v>13099681257</v>
      </c>
      <c r="I40" s="26">
        <f aca="true" t="shared" si="9" ref="I40:I45">IF(H40=0,"",(H40/C40)*100)</f>
        <v>31.843715432220137</v>
      </c>
      <c r="J40" s="25">
        <f>SUM(J41:J45)</f>
        <v>9959140519</v>
      </c>
      <c r="K40" s="26">
        <v>37.1</v>
      </c>
      <c r="L40" s="26">
        <v>-16.6</v>
      </c>
      <c r="O40"/>
      <c r="P40"/>
    </row>
    <row r="41" spans="2:19" ht="12.75">
      <c r="B41" s="28" t="s">
        <v>36</v>
      </c>
      <c r="C41" s="29">
        <f>'EC'!C41+'FS'!C41+'GT'!C41+KZN!C41+LIM!C41+MP!C41+NC!C41+NW!C41+WC!C41</f>
        <v>11554867788</v>
      </c>
      <c r="D41" s="29">
        <f>'EC'!D41+'FS'!D41+'GT'!D41+KZN!D41+LIM!D41+MP!D41+NC!D41+NW!D41+WC!D41</f>
        <v>1307198896</v>
      </c>
      <c r="E41" s="30">
        <f t="shared" si="7"/>
        <v>11.312971467813389</v>
      </c>
      <c r="F41" s="29">
        <f>'EC'!F41+'FS'!F41+'GT'!F41+KZN!F41+LIM!F41+MP!F41+NC!F41+NW!F41+WC!F41</f>
        <v>2681608381</v>
      </c>
      <c r="G41" s="30">
        <f t="shared" si="8"/>
        <v>23.207607652464123</v>
      </c>
      <c r="H41" s="29">
        <f>'EC'!H41+'FS'!H41+'GT'!H41+KZN!H41+LIM!H41+MP!H41+NC!H41+NW!H41+WC!H41</f>
        <v>3988807277</v>
      </c>
      <c r="I41" s="30">
        <f t="shared" si="9"/>
        <v>34.52057912027751</v>
      </c>
      <c r="J41" s="29">
        <f>'EC'!J41+'FS'!J41+'GT'!J41+KZN!J41+LIM!J41+MP!J41+NC!J41+NW!J41+WC!J41</f>
        <v>2221376771</v>
      </c>
      <c r="K41" s="30">
        <v>34</v>
      </c>
      <c r="L41" s="30">
        <v>20.7</v>
      </c>
      <c r="M41" s="3"/>
      <c r="N41" s="3"/>
      <c r="O41"/>
      <c r="P41"/>
      <c r="R41" s="3"/>
      <c r="S41" s="3"/>
    </row>
    <row r="42" spans="2:19" ht="12.75">
      <c r="B42" s="28" t="s">
        <v>37</v>
      </c>
      <c r="C42" s="29">
        <f>'EC'!C42+'FS'!C42+'GT'!C42+KZN!C42+LIM!C42+MP!C42+NC!C42+NW!C42+WC!C42</f>
        <v>5728329156</v>
      </c>
      <c r="D42" s="29">
        <f>'EC'!D42+'FS'!D42+'GT'!D42+KZN!D42+LIM!D42+MP!D42+NC!D42+NW!D42+WC!D42</f>
        <v>661011084</v>
      </c>
      <c r="E42" s="30">
        <f t="shared" si="7"/>
        <v>11.539334874073008</v>
      </c>
      <c r="F42" s="29">
        <f>'EC'!F42+'FS'!F42+'GT'!F42+KZN!F42+LIM!F42+MP!F42+NC!F42+NW!F42+WC!F42</f>
        <v>973533526</v>
      </c>
      <c r="G42" s="30">
        <f t="shared" si="8"/>
        <v>16.995069582904392</v>
      </c>
      <c r="H42" s="29">
        <f>'EC'!H42+'FS'!H42+'GT'!H42+KZN!H42+LIM!H42+MP!H42+NC!H42+NW!H42+WC!H42</f>
        <v>1634544610</v>
      </c>
      <c r="I42" s="30">
        <f t="shared" si="9"/>
        <v>28.534404456977402</v>
      </c>
      <c r="J42" s="29">
        <f>'EC'!J42+'FS'!J42+'GT'!J42+KZN!J42+LIM!J42+MP!J42+NC!J42+NW!J42+WC!J42</f>
        <v>1153408775</v>
      </c>
      <c r="K42" s="30">
        <v>35.8</v>
      </c>
      <c r="L42" s="30">
        <v>-15.6</v>
      </c>
      <c r="M42" s="3"/>
      <c r="N42" s="3"/>
      <c r="O42"/>
      <c r="P42"/>
      <c r="R42" s="3"/>
      <c r="S42" s="3"/>
    </row>
    <row r="43" spans="2:19" ht="12.75">
      <c r="B43" s="28" t="s">
        <v>38</v>
      </c>
      <c r="C43" s="29">
        <f>'EC'!C43+'FS'!C43+'GT'!C43+KZN!C43+LIM!C43+MP!C43+NC!C43+NW!C43+WC!C43</f>
        <v>2824940468</v>
      </c>
      <c r="D43" s="29">
        <f>'EC'!D43+'FS'!D43+'GT'!D43+KZN!D43+LIM!D43+MP!D43+NC!D43+NW!D43+WC!D43</f>
        <v>380761845</v>
      </c>
      <c r="E43" s="30">
        <f t="shared" si="7"/>
        <v>13.478579436032206</v>
      </c>
      <c r="F43" s="29">
        <f>'EC'!F43+'FS'!F43+'GT'!F43+KZN!F43+LIM!F43+MP!F43+NC!F43+NW!F43+WC!F43</f>
        <v>613361235</v>
      </c>
      <c r="G43" s="30">
        <f t="shared" si="8"/>
        <v>21.71235967440571</v>
      </c>
      <c r="H43" s="29">
        <f>'EC'!H43+'FS'!H43+'GT'!H43+KZN!H43+LIM!H43+MP!H43+NC!H43+NW!H43+WC!H43</f>
        <v>994123080</v>
      </c>
      <c r="I43" s="30">
        <f t="shared" si="9"/>
        <v>35.19093911043792</v>
      </c>
      <c r="J43" s="29">
        <f>'EC'!J43+'FS'!J43+'GT'!J43+KZN!J43+LIM!J43+MP!J43+NC!J43+NW!J43+WC!J43</f>
        <v>867536472</v>
      </c>
      <c r="K43" s="30">
        <v>43.9</v>
      </c>
      <c r="L43" s="30">
        <v>-29.3</v>
      </c>
      <c r="M43" s="3"/>
      <c r="N43" s="3"/>
      <c r="O43"/>
      <c r="P43"/>
      <c r="R43" s="3"/>
      <c r="S43" s="3"/>
    </row>
    <row r="44" spans="2:19" ht="12.75">
      <c r="B44" s="28" t="s">
        <v>39</v>
      </c>
      <c r="C44" s="29">
        <f>'EC'!C44+'FS'!C44+'GT'!C44+KZN!C44+LIM!C44+MP!C44+NC!C44+NW!C44+WC!C44</f>
        <v>8008666766</v>
      </c>
      <c r="D44" s="29">
        <f>'EC'!D44+'FS'!D44+'GT'!D44+KZN!D44+LIM!D44+MP!D44+NC!D44+NW!D44+WC!D44</f>
        <v>1191701896</v>
      </c>
      <c r="E44" s="30">
        <f t="shared" si="7"/>
        <v>14.880153349109893</v>
      </c>
      <c r="F44" s="29">
        <f>'EC'!F44+'FS'!F44+'GT'!F44+KZN!F44+LIM!F44+MP!F44+NC!F44+NW!F44+WC!F44</f>
        <v>1839171764</v>
      </c>
      <c r="G44" s="30">
        <f t="shared" si="8"/>
        <v>22.9647682658994</v>
      </c>
      <c r="H44" s="29">
        <f>'EC'!H44+'FS'!H44+'GT'!H44+KZN!H44+LIM!H44+MP!H44+NC!H44+NW!H44+WC!H44</f>
        <v>3030873660</v>
      </c>
      <c r="I44" s="30">
        <f t="shared" si="9"/>
        <v>37.8449216150093</v>
      </c>
      <c r="J44" s="29">
        <f>'EC'!J44+'FS'!J44+'GT'!J44+KZN!J44+LIM!J44+MP!J44+NC!J44+NW!J44+WC!J44</f>
        <v>2138582901</v>
      </c>
      <c r="K44" s="30">
        <v>37.9</v>
      </c>
      <c r="L44" s="30">
        <v>-14</v>
      </c>
      <c r="M44" s="3"/>
      <c r="N44" s="3"/>
      <c r="O44"/>
      <c r="P44"/>
      <c r="R44" s="3"/>
      <c r="S44" s="3"/>
    </row>
    <row r="45" spans="2:19" ht="12.75">
      <c r="B45" s="28" t="s">
        <v>34</v>
      </c>
      <c r="C45" s="29">
        <f>'EC'!C45+'FS'!C45+'GT'!C45+KZN!C45+LIM!C45+MP!C45+NC!C45+NW!C45+WC!C45</f>
        <v>13020610471</v>
      </c>
      <c r="D45" s="29">
        <f>'EC'!D45+'FS'!D45+'GT'!D45+KZN!D45+LIM!D45+MP!D45+NC!D45+NW!D45+WC!D45</f>
        <v>1249581937</v>
      </c>
      <c r="E45" s="30">
        <f t="shared" si="7"/>
        <v>9.596953535958368</v>
      </c>
      <c r="F45" s="29">
        <f>'EC'!F45+'FS'!F45+'GT'!F45+KZN!F45+LIM!F45+MP!F45+NC!F45+NW!F45+WC!F45</f>
        <v>2201750693</v>
      </c>
      <c r="G45" s="30">
        <f t="shared" si="8"/>
        <v>16.909734746337914</v>
      </c>
      <c r="H45" s="29">
        <f>'EC'!H45+'FS'!H45+'GT'!H45+KZN!H45+LIM!H45+MP!H45+NC!H45+NW!H45+WC!H45</f>
        <v>3451332630</v>
      </c>
      <c r="I45" s="30">
        <f t="shared" si="9"/>
        <v>26.506688282296288</v>
      </c>
      <c r="J45" s="29">
        <f>'EC'!J45+'FS'!J45+'GT'!J45+KZN!J45+LIM!J45+MP!J45+NC!J45+NW!J45+WC!J45</f>
        <v>3578235600</v>
      </c>
      <c r="K45" s="30">
        <v>37.9</v>
      </c>
      <c r="L45" s="30">
        <v>-38.5</v>
      </c>
      <c r="M45" s="3"/>
      <c r="N45" s="3"/>
      <c r="O45"/>
      <c r="P45"/>
      <c r="R45" s="3"/>
      <c r="S45" s="3"/>
    </row>
    <row r="46" spans="2:19" ht="15.75">
      <c r="B46" s="65"/>
      <c r="C46" s="41"/>
      <c r="D46" s="41"/>
      <c r="E46" s="42"/>
      <c r="F46" s="41"/>
      <c r="G46" s="42"/>
      <c r="H46" s="41"/>
      <c r="I46" s="42"/>
      <c r="J46" s="41"/>
      <c r="K46" s="42"/>
      <c r="L46" s="42"/>
      <c r="M46" s="36"/>
      <c r="N46" s="23"/>
      <c r="O46"/>
      <c r="P46"/>
      <c r="R46" s="3"/>
      <c r="S46" s="3"/>
    </row>
    <row r="47" spans="2:19" s="23" customFormat="1" ht="15.75">
      <c r="B47" s="37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7"/>
      <c r="N47" s="67"/>
      <c r="O47" s="67"/>
      <c r="R47"/>
      <c r="S47"/>
    </row>
    <row r="48" spans="2:19" s="23" customFormat="1" ht="18">
      <c r="B48" s="7" t="s">
        <v>40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R48"/>
      <c r="S48"/>
    </row>
    <row r="49" spans="2:12" ht="12.75" customHeight="1">
      <c r="B49" s="57"/>
      <c r="C49" s="71" t="s">
        <v>2</v>
      </c>
      <c r="D49" s="72"/>
      <c r="E49" s="72"/>
      <c r="F49" s="72"/>
      <c r="G49" s="72"/>
      <c r="H49" s="72"/>
      <c r="I49" s="72"/>
      <c r="J49" s="71" t="s">
        <v>3</v>
      </c>
      <c r="K49" s="76"/>
      <c r="L49" s="73" t="s">
        <v>4</v>
      </c>
    </row>
    <row r="50" spans="2:19" ht="12.75">
      <c r="B50" s="58"/>
      <c r="C50" s="10" t="s">
        <v>5</v>
      </c>
      <c r="D50" s="77" t="s">
        <v>6</v>
      </c>
      <c r="E50" s="78"/>
      <c r="F50" s="77" t="s">
        <v>7</v>
      </c>
      <c r="G50" s="78"/>
      <c r="H50" s="77" t="s">
        <v>8</v>
      </c>
      <c r="I50" s="78"/>
      <c r="J50" s="77" t="s">
        <v>7</v>
      </c>
      <c r="K50" s="78"/>
      <c r="L50" s="74"/>
      <c r="M50" s="3"/>
      <c r="N50" s="3"/>
      <c r="O50"/>
      <c r="P50"/>
      <c r="R50" s="3"/>
      <c r="S50" s="3"/>
    </row>
    <row r="51" spans="2:19" ht="51">
      <c r="B51" s="60" t="s">
        <v>9</v>
      </c>
      <c r="C51" s="13" t="s">
        <v>10</v>
      </c>
      <c r="D51" s="13" t="s">
        <v>11</v>
      </c>
      <c r="E51" s="14" t="s">
        <v>12</v>
      </c>
      <c r="F51" s="13" t="s">
        <v>11</v>
      </c>
      <c r="G51" s="14" t="s">
        <v>13</v>
      </c>
      <c r="H51" s="13" t="s">
        <v>11</v>
      </c>
      <c r="I51" s="14" t="s">
        <v>14</v>
      </c>
      <c r="J51" s="13" t="s">
        <v>11</v>
      </c>
      <c r="K51" s="14" t="s">
        <v>14</v>
      </c>
      <c r="L51" s="75"/>
      <c r="M51" s="3"/>
      <c r="N51" s="3"/>
      <c r="O51"/>
      <c r="P51"/>
      <c r="R51" s="3"/>
      <c r="S51" s="3"/>
    </row>
    <row r="52" spans="2:13" s="23" customFormat="1" ht="15.75">
      <c r="B52" s="43" t="s">
        <v>41</v>
      </c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44"/>
    </row>
    <row r="53" spans="2:13" s="27" customFormat="1" ht="16.5">
      <c r="B53" s="69" t="s">
        <v>16</v>
      </c>
      <c r="C53" s="29">
        <f>'EC'!C53+'FS'!C53+'GT'!C53+KZN!C53+LIM!C53+MP!C53+NC!C53+NW!C53+WC!C53</f>
        <v>205721669060</v>
      </c>
      <c r="D53" s="29">
        <f>'EC'!D53+'FS'!D53+'GT'!D53+KZN!D53+LIM!D53+MP!D53+NC!D53+NW!D53+WC!D53</f>
        <v>55386613446</v>
      </c>
      <c r="E53" s="30">
        <f>IF(D53=0,"",(D53/C53)*100)</f>
        <v>26.923081899479513</v>
      </c>
      <c r="F53" s="29">
        <f>'EC'!F53+'FS'!F53+'GT'!F53+KZN!F53+LIM!F53+MP!F53+NC!F53+NW!F53+WC!F53</f>
        <v>48989210363</v>
      </c>
      <c r="G53" s="30">
        <f>IF(F53=0,"",(F53/C53)*100)</f>
        <v>23.813344790971918</v>
      </c>
      <c r="H53" s="29">
        <f>'EC'!H53+'FS'!H53+'GT'!H53+KZN!H53+LIM!H53+MP!H53+NC!H53+NW!H53+WC!H53</f>
        <v>104375823809</v>
      </c>
      <c r="I53" s="30">
        <f>IF(H53=0,"",(H53/C53)*100)</f>
        <v>50.73642669045143</v>
      </c>
      <c r="J53" s="29">
        <f>'EC'!J53+'FS'!J53+'GT'!J53+KZN!J53+LIM!J53+MP!J53+NC!J53+NW!J53+WC!J53</f>
        <v>41232234388</v>
      </c>
      <c r="K53" s="30">
        <v>51.2</v>
      </c>
      <c r="L53" s="30">
        <v>18.8</v>
      </c>
      <c r="M53" s="44"/>
    </row>
    <row r="54" spans="2:13" s="27" customFormat="1" ht="16.5">
      <c r="B54" s="69" t="s">
        <v>42</v>
      </c>
      <c r="C54" s="29">
        <f>'EC'!C54+'FS'!C54+'GT'!C54+KZN!C54+LIM!C54+MP!C54+NC!C54+NW!C54+WC!C54</f>
        <v>38807921896</v>
      </c>
      <c r="D54" s="29">
        <f>'EC'!D54+'FS'!D54+'GT'!D54+KZN!D54+LIM!D54+MP!D54+NC!D54+NW!D54+WC!D54</f>
        <v>4607737861</v>
      </c>
      <c r="E54" s="30">
        <f>IF(D54=0,"",(D54/C54)*100)</f>
        <v>11.87318886424302</v>
      </c>
      <c r="F54" s="29">
        <f>'EC'!F54+'FS'!F54+'GT'!F54+KZN!F54+LIM!F54+MP!F54+NC!F54+NW!F54+WC!F54</f>
        <v>7951332262</v>
      </c>
      <c r="G54" s="30">
        <f>IF(F54=0,"",(F54/C54)*100)</f>
        <v>20.488941106685637</v>
      </c>
      <c r="H54" s="29">
        <f>'EC'!H54+'FS'!H54+'GT'!H54+KZN!H54+LIM!H54+MP!H54+NC!H54+NW!H54+WC!H54</f>
        <v>12559070123</v>
      </c>
      <c r="I54" s="30">
        <f>IF(H54=0,"",(H54/C54)*100)</f>
        <v>32.362129970928656</v>
      </c>
      <c r="J54" s="29">
        <f>'EC'!J54+'FS'!J54+'GT'!J54+KZN!J54+LIM!J54+MP!J54+NC!J54+NW!J54+WC!J54</f>
        <v>9483910510</v>
      </c>
      <c r="K54" s="30">
        <v>36.7</v>
      </c>
      <c r="L54" s="30">
        <v>-16.2</v>
      </c>
      <c r="M54" s="44"/>
    </row>
    <row r="55" spans="2:13" s="23" customFormat="1" ht="15.75">
      <c r="B55" s="33" t="s">
        <v>43</v>
      </c>
      <c r="C55" s="46">
        <f>'EC'!C55+'FS'!C55+'GT'!C55+KZN!C55+LIM!C55+MP!C55+NC!C55+NW!C55+WC!C55</f>
        <v>244529590956</v>
      </c>
      <c r="D55" s="47">
        <f>'EC'!D55+'FS'!D55+'GT'!D55+KZN!D55+LIM!D55+MP!D55+NC!D55+NW!D55+WC!D55</f>
        <v>59994351307</v>
      </c>
      <c r="E55" s="48">
        <v>26.6</v>
      </c>
      <c r="F55" s="47">
        <f>'EC'!F55+'FS'!F55+'GT'!F55+KZN!F55+LIM!F55+MP!F55+NC!F55+NW!F55+WC!F55</f>
        <v>56940542625</v>
      </c>
      <c r="G55" s="48">
        <f>IF(F55=0,"",(F55/C55)*100)</f>
        <v>23.285747300516167</v>
      </c>
      <c r="H55" s="47">
        <f>'EC'!H55+'FS'!H55+'GT'!H55+KZN!H55+LIM!H55+MP!H55+NC!H55+NW!H55+WC!H55</f>
        <v>116934893932</v>
      </c>
      <c r="I55" s="48">
        <f>IF(H55=0,"",(H55/C55)*100)</f>
        <v>47.82034496309322</v>
      </c>
      <c r="J55" s="47">
        <f>'EC'!J55+'FS'!J55+'GT'!J55+KZN!J55+LIM!J55+MP!J55+NC!J55+NW!J55+WC!J55</f>
        <v>50716144898</v>
      </c>
      <c r="K55" s="48">
        <v>48.3</v>
      </c>
      <c r="L55" s="48">
        <v>12.3</v>
      </c>
      <c r="M55" s="44"/>
    </row>
    <row r="56" spans="2:16" s="23" customFormat="1" ht="15.75">
      <c r="B56" s="20" t="s">
        <v>44</v>
      </c>
      <c r="C56" s="64"/>
      <c r="D56" s="64"/>
      <c r="E56" s="62"/>
      <c r="F56" s="64"/>
      <c r="G56" s="62"/>
      <c r="H56" s="64"/>
      <c r="I56" s="62"/>
      <c r="J56" s="64"/>
      <c r="K56" s="62"/>
      <c r="L56" s="62"/>
      <c r="O56"/>
      <c r="P56"/>
    </row>
    <row r="57" spans="2:16" s="27" customFormat="1" ht="16.5">
      <c r="B57" s="69" t="s">
        <v>20</v>
      </c>
      <c r="C57" s="29">
        <f>'EC'!C57+'FS'!C57+'GT'!C57+KZN!C57+LIM!C57+MP!C57+NC!C57+NW!C57+WC!C57</f>
        <v>192591359647</v>
      </c>
      <c r="D57" s="29">
        <f>'EC'!D57+'FS'!D57+'GT'!D57+KZN!D57+LIM!D57+MP!D57+NC!D57+NW!D57+WC!D57</f>
        <v>42064139621</v>
      </c>
      <c r="E57" s="30">
        <f>IF(D57=0,"",(D57/C57)*100)</f>
        <v>21.84113539574112</v>
      </c>
      <c r="F57" s="29">
        <f>'EC'!F57+'FS'!F57+'GT'!F57+KZN!F57+LIM!F57+MP!F57+NC!F57+NW!F57+WC!F57</f>
        <v>44387139857</v>
      </c>
      <c r="G57" s="30">
        <f>IF(F57=0,"",(F57/C57)*100)</f>
        <v>23.047316316971347</v>
      </c>
      <c r="H57" s="29">
        <f>'EC'!H57+'FS'!H57+'GT'!H57+KZN!H57+LIM!H57+MP!H57+NC!H57+NW!H57+WC!H57</f>
        <v>86451279478</v>
      </c>
      <c r="I57" s="30">
        <f>IF(H57=0,"",(H57/C57)*100)</f>
        <v>44.88845171271247</v>
      </c>
      <c r="J57" s="29">
        <f>'EC'!J57+'FS'!J57+'GT'!J57+KZN!J57+LIM!J57+MP!J57+NC!J57+NW!J57+WC!J57</f>
        <v>38813094106</v>
      </c>
      <c r="K57" s="30">
        <v>46.8</v>
      </c>
      <c r="L57" s="30">
        <v>14.4</v>
      </c>
      <c r="O57"/>
      <c r="P57"/>
    </row>
    <row r="58" spans="2:16" s="27" customFormat="1" ht="16.5">
      <c r="B58" s="69" t="s">
        <v>35</v>
      </c>
      <c r="C58" s="29">
        <f>'EC'!C58+'FS'!C58+'GT'!C58+KZN!C58+LIM!C58+MP!C58+NC!C58+NW!C58+WC!C58</f>
        <v>41137414649</v>
      </c>
      <c r="D58" s="29">
        <f>'EC'!D58+'FS'!D58+'GT'!D58+KZN!D58+LIM!D58+MP!D58+NC!D58+NW!D58+WC!D58</f>
        <v>4790255658</v>
      </c>
      <c r="E58" s="30">
        <f>IF(D58=0,"",(D58/C58)*100)</f>
        <v>11.644522872602169</v>
      </c>
      <c r="F58" s="29">
        <f>'EC'!F58+'FS'!F58+'GT'!F58+KZN!F58+LIM!F58+MP!F58+NC!F58+NW!F58+WC!F58</f>
        <v>8309425599</v>
      </c>
      <c r="G58" s="30">
        <f>IF(F58=0,"",(F58/C58)*100)</f>
        <v>20.199192559617966</v>
      </c>
      <c r="H58" s="29">
        <f>'EC'!H58+'FS'!H58+'GT'!H58+KZN!H58+LIM!H58+MP!H58+NC!H58+NW!H58+WC!H58</f>
        <v>13099681257</v>
      </c>
      <c r="I58" s="30">
        <f>IF(H58=0,"",(H58/C58)*100)</f>
        <v>31.843715432220137</v>
      </c>
      <c r="J58" s="29">
        <f>'EC'!J58+'FS'!J58+'GT'!J58+KZN!J58+LIM!J58+MP!J58+NC!J58+NW!J58+WC!J58</f>
        <v>9959140519</v>
      </c>
      <c r="K58" s="30">
        <v>37.1</v>
      </c>
      <c r="L58" s="30">
        <v>-16.6</v>
      </c>
      <c r="O58"/>
      <c r="P58"/>
    </row>
    <row r="59" spans="2:16" s="23" customFormat="1" ht="15.75">
      <c r="B59" s="33" t="s">
        <v>45</v>
      </c>
      <c r="C59" s="46">
        <f>'EC'!C59+'FS'!C59+'GT'!C59+KZN!C59+LIM!C59+MP!C59+NC!C59+NW!C59+WC!C59</f>
        <v>233728774296</v>
      </c>
      <c r="D59" s="46">
        <f>'EC'!D59+'FS'!D59+'GT'!D59+KZN!D59+LIM!D59+MP!D59+NC!D59+NW!D59+WC!D59</f>
        <v>46854395279</v>
      </c>
      <c r="E59" s="48">
        <v>18.1</v>
      </c>
      <c r="F59" s="46">
        <f>'EC'!F59+'FS'!F59+'GT'!F59+KZN!F59+LIM!F59+MP!F59+NC!F59+NW!F59+WC!F59</f>
        <v>52696565456</v>
      </c>
      <c r="G59" s="48">
        <f>IF(F59=0,"",(F59/C59)*100)</f>
        <v>22.546032517700944</v>
      </c>
      <c r="H59" s="46">
        <f>'EC'!H59+'FS'!H59+'GT'!H59+KZN!H59+LIM!H59+MP!H59+NC!H59+NW!H59+WC!H59</f>
        <v>99550960735</v>
      </c>
      <c r="I59" s="48">
        <f>IF(H59=0,"",(H59/C59)*100)</f>
        <v>42.59251392339317</v>
      </c>
      <c r="J59" s="46">
        <f>'EC'!J59+'FS'!J59+'GT'!J59+KZN!J59+LIM!J59+MP!J59+NC!J59+NW!J59+WC!J59</f>
        <v>48772234625</v>
      </c>
      <c r="K59" s="48">
        <v>44.7</v>
      </c>
      <c r="L59" s="48">
        <v>8</v>
      </c>
      <c r="O59"/>
      <c r="P59"/>
    </row>
    <row r="60" spans="2:19" s="51" customFormat="1" ht="12.75"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R60"/>
      <c r="S60"/>
    </row>
    <row r="61" spans="2:19" s="23" customFormat="1" ht="18">
      <c r="B61" s="7" t="s">
        <v>46</v>
      </c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R61"/>
      <c r="S61"/>
    </row>
    <row r="62" spans="2:12" ht="12.75" customHeight="1">
      <c r="B62" s="57"/>
      <c r="C62" s="71" t="s">
        <v>2</v>
      </c>
      <c r="D62" s="72"/>
      <c r="E62" s="72"/>
      <c r="F62" s="72"/>
      <c r="G62" s="72"/>
      <c r="H62" s="72"/>
      <c r="I62" s="72"/>
      <c r="J62" s="71" t="s">
        <v>3</v>
      </c>
      <c r="K62" s="76"/>
      <c r="L62" s="73" t="s">
        <v>4</v>
      </c>
    </row>
    <row r="63" spans="2:19" ht="12.75">
      <c r="B63" s="58"/>
      <c r="C63" s="10" t="s">
        <v>5</v>
      </c>
      <c r="D63" s="77" t="s">
        <v>6</v>
      </c>
      <c r="E63" s="78"/>
      <c r="F63" s="77" t="s">
        <v>7</v>
      </c>
      <c r="G63" s="78"/>
      <c r="H63" s="77" t="s">
        <v>8</v>
      </c>
      <c r="I63" s="78"/>
      <c r="J63" s="77" t="s">
        <v>7</v>
      </c>
      <c r="K63" s="78"/>
      <c r="L63" s="74"/>
      <c r="M63" s="3"/>
      <c r="N63" s="3"/>
      <c r="O63" s="3"/>
      <c r="Q63"/>
      <c r="S63" s="3"/>
    </row>
    <row r="64" spans="2:19" ht="51">
      <c r="B64" s="60" t="s">
        <v>9</v>
      </c>
      <c r="C64" s="13" t="s">
        <v>10</v>
      </c>
      <c r="D64" s="13" t="s">
        <v>11</v>
      </c>
      <c r="E64" s="14" t="s">
        <v>12</v>
      </c>
      <c r="F64" s="13" t="s">
        <v>11</v>
      </c>
      <c r="G64" s="14" t="s">
        <v>13</v>
      </c>
      <c r="H64" s="13" t="s">
        <v>11</v>
      </c>
      <c r="I64" s="14" t="s">
        <v>14</v>
      </c>
      <c r="J64" s="13" t="s">
        <v>11</v>
      </c>
      <c r="K64" s="14" t="s">
        <v>14</v>
      </c>
      <c r="L64" s="75"/>
      <c r="M64" s="3"/>
      <c r="N64" s="3"/>
      <c r="O64"/>
      <c r="P64"/>
      <c r="R64" s="3"/>
      <c r="S64" s="3"/>
    </row>
    <row r="65" spans="2:19" ht="12.75">
      <c r="B65" s="68"/>
      <c r="C65" s="16"/>
      <c r="D65" s="16"/>
      <c r="E65" s="17"/>
      <c r="F65" s="16"/>
      <c r="G65" s="17"/>
      <c r="H65" s="16"/>
      <c r="I65" s="17"/>
      <c r="J65" s="18"/>
      <c r="K65" s="19"/>
      <c r="L65" s="19"/>
      <c r="M65" s="3"/>
      <c r="N65" s="3"/>
      <c r="O65"/>
      <c r="P65"/>
      <c r="R65" s="3"/>
      <c r="S65" s="3"/>
    </row>
    <row r="66" spans="2:16" s="23" customFormat="1" ht="15.75">
      <c r="B66" s="20" t="s">
        <v>47</v>
      </c>
      <c r="C66" s="61"/>
      <c r="D66" s="61"/>
      <c r="E66" s="62"/>
      <c r="F66" s="61"/>
      <c r="G66" s="62"/>
      <c r="H66" s="61"/>
      <c r="I66" s="62"/>
      <c r="J66" s="61"/>
      <c r="K66" s="62"/>
      <c r="L66" s="62"/>
      <c r="O66"/>
      <c r="P66"/>
    </row>
    <row r="67" spans="2:16" s="23" customFormat="1" ht="15.75">
      <c r="B67" s="20" t="s">
        <v>48</v>
      </c>
      <c r="C67" s="64">
        <f>'EC'!C67+'FS'!C67+'GT'!C67+KZN!C67+LIM!C67+MP!C67+NC!C67+NW!C67+WC!C67</f>
        <v>10490389294</v>
      </c>
      <c r="D67" s="64">
        <f>'EC'!D67+'FS'!D67+'GT'!D67+KZN!D67+LIM!D67+MP!D67+NC!D67+NW!D67+WC!D67</f>
        <v>13190358396</v>
      </c>
      <c r="E67" s="62">
        <f aca="true" t="shared" si="10" ref="E67:E76">IF(D67=0,"",(D67/C67)*100)</f>
        <v>125.73754916363544</v>
      </c>
      <c r="F67" s="64">
        <f>'EC'!F67+'FS'!F67+'GT'!F67+KZN!F67+LIM!F67+MP!F67+NC!F67+NW!F67+WC!F67</f>
        <v>15042806811</v>
      </c>
      <c r="G67" s="62">
        <f aca="true" t="shared" si="11" ref="G67:G76">IF(F67=0,"",(F67/C67)*100)</f>
        <v>143.39607796637029</v>
      </c>
      <c r="H67" s="64">
        <f>'EC'!H67+'FS'!H67+'GT'!H67+KZN!H67+LIM!H67+MP!H67+NC!H67+NW!H67+WC!H67</f>
        <v>13190358396</v>
      </c>
      <c r="I67" s="62">
        <f aca="true" t="shared" si="12" ref="I67:I76">IF(H67=0,"",(H67/C67)*100)</f>
        <v>125.73754916363544</v>
      </c>
      <c r="J67" s="64">
        <f>'EC'!J67+'FS'!J67+'GT'!J67+KZN!J67+LIM!J67+MP!J67+NC!J67+NW!J67+WC!J67</f>
        <v>15599690425</v>
      </c>
      <c r="K67" s="62">
        <v>90.1</v>
      </c>
      <c r="L67" s="62">
        <v>-3.6</v>
      </c>
      <c r="O67"/>
      <c r="P67"/>
    </row>
    <row r="68" spans="2:16" s="27" customFormat="1" ht="16.5">
      <c r="B68" s="63" t="s">
        <v>49</v>
      </c>
      <c r="C68" s="64">
        <f>'EC'!C68+'FS'!C68+'GT'!C68+KZN!C68+LIM!C68+MP!C68+NC!C68+NW!C68+WC!C68</f>
        <v>201556896547</v>
      </c>
      <c r="D68" s="64">
        <f>'EC'!D68+'FS'!D68+'GT'!D68+KZN!D68+LIM!D68+MP!D68+NC!D68+NW!D68+WC!D68</f>
        <v>56762045773</v>
      </c>
      <c r="E68" s="26">
        <f t="shared" si="10"/>
        <v>28.16179785729334</v>
      </c>
      <c r="F68" s="25">
        <f>'EC'!F68+'FS'!F68+'GT'!F68+KZN!F68+LIM!F68+MP!F68+NC!F68+NW!F68+WC!F68</f>
        <v>58804184990</v>
      </c>
      <c r="G68" s="26">
        <f t="shared" si="11"/>
        <v>29.174980364061998</v>
      </c>
      <c r="H68" s="25">
        <f>'EC'!H68+'FS'!H68+'GT'!H68+KZN!H68+LIM!H68+MP!H68+NC!H68+NW!H68+WC!H68</f>
        <v>115566230763</v>
      </c>
      <c r="I68" s="26">
        <f t="shared" si="12"/>
        <v>57.33677822135533</v>
      </c>
      <c r="J68" s="25">
        <f>'EC'!J68+'FS'!J68+'GT'!J68+KZN!J68+LIM!J68+MP!J68+NC!J68+NW!J68+WC!J68</f>
        <v>43554406440</v>
      </c>
      <c r="K68" s="26">
        <v>47.4</v>
      </c>
      <c r="L68" s="26">
        <v>35</v>
      </c>
      <c r="O68"/>
      <c r="P68"/>
    </row>
    <row r="69" spans="2:19" ht="12.75">
      <c r="B69" s="28" t="s">
        <v>50</v>
      </c>
      <c r="C69" s="29">
        <f>'EC'!C69+'FS'!C69+'GT'!C69+KZN!C69+LIM!C69+MP!C69+NC!C69+NW!C69+WC!C69</f>
        <v>22247178313</v>
      </c>
      <c r="D69" s="29">
        <f>'EC'!D69+'FS'!D69+'GT'!D69+KZN!D69+LIM!D69+MP!D69+NC!D69+NW!D69+WC!D69</f>
        <v>4337595473</v>
      </c>
      <c r="E69" s="30">
        <f t="shared" si="10"/>
        <v>19.497283709302376</v>
      </c>
      <c r="F69" s="29">
        <f>'EC'!F69+'FS'!F69+'GT'!F69+KZN!F69+LIM!F69+MP!F69+NC!F69+NW!F69+WC!F69</f>
        <v>4465401468</v>
      </c>
      <c r="G69" s="30">
        <f t="shared" si="11"/>
        <v>20.071765529881468</v>
      </c>
      <c r="H69" s="29">
        <f>'EC'!H69+'FS'!H69+'GT'!H69+KZN!H69+LIM!H69+MP!H69+NC!H69+NW!H69+WC!H69</f>
        <v>8802996941</v>
      </c>
      <c r="I69" s="30">
        <f t="shared" si="12"/>
        <v>39.56904923918385</v>
      </c>
      <c r="J69" s="29">
        <f>'EC'!J69+'FS'!J69+'GT'!J69+KZN!J69+LIM!J69+MP!J69+NC!J69+NW!J69+WC!J69</f>
        <v>2166976540</v>
      </c>
      <c r="K69" s="30">
        <v>60.6</v>
      </c>
      <c r="L69" s="30">
        <v>106.1</v>
      </c>
      <c r="M69" s="3"/>
      <c r="N69" s="3"/>
      <c r="O69"/>
      <c r="P69"/>
      <c r="R69" s="3"/>
      <c r="S69" s="3"/>
    </row>
    <row r="70" spans="2:19" ht="12.75">
      <c r="B70" s="28" t="s">
        <v>51</v>
      </c>
      <c r="C70" s="29">
        <f>'EC'!C70+'FS'!C70+'GT'!C70+KZN!C70+LIM!C70+MP!C70+NC!C70+NW!C70+WC!C70</f>
        <v>94478090676</v>
      </c>
      <c r="D70" s="29">
        <f>'EC'!D70+'FS'!D70+'GT'!D70+KZN!D70+LIM!D70+MP!D70+NC!D70+NW!D70+WC!D70</f>
        <v>24407297976</v>
      </c>
      <c r="E70" s="30">
        <f t="shared" si="10"/>
        <v>25.833817979770114</v>
      </c>
      <c r="F70" s="29">
        <f>'EC'!F70+'FS'!F70+'GT'!F70+KZN!F70+LIM!F70+MP!F70+NC!F70+NW!F70+WC!F70</f>
        <v>31510428364</v>
      </c>
      <c r="G70" s="30">
        <f t="shared" si="11"/>
        <v>33.35210114698529</v>
      </c>
      <c r="H70" s="29">
        <f>'EC'!H70+'FS'!H70+'GT'!H70+KZN!H70+LIM!H70+MP!H70+NC!H70+NW!H70+WC!H70</f>
        <v>55917726340</v>
      </c>
      <c r="I70" s="30">
        <f t="shared" si="12"/>
        <v>59.1859191267554</v>
      </c>
      <c r="J70" s="29">
        <f>'EC'!J70+'FS'!J70+'GT'!J70+KZN!J70+LIM!J70+MP!J70+NC!J70+NW!J70+WC!J70</f>
        <v>24512246153</v>
      </c>
      <c r="K70" s="30">
        <v>44.1</v>
      </c>
      <c r="L70" s="30">
        <v>28.5</v>
      </c>
      <c r="M70" s="3"/>
      <c r="N70" s="3"/>
      <c r="O70"/>
      <c r="P70"/>
      <c r="R70" s="3"/>
      <c r="S70" s="3"/>
    </row>
    <row r="71" spans="2:19" ht="12.75">
      <c r="B71" s="28" t="s">
        <v>52</v>
      </c>
      <c r="C71" s="29">
        <f>'EC'!C71+'FS'!C71+'GT'!C71+KZN!C71+LIM!C71+MP!C71+NC!C71+NW!C71+WC!C71</f>
        <v>54696025548</v>
      </c>
      <c r="D71" s="29">
        <f>'EC'!D71+'FS'!D71+'GT'!D71+KZN!D71+LIM!D71+MP!D71+NC!D71+NW!D71+WC!D71</f>
        <v>19257658765</v>
      </c>
      <c r="E71" s="30">
        <f t="shared" si="10"/>
        <v>35.2085157414224</v>
      </c>
      <c r="F71" s="29">
        <f>'EC'!F71+'FS'!F71+'GT'!F71+KZN!F71+LIM!F71+MP!F71+NC!F71+NW!F71+WC!F71</f>
        <v>16749073069</v>
      </c>
      <c r="G71" s="30">
        <f t="shared" si="11"/>
        <v>30.622102613838713</v>
      </c>
      <c r="H71" s="29">
        <f>'EC'!H71+'FS'!H71+'GT'!H71+KZN!H71+LIM!H71+MP!H71+NC!H71+NW!H71+WC!H71</f>
        <v>36006731834</v>
      </c>
      <c r="I71" s="30">
        <f t="shared" si="12"/>
        <v>65.83061835526112</v>
      </c>
      <c r="J71" s="29">
        <f>'EC'!J71+'FS'!J71+'GT'!J71+KZN!J71+LIM!J71+MP!J71+NC!J71+NW!J71+WC!J71</f>
        <v>13357526245</v>
      </c>
      <c r="K71" s="30">
        <v>56.2</v>
      </c>
      <c r="L71" s="30">
        <v>25.4</v>
      </c>
      <c r="M71" s="3"/>
      <c r="N71" s="3"/>
      <c r="O71"/>
      <c r="P71"/>
      <c r="R71" s="3"/>
      <c r="S71" s="3"/>
    </row>
    <row r="72" spans="2:19" ht="12.75">
      <c r="B72" s="28" t="s">
        <v>53</v>
      </c>
      <c r="C72" s="29">
        <f>'EC'!C72+'FS'!C72+'GT'!C72+KZN!C72+LIM!C72+MP!C72+NC!C72+NW!C72+WC!C72</f>
        <v>18293816125</v>
      </c>
      <c r="D72" s="29">
        <f>'EC'!D72+'FS'!D72+'GT'!D72+KZN!D72+LIM!D72+MP!D72+NC!D72+NW!D72+WC!D72</f>
        <v>5066456214</v>
      </c>
      <c r="E72" s="30">
        <f t="shared" si="10"/>
        <v>27.69491165419703</v>
      </c>
      <c r="F72" s="29">
        <f>'EC'!F72+'FS'!F72+'GT'!F72+KZN!F72+LIM!F72+MP!F72+NC!F72+NW!F72+WC!F72</f>
        <v>5539393871</v>
      </c>
      <c r="G72" s="30">
        <f t="shared" si="11"/>
        <v>30.280144028724354</v>
      </c>
      <c r="H72" s="29">
        <f>'EC'!H72+'FS'!H72+'GT'!H72+KZN!H72+LIM!H72+MP!H72+NC!H72+NW!H72+WC!H72</f>
        <v>10605850085</v>
      </c>
      <c r="I72" s="30">
        <f t="shared" si="12"/>
        <v>57.975055682921386</v>
      </c>
      <c r="J72" s="29">
        <f>'EC'!J72+'FS'!J72+'GT'!J72+KZN!J72+LIM!J72+MP!J72+NC!J72+NW!J72+WC!J72</f>
        <v>2559607330</v>
      </c>
      <c r="K72" s="30">
        <v>47.6</v>
      </c>
      <c r="L72" s="30">
        <v>116.4</v>
      </c>
      <c r="M72" s="3"/>
      <c r="N72" s="3"/>
      <c r="O72"/>
      <c r="P72"/>
      <c r="R72" s="3"/>
      <c r="S72" s="3"/>
    </row>
    <row r="73" spans="2:19" ht="12.75">
      <c r="B73" s="28" t="s">
        <v>54</v>
      </c>
      <c r="C73" s="29">
        <f>'EC'!C73+'FS'!C73+'GT'!C73+KZN!C73+LIM!C73+MP!C73+NC!C73+NW!C73+WC!C73</f>
        <v>150056795</v>
      </c>
      <c r="D73" s="29">
        <f>'EC'!D73+'FS'!D73+'GT'!D73+KZN!D73+LIM!D73+MP!D73+NC!D73+NW!D73+WC!D73</f>
        <v>33647904</v>
      </c>
      <c r="E73" s="30">
        <f t="shared" si="10"/>
        <v>22.42344573599616</v>
      </c>
      <c r="F73" s="29">
        <f>'EC'!F73+'FS'!F73+'GT'!F73+KZN!F73+LIM!F73+MP!F73+NC!F73+NW!F73+WC!F73</f>
        <v>21079290</v>
      </c>
      <c r="G73" s="30">
        <f t="shared" si="11"/>
        <v>14.047541132675798</v>
      </c>
      <c r="H73" s="29">
        <f>'EC'!H73+'FS'!H73+'GT'!H73+KZN!H73+LIM!H73+MP!H73+NC!H73+NW!H73+WC!H73</f>
        <v>54727194</v>
      </c>
      <c r="I73" s="30">
        <f t="shared" si="12"/>
        <v>36.47098686867196</v>
      </c>
      <c r="J73" s="29">
        <f>'EC'!J73+'FS'!J73+'GT'!J73+KZN!J73+LIM!J73+MP!J73+NC!J73+NW!J73+WC!J73</f>
        <v>0</v>
      </c>
      <c r="K73" s="30">
        <v>0</v>
      </c>
      <c r="L73" s="30">
        <v>-100</v>
      </c>
      <c r="M73" s="3"/>
      <c r="N73" s="3"/>
      <c r="O73"/>
      <c r="P73"/>
      <c r="R73" s="3"/>
      <c r="S73" s="3"/>
    </row>
    <row r="74" spans="2:19" ht="12.75">
      <c r="B74" s="28" t="s">
        <v>55</v>
      </c>
      <c r="C74" s="29">
        <f>'EC'!C74+'FS'!C74+'GT'!C74+KZN!C74+LIM!C74+MP!C74+NC!C74+NW!C74+WC!C74</f>
        <v>153921271</v>
      </c>
      <c r="D74" s="29">
        <f>'EC'!D74+'FS'!D74+'GT'!D74+KZN!D74+LIM!D74+MP!D74+NC!D74+NW!D74+WC!D74</f>
        <v>8150639</v>
      </c>
      <c r="E74" s="30">
        <f t="shared" si="10"/>
        <v>5.295329844307224</v>
      </c>
      <c r="F74" s="29">
        <f>'EC'!F74+'FS'!F74+'GT'!F74+KZN!F74+LIM!F74+MP!F74+NC!F74+NW!F74+WC!F74</f>
        <v>33873407</v>
      </c>
      <c r="G74" s="30">
        <f t="shared" si="11"/>
        <v>22.006969394113177</v>
      </c>
      <c r="H74" s="29">
        <f>'EC'!H74+'FS'!H74+'GT'!H74+KZN!H74+LIM!H74+MP!H74+NC!H74+NW!H74+WC!H74</f>
        <v>42024046</v>
      </c>
      <c r="I74" s="30">
        <f t="shared" si="12"/>
        <v>27.302299238420403</v>
      </c>
      <c r="J74" s="29">
        <f>'EC'!J74+'FS'!J74+'GT'!J74+KZN!J74+LIM!J74+MP!J74+NC!J74+NW!J74+WC!J74</f>
        <v>0</v>
      </c>
      <c r="K74" s="30">
        <v>0</v>
      </c>
      <c r="L74" s="30">
        <v>-100</v>
      </c>
      <c r="M74" s="3"/>
      <c r="N74" s="3"/>
      <c r="O74"/>
      <c r="P74"/>
      <c r="R74" s="3"/>
      <c r="S74" s="3"/>
    </row>
    <row r="75" spans="2:19" ht="12.75">
      <c r="B75" s="28" t="s">
        <v>31</v>
      </c>
      <c r="C75" s="29">
        <f>'EC'!C75+'FS'!C75+'GT'!C75+KZN!C75+LIM!C75+MP!C75+NC!C75+NW!C75+WC!C75</f>
        <v>9991279576</v>
      </c>
      <c r="D75" s="29">
        <f>'EC'!D75+'FS'!D75+'GT'!D75+KZN!D75+LIM!D75+MP!D75+NC!D75+NW!D75+WC!D75</f>
        <v>4909782401</v>
      </c>
      <c r="E75" s="30">
        <f t="shared" si="10"/>
        <v>49.14067676370264</v>
      </c>
      <c r="F75" s="29">
        <f>'EC'!F75+'FS'!F75+'GT'!F75+KZN!F75+LIM!F75+MP!F75+NC!F75+NW!F75+WC!F75</f>
        <v>1392369368</v>
      </c>
      <c r="G75" s="30">
        <f t="shared" si="11"/>
        <v>13.935846328878668</v>
      </c>
      <c r="H75" s="29">
        <f>'EC'!H75+'FS'!H75+'GT'!H75+KZN!H75+LIM!H75+MP!H75+NC!H75+NW!H75+WC!H75</f>
        <v>6302151769</v>
      </c>
      <c r="I75" s="30">
        <f t="shared" si="12"/>
        <v>63.076523092581304</v>
      </c>
      <c r="J75" s="29">
        <f>'EC'!J75+'FS'!J75+'GT'!J75+KZN!J75+LIM!J75+MP!J75+NC!J75+NW!J75+WC!J75</f>
        <v>773036040</v>
      </c>
      <c r="K75" s="30">
        <v>51.4</v>
      </c>
      <c r="L75" s="30">
        <v>80.1</v>
      </c>
      <c r="M75" s="3"/>
      <c r="N75" s="3"/>
      <c r="O75"/>
      <c r="P75"/>
      <c r="R75" s="3"/>
      <c r="S75" s="3"/>
    </row>
    <row r="76" spans="2:19" ht="12.75">
      <c r="B76" s="28" t="s">
        <v>56</v>
      </c>
      <c r="C76" s="29">
        <f>'EC'!C76+'FS'!C76+'GT'!C76+KZN!C76+LIM!C76+MP!C76+NC!C76+NW!C76+WC!C76</f>
        <v>1546528243</v>
      </c>
      <c r="D76" s="29">
        <f>'EC'!D76+'FS'!D76+'GT'!D76+KZN!D76+LIM!D76+MP!D76+NC!D76+NW!D76+WC!D76</f>
        <v>-1258543599</v>
      </c>
      <c r="E76" s="30">
        <f t="shared" si="10"/>
        <v>-81.37863661375113</v>
      </c>
      <c r="F76" s="29">
        <f>'EC'!F76+'FS'!F76+'GT'!F76+KZN!F76+LIM!F76+MP!F76+NC!F76+NW!F76+WC!F76</f>
        <v>-907433847</v>
      </c>
      <c r="G76" s="30">
        <f t="shared" si="11"/>
        <v>-58.67554317920077</v>
      </c>
      <c r="H76" s="29">
        <f>'EC'!H76+'FS'!H76+'GT'!H76+KZN!H76+LIM!H76+MP!H76+NC!H76+NW!H76+WC!H76</f>
        <v>-2165977446</v>
      </c>
      <c r="I76" s="30">
        <f t="shared" si="12"/>
        <v>-140.05417979295189</v>
      </c>
      <c r="J76" s="29">
        <f>'EC'!J76+'FS'!J76+'GT'!J76+KZN!J76+LIM!J76+MP!J76+NC!J76+NW!J76+WC!J76</f>
        <v>185014132</v>
      </c>
      <c r="K76" s="30">
        <v>-44.9</v>
      </c>
      <c r="L76" s="30">
        <v>-590.5</v>
      </c>
      <c r="M76" s="3"/>
      <c r="N76" s="3"/>
      <c r="O76"/>
      <c r="P76"/>
      <c r="R76" s="3"/>
      <c r="S76" s="3"/>
    </row>
    <row r="77" spans="2:16" s="23" customFormat="1" ht="15.75">
      <c r="B77" s="20"/>
      <c r="C77" s="64"/>
      <c r="D77" s="64"/>
      <c r="E77" s="62"/>
      <c r="F77" s="64"/>
      <c r="G77" s="62"/>
      <c r="H77" s="64"/>
      <c r="I77" s="62"/>
      <c r="J77" s="64"/>
      <c r="K77" s="62"/>
      <c r="L77" s="62"/>
      <c r="O77"/>
      <c r="P77"/>
    </row>
    <row r="78" spans="2:16" s="27" customFormat="1" ht="16.5">
      <c r="B78" s="63" t="s">
        <v>57</v>
      </c>
      <c r="C78" s="25">
        <f>SUM(C79:C85)</f>
        <v>192236184785</v>
      </c>
      <c r="D78" s="25">
        <f aca="true" t="shared" si="13" ref="D78:J78">SUM(D79:D85)</f>
        <v>54916440402</v>
      </c>
      <c r="E78" s="26">
        <f aca="true" t="shared" si="14" ref="E78:E86">IF(D78=0,"",(D78/C78)*100)</f>
        <v>28.56717140085745</v>
      </c>
      <c r="F78" s="25">
        <f t="shared" si="13"/>
        <v>48279733248</v>
      </c>
      <c r="G78" s="26">
        <f aca="true" t="shared" si="15" ref="G78:G86">IF(F78=0,"",(F78/C78)*100)</f>
        <v>25.114799954023653</v>
      </c>
      <c r="H78" s="25">
        <f t="shared" si="13"/>
        <v>103196173650</v>
      </c>
      <c r="I78" s="26">
        <f aca="true" t="shared" si="16" ref="I78:I86">IF(H78=0,"",(H78/C78)*100)</f>
        <v>53.6819713548811</v>
      </c>
      <c r="J78" s="25">
        <f t="shared" si="13"/>
        <v>46035692448</v>
      </c>
      <c r="K78" s="26">
        <v>48.7</v>
      </c>
      <c r="L78" s="26">
        <v>4.9</v>
      </c>
      <c r="O78"/>
      <c r="P78"/>
    </row>
    <row r="79" spans="2:19" ht="12.75">
      <c r="B79" s="28" t="s">
        <v>21</v>
      </c>
      <c r="C79" s="29">
        <f>'EC'!C79+'FS'!C79+'GT'!C79+KZN!C79+LIM!C79+MP!C79+NC!C79+NW!C79+WC!C79</f>
        <v>50083980947</v>
      </c>
      <c r="D79" s="29">
        <f>'EC'!D79+'FS'!D79+'GT'!D79+KZN!D79+LIM!D79+MP!D79+NC!D79+NW!D79+WC!D79</f>
        <v>11927730584</v>
      </c>
      <c r="E79" s="30">
        <f t="shared" si="14"/>
        <v>23.815460269865916</v>
      </c>
      <c r="F79" s="29">
        <f>'EC'!F79+'FS'!F79+'GT'!F79+KZN!F79+LIM!F79+MP!F79+NC!F79+NW!F79+WC!F79</f>
        <v>12865209154</v>
      </c>
      <c r="G79" s="30">
        <f t="shared" si="15"/>
        <v>25.687273476951155</v>
      </c>
      <c r="H79" s="29">
        <f>'EC'!H79+'FS'!H79+'GT'!H79+KZN!H79+LIM!H79+MP!H79+NC!H79+NW!H79+WC!H79</f>
        <v>24792939738</v>
      </c>
      <c r="I79" s="30">
        <f t="shared" si="16"/>
        <v>49.50273374681707</v>
      </c>
      <c r="J79" s="29">
        <f>'EC'!J79+'FS'!J79+'GT'!J79+KZN!J79+LIM!J79+MP!J79+NC!J79+NW!J79+WC!J79</f>
        <v>11459387529</v>
      </c>
      <c r="K79" s="30">
        <v>43.8</v>
      </c>
      <c r="L79" s="30">
        <v>12.3</v>
      </c>
      <c r="M79" s="3"/>
      <c r="N79" s="3"/>
      <c r="O79"/>
      <c r="P79"/>
      <c r="R79" s="3"/>
      <c r="S79" s="3"/>
    </row>
    <row r="80" spans="2:19" ht="12.75">
      <c r="B80" s="28" t="s">
        <v>58</v>
      </c>
      <c r="C80" s="29">
        <f>'EC'!C80+'FS'!C80+'GT'!C80+KZN!C80+LIM!C80+MP!C80+NC!C80+NW!C80+WC!C80</f>
        <v>3099683767</v>
      </c>
      <c r="D80" s="29">
        <f>'EC'!D80+'FS'!D80+'GT'!D80+KZN!D80+LIM!D80+MP!D80+NC!D80+NW!D80+WC!D80</f>
        <v>549194884</v>
      </c>
      <c r="E80" s="30">
        <f t="shared" si="14"/>
        <v>17.717771401291465</v>
      </c>
      <c r="F80" s="29">
        <f>'EC'!F80+'FS'!F80+'GT'!F80+KZN!F80+LIM!F80+MP!F80+NC!F80+NW!F80+WC!F80</f>
        <v>714941659</v>
      </c>
      <c r="G80" s="30">
        <f t="shared" si="15"/>
        <v>23.06498703549845</v>
      </c>
      <c r="H80" s="29">
        <f>'EC'!H80+'FS'!H80+'GT'!H80+KZN!H80+LIM!H80+MP!H80+NC!H80+NW!H80+WC!H80</f>
        <v>1264136543</v>
      </c>
      <c r="I80" s="30">
        <f t="shared" si="16"/>
        <v>40.78275843678992</v>
      </c>
      <c r="J80" s="29">
        <f>'EC'!J80+'FS'!J80+'GT'!J80+KZN!J80+LIM!J80+MP!J80+NC!J80+NW!J80+WC!J80</f>
        <v>1114784535</v>
      </c>
      <c r="K80" s="30">
        <v>74.9</v>
      </c>
      <c r="L80" s="30">
        <v>-35.9</v>
      </c>
      <c r="M80" s="3"/>
      <c r="N80" s="3"/>
      <c r="O80"/>
      <c r="P80"/>
      <c r="R80" s="3"/>
      <c r="S80" s="3"/>
    </row>
    <row r="81" spans="2:19" ht="12.75">
      <c r="B81" s="28" t="s">
        <v>59</v>
      </c>
      <c r="C81" s="29">
        <f>'EC'!C81+'FS'!C81+'GT'!C81+KZN!C81+LIM!C81+MP!C81+NC!C81+NW!C81+WC!C81</f>
        <v>37090194924</v>
      </c>
      <c r="D81" s="29">
        <f>'EC'!D81+'FS'!D81+'GT'!D81+KZN!D81+LIM!D81+MP!D81+NC!D81+NW!D81+WC!D81</f>
        <v>6876454665</v>
      </c>
      <c r="E81" s="30">
        <f t="shared" si="14"/>
        <v>18.539818081544897</v>
      </c>
      <c r="F81" s="29">
        <f>'EC'!F81+'FS'!F81+'GT'!F81+KZN!F81+LIM!F81+MP!F81+NC!F81+NW!F81+WC!F81</f>
        <v>4396490063</v>
      </c>
      <c r="G81" s="30">
        <f t="shared" si="15"/>
        <v>11.853510266011456</v>
      </c>
      <c r="H81" s="29">
        <f>'EC'!H81+'FS'!H81+'GT'!H81+KZN!H81+LIM!H81+MP!H81+NC!H81+NW!H81+WC!H81</f>
        <v>11272944728</v>
      </c>
      <c r="I81" s="30">
        <f t="shared" si="16"/>
        <v>30.393328347556352</v>
      </c>
      <c r="J81" s="29">
        <f>'EC'!J81+'FS'!J81+'GT'!J81+KZN!J81+LIM!J81+MP!J81+NC!J81+NW!J81+WC!J81</f>
        <v>21949949</v>
      </c>
      <c r="K81" s="30">
        <v>0.9</v>
      </c>
      <c r="L81" s="30">
        <v>19929.6</v>
      </c>
      <c r="M81" s="3"/>
      <c r="N81" s="3"/>
      <c r="O81"/>
      <c r="P81"/>
      <c r="R81" s="3"/>
      <c r="S81" s="3"/>
    </row>
    <row r="82" spans="2:19" ht="12.75">
      <c r="B82" s="28" t="s">
        <v>60</v>
      </c>
      <c r="C82" s="29">
        <f>'EC'!C82+'FS'!C82+'GT'!C82+KZN!C82+LIM!C82+MP!C82+NC!C82+NW!C82+WC!C82</f>
        <v>55099306618</v>
      </c>
      <c r="D82" s="29">
        <f>'EC'!D82+'FS'!D82+'GT'!D82+KZN!D82+LIM!D82+MP!D82+NC!D82+NW!D82+WC!D82</f>
        <v>23614565871</v>
      </c>
      <c r="E82" s="30">
        <f t="shared" si="14"/>
        <v>42.85819063880112</v>
      </c>
      <c r="F82" s="29">
        <f>'EC'!F82+'FS'!F82+'GT'!F82+KZN!F82+LIM!F82+MP!F82+NC!F82+NW!F82+WC!F82</f>
        <v>19404030591</v>
      </c>
      <c r="G82" s="30">
        <f t="shared" si="15"/>
        <v>35.21646964729867</v>
      </c>
      <c r="H82" s="29">
        <f>'EC'!H82+'FS'!H82+'GT'!H82+KZN!H82+LIM!H82+MP!H82+NC!H82+NW!H82+WC!H82</f>
        <v>43018596462</v>
      </c>
      <c r="I82" s="30">
        <f t="shared" si="16"/>
        <v>78.0746602860998</v>
      </c>
      <c r="J82" s="29">
        <f>'EC'!J82+'FS'!J82+'GT'!J82+KZN!J82+LIM!J82+MP!J82+NC!J82+NW!J82+WC!J82</f>
        <v>19296080930</v>
      </c>
      <c r="K82" s="30">
        <v>56.2</v>
      </c>
      <c r="L82" s="30">
        <v>0.6</v>
      </c>
      <c r="M82" s="3"/>
      <c r="N82" s="3"/>
      <c r="O82"/>
      <c r="P82"/>
      <c r="R82" s="3"/>
      <c r="S82" s="3"/>
    </row>
    <row r="83" spans="2:19" ht="12.75">
      <c r="B83" s="28" t="s">
        <v>61</v>
      </c>
      <c r="C83" s="29">
        <f>'EC'!C83+'FS'!C83+'GT'!C83+KZN!C83+LIM!C83+MP!C83+NC!C83+NW!C83+WC!C83</f>
        <v>33969743237</v>
      </c>
      <c r="D83" s="29">
        <f>'EC'!D83+'FS'!D83+'GT'!D83+KZN!D83+LIM!D83+MP!D83+NC!D83+NW!D83+WC!D83</f>
        <v>6129574827</v>
      </c>
      <c r="E83" s="30">
        <f t="shared" si="14"/>
        <v>18.044218892781146</v>
      </c>
      <c r="F83" s="29">
        <f>'EC'!F83+'FS'!F83+'GT'!F83+KZN!F83+LIM!F83+MP!F83+NC!F83+NW!F83+WC!F83</f>
        <v>6156380285</v>
      </c>
      <c r="G83" s="30">
        <f t="shared" si="15"/>
        <v>18.123128697347475</v>
      </c>
      <c r="H83" s="29">
        <f>'EC'!H83+'FS'!H83+'GT'!H83+KZN!H83+LIM!H83+MP!H83+NC!H83+NW!H83+WC!H83</f>
        <v>12285955112</v>
      </c>
      <c r="I83" s="30">
        <f t="shared" si="16"/>
        <v>36.16734759012862</v>
      </c>
      <c r="J83" s="29">
        <f>'EC'!J83+'FS'!J83+'GT'!J83+KZN!J83+LIM!J83+MP!J83+NC!J83+NW!J83+WC!J83</f>
        <v>8037651295</v>
      </c>
      <c r="K83" s="30">
        <v>40</v>
      </c>
      <c r="L83" s="30">
        <v>-23.4</v>
      </c>
      <c r="M83" s="3"/>
      <c r="N83" s="3"/>
      <c r="O83"/>
      <c r="P83"/>
      <c r="R83" s="3"/>
      <c r="S83" s="3"/>
    </row>
    <row r="84" spans="2:19" ht="12.75">
      <c r="B84" s="28" t="s">
        <v>62</v>
      </c>
      <c r="C84" s="29">
        <f>'EC'!C84+'FS'!C84+'GT'!C84+KZN!C84+LIM!C84+MP!C84+NC!C84+NW!C84+WC!C84</f>
        <v>3107303902</v>
      </c>
      <c r="D84" s="29">
        <f>'EC'!D84+'FS'!D84+'GT'!D84+KZN!D84+LIM!D84+MP!D84+NC!D84+NW!D84+WC!D84</f>
        <v>902187122</v>
      </c>
      <c r="E84" s="30">
        <f t="shared" si="14"/>
        <v>29.03440250627922</v>
      </c>
      <c r="F84" s="29">
        <f>'EC'!F84+'FS'!F84+'GT'!F84+KZN!F84+LIM!F84+MP!F84+NC!F84+NW!F84+WC!F84</f>
        <v>1200875678</v>
      </c>
      <c r="G84" s="30">
        <f t="shared" si="15"/>
        <v>38.6468693077321</v>
      </c>
      <c r="H84" s="29">
        <f>'EC'!H84+'FS'!H84+'GT'!H84+KZN!H84+LIM!H84+MP!H84+NC!H84+NW!H84+WC!H84</f>
        <v>2103062800</v>
      </c>
      <c r="I84" s="30">
        <f t="shared" si="16"/>
        <v>67.68127181401132</v>
      </c>
      <c r="J84" s="29">
        <f>'EC'!J84+'FS'!J84+'GT'!J84+KZN!J84+LIM!J84+MP!J84+NC!J84+NW!J84+WC!J84</f>
        <v>1774241571</v>
      </c>
      <c r="K84" s="30">
        <v>56.3</v>
      </c>
      <c r="L84" s="30">
        <v>-32.3</v>
      </c>
      <c r="M84" s="3"/>
      <c r="N84" s="3"/>
      <c r="O84"/>
      <c r="P84"/>
      <c r="R84" s="3"/>
      <c r="S84" s="3"/>
    </row>
    <row r="85" spans="2:19" ht="12.75">
      <c r="B85" s="28" t="s">
        <v>63</v>
      </c>
      <c r="C85" s="29">
        <f>'EC'!C85+'FS'!C85+'GT'!C85+KZN!C85+LIM!C85+MP!C85+NC!C85+NW!C85+WC!C85</f>
        <v>9785971390</v>
      </c>
      <c r="D85" s="29">
        <f>'EC'!D85+'FS'!D85+'GT'!D85+KZN!D85+LIM!D85+MP!D85+NC!D85+NW!D85+WC!D85</f>
        <v>4916732449</v>
      </c>
      <c r="E85" s="30">
        <f t="shared" si="14"/>
        <v>50.24266118358231</v>
      </c>
      <c r="F85" s="29">
        <f>'EC'!F85+'FS'!F85+'GT'!F85+KZN!F85+LIM!F85+MP!F85+NC!F85+NW!F85+WC!F85</f>
        <v>3541805818</v>
      </c>
      <c r="G85" s="30">
        <f t="shared" si="15"/>
        <v>36.19268519034573</v>
      </c>
      <c r="H85" s="29">
        <f>'EC'!H85+'FS'!H85+'GT'!H85+KZN!H85+LIM!H85+MP!H85+NC!H85+NW!H85+WC!H85</f>
        <v>8458538267</v>
      </c>
      <c r="I85" s="30">
        <f t="shared" si="16"/>
        <v>86.43534637392804</v>
      </c>
      <c r="J85" s="29">
        <f>'EC'!J85+'FS'!J85+'GT'!J85+KZN!J85+LIM!J85+MP!J85+NC!J85+NW!J85+WC!J85</f>
        <v>4331596639</v>
      </c>
      <c r="K85" s="30">
        <v>62.9</v>
      </c>
      <c r="L85" s="30">
        <v>-18.2</v>
      </c>
      <c r="M85" s="3"/>
      <c r="N85" s="3"/>
      <c r="O85"/>
      <c r="P85"/>
      <c r="R85" s="3"/>
      <c r="S85" s="3"/>
    </row>
    <row r="86" spans="2:16" s="23" customFormat="1" ht="15.75">
      <c r="B86" s="20" t="s">
        <v>64</v>
      </c>
      <c r="C86" s="64">
        <f>SUM(C67:C68)-C78</f>
        <v>19811101056</v>
      </c>
      <c r="D86" s="64">
        <f aca="true" t="shared" si="17" ref="D86:J86">SUM(D67:D68)-D78</f>
        <v>15035963767</v>
      </c>
      <c r="E86" s="62">
        <f t="shared" si="14"/>
        <v>75.89665876973658</v>
      </c>
      <c r="F86" s="64">
        <f t="shared" si="17"/>
        <v>25567258553</v>
      </c>
      <c r="G86" s="62">
        <f t="shared" si="15"/>
        <v>129.05521243230794</v>
      </c>
      <c r="H86" s="64">
        <f t="shared" si="17"/>
        <v>25560415509</v>
      </c>
      <c r="I86" s="62">
        <f t="shared" si="16"/>
        <v>129.0206709700204</v>
      </c>
      <c r="J86" s="64">
        <f t="shared" si="17"/>
        <v>13118404417</v>
      </c>
      <c r="K86" s="62">
        <v>72.8</v>
      </c>
      <c r="L86" s="62">
        <v>94.9</v>
      </c>
      <c r="O86"/>
      <c r="P86"/>
    </row>
    <row r="87" spans="2:19" ht="12.75">
      <c r="B87" s="70"/>
      <c r="C87" s="41"/>
      <c r="D87" s="41"/>
      <c r="E87" s="42"/>
      <c r="F87" s="41"/>
      <c r="G87" s="42"/>
      <c r="H87" s="41"/>
      <c r="I87" s="42"/>
      <c r="J87" s="41"/>
      <c r="K87" s="42"/>
      <c r="L87" s="42"/>
      <c r="M87" s="3"/>
      <c r="N87" s="3"/>
      <c r="O87"/>
      <c r="P87"/>
      <c r="R87" s="3"/>
      <c r="S87" s="3"/>
    </row>
    <row r="89" ht="18">
      <c r="B89" s="7" t="s">
        <v>65</v>
      </c>
    </row>
    <row r="90" spans="2:12" ht="12.75" customHeight="1">
      <c r="B90" s="57"/>
      <c r="C90" s="71" t="s">
        <v>2</v>
      </c>
      <c r="D90" s="72"/>
      <c r="E90" s="72"/>
      <c r="F90" s="72"/>
      <c r="G90" s="72"/>
      <c r="H90" s="72"/>
      <c r="I90" s="72"/>
      <c r="J90" s="71" t="s">
        <v>3</v>
      </c>
      <c r="K90" s="76"/>
      <c r="L90" s="73" t="s">
        <v>4</v>
      </c>
    </row>
    <row r="91" spans="2:19" ht="12.75">
      <c r="B91" s="58"/>
      <c r="C91" s="10" t="s">
        <v>5</v>
      </c>
      <c r="D91" s="77" t="s">
        <v>6</v>
      </c>
      <c r="E91" s="78"/>
      <c r="F91" s="77" t="s">
        <v>7</v>
      </c>
      <c r="G91" s="78"/>
      <c r="H91" s="77" t="s">
        <v>8</v>
      </c>
      <c r="I91" s="78"/>
      <c r="J91" s="77" t="s">
        <v>7</v>
      </c>
      <c r="K91" s="78"/>
      <c r="L91" s="74"/>
      <c r="M91" s="3"/>
      <c r="N91" s="3"/>
      <c r="O91" s="3"/>
      <c r="P91"/>
      <c r="Q91"/>
      <c r="R91" s="3"/>
      <c r="S91" s="3"/>
    </row>
    <row r="92" spans="2:19" ht="51">
      <c r="B92" s="59" t="s">
        <v>9</v>
      </c>
      <c r="C92" s="13" t="s">
        <v>10</v>
      </c>
      <c r="D92" s="13" t="s">
        <v>11</v>
      </c>
      <c r="E92" s="14" t="s">
        <v>12</v>
      </c>
      <c r="F92" s="13" t="s">
        <v>11</v>
      </c>
      <c r="G92" s="14" t="s">
        <v>13</v>
      </c>
      <c r="H92" s="13" t="s">
        <v>11</v>
      </c>
      <c r="I92" s="14" t="s">
        <v>14</v>
      </c>
      <c r="J92" s="13" t="s">
        <v>11</v>
      </c>
      <c r="K92" s="14" t="s">
        <v>14</v>
      </c>
      <c r="L92" s="75"/>
      <c r="M92" s="3"/>
      <c r="N92" s="3"/>
      <c r="O92"/>
      <c r="P92"/>
      <c r="R92" s="3"/>
      <c r="S92" s="3"/>
    </row>
    <row r="93" spans="2:19" ht="12.75">
      <c r="B93" s="60"/>
      <c r="C93" s="16"/>
      <c r="D93" s="16"/>
      <c r="E93" s="17"/>
      <c r="F93" s="16"/>
      <c r="G93" s="17"/>
      <c r="H93" s="16"/>
      <c r="I93" s="17"/>
      <c r="J93" s="18"/>
      <c r="K93" s="19"/>
      <c r="L93" s="19"/>
      <c r="M93" s="3"/>
      <c r="N93" s="3"/>
      <c r="O93"/>
      <c r="P93"/>
      <c r="R93" s="3"/>
      <c r="S93" s="3"/>
    </row>
    <row r="94" spans="2:16" s="23" customFormat="1" ht="15.75">
      <c r="B94" s="20" t="s">
        <v>66</v>
      </c>
      <c r="C94" s="61"/>
      <c r="D94" s="61"/>
      <c r="E94" s="62"/>
      <c r="F94" s="61"/>
      <c r="G94" s="62"/>
      <c r="H94" s="61"/>
      <c r="I94" s="62"/>
      <c r="J94" s="61"/>
      <c r="K94" s="62"/>
      <c r="L94" s="62"/>
      <c r="O94"/>
      <c r="P94"/>
    </row>
    <row r="95" spans="2:16" s="27" customFormat="1" ht="16.5">
      <c r="B95" s="63" t="s">
        <v>16</v>
      </c>
      <c r="C95" s="25">
        <f>SUM(C96:C98)</f>
        <v>25595892574</v>
      </c>
      <c r="D95" s="25">
        <f aca="true" t="shared" si="18" ref="D95:J95">SUM(D96:D98)</f>
        <v>6852887053</v>
      </c>
      <c r="E95" s="26">
        <f>IF(D95=0,"",(D95/C95)*100)</f>
        <v>26.773385742215062</v>
      </c>
      <c r="F95" s="25">
        <f t="shared" si="18"/>
        <v>7297880439</v>
      </c>
      <c r="G95" s="26">
        <f>IF(F95=0,"",(F95/C95)*100)</f>
        <v>28.511920097731224</v>
      </c>
      <c r="H95" s="25">
        <f t="shared" si="18"/>
        <v>14150767492</v>
      </c>
      <c r="I95" s="26">
        <f>IF(H95=0,"",(H95/C95)*100)</f>
        <v>55.28530583994629</v>
      </c>
      <c r="J95" s="25">
        <f t="shared" si="18"/>
        <v>6094326915</v>
      </c>
      <c r="K95" s="26">
        <v>48.3</v>
      </c>
      <c r="L95" s="26">
        <v>19.7</v>
      </c>
      <c r="O95"/>
      <c r="P95"/>
    </row>
    <row r="96" spans="2:19" ht="12.75">
      <c r="B96" s="28" t="s">
        <v>18</v>
      </c>
      <c r="C96" s="29">
        <f>'EC'!C96+'FS'!C96+'GT'!C96+KZN!C96+LIM!C96+MP!C96+NC!C96+NW!C96+WC!C96</f>
        <v>17785918540</v>
      </c>
      <c r="D96" s="29">
        <f>'EC'!D96+'FS'!D96+'GT'!D96+KZN!D96+LIM!D96+MP!D96+NC!D96+NW!D96+WC!D96</f>
        <v>4671630203</v>
      </c>
      <c r="E96" s="30">
        <f>IF(D96=0,"",(D96/C96)*100)</f>
        <v>26.265892270301606</v>
      </c>
      <c r="F96" s="29">
        <f>'EC'!F96+'FS'!F96+'GT'!F96+KZN!F96+LIM!F96+MP!F96+NC!F96+NW!F96+WC!F96</f>
        <v>4922762423</v>
      </c>
      <c r="G96" s="30">
        <f>IF(F96=0,"",(F96/C96)*100)</f>
        <v>27.677864440505868</v>
      </c>
      <c r="H96" s="29">
        <f>'EC'!H96+'FS'!H96+'GT'!H96+KZN!H96+LIM!H96+MP!H96+NC!H96+NW!H96+WC!H96</f>
        <v>9594392626</v>
      </c>
      <c r="I96" s="30">
        <f>IF(H96=0,"",(H96/C96)*100)</f>
        <v>53.94375671080746</v>
      </c>
      <c r="J96" s="29">
        <f>'EC'!J96+'FS'!J96+'GT'!J96+KZN!J96+LIM!J96+MP!J96+NC!J96+NW!J96+WC!J96</f>
        <v>4676506487</v>
      </c>
      <c r="K96" s="30">
        <v>47.4</v>
      </c>
      <c r="L96" s="30">
        <v>5.3</v>
      </c>
      <c r="M96" s="3"/>
      <c r="N96" s="3"/>
      <c r="O96"/>
      <c r="P96"/>
      <c r="R96" s="3"/>
      <c r="S96" s="3"/>
    </row>
    <row r="97" spans="2:19" ht="12.75">
      <c r="B97" s="28" t="s">
        <v>33</v>
      </c>
      <c r="C97" s="29">
        <f>'EC'!C97+'FS'!C97+'GT'!C97+KZN!C97+LIM!C97+MP!C97+NC!C97+NW!C97+WC!C97</f>
        <v>4663132403</v>
      </c>
      <c r="D97" s="29">
        <f>'EC'!D97+'FS'!D97+'GT'!D97+KZN!D97+LIM!D97+MP!D97+NC!D97+NW!D97+WC!D97</f>
        <v>1263421283</v>
      </c>
      <c r="E97" s="30">
        <f>IF(D97=0,"",(D97/C97)*100)</f>
        <v>27.093832510249655</v>
      </c>
      <c r="F97" s="29">
        <f>'EC'!F97+'FS'!F97+'GT'!F97+KZN!F97+LIM!F97+MP!F97+NC!F97+NW!F97+WC!F97</f>
        <v>1782345656</v>
      </c>
      <c r="G97" s="30">
        <f>IF(F97=0,"",(F97/C97)*100)</f>
        <v>38.22206838590596</v>
      </c>
      <c r="H97" s="29">
        <f>'EC'!H97+'FS'!H97+'GT'!H97+KZN!H97+LIM!H97+MP!H97+NC!H97+NW!H97+WC!H97</f>
        <v>3045766939</v>
      </c>
      <c r="I97" s="30">
        <f>IF(H97=0,"",(H97/C97)*100)</f>
        <v>65.31590089615563</v>
      </c>
      <c r="J97" s="29">
        <f>'EC'!J97+'FS'!J97+'GT'!J97+KZN!J97+LIM!J97+MP!J97+NC!J97+NW!J97+WC!J97</f>
        <v>798368463</v>
      </c>
      <c r="K97" s="30">
        <v>59.1</v>
      </c>
      <c r="L97" s="30">
        <v>123.2</v>
      </c>
      <c r="M97" s="3"/>
      <c r="N97" s="3"/>
      <c r="O97"/>
      <c r="P97"/>
      <c r="R97" s="3"/>
      <c r="S97" s="3"/>
    </row>
    <row r="98" spans="2:19" ht="12.75">
      <c r="B98" s="28" t="s">
        <v>19</v>
      </c>
      <c r="C98" s="29">
        <f>'EC'!C98+'FS'!C98+'GT'!C98+KZN!C98+LIM!C98+MP!C98+NC!C98+NW!C98+WC!C98</f>
        <v>3146841631</v>
      </c>
      <c r="D98" s="29">
        <f>'EC'!D98+'FS'!D98+'GT'!D98+KZN!D98+LIM!D98+MP!D98+NC!D98+NW!D98+WC!D98</f>
        <v>917835567</v>
      </c>
      <c r="E98" s="30">
        <f>IF(D98=0,"",(D98/C98)*100)</f>
        <v>29.166881420350705</v>
      </c>
      <c r="F98" s="29">
        <f>'EC'!F98+'FS'!F98+'GT'!F98+KZN!F98+LIM!F98+MP!F98+NC!F98+NW!F98+WC!F98</f>
        <v>592772360</v>
      </c>
      <c r="G98" s="30">
        <f>IF(F98=0,"",(F98/C98)*100)</f>
        <v>18.83705726276506</v>
      </c>
      <c r="H98" s="29">
        <f>'EC'!H98+'FS'!H98+'GT'!H98+KZN!H98+LIM!H98+MP!H98+NC!H98+NW!H98+WC!H98</f>
        <v>1510607927</v>
      </c>
      <c r="I98" s="30">
        <f>IF(H98=0,"",(H98/C98)*100)</f>
        <v>48.00393868311576</v>
      </c>
      <c r="J98" s="29">
        <f>'EC'!J98+'FS'!J98+'GT'!J98+KZN!J98+LIM!J98+MP!J98+NC!J98+NW!J98+WC!J98</f>
        <v>619451965</v>
      </c>
      <c r="K98" s="30">
        <v>42</v>
      </c>
      <c r="L98" s="30">
        <v>-4.3</v>
      </c>
      <c r="M98" s="3"/>
      <c r="N98" s="3"/>
      <c r="O98"/>
      <c r="P98"/>
      <c r="R98" s="3"/>
      <c r="S98" s="3"/>
    </row>
    <row r="99" spans="2:16" s="23" customFormat="1" ht="15.75">
      <c r="B99" s="20"/>
      <c r="C99" s="64"/>
      <c r="D99" s="64"/>
      <c r="E99" s="62"/>
      <c r="F99" s="64"/>
      <c r="G99" s="62"/>
      <c r="H99" s="64">
        <f>'EC'!H99+'FS'!H99+'GT'!H99+KZN!H99+LIM!H99+MP!H99+NC!H99+NW!H99+WC!H99</f>
        <v>0</v>
      </c>
      <c r="I99" s="62"/>
      <c r="J99" s="64"/>
      <c r="K99" s="62"/>
      <c r="L99" s="62"/>
      <c r="O99"/>
      <c r="P99"/>
    </row>
    <row r="100" spans="2:16" s="27" customFormat="1" ht="16.5">
      <c r="B100" s="63" t="s">
        <v>20</v>
      </c>
      <c r="C100" s="25">
        <f>SUM(C101:C105)</f>
        <v>23470782448</v>
      </c>
      <c r="D100" s="25">
        <f aca="true" t="shared" si="19" ref="D100:J100">SUM(D101:D105)</f>
        <v>5263705174</v>
      </c>
      <c r="E100" s="26">
        <f aca="true" t="shared" si="20" ref="E100:E105">IF(D100=0,"",(D100/C100)*100)</f>
        <v>22.42662845033755</v>
      </c>
      <c r="F100" s="25">
        <f t="shared" si="19"/>
        <v>6296470661</v>
      </c>
      <c r="G100" s="26">
        <f aca="true" t="shared" si="21" ref="G100:G105">IF(F100=0,"",(F100/C100)*100)</f>
        <v>26.82684599437603</v>
      </c>
      <c r="H100" s="25">
        <f t="shared" si="19"/>
        <v>11560175835</v>
      </c>
      <c r="I100" s="26">
        <f aca="true" t="shared" si="22" ref="I100:I105">IF(H100=0,"",(H100/C100)*100)</f>
        <v>49.25347444471358</v>
      </c>
      <c r="J100" s="25">
        <f t="shared" si="19"/>
        <v>5423195562</v>
      </c>
      <c r="K100" s="26">
        <v>45.3</v>
      </c>
      <c r="L100" s="26">
        <v>16.1</v>
      </c>
      <c r="O100"/>
      <c r="P100"/>
    </row>
    <row r="101" spans="2:19" ht="12.75">
      <c r="B101" s="28" t="s">
        <v>21</v>
      </c>
      <c r="C101" s="29">
        <f>'EC'!C101+'FS'!C101+'GT'!C101+KZN!C101+LIM!C101+MP!C101+NC!C101+NW!C101+WC!C101</f>
        <v>3573121240</v>
      </c>
      <c r="D101" s="29">
        <f>'EC'!D101+'FS'!D101+'GT'!D101+KZN!D101+LIM!D101+MP!D101+NC!D101+NW!D101+WC!D101</f>
        <v>946788547</v>
      </c>
      <c r="E101" s="30">
        <f t="shared" si="20"/>
        <v>26.497520890167163</v>
      </c>
      <c r="F101" s="29">
        <f>'EC'!F101+'FS'!F101+'GT'!F101+KZN!F101+LIM!F101+MP!F101+NC!F101+NW!F101+WC!F101</f>
        <v>1068654567</v>
      </c>
      <c r="G101" s="30">
        <f t="shared" si="21"/>
        <v>29.90815299063292</v>
      </c>
      <c r="H101" s="29">
        <f>'EC'!H101+'FS'!H101+'GT'!H101+KZN!H101+LIM!H101+MP!H101+NC!H101+NW!H101+WC!H101</f>
        <v>2015443114</v>
      </c>
      <c r="I101" s="30">
        <f t="shared" si="22"/>
        <v>56.40567388080008</v>
      </c>
      <c r="J101" s="29">
        <f>'EC'!J101+'FS'!J101+'GT'!J101+KZN!J101+LIM!J101+MP!J101+NC!J101+NW!J101+WC!J101</f>
        <v>926504145</v>
      </c>
      <c r="K101" s="30">
        <v>49.7</v>
      </c>
      <c r="L101" s="30">
        <v>15.3</v>
      </c>
      <c r="M101" s="3"/>
      <c r="N101" s="3"/>
      <c r="O101"/>
      <c r="P101"/>
      <c r="R101" s="3"/>
      <c r="S101" s="3"/>
    </row>
    <row r="102" spans="2:19" ht="12.75">
      <c r="B102" s="28" t="s">
        <v>22</v>
      </c>
      <c r="C102" s="29">
        <f>'EC'!C102+'FS'!C102+'GT'!C102+KZN!C102+LIM!C102+MP!C102+NC!C102+NW!C102+WC!C102</f>
        <v>1142595472</v>
      </c>
      <c r="D102" s="29">
        <f>'EC'!D102+'FS'!D102+'GT'!D102+KZN!D102+LIM!D102+MP!D102+NC!D102+NW!D102+WC!D102</f>
        <v>267852089</v>
      </c>
      <c r="E102" s="30">
        <f t="shared" si="20"/>
        <v>23.442425212061405</v>
      </c>
      <c r="F102" s="29">
        <f>'EC'!F102+'FS'!F102+'GT'!F102+KZN!F102+LIM!F102+MP!F102+NC!F102+NW!F102+WC!F102</f>
        <v>342182421</v>
      </c>
      <c r="G102" s="30">
        <f t="shared" si="21"/>
        <v>29.947818749976634</v>
      </c>
      <c r="H102" s="29">
        <f>'EC'!H102+'FS'!H102+'GT'!H102+KZN!H102+LIM!H102+MP!H102+NC!H102+NW!H102+WC!H102</f>
        <v>610034510</v>
      </c>
      <c r="I102" s="30">
        <f t="shared" si="22"/>
        <v>53.39024396203803</v>
      </c>
      <c r="J102" s="29">
        <f>'EC'!J102+'FS'!J102+'GT'!J102+KZN!J102+LIM!J102+MP!J102+NC!J102+NW!J102+WC!J102</f>
        <v>275450575</v>
      </c>
      <c r="K102" s="30">
        <v>44.4</v>
      </c>
      <c r="L102" s="30">
        <v>24.2</v>
      </c>
      <c r="M102" s="3"/>
      <c r="N102" s="3"/>
      <c r="O102"/>
      <c r="P102"/>
      <c r="R102" s="3"/>
      <c r="S102" s="3"/>
    </row>
    <row r="103" spans="2:19" ht="12.75" hidden="1">
      <c r="B103" s="28"/>
      <c r="C103" s="29">
        <f>'EC'!C103+'FS'!C103+'GT'!C103+KZN!C103+LIM!C103+MP!C103+NC!C103+NW!C103+WC!C103</f>
        <v>0</v>
      </c>
      <c r="D103" s="29">
        <f>'EC'!D103+'FS'!D103+'GT'!D103+KZN!D103+LIM!D103+MP!D103+NC!D103+NW!D103+WC!D103</f>
        <v>0</v>
      </c>
      <c r="E103" s="30">
        <f t="shared" si="20"/>
      </c>
      <c r="F103" s="29">
        <f>'EC'!F103+'FS'!F103+'GT'!F103+KZN!F103+LIM!F103+MP!F103+NC!F103+NW!F103+WC!F103</f>
        <v>0</v>
      </c>
      <c r="G103" s="30">
        <f t="shared" si="21"/>
      </c>
      <c r="H103" s="29">
        <f>'EC'!H103+'FS'!H103+'GT'!H103+KZN!H103+LIM!H103+MP!H103+NC!H103+NW!H103+WC!H103</f>
        <v>0</v>
      </c>
      <c r="I103" s="30">
        <f t="shared" si="22"/>
      </c>
      <c r="J103" s="29">
        <f>'EC'!J103+'FS'!J103+'GT'!J103+KZN!J103+LIM!J103+MP!J103+NC!J103+NW!J103+WC!J103</f>
        <v>0</v>
      </c>
      <c r="K103" s="30">
        <v>0</v>
      </c>
      <c r="L103" s="30">
        <v>0</v>
      </c>
      <c r="M103" s="3"/>
      <c r="N103" s="3"/>
      <c r="O103"/>
      <c r="P103"/>
      <c r="R103" s="3"/>
      <c r="S103" s="3"/>
    </row>
    <row r="104" spans="2:19" ht="12.75">
      <c r="B104" s="28" t="s">
        <v>23</v>
      </c>
      <c r="C104" s="29">
        <f>'EC'!C104+'FS'!C104+'GT'!C104+KZN!C104+LIM!C104+MP!C104+NC!C104+NW!C104+WC!C104</f>
        <v>8402472095</v>
      </c>
      <c r="D104" s="29">
        <f>'EC'!D104+'FS'!D104+'GT'!D104+KZN!D104+LIM!D104+MP!D104+NC!D104+NW!D104+WC!D104</f>
        <v>2082105536</v>
      </c>
      <c r="E104" s="30">
        <f t="shared" si="20"/>
        <v>24.779678081156426</v>
      </c>
      <c r="F104" s="29">
        <f>'EC'!F104+'FS'!F104+'GT'!F104+KZN!F104+LIM!F104+MP!F104+NC!F104+NW!F104+WC!F104</f>
        <v>2331253721</v>
      </c>
      <c r="G104" s="30">
        <f t="shared" si="21"/>
        <v>27.74485525976626</v>
      </c>
      <c r="H104" s="29">
        <f>'EC'!H104+'FS'!H104+'GT'!H104+KZN!H104+LIM!H104+MP!H104+NC!H104+NW!H104+WC!H104</f>
        <v>4413359257</v>
      </c>
      <c r="I104" s="30">
        <f t="shared" si="22"/>
        <v>52.52453334092269</v>
      </c>
      <c r="J104" s="29">
        <f>'EC'!J104+'FS'!J104+'GT'!J104+KZN!J104+LIM!J104+MP!J104+NC!J104+NW!J104+WC!J104</f>
        <v>2051379871</v>
      </c>
      <c r="K104" s="30">
        <v>47.5</v>
      </c>
      <c r="L104" s="30">
        <v>13.6</v>
      </c>
      <c r="M104" s="3"/>
      <c r="N104" s="3"/>
      <c r="O104"/>
      <c r="P104"/>
      <c r="R104" s="3"/>
      <c r="S104" s="3"/>
    </row>
    <row r="105" spans="2:19" ht="12.75">
      <c r="B105" s="28" t="s">
        <v>24</v>
      </c>
      <c r="C105" s="29">
        <f>'EC'!C105+'FS'!C105+'GT'!C105+KZN!C105+LIM!C105+MP!C105+NC!C105+NW!C105+WC!C105</f>
        <v>10352593641</v>
      </c>
      <c r="D105" s="29">
        <f>'EC'!D105+'FS'!D105+'GT'!D105+KZN!D105+LIM!D105+MP!D105+NC!D105+NW!D105+WC!D105</f>
        <v>1966959002</v>
      </c>
      <c r="E105" s="30">
        <f t="shared" si="20"/>
        <v>18.999673610390094</v>
      </c>
      <c r="F105" s="29">
        <f>'EC'!F105+'FS'!F105+'GT'!F105+KZN!F105+LIM!F105+MP!F105+NC!F105+NW!F105+WC!F105</f>
        <v>2554379952</v>
      </c>
      <c r="G105" s="30">
        <f t="shared" si="21"/>
        <v>24.67381644232355</v>
      </c>
      <c r="H105" s="29">
        <f>'EC'!H105+'FS'!H105+'GT'!H105+KZN!H105+LIM!H105+MP!H105+NC!H105+NW!H105+WC!H105</f>
        <v>4521338954</v>
      </c>
      <c r="I105" s="30">
        <f t="shared" si="22"/>
        <v>43.673490052713646</v>
      </c>
      <c r="J105" s="29">
        <f>'EC'!J105+'FS'!J105+'GT'!J105+KZN!J105+LIM!J105+MP!J105+NC!J105+NW!J105+WC!J105</f>
        <v>2169860971</v>
      </c>
      <c r="K105" s="30">
        <v>42</v>
      </c>
      <c r="L105" s="30">
        <v>17.7</v>
      </c>
      <c r="M105" s="3"/>
      <c r="N105" s="3"/>
      <c r="O105"/>
      <c r="P105"/>
      <c r="R105" s="3"/>
      <c r="S105" s="3"/>
    </row>
    <row r="106" spans="2:19" ht="12.75">
      <c r="B106" s="65"/>
      <c r="C106" s="29"/>
      <c r="D106" s="29"/>
      <c r="E106" s="30"/>
      <c r="F106" s="29"/>
      <c r="G106" s="30"/>
      <c r="H106" s="29"/>
      <c r="I106" s="30"/>
      <c r="J106" s="29"/>
      <c r="K106" s="30"/>
      <c r="L106" s="30"/>
      <c r="M106" s="3"/>
      <c r="N106" s="3"/>
      <c r="O106"/>
      <c r="P106"/>
      <c r="R106" s="3"/>
      <c r="S106" s="3"/>
    </row>
    <row r="107" spans="2:16" s="23" customFormat="1" ht="15.75">
      <c r="B107" s="33" t="s">
        <v>25</v>
      </c>
      <c r="C107" s="34">
        <f>C95-C100</f>
        <v>2125110126</v>
      </c>
      <c r="D107" s="34">
        <f>D95-D100</f>
        <v>1589181879</v>
      </c>
      <c r="E107" s="35"/>
      <c r="F107" s="34">
        <f>F95-F100</f>
        <v>1001409778</v>
      </c>
      <c r="G107" s="35"/>
      <c r="H107" s="34">
        <f>H95-H100</f>
        <v>2590591657</v>
      </c>
      <c r="I107" s="35"/>
      <c r="J107" s="34">
        <f>J95-J100</f>
        <v>671131353</v>
      </c>
      <c r="K107" s="35"/>
      <c r="L107" s="35"/>
      <c r="O107"/>
      <c r="P107"/>
    </row>
    <row r="108" spans="2:19" ht="12.75">
      <c r="B108" s="28" t="s">
        <v>26</v>
      </c>
      <c r="C108" s="29">
        <f>'EC'!C108+'FS'!C108+'GT'!C108+KZN!C108+LIM!C108+MP!C108+NC!C108+NW!C108+WC!C108</f>
        <v>-173608009</v>
      </c>
      <c r="D108" s="29">
        <f>'EC'!D108+'FS'!D108+'GT'!D108+KZN!D108+LIM!D108+MP!D108+NC!D108+NW!D108+WC!D108</f>
        <v>28697187</v>
      </c>
      <c r="E108" s="30">
        <f>IF(D108=0,"",(D108/C108)*100)</f>
        <v>-16.529875070452537</v>
      </c>
      <c r="F108" s="29">
        <f>'EC'!F108+'FS'!F108+'GT'!F108+KZN!F108+LIM!F108+MP!F108+NC!F108+NW!F108+WC!F108</f>
        <v>21596225</v>
      </c>
      <c r="G108" s="30">
        <f>IF(F108=0,"",(F108/C108)*100)</f>
        <v>-12.439647873618549</v>
      </c>
      <c r="H108" s="29">
        <f>'EC'!H108+'FS'!H108+'GT'!H108+KZN!H108+LIM!H108+MP!H108+NC!H108+NW!H108+WC!H108</f>
        <v>50293412</v>
      </c>
      <c r="I108" s="30">
        <f>IF(H108=0,"",(H108/C108)*100)</f>
        <v>-28.96952294407109</v>
      </c>
      <c r="J108" s="29">
        <f>'EC'!J108+'FS'!J108+'GT'!J108+KZN!J108+LIM!J108+MP!J108+NC!J108+NW!J108+WC!J108</f>
        <v>7788466</v>
      </c>
      <c r="K108" s="30">
        <v>-3.2</v>
      </c>
      <c r="L108" s="30">
        <v>177.3</v>
      </c>
      <c r="M108" s="3"/>
      <c r="N108" s="3"/>
      <c r="O108"/>
      <c r="P108"/>
      <c r="R108" s="3"/>
      <c r="S108" s="3"/>
    </row>
    <row r="109" spans="2:16" s="23" customFormat="1" ht="15.75">
      <c r="B109" s="33" t="s">
        <v>27</v>
      </c>
      <c r="C109" s="34">
        <f>C107+C108</f>
        <v>1951502117</v>
      </c>
      <c r="D109" s="34">
        <f aca="true" t="shared" si="23" ref="D109:J109">D107+D108</f>
        <v>1617879066</v>
      </c>
      <c r="E109" s="35">
        <f>IF(D109=0,"",(D109/C109)*100)</f>
        <v>82.90429469208718</v>
      </c>
      <c r="F109" s="34">
        <f t="shared" si="23"/>
        <v>1023006003</v>
      </c>
      <c r="G109" s="35">
        <f>IF(F109=0,"",(F109/C109)*100)</f>
        <v>52.421465192804604</v>
      </c>
      <c r="H109" s="34">
        <f t="shared" si="23"/>
        <v>2640885069</v>
      </c>
      <c r="I109" s="35">
        <f>IF(H109=0,"",(H109/C109)*100)</f>
        <v>135.3257598848918</v>
      </c>
      <c r="J109" s="34">
        <f t="shared" si="23"/>
        <v>678919819</v>
      </c>
      <c r="K109" s="35">
        <v>47.2</v>
      </c>
      <c r="L109" s="35">
        <v>50.7</v>
      </c>
      <c r="O109"/>
      <c r="P109"/>
    </row>
    <row r="111" ht="18">
      <c r="B111" s="7" t="s">
        <v>67</v>
      </c>
    </row>
    <row r="112" spans="2:12" ht="12.75" customHeight="1">
      <c r="B112" s="57"/>
      <c r="C112" s="71" t="s">
        <v>2</v>
      </c>
      <c r="D112" s="72"/>
      <c r="E112" s="72"/>
      <c r="F112" s="72"/>
      <c r="G112" s="72"/>
      <c r="H112" s="72"/>
      <c r="I112" s="72"/>
      <c r="J112" s="71" t="s">
        <v>3</v>
      </c>
      <c r="K112" s="76"/>
      <c r="L112" s="73" t="s">
        <v>4</v>
      </c>
    </row>
    <row r="113" spans="2:15" ht="12.75">
      <c r="B113" s="58"/>
      <c r="C113" s="10" t="s">
        <v>5</v>
      </c>
      <c r="D113" s="77" t="s">
        <v>6</v>
      </c>
      <c r="E113" s="78"/>
      <c r="F113" s="77" t="s">
        <v>7</v>
      </c>
      <c r="G113" s="78"/>
      <c r="H113" s="77" t="s">
        <v>8</v>
      </c>
      <c r="I113" s="78"/>
      <c r="J113" s="77" t="s">
        <v>7</v>
      </c>
      <c r="K113" s="78"/>
      <c r="L113" s="74"/>
      <c r="M113" s="3"/>
      <c r="N113" s="3"/>
      <c r="O113" s="3"/>
    </row>
    <row r="114" spans="2:19" ht="51">
      <c r="B114" s="59" t="s">
        <v>9</v>
      </c>
      <c r="C114" s="13" t="s">
        <v>10</v>
      </c>
      <c r="D114" s="13" t="s">
        <v>11</v>
      </c>
      <c r="E114" s="14" t="s">
        <v>12</v>
      </c>
      <c r="F114" s="13" t="s">
        <v>11</v>
      </c>
      <c r="G114" s="14" t="s">
        <v>13</v>
      </c>
      <c r="H114" s="13" t="s">
        <v>11</v>
      </c>
      <c r="I114" s="14" t="s">
        <v>14</v>
      </c>
      <c r="J114" s="13" t="s">
        <v>11</v>
      </c>
      <c r="K114" s="14" t="s">
        <v>14</v>
      </c>
      <c r="L114" s="75"/>
      <c r="M114" s="3"/>
      <c r="N114" s="3"/>
      <c r="O114"/>
      <c r="P114"/>
      <c r="R114" s="3"/>
      <c r="S114" s="3"/>
    </row>
    <row r="115" spans="2:19" ht="12.75">
      <c r="B115" s="60"/>
      <c r="C115" s="16"/>
      <c r="D115" s="16"/>
      <c r="E115" s="17"/>
      <c r="F115" s="16"/>
      <c r="G115" s="17"/>
      <c r="H115" s="16"/>
      <c r="I115" s="17"/>
      <c r="J115" s="18"/>
      <c r="K115" s="19"/>
      <c r="L115" s="19"/>
      <c r="M115" s="3"/>
      <c r="N115" s="3"/>
      <c r="O115"/>
      <c r="P115"/>
      <c r="R115" s="3"/>
      <c r="S115" s="3"/>
    </row>
    <row r="116" spans="2:16" s="23" customFormat="1" ht="15.75">
      <c r="B116" s="20" t="s">
        <v>37</v>
      </c>
      <c r="C116" s="61"/>
      <c r="D116" s="61"/>
      <c r="E116" s="62"/>
      <c r="F116" s="61"/>
      <c r="G116" s="62"/>
      <c r="H116" s="61"/>
      <c r="I116" s="62"/>
      <c r="J116" s="61"/>
      <c r="K116" s="62"/>
      <c r="L116" s="62"/>
      <c r="O116"/>
      <c r="P116"/>
    </row>
    <row r="117" spans="2:16" s="27" customFormat="1" ht="16.5">
      <c r="B117" s="63" t="s">
        <v>16</v>
      </c>
      <c r="C117" s="25">
        <f>SUM(C118:C120)</f>
        <v>63522628445</v>
      </c>
      <c r="D117" s="25">
        <f aca="true" t="shared" si="24" ref="D117:J117">SUM(D118:D120)</f>
        <v>16420579944</v>
      </c>
      <c r="E117" s="26">
        <f>IF(D117=0,"",(D117/C117)*100)</f>
        <v>25.849969288058478</v>
      </c>
      <c r="F117" s="25">
        <f t="shared" si="24"/>
        <v>14522909843</v>
      </c>
      <c r="G117" s="26">
        <f>IF(F117=0,"",(F117/C117)*100)</f>
        <v>22.862577003680535</v>
      </c>
      <c r="H117" s="25">
        <f t="shared" si="24"/>
        <v>30943489787</v>
      </c>
      <c r="I117" s="26">
        <f>IF(H117=0,"",(H117/C117)*100)</f>
        <v>48.71254629173902</v>
      </c>
      <c r="J117" s="25">
        <f t="shared" si="24"/>
        <v>12053479358</v>
      </c>
      <c r="K117" s="26">
        <v>50.9</v>
      </c>
      <c r="L117" s="26">
        <v>20.5</v>
      </c>
      <c r="O117"/>
      <c r="P117"/>
    </row>
    <row r="118" spans="2:19" ht="12.75">
      <c r="B118" s="28" t="s">
        <v>18</v>
      </c>
      <c r="C118" s="29">
        <f>'EC'!C118+'FS'!C118+'GT'!C118+KZN!C118+LIM!C118+MP!C118+NC!C118+NW!C118+WC!C118</f>
        <v>59233087210</v>
      </c>
      <c r="D118" s="29">
        <f>'EC'!D118+'FS'!D118+'GT'!D118+KZN!D118+LIM!D118+MP!D118+NC!D118+NW!D118+WC!D118</f>
        <v>15613962690</v>
      </c>
      <c r="E118" s="30">
        <f>IF(D118=0,"",(D118/C118)*100)</f>
        <v>26.360204111333204</v>
      </c>
      <c r="F118" s="29">
        <f>'EC'!F118+'FS'!F118+'GT'!F118+KZN!F118+LIM!F118+MP!F118+NC!F118+NW!F118+WC!F118</f>
        <v>13665698111</v>
      </c>
      <c r="G118" s="30">
        <f>IF(F118=0,"",(F118/C118)*100)</f>
        <v>23.071054970595714</v>
      </c>
      <c r="H118" s="29">
        <f>'EC'!H118+'FS'!H118+'GT'!H118+KZN!H118+LIM!H118+MP!H118+NC!H118+NW!H118+WC!H118</f>
        <v>29279660801</v>
      </c>
      <c r="I118" s="30">
        <f>IF(H118=0,"",(H118/C118)*100)</f>
        <v>49.431259081928914</v>
      </c>
      <c r="J118" s="29">
        <f>'EC'!J118+'FS'!J118+'GT'!J118+KZN!J118+LIM!J118+MP!J118+NC!J118+NW!J118+WC!J118</f>
        <v>11298248980</v>
      </c>
      <c r="K118" s="30">
        <v>51.2</v>
      </c>
      <c r="L118" s="30">
        <v>21</v>
      </c>
      <c r="M118" s="3"/>
      <c r="N118" s="3"/>
      <c r="O118"/>
      <c r="P118"/>
      <c r="R118" s="3"/>
      <c r="S118" s="3"/>
    </row>
    <row r="119" spans="2:19" ht="12.75">
      <c r="B119" s="28" t="s">
        <v>33</v>
      </c>
      <c r="C119" s="29">
        <f>'EC'!C119+'FS'!C119+'GT'!C119+KZN!C119+LIM!C119+MP!C119+NC!C119+NW!C119+WC!C119</f>
        <v>1603036574</v>
      </c>
      <c r="D119" s="29">
        <f>'EC'!D119+'FS'!D119+'GT'!D119+KZN!D119+LIM!D119+MP!D119+NC!D119+NW!D119+WC!D119</f>
        <v>260804627</v>
      </c>
      <c r="E119" s="30">
        <f>IF(D119=0,"",(D119/C119)*100)</f>
        <v>16.26941214131026</v>
      </c>
      <c r="F119" s="29">
        <f>'EC'!F119+'FS'!F119+'GT'!F119+KZN!F119+LIM!F119+MP!F119+NC!F119+NW!F119+WC!F119</f>
        <v>248400331</v>
      </c>
      <c r="G119" s="30">
        <f>IF(F119=0,"",(F119/C119)*100)</f>
        <v>15.49561220429148</v>
      </c>
      <c r="H119" s="29">
        <f>'EC'!H119+'FS'!H119+'GT'!H119+KZN!H119+LIM!H119+MP!H119+NC!H119+NW!H119+WC!H119</f>
        <v>509204958</v>
      </c>
      <c r="I119" s="30">
        <f>IF(H119=0,"",(H119/C119)*100)</f>
        <v>31.765024345601738</v>
      </c>
      <c r="J119" s="29">
        <f>'EC'!J119+'FS'!J119+'GT'!J119+KZN!J119+LIM!J119+MP!J119+NC!J119+NW!J119+WC!J119</f>
        <v>172353370</v>
      </c>
      <c r="K119" s="30">
        <v>42</v>
      </c>
      <c r="L119" s="30">
        <v>44.1</v>
      </c>
      <c r="M119" s="3"/>
      <c r="N119" s="3"/>
      <c r="O119"/>
      <c r="P119"/>
      <c r="R119" s="3"/>
      <c r="S119" s="3"/>
    </row>
    <row r="120" spans="2:19" ht="12.75">
      <c r="B120" s="28" t="s">
        <v>19</v>
      </c>
      <c r="C120" s="29">
        <f>'EC'!C120+'FS'!C120+'GT'!C120+KZN!C120+LIM!C120+MP!C120+NC!C120+NW!C120+WC!C120</f>
        <v>2686504661</v>
      </c>
      <c r="D120" s="29">
        <f>'EC'!D120+'FS'!D120+'GT'!D120+KZN!D120+LIM!D120+MP!D120+NC!D120+NW!D120+WC!D120</f>
        <v>545812627</v>
      </c>
      <c r="E120" s="30">
        <f>IF(D120=0,"",(D120/C120)*100)</f>
        <v>20.31683156644261</v>
      </c>
      <c r="F120" s="29">
        <f>'EC'!F120+'FS'!F120+'GT'!F120+KZN!F120+LIM!F120+MP!F120+NC!F120+NW!F120+WC!F120</f>
        <v>608811401</v>
      </c>
      <c r="G120" s="30">
        <f>IF(F120=0,"",(F120/C120)*100)</f>
        <v>22.661840488800106</v>
      </c>
      <c r="H120" s="29">
        <f>'EC'!H120+'FS'!H120+'GT'!H120+KZN!H120+LIM!H120+MP!H120+NC!H120+NW!H120+WC!H120</f>
        <v>1154624028</v>
      </c>
      <c r="I120" s="30">
        <f>IF(H120=0,"",(H120/C120)*100)</f>
        <v>42.97867205524271</v>
      </c>
      <c r="J120" s="29">
        <f>'EC'!J120+'FS'!J120+'GT'!J120+KZN!J120+LIM!J120+MP!J120+NC!J120+NW!J120+WC!J120</f>
        <v>582877008</v>
      </c>
      <c r="K120" s="30">
        <v>50</v>
      </c>
      <c r="L120" s="30">
        <v>4.4</v>
      </c>
      <c r="M120" s="3"/>
      <c r="N120" s="3"/>
      <c r="O120"/>
      <c r="P120"/>
      <c r="R120" s="3"/>
      <c r="S120" s="3"/>
    </row>
    <row r="121" spans="2:16" s="23" customFormat="1" ht="15.75">
      <c r="B121" s="20"/>
      <c r="C121" s="64"/>
      <c r="D121" s="64"/>
      <c r="E121" s="62"/>
      <c r="F121" s="64"/>
      <c r="G121" s="62"/>
      <c r="H121" s="64"/>
      <c r="I121" s="62"/>
      <c r="J121" s="64"/>
      <c r="K121" s="62"/>
      <c r="L121" s="62"/>
      <c r="O121"/>
      <c r="P121"/>
    </row>
    <row r="122" spans="2:16" s="27" customFormat="1" ht="16.5">
      <c r="B122" s="63" t="s">
        <v>20</v>
      </c>
      <c r="C122" s="25">
        <f>SUM(C123:C127)</f>
        <v>55553802039</v>
      </c>
      <c r="D122" s="25">
        <f aca="true" t="shared" si="25" ref="D122:J122">SUM(D123:D127)</f>
        <v>15238205548</v>
      </c>
      <c r="E122" s="26">
        <f aca="true" t="shared" si="26" ref="E122:E127">IF(D122=0,"",(D122/C122)*100)</f>
        <v>27.429635756167404</v>
      </c>
      <c r="F122" s="25">
        <f t="shared" si="25"/>
        <v>11632489505</v>
      </c>
      <c r="G122" s="26">
        <f aca="true" t="shared" si="27" ref="G122:G127">IF(F122=0,"",(F122/C122)*100)</f>
        <v>20.939142017379357</v>
      </c>
      <c r="H122" s="25">
        <f t="shared" si="25"/>
        <v>26870695053</v>
      </c>
      <c r="I122" s="26">
        <f aca="true" t="shared" si="28" ref="I122:I127">IF(H122=0,"",(H122/C122)*100)</f>
        <v>48.36877777354676</v>
      </c>
      <c r="J122" s="25">
        <f t="shared" si="25"/>
        <v>9581239159</v>
      </c>
      <c r="K122" s="26">
        <v>50.3</v>
      </c>
      <c r="L122" s="26">
        <v>21.4</v>
      </c>
      <c r="O122"/>
      <c r="P122"/>
    </row>
    <row r="123" spans="2:19" ht="12.75">
      <c r="B123" s="28" t="s">
        <v>21</v>
      </c>
      <c r="C123" s="29">
        <f>'EC'!C123+'FS'!C123+'GT'!C123+KZN!C123+LIM!C123+MP!C123+NC!C123+NW!C123+WC!C123</f>
        <v>3933824212</v>
      </c>
      <c r="D123" s="29">
        <f>'EC'!D123+'FS'!D123+'GT'!D123+KZN!D123+LIM!D123+MP!D123+NC!D123+NW!D123+WC!D123</f>
        <v>927774520</v>
      </c>
      <c r="E123" s="30">
        <f t="shared" si="26"/>
        <v>23.58454445345714</v>
      </c>
      <c r="F123" s="29">
        <f>'EC'!F123+'FS'!F123+'GT'!F123+KZN!F123+LIM!F123+MP!F123+NC!F123+NW!F123+WC!F123</f>
        <v>1052989786</v>
      </c>
      <c r="G123" s="30">
        <f t="shared" si="27"/>
        <v>26.76758617703073</v>
      </c>
      <c r="H123" s="29">
        <f>'EC'!H123+'FS'!H123+'GT'!H123+KZN!H123+LIM!H123+MP!H123+NC!H123+NW!H123+WC!H123</f>
        <v>1980764306</v>
      </c>
      <c r="I123" s="30">
        <f t="shared" si="28"/>
        <v>50.35213063048787</v>
      </c>
      <c r="J123" s="29">
        <f>'EC'!J123+'FS'!J123+'GT'!J123+KZN!J123+LIM!J123+MP!J123+NC!J123+NW!J123+WC!J123</f>
        <v>879617182</v>
      </c>
      <c r="K123" s="30">
        <v>47.5</v>
      </c>
      <c r="L123" s="30">
        <v>19.7</v>
      </c>
      <c r="M123" s="3"/>
      <c r="N123" s="3"/>
      <c r="O123"/>
      <c r="P123"/>
      <c r="R123" s="3"/>
      <c r="S123" s="3"/>
    </row>
    <row r="124" spans="2:19" ht="12.75">
      <c r="B124" s="28" t="s">
        <v>22</v>
      </c>
      <c r="C124" s="29">
        <f>'EC'!C124+'FS'!C124+'GT'!C124+KZN!C124+LIM!C124+MP!C124+NC!C124+NW!C124+WC!C124</f>
        <v>1562067382</v>
      </c>
      <c r="D124" s="29">
        <f>'EC'!D124+'FS'!D124+'GT'!D124+KZN!D124+LIM!D124+MP!D124+NC!D124+NW!D124+WC!D124</f>
        <v>285756251</v>
      </c>
      <c r="E124" s="30">
        <f t="shared" si="26"/>
        <v>18.2934650766557</v>
      </c>
      <c r="F124" s="29">
        <f>'EC'!F124+'FS'!F124+'GT'!F124+KZN!F124+LIM!F124+MP!F124+NC!F124+NW!F124+WC!F124</f>
        <v>347057831</v>
      </c>
      <c r="G124" s="30">
        <f t="shared" si="27"/>
        <v>22.217852763537188</v>
      </c>
      <c r="H124" s="29">
        <f>'EC'!H124+'FS'!H124+'GT'!H124+KZN!H124+LIM!H124+MP!H124+NC!H124+NW!H124+WC!H124</f>
        <v>632814082</v>
      </c>
      <c r="I124" s="30">
        <f t="shared" si="28"/>
        <v>40.51131784019289</v>
      </c>
      <c r="J124" s="29">
        <f>'EC'!J124+'FS'!J124+'GT'!J124+KZN!J124+LIM!J124+MP!J124+NC!J124+NW!J124+WC!J124</f>
        <v>337373115</v>
      </c>
      <c r="K124" s="30">
        <v>55.2</v>
      </c>
      <c r="L124" s="30">
        <v>2.9</v>
      </c>
      <c r="M124" s="3"/>
      <c r="N124" s="3"/>
      <c r="O124"/>
      <c r="P124"/>
      <c r="R124" s="3"/>
      <c r="S124" s="3"/>
    </row>
    <row r="125" spans="2:19" ht="12.75" hidden="1">
      <c r="B125" s="28"/>
      <c r="C125" s="29">
        <f>'EC'!C125+'FS'!C125+'GT'!C125+KZN!C125+LIM!C125+MP!C125+NC!C125+NW!C125+WC!C125</f>
        <v>0</v>
      </c>
      <c r="D125" s="29">
        <f>'EC'!D125+'FS'!D125+'GT'!D125+KZN!D125+LIM!D125+MP!D125+NC!D125+NW!D125+WC!D125</f>
        <v>0</v>
      </c>
      <c r="E125" s="30">
        <f t="shared" si="26"/>
      </c>
      <c r="F125" s="29">
        <f>'EC'!F125+'FS'!F125+'GT'!F125+KZN!F125+LIM!F125+MP!F125+NC!F125+NW!F125+WC!F125</f>
        <v>0</v>
      </c>
      <c r="G125" s="30">
        <f t="shared" si="27"/>
      </c>
      <c r="H125" s="29">
        <f>'EC'!H125+'FS'!H125+'GT'!H125+KZN!H125+LIM!H125+MP!H125+NC!H125+NW!H125+WC!H125</f>
        <v>0</v>
      </c>
      <c r="I125" s="30">
        <f t="shared" si="28"/>
      </c>
      <c r="J125" s="29">
        <f>'EC'!J125+'FS'!J125+'GT'!J125+KZN!J125+LIM!J125+MP!J125+NC!J125+NW!J125+WC!J125</f>
        <v>0</v>
      </c>
      <c r="K125" s="30">
        <v>0</v>
      </c>
      <c r="L125" s="30">
        <v>0</v>
      </c>
      <c r="M125" s="3"/>
      <c r="N125" s="3"/>
      <c r="O125"/>
      <c r="P125"/>
      <c r="R125" s="3"/>
      <c r="S125" s="3"/>
    </row>
    <row r="126" spans="2:19" ht="12.75">
      <c r="B126" s="28" t="s">
        <v>23</v>
      </c>
      <c r="C126" s="29">
        <f>'EC'!C126+'FS'!C126+'GT'!C126+KZN!C126+LIM!C126+MP!C126+NC!C126+NW!C126+WC!C126</f>
        <v>38928051875</v>
      </c>
      <c r="D126" s="29">
        <f>'EC'!D126+'FS'!D126+'GT'!D126+KZN!D126+LIM!D126+MP!D126+NC!D126+NW!D126+WC!D126</f>
        <v>12053512245</v>
      </c>
      <c r="E126" s="30">
        <f t="shared" si="26"/>
        <v>30.96356397105217</v>
      </c>
      <c r="F126" s="29">
        <f>'EC'!F126+'FS'!F126+'GT'!F126+KZN!F126+LIM!F126+MP!F126+NC!F126+NW!F126+WC!F126</f>
        <v>7777142019</v>
      </c>
      <c r="G126" s="30">
        <f t="shared" si="27"/>
        <v>19.978246134619855</v>
      </c>
      <c r="H126" s="29">
        <f>'EC'!H126+'FS'!H126+'GT'!H126+KZN!H126+LIM!H126+MP!H126+NC!H126+NW!H126+WC!H126</f>
        <v>19830654264</v>
      </c>
      <c r="I126" s="30">
        <f t="shared" si="28"/>
        <v>50.941810105672026</v>
      </c>
      <c r="J126" s="29">
        <f>'EC'!J126+'FS'!J126+'GT'!J126+KZN!J126+LIM!J126+MP!J126+NC!J126+NW!J126+WC!J126</f>
        <v>6514427015</v>
      </c>
      <c r="K126" s="30">
        <v>53.7</v>
      </c>
      <c r="L126" s="30">
        <v>19.4</v>
      </c>
      <c r="M126" s="3"/>
      <c r="N126" s="3"/>
      <c r="O126"/>
      <c r="P126"/>
      <c r="R126" s="3"/>
      <c r="S126" s="3"/>
    </row>
    <row r="127" spans="2:19" ht="12.75">
      <c r="B127" s="28" t="s">
        <v>24</v>
      </c>
      <c r="C127" s="29">
        <f>'EC'!C127+'FS'!C127+'GT'!C127+KZN!C127+LIM!C127+MP!C127+NC!C127+NW!C127+WC!C127</f>
        <v>11129858570</v>
      </c>
      <c r="D127" s="29">
        <f>'EC'!D127+'FS'!D127+'GT'!D127+KZN!D127+LIM!D127+MP!D127+NC!D127+NW!D127+WC!D127</f>
        <v>1971162532</v>
      </c>
      <c r="E127" s="30">
        <f t="shared" si="26"/>
        <v>17.710580234264377</v>
      </c>
      <c r="F127" s="29">
        <f>'EC'!F127+'FS'!F127+'GT'!F127+KZN!F127+LIM!F127+MP!F127+NC!F127+NW!F127+WC!F127</f>
        <v>2455299869</v>
      </c>
      <c r="G127" s="30">
        <f t="shared" si="27"/>
        <v>22.06047681161145</v>
      </c>
      <c r="H127" s="29">
        <f>'EC'!H127+'FS'!H127+'GT'!H127+KZN!H127+LIM!H127+MP!H127+NC!H127+NW!H127+WC!H127</f>
        <v>4426462401</v>
      </c>
      <c r="I127" s="30">
        <f t="shared" si="28"/>
        <v>39.77105704587583</v>
      </c>
      <c r="J127" s="29">
        <f>'EC'!J127+'FS'!J127+'GT'!J127+KZN!J127+LIM!J127+MP!J127+NC!J127+NW!J127+WC!J127</f>
        <v>1849821847</v>
      </c>
      <c r="K127" s="30">
        <v>39</v>
      </c>
      <c r="L127" s="30">
        <v>32.7</v>
      </c>
      <c r="M127" s="3"/>
      <c r="N127" s="3"/>
      <c r="O127"/>
      <c r="P127"/>
      <c r="R127" s="3"/>
      <c r="S127" s="3"/>
    </row>
    <row r="128" spans="2:19" ht="12.75">
      <c r="B128" s="65"/>
      <c r="C128" s="29"/>
      <c r="D128" s="29"/>
      <c r="E128" s="30"/>
      <c r="F128" s="29"/>
      <c r="G128" s="30"/>
      <c r="H128" s="29"/>
      <c r="I128" s="30"/>
      <c r="J128" s="29"/>
      <c r="K128" s="30"/>
      <c r="L128" s="30"/>
      <c r="M128" s="3"/>
      <c r="N128" s="3"/>
      <c r="O128"/>
      <c r="P128"/>
      <c r="R128" s="3"/>
      <c r="S128" s="3"/>
    </row>
    <row r="129" spans="2:16" s="23" customFormat="1" ht="15.75">
      <c r="B129" s="33" t="s">
        <v>25</v>
      </c>
      <c r="C129" s="34">
        <f>C117-C122</f>
        <v>7968826406</v>
      </c>
      <c r="D129" s="34">
        <f aca="true" t="shared" si="29" ref="D129:J129">D117-D122</f>
        <v>1182374396</v>
      </c>
      <c r="E129" s="35"/>
      <c r="F129" s="34">
        <f t="shared" si="29"/>
        <v>2890420338</v>
      </c>
      <c r="G129" s="35"/>
      <c r="H129" s="34">
        <f t="shared" si="29"/>
        <v>4072794734</v>
      </c>
      <c r="I129" s="35"/>
      <c r="J129" s="34">
        <f t="shared" si="29"/>
        <v>2472240199</v>
      </c>
      <c r="K129" s="35"/>
      <c r="L129" s="35"/>
      <c r="O129"/>
      <c r="P129"/>
    </row>
    <row r="130" spans="2:19" ht="12.75">
      <c r="B130" s="28" t="s">
        <v>26</v>
      </c>
      <c r="C130" s="29">
        <f>'EC'!C130+'FS'!C130+'GT'!C130+KZN!C130+LIM!C130+MP!C130+NC!C130+NW!C130+WC!C130</f>
        <v>-1357563323</v>
      </c>
      <c r="D130" s="29">
        <f>'EC'!D130+'FS'!D130+'GT'!D130+KZN!D130+LIM!D130+MP!D130+NC!D130+NW!D130+WC!D130</f>
        <v>-252160487</v>
      </c>
      <c r="E130" s="30">
        <f>IF(D130=0,"",(D130/C130)*100)</f>
        <v>18.574491718203262</v>
      </c>
      <c r="F130" s="29">
        <f>'EC'!F130+'FS'!F130+'GT'!F130+KZN!F130+LIM!F130+MP!F130+NC!F130+NW!F130+WC!F130</f>
        <v>-223592385</v>
      </c>
      <c r="G130" s="30">
        <f>IF(F130=0,"",(F130/C130)*100)</f>
        <v>16.47012564437114</v>
      </c>
      <c r="H130" s="29">
        <f>'EC'!H130+'FS'!H130+'GT'!H130+KZN!H130+LIM!H130+MP!H130+NC!H130+NW!H130+WC!H130</f>
        <v>-475752872</v>
      </c>
      <c r="I130" s="30">
        <f>IF(H130=0,"",(H130/C130)*100)</f>
        <v>35.04461736257441</v>
      </c>
      <c r="J130" s="29">
        <f>'EC'!J130+'FS'!J130+'GT'!J130+KZN!J130+LIM!J130+MP!J130+NC!J130+NW!J130+WC!J130</f>
        <v>-153484462</v>
      </c>
      <c r="K130" s="30">
        <v>27.2</v>
      </c>
      <c r="L130" s="30">
        <v>45.7</v>
      </c>
      <c r="M130" s="3"/>
      <c r="N130" s="3"/>
      <c r="O130"/>
      <c r="P130"/>
      <c r="R130" s="3"/>
      <c r="S130" s="3"/>
    </row>
    <row r="131" spans="2:16" s="23" customFormat="1" ht="15.75">
      <c r="B131" s="33" t="s">
        <v>27</v>
      </c>
      <c r="C131" s="34">
        <f>C129+C130</f>
        <v>6611263083</v>
      </c>
      <c r="D131" s="34">
        <f aca="true" t="shared" si="30" ref="D131:J131">D129+D130</f>
        <v>930213909</v>
      </c>
      <c r="E131" s="35">
        <f>IF(D131=0,"",(D131/C131)*100)</f>
        <v>14.070139053941503</v>
      </c>
      <c r="F131" s="34">
        <f t="shared" si="30"/>
        <v>2666827953</v>
      </c>
      <c r="G131" s="35">
        <f>IF(F131=0,"",(F131/C131)*100)</f>
        <v>40.337646823606214</v>
      </c>
      <c r="H131" s="34">
        <f t="shared" si="30"/>
        <v>3597041862</v>
      </c>
      <c r="I131" s="35">
        <f>IF(H131=0,"",(H131/C131)*100)</f>
        <v>54.407785877547724</v>
      </c>
      <c r="J131" s="34">
        <f t="shared" si="30"/>
        <v>2318755737</v>
      </c>
      <c r="K131" s="35">
        <v>50.9</v>
      </c>
      <c r="L131" s="35">
        <v>15</v>
      </c>
      <c r="O131"/>
      <c r="P131"/>
    </row>
    <row r="133" ht="18">
      <c r="B133" s="7" t="s">
        <v>68</v>
      </c>
    </row>
    <row r="134" spans="2:12" ht="12.75" customHeight="1">
      <c r="B134" s="57"/>
      <c r="C134" s="71" t="s">
        <v>2</v>
      </c>
      <c r="D134" s="72"/>
      <c r="E134" s="72"/>
      <c r="F134" s="72"/>
      <c r="G134" s="72"/>
      <c r="H134" s="72"/>
      <c r="I134" s="72"/>
      <c r="J134" s="71" t="s">
        <v>3</v>
      </c>
      <c r="K134" s="76"/>
      <c r="L134" s="73" t="s">
        <v>4</v>
      </c>
    </row>
    <row r="135" spans="2:19" ht="12.75">
      <c r="B135" s="58"/>
      <c r="C135" s="10" t="s">
        <v>5</v>
      </c>
      <c r="D135" s="77" t="s">
        <v>6</v>
      </c>
      <c r="E135" s="78"/>
      <c r="F135" s="77" t="s">
        <v>7</v>
      </c>
      <c r="G135" s="78"/>
      <c r="H135" s="77" t="s">
        <v>8</v>
      </c>
      <c r="I135" s="78"/>
      <c r="J135" s="77" t="s">
        <v>7</v>
      </c>
      <c r="K135" s="78"/>
      <c r="L135" s="74"/>
      <c r="M135" s="3"/>
      <c r="N135" s="3"/>
      <c r="O135" s="3"/>
      <c r="P135"/>
      <c r="Q135"/>
      <c r="R135" s="3"/>
      <c r="S135" s="3"/>
    </row>
    <row r="136" spans="2:19" ht="51">
      <c r="B136" s="59" t="s">
        <v>9</v>
      </c>
      <c r="C136" s="13" t="s">
        <v>10</v>
      </c>
      <c r="D136" s="13" t="s">
        <v>11</v>
      </c>
      <c r="E136" s="14" t="s">
        <v>12</v>
      </c>
      <c r="F136" s="13" t="s">
        <v>11</v>
      </c>
      <c r="G136" s="14" t="s">
        <v>13</v>
      </c>
      <c r="H136" s="13" t="s">
        <v>11</v>
      </c>
      <c r="I136" s="14" t="s">
        <v>14</v>
      </c>
      <c r="J136" s="13" t="s">
        <v>11</v>
      </c>
      <c r="K136" s="14" t="s">
        <v>14</v>
      </c>
      <c r="L136" s="75"/>
      <c r="M136" s="3"/>
      <c r="N136" s="3"/>
      <c r="O136"/>
      <c r="P136"/>
      <c r="R136" s="3"/>
      <c r="S136" s="3"/>
    </row>
    <row r="137" spans="2:19" ht="12.75">
      <c r="B137" s="60"/>
      <c r="C137" s="16"/>
      <c r="D137" s="16"/>
      <c r="E137" s="17"/>
      <c r="F137" s="16"/>
      <c r="G137" s="17"/>
      <c r="H137" s="16"/>
      <c r="I137" s="17"/>
      <c r="J137" s="18"/>
      <c r="K137" s="19"/>
      <c r="L137" s="19"/>
      <c r="M137" s="3"/>
      <c r="N137" s="3"/>
      <c r="O137"/>
      <c r="P137"/>
      <c r="R137" s="3"/>
      <c r="S137" s="3"/>
    </row>
    <row r="138" spans="2:16" s="23" customFormat="1" ht="15.75">
      <c r="B138" s="20" t="s">
        <v>69</v>
      </c>
      <c r="C138" s="61"/>
      <c r="D138" s="61"/>
      <c r="E138" s="62"/>
      <c r="F138" s="61"/>
      <c r="G138" s="62"/>
      <c r="H138" s="61"/>
      <c r="I138" s="62"/>
      <c r="J138" s="61"/>
      <c r="K138" s="62"/>
      <c r="L138" s="62"/>
      <c r="O138"/>
      <c r="P138"/>
    </row>
    <row r="139" spans="2:16" s="27" customFormat="1" ht="16.5">
      <c r="B139" s="63" t="s">
        <v>16</v>
      </c>
      <c r="C139" s="25">
        <f>SUM(C140:C142)</f>
        <v>10184422650</v>
      </c>
      <c r="D139" s="25">
        <f aca="true" t="shared" si="31" ref="D139:J139">SUM(D140:D142)</f>
        <v>2175660790</v>
      </c>
      <c r="E139" s="26">
        <f>IF(D139=0,"",(D139/C139)*100)</f>
        <v>21.362632569063695</v>
      </c>
      <c r="F139" s="25">
        <f t="shared" si="31"/>
        <v>1887136576</v>
      </c>
      <c r="G139" s="26">
        <f>IF(F139=0,"",(F139/C139)*100)</f>
        <v>18.529637278947767</v>
      </c>
      <c r="H139" s="25">
        <f t="shared" si="31"/>
        <v>4062797366</v>
      </c>
      <c r="I139" s="26">
        <f>IF(H139=0,"",(H139/C139)*100)</f>
        <v>39.892269848011466</v>
      </c>
      <c r="J139" s="25">
        <f t="shared" si="31"/>
        <v>1187804276</v>
      </c>
      <c r="K139" s="26">
        <v>47.6</v>
      </c>
      <c r="L139" s="26">
        <v>58.9</v>
      </c>
      <c r="O139"/>
      <c r="P139"/>
    </row>
    <row r="140" spans="2:19" ht="12.75">
      <c r="B140" s="28" t="s">
        <v>18</v>
      </c>
      <c r="C140" s="29">
        <f>'EC'!C140+'FS'!C140+'GT'!C140+KZN!C140+LIM!C140+MP!C140+NC!C140+NW!C140+WC!C140</f>
        <v>7394436023</v>
      </c>
      <c r="D140" s="29">
        <f>'EC'!D140+'FS'!D140+'GT'!D140+KZN!D140+LIM!D140+MP!D140+NC!D140+NW!D140+WC!D140</f>
        <v>1712256794</v>
      </c>
      <c r="E140" s="30">
        <f>IF(D140=0,"",(D140/C140)*100)</f>
        <v>23.156016073086796</v>
      </c>
      <c r="F140" s="29">
        <f>'EC'!F140+'FS'!F140+'GT'!F140+KZN!F140+LIM!F140+MP!F140+NC!F140+NW!F140+WC!F140</f>
        <v>1372405923</v>
      </c>
      <c r="G140" s="30">
        <f>IF(F140=0,"",(F140/C140)*100)</f>
        <v>18.559981028048718</v>
      </c>
      <c r="H140" s="29">
        <f>'EC'!H140+'FS'!H140+'GT'!H140+KZN!H140+LIM!H140+MP!H140+NC!H140+NW!H140+WC!H140</f>
        <v>3084662717</v>
      </c>
      <c r="I140" s="30">
        <f>IF(H140=0,"",(H140/C140)*100)</f>
        <v>41.71599710113551</v>
      </c>
      <c r="J140" s="29">
        <f>'EC'!J140+'FS'!J140+'GT'!J140+KZN!J140+LIM!J140+MP!J140+NC!J140+NW!J140+WC!J140</f>
        <v>714271061</v>
      </c>
      <c r="K140" s="30">
        <v>50</v>
      </c>
      <c r="L140" s="30">
        <v>92.1</v>
      </c>
      <c r="M140" s="3"/>
      <c r="N140" s="3"/>
      <c r="O140"/>
      <c r="P140"/>
      <c r="R140" s="3"/>
      <c r="S140" s="3"/>
    </row>
    <row r="141" spans="2:19" ht="12.75">
      <c r="B141" s="28" t="s">
        <v>33</v>
      </c>
      <c r="C141" s="29">
        <f>'EC'!C141+'FS'!C141+'GT'!C141+KZN!C141+LIM!C141+MP!C141+NC!C141+NW!C141+WC!C141</f>
        <v>2163889470</v>
      </c>
      <c r="D141" s="29">
        <f>'EC'!D141+'FS'!D141+'GT'!D141+KZN!D141+LIM!D141+MP!D141+NC!D141+NW!D141+WC!D141</f>
        <v>383457611</v>
      </c>
      <c r="E141" s="30">
        <f>IF(D141=0,"",(D141/C141)*100)</f>
        <v>17.72075775201217</v>
      </c>
      <c r="F141" s="29">
        <f>'EC'!F141+'FS'!F141+'GT'!F141+KZN!F141+LIM!F141+MP!F141+NC!F141+NW!F141+WC!F141</f>
        <v>422364928</v>
      </c>
      <c r="G141" s="30">
        <f>IF(F141=0,"",(F141/C141)*100)</f>
        <v>19.518784755674233</v>
      </c>
      <c r="H141" s="29">
        <f>'EC'!H141+'FS'!H141+'GT'!H141+KZN!H141+LIM!H141+MP!H141+NC!H141+NW!H141+WC!H141</f>
        <v>805822539</v>
      </c>
      <c r="I141" s="30">
        <f>IF(H141=0,"",(H141/C141)*100)</f>
        <v>37.2395425076864</v>
      </c>
      <c r="J141" s="29">
        <f>'EC'!J141+'FS'!J141+'GT'!J141+KZN!J141+LIM!J141+MP!J141+NC!J141+NW!J141+WC!J141</f>
        <v>251415851</v>
      </c>
      <c r="K141" s="30">
        <v>41.3</v>
      </c>
      <c r="L141" s="30">
        <v>68</v>
      </c>
      <c r="M141" s="3"/>
      <c r="N141" s="3"/>
      <c r="O141"/>
      <c r="P141"/>
      <c r="R141" s="3"/>
      <c r="S141" s="3"/>
    </row>
    <row r="142" spans="2:19" ht="12.75">
      <c r="B142" s="28" t="s">
        <v>19</v>
      </c>
      <c r="C142" s="29">
        <f>'EC'!C142+'FS'!C142+'GT'!C142+KZN!C142+LIM!C142+MP!C142+NC!C142+NW!C142+WC!C142</f>
        <v>626097157</v>
      </c>
      <c r="D142" s="29">
        <f>'EC'!D142+'FS'!D142+'GT'!D142+KZN!D142+LIM!D142+MP!D142+NC!D142+NW!D142+WC!D142</f>
        <v>79946385</v>
      </c>
      <c r="E142" s="30">
        <f>IF(D142=0,"",(D142/C142)*100)</f>
        <v>12.769006232686023</v>
      </c>
      <c r="F142" s="29">
        <f>'EC'!F142+'FS'!F142+'GT'!F142+KZN!F142+LIM!F142+MP!F142+NC!F142+NW!F142+WC!F142</f>
        <v>92365725</v>
      </c>
      <c r="G142" s="30">
        <f>IF(F142=0,"",(F142/C142)*100)</f>
        <v>14.752618498154273</v>
      </c>
      <c r="H142" s="29">
        <f>'EC'!H142+'FS'!H142+'GT'!H142+KZN!H142+LIM!H142+MP!H142+NC!H142+NW!H142+WC!H142</f>
        <v>172312110</v>
      </c>
      <c r="I142" s="30">
        <f>IF(H142=0,"",(H142/C142)*100)</f>
        <v>27.5216247308403</v>
      </c>
      <c r="J142" s="29">
        <f>'EC'!J142+'FS'!J142+'GT'!J142+KZN!J142+LIM!J142+MP!J142+NC!J142+NW!J142+WC!J142</f>
        <v>222117364</v>
      </c>
      <c r="K142" s="30">
        <v>44.6</v>
      </c>
      <c r="L142" s="30">
        <v>-58.4</v>
      </c>
      <c r="M142" s="3"/>
      <c r="N142" s="3"/>
      <c r="O142"/>
      <c r="P142"/>
      <c r="R142" s="3"/>
      <c r="S142" s="3"/>
    </row>
    <row r="143" spans="2:16" s="23" customFormat="1" ht="15.75">
      <c r="B143" s="20"/>
      <c r="C143" s="64"/>
      <c r="D143" s="64"/>
      <c r="E143" s="62"/>
      <c r="F143" s="64"/>
      <c r="G143" s="62"/>
      <c r="H143" s="64"/>
      <c r="I143" s="62"/>
      <c r="J143" s="64"/>
      <c r="K143" s="62"/>
      <c r="L143" s="62"/>
      <c r="O143"/>
      <c r="P143"/>
    </row>
    <row r="144" spans="2:16" s="27" customFormat="1" ht="16.5">
      <c r="B144" s="63" t="s">
        <v>20</v>
      </c>
      <c r="C144" s="25">
        <f>SUM(C145:C149)</f>
        <v>8666591682</v>
      </c>
      <c r="D144" s="25">
        <f aca="true" t="shared" si="32" ref="D144:J144">SUM(D145:D149)</f>
        <v>1141299780</v>
      </c>
      <c r="E144" s="26">
        <f aca="true" t="shared" si="33" ref="E144:E149">IF(D144=0,"",(D144/C144)*100)</f>
        <v>13.168957554218371</v>
      </c>
      <c r="F144" s="25">
        <f t="shared" si="32"/>
        <v>1574780132</v>
      </c>
      <c r="G144" s="26">
        <f aca="true" t="shared" si="34" ref="G144:G149">IF(F144=0,"",(F144/C144)*100)</f>
        <v>18.170697198885296</v>
      </c>
      <c r="H144" s="25">
        <f t="shared" si="32"/>
        <v>2716079912</v>
      </c>
      <c r="I144" s="26">
        <f aca="true" t="shared" si="35" ref="I144:I149">IF(H144=0,"",(H144/C144)*100)</f>
        <v>31.33965475310367</v>
      </c>
      <c r="J144" s="25">
        <f t="shared" si="32"/>
        <v>1413852362</v>
      </c>
      <c r="K144" s="26">
        <v>38.8</v>
      </c>
      <c r="L144" s="26">
        <v>11.4</v>
      </c>
      <c r="O144"/>
      <c r="P144"/>
    </row>
    <row r="145" spans="2:19" ht="12.75">
      <c r="B145" s="28" t="s">
        <v>21</v>
      </c>
      <c r="C145" s="29">
        <f>'EC'!C145+'FS'!C145+'GT'!C145+KZN!C145+LIM!C145+MP!C145+NC!C145+NW!C145+WC!C145</f>
        <v>2050304351</v>
      </c>
      <c r="D145" s="29">
        <f>'EC'!D145+'FS'!D145+'GT'!D145+KZN!D145+LIM!D145+MP!D145+NC!D145+NW!D145+WC!D145</f>
        <v>402384982</v>
      </c>
      <c r="E145" s="30">
        <f t="shared" si="33"/>
        <v>19.625622010885543</v>
      </c>
      <c r="F145" s="29">
        <f>'EC'!F145+'FS'!F145+'GT'!F145+KZN!F145+LIM!F145+MP!F145+NC!F145+NW!F145+WC!F145</f>
        <v>506062442</v>
      </c>
      <c r="G145" s="30">
        <f t="shared" si="34"/>
        <v>24.682308348669157</v>
      </c>
      <c r="H145" s="29">
        <f>'EC'!H145+'FS'!H145+'GT'!H145+KZN!H145+LIM!H145+MP!H145+NC!H145+NW!H145+WC!H145</f>
        <v>908447424</v>
      </c>
      <c r="I145" s="30">
        <f t="shared" si="35"/>
        <v>44.3079303595547</v>
      </c>
      <c r="J145" s="29">
        <f>'EC'!J145+'FS'!J145+'GT'!J145+KZN!J145+LIM!J145+MP!J145+NC!J145+NW!J145+WC!J145</f>
        <v>418910162</v>
      </c>
      <c r="K145" s="30">
        <v>50.9</v>
      </c>
      <c r="L145" s="30">
        <v>20.8</v>
      </c>
      <c r="M145" s="3"/>
      <c r="N145" s="3"/>
      <c r="O145"/>
      <c r="P145"/>
      <c r="R145" s="3"/>
      <c r="S145" s="3"/>
    </row>
    <row r="146" spans="2:19" ht="12.75">
      <c r="B146" s="28" t="s">
        <v>22</v>
      </c>
      <c r="C146" s="29">
        <f>'EC'!C146+'FS'!C146+'GT'!C146+KZN!C146+LIM!C146+MP!C146+NC!C146+NW!C146+WC!C146</f>
        <v>687340449</v>
      </c>
      <c r="D146" s="29">
        <f>'EC'!D146+'FS'!D146+'GT'!D146+KZN!D146+LIM!D146+MP!D146+NC!D146+NW!D146+WC!D146</f>
        <v>54646158</v>
      </c>
      <c r="E146" s="30">
        <f t="shared" si="33"/>
        <v>7.950377149999505</v>
      </c>
      <c r="F146" s="29">
        <f>'EC'!F146+'FS'!F146+'GT'!F146+KZN!F146+LIM!F146+MP!F146+NC!F146+NW!F146+WC!F146</f>
        <v>51726944</v>
      </c>
      <c r="G146" s="30">
        <f t="shared" si="34"/>
        <v>7.525665639968761</v>
      </c>
      <c r="H146" s="29">
        <f>'EC'!H146+'FS'!H146+'GT'!H146+KZN!H146+LIM!H146+MP!H146+NC!H146+NW!H146+WC!H146</f>
        <v>106373102</v>
      </c>
      <c r="I146" s="30">
        <f t="shared" si="35"/>
        <v>15.476042789968265</v>
      </c>
      <c r="J146" s="29">
        <f>'EC'!J146+'FS'!J146+'GT'!J146+KZN!J146+LIM!J146+MP!J146+NC!J146+NW!J146+WC!J146</f>
        <v>52187577</v>
      </c>
      <c r="K146" s="30">
        <v>23.4</v>
      </c>
      <c r="L146" s="30">
        <v>-0.9</v>
      </c>
      <c r="M146" s="3"/>
      <c r="N146" s="3"/>
      <c r="O146"/>
      <c r="P146"/>
      <c r="R146" s="3"/>
      <c r="S146" s="3"/>
    </row>
    <row r="147" spans="2:19" ht="12.75" hidden="1">
      <c r="B147" s="28"/>
      <c r="C147" s="29">
        <f>'EC'!C147+'FS'!C147+'GT'!C147+KZN!C147+LIM!C147+MP!C147+NC!C147+NW!C147+WC!C147</f>
        <v>0</v>
      </c>
      <c r="D147" s="29">
        <f>'EC'!D147+'FS'!D147+'GT'!D147+KZN!D147+LIM!D147+MP!D147+NC!D147+NW!D147+WC!D147</f>
        <v>0</v>
      </c>
      <c r="E147" s="30">
        <f t="shared" si="33"/>
      </c>
      <c r="F147" s="29">
        <f>'EC'!F147+'FS'!F147+'GT'!F147+KZN!F147+LIM!F147+MP!F147+NC!F147+NW!F147+WC!F147</f>
        <v>0</v>
      </c>
      <c r="G147" s="30">
        <f t="shared" si="34"/>
      </c>
      <c r="H147" s="29">
        <f>'EC'!H147+'FS'!H147+'GT'!H147+KZN!H147+LIM!H147+MP!H147+NC!H147+NW!H147+WC!H147</f>
        <v>0</v>
      </c>
      <c r="I147" s="30">
        <f t="shared" si="35"/>
      </c>
      <c r="J147" s="29">
        <f>'EC'!J147+'FS'!J147+'GT'!J147+KZN!J147+LIM!J147+MP!J147+NC!J147+NW!J147+WC!J147</f>
        <v>0</v>
      </c>
      <c r="K147" s="30">
        <v>0</v>
      </c>
      <c r="L147" s="30">
        <v>0</v>
      </c>
      <c r="M147" s="3"/>
      <c r="N147" s="3"/>
      <c r="O147"/>
      <c r="P147"/>
      <c r="R147" s="3"/>
      <c r="S147" s="3"/>
    </row>
    <row r="148" spans="2:19" ht="12.75">
      <c r="B148" s="28" t="s">
        <v>23</v>
      </c>
      <c r="C148" s="29">
        <f>'EC'!C148+'FS'!C148+'GT'!C148+KZN!C148+LIM!C148+MP!C148+NC!C148+NW!C148+WC!C148</f>
        <v>1011010089</v>
      </c>
      <c r="D148" s="29">
        <f>'EC'!D148+'FS'!D148+'GT'!D148+KZN!D148+LIM!D148+MP!D148+NC!D148+NW!D148+WC!D148</f>
        <v>1048925</v>
      </c>
      <c r="E148" s="30">
        <f t="shared" si="33"/>
        <v>0.1037502010526425</v>
      </c>
      <c r="F148" s="29">
        <f>'EC'!F148+'FS'!F148+'GT'!F148+KZN!F148+LIM!F148+MP!F148+NC!F148+NW!F148+WC!F148</f>
        <v>7560558</v>
      </c>
      <c r="G148" s="30">
        <f t="shared" si="34"/>
        <v>0.7478222109017945</v>
      </c>
      <c r="H148" s="29">
        <f>'EC'!H148+'FS'!H148+'GT'!H148+KZN!H148+LIM!H148+MP!H148+NC!H148+NW!H148+WC!H148</f>
        <v>8609483</v>
      </c>
      <c r="I148" s="30">
        <f t="shared" si="35"/>
        <v>0.851572411954437</v>
      </c>
      <c r="J148" s="29">
        <f>'EC'!J148+'FS'!J148+'GT'!J148+KZN!J148+LIM!J148+MP!J148+NC!J148+NW!J148+WC!J148</f>
        <v>25531280</v>
      </c>
      <c r="K148" s="30">
        <v>38.9</v>
      </c>
      <c r="L148" s="30">
        <v>-70.4</v>
      </c>
      <c r="M148" s="3"/>
      <c r="N148" s="3"/>
      <c r="O148"/>
      <c r="P148"/>
      <c r="R148" s="3"/>
      <c r="S148" s="3"/>
    </row>
    <row r="149" spans="2:19" ht="12.75">
      <c r="B149" s="28" t="s">
        <v>24</v>
      </c>
      <c r="C149" s="29">
        <f>'EC'!C149+'FS'!C149+'GT'!C149+KZN!C149+LIM!C149+MP!C149+NC!C149+NW!C149+WC!C149</f>
        <v>4917936793</v>
      </c>
      <c r="D149" s="29">
        <f>'EC'!D149+'FS'!D149+'GT'!D149+KZN!D149+LIM!D149+MP!D149+NC!D149+NW!D149+WC!D149</f>
        <v>683219715</v>
      </c>
      <c r="E149" s="30">
        <f t="shared" si="33"/>
        <v>13.892405367479881</v>
      </c>
      <c r="F149" s="29">
        <f>'EC'!F149+'FS'!F149+'GT'!F149+KZN!F149+LIM!F149+MP!F149+NC!F149+NW!F149+WC!F149</f>
        <v>1009430188</v>
      </c>
      <c r="G149" s="30">
        <f t="shared" si="34"/>
        <v>20.525481121204805</v>
      </c>
      <c r="H149" s="29">
        <f>'EC'!H149+'FS'!H149+'GT'!H149+KZN!H149+LIM!H149+MP!H149+NC!H149+NW!H149+WC!H149</f>
        <v>1692649903</v>
      </c>
      <c r="I149" s="30">
        <f t="shared" si="35"/>
        <v>34.41788648868469</v>
      </c>
      <c r="J149" s="29">
        <f>'EC'!J149+'FS'!J149+'GT'!J149+KZN!J149+LIM!J149+MP!J149+NC!J149+NW!J149+WC!J149</f>
        <v>917223343</v>
      </c>
      <c r="K149" s="30">
        <v>36</v>
      </c>
      <c r="L149" s="30">
        <v>10.1</v>
      </c>
      <c r="M149" s="3"/>
      <c r="N149" s="3"/>
      <c r="O149"/>
      <c r="P149"/>
      <c r="R149" s="3"/>
      <c r="S149" s="3"/>
    </row>
    <row r="150" spans="2:19" ht="12.75">
      <c r="B150" s="65"/>
      <c r="C150" s="29"/>
      <c r="D150" s="29"/>
      <c r="E150" s="30"/>
      <c r="F150" s="29"/>
      <c r="G150" s="30"/>
      <c r="H150" s="29"/>
      <c r="I150" s="30"/>
      <c r="J150" s="29"/>
      <c r="K150" s="30"/>
      <c r="L150" s="30"/>
      <c r="M150" s="3"/>
      <c r="N150" s="3"/>
      <c r="O150"/>
      <c r="P150"/>
      <c r="R150" s="3"/>
      <c r="S150" s="3"/>
    </row>
    <row r="151" spans="2:16" s="23" customFormat="1" ht="15.75">
      <c r="B151" s="33" t="s">
        <v>25</v>
      </c>
      <c r="C151" s="34">
        <f>C139-C144</f>
        <v>1517830968</v>
      </c>
      <c r="D151" s="34">
        <f aca="true" t="shared" si="36" ref="D151:J151">D139-D144</f>
        <v>1034361010</v>
      </c>
      <c r="E151" s="35"/>
      <c r="F151" s="34">
        <f t="shared" si="36"/>
        <v>312356444</v>
      </c>
      <c r="G151" s="35"/>
      <c r="H151" s="34">
        <f t="shared" si="36"/>
        <v>1346717454</v>
      </c>
      <c r="I151" s="35"/>
      <c r="J151" s="34">
        <f t="shared" si="36"/>
        <v>-226048086</v>
      </c>
      <c r="K151" s="35"/>
      <c r="L151" s="35"/>
      <c r="O151"/>
      <c r="P151"/>
    </row>
    <row r="152" spans="2:19" ht="12.75">
      <c r="B152" s="28" t="s">
        <v>26</v>
      </c>
      <c r="C152" s="29">
        <f>'EC'!C152+'FS'!C152+'GT'!C152+KZN!C152+LIM!C152+MP!C152+NC!C152+NW!C152+WC!C152</f>
        <v>-603785788</v>
      </c>
      <c r="D152" s="29">
        <f>'EC'!D152+'FS'!D152+'GT'!D152+KZN!D152+LIM!D152+MP!D152+NC!D152+NW!D152+WC!D152</f>
        <v>-2749285</v>
      </c>
      <c r="E152" s="30">
        <f>IF(D152=0,"",(D152/C152)*100)</f>
        <v>0.4553411250547686</v>
      </c>
      <c r="F152" s="29">
        <f>'EC'!F152+'FS'!F152+'GT'!F152+KZN!F152+LIM!F152+MP!F152+NC!F152+NW!F152+WC!F152</f>
        <v>-575904</v>
      </c>
      <c r="G152" s="30">
        <f>IF(F152=0,"",(F152/C152)*100)</f>
        <v>0.09538217219514944</v>
      </c>
      <c r="H152" s="29">
        <f>'EC'!H152+'FS'!H152+'GT'!H152+KZN!H152+LIM!H152+MP!H152+NC!H152+NW!H152+WC!H152</f>
        <v>-3325189</v>
      </c>
      <c r="I152" s="30">
        <f>IF(H152=0,"",(H152/C152)*100)</f>
        <v>0.550723297249918</v>
      </c>
      <c r="J152" s="29">
        <f>'EC'!J152+'FS'!J152+'GT'!J152+KZN!J152+LIM!J152+MP!J152+NC!J152+NW!J152+WC!J152</f>
        <v>-22062541</v>
      </c>
      <c r="K152" s="30">
        <v>14</v>
      </c>
      <c r="L152" s="30">
        <v>-97.4</v>
      </c>
      <c r="M152" s="3"/>
      <c r="N152" s="3"/>
      <c r="O152"/>
      <c r="P152"/>
      <c r="R152" s="3"/>
      <c r="S152" s="3"/>
    </row>
    <row r="153" spans="2:16" s="23" customFormat="1" ht="15.75">
      <c r="B153" s="33" t="s">
        <v>27</v>
      </c>
      <c r="C153" s="34">
        <f>C151+C152</f>
        <v>914045180</v>
      </c>
      <c r="D153" s="34">
        <f aca="true" t="shared" si="37" ref="D153:J153">D151+D152</f>
        <v>1031611725</v>
      </c>
      <c r="E153" s="35">
        <f>IF(D153=0,"",(D153/C153)*100)</f>
        <v>112.86222470972388</v>
      </c>
      <c r="F153" s="34">
        <f t="shared" si="37"/>
        <v>311780540</v>
      </c>
      <c r="G153" s="35">
        <f>IF(F153=0,"",(F153/C153)*100)</f>
        <v>34.109970362734146</v>
      </c>
      <c r="H153" s="34">
        <f t="shared" si="37"/>
        <v>1343392265</v>
      </c>
      <c r="I153" s="35">
        <f>IF(H153=0,"",(H153/C153)*100)</f>
        <v>146.97219507245802</v>
      </c>
      <c r="J153" s="34">
        <f t="shared" si="37"/>
        <v>-248110627</v>
      </c>
      <c r="K153" s="35">
        <v>44.4</v>
      </c>
      <c r="L153" s="35">
        <v>-225.7</v>
      </c>
      <c r="O153"/>
      <c r="P153"/>
    </row>
    <row r="155" ht="18">
      <c r="B155" s="7" t="s">
        <v>70</v>
      </c>
    </row>
    <row r="156" spans="2:12" ht="12.75" customHeight="1">
      <c r="B156" s="57"/>
      <c r="C156" s="71" t="s">
        <v>2</v>
      </c>
      <c r="D156" s="72"/>
      <c r="E156" s="72"/>
      <c r="F156" s="72"/>
      <c r="G156" s="72"/>
      <c r="H156" s="72"/>
      <c r="I156" s="72"/>
      <c r="J156" s="71" t="s">
        <v>3</v>
      </c>
      <c r="K156" s="76"/>
      <c r="L156" s="73" t="s">
        <v>4</v>
      </c>
    </row>
    <row r="157" spans="2:19" ht="12.75">
      <c r="B157" s="58"/>
      <c r="C157" s="10" t="s">
        <v>5</v>
      </c>
      <c r="D157" s="77" t="s">
        <v>6</v>
      </c>
      <c r="E157" s="78"/>
      <c r="F157" s="77" t="s">
        <v>7</v>
      </c>
      <c r="G157" s="78"/>
      <c r="H157" s="77" t="s">
        <v>8</v>
      </c>
      <c r="I157" s="78"/>
      <c r="J157" s="77" t="s">
        <v>7</v>
      </c>
      <c r="K157" s="78"/>
      <c r="L157" s="74"/>
      <c r="M157" s="3"/>
      <c r="N157" s="3"/>
      <c r="O157" s="3"/>
      <c r="P157"/>
      <c r="Q157"/>
      <c r="R157" s="3"/>
      <c r="S157" s="3"/>
    </row>
    <row r="158" spans="2:19" ht="51">
      <c r="B158" s="59" t="s">
        <v>9</v>
      </c>
      <c r="C158" s="13" t="s">
        <v>10</v>
      </c>
      <c r="D158" s="13" t="s">
        <v>11</v>
      </c>
      <c r="E158" s="14" t="s">
        <v>12</v>
      </c>
      <c r="F158" s="13" t="s">
        <v>11</v>
      </c>
      <c r="G158" s="14" t="s">
        <v>13</v>
      </c>
      <c r="H158" s="13" t="s">
        <v>11</v>
      </c>
      <c r="I158" s="14" t="s">
        <v>14</v>
      </c>
      <c r="J158" s="13" t="s">
        <v>11</v>
      </c>
      <c r="K158" s="14" t="s">
        <v>14</v>
      </c>
      <c r="L158" s="75"/>
      <c r="M158" s="3"/>
      <c r="N158" s="3"/>
      <c r="O158"/>
      <c r="P158"/>
      <c r="R158" s="3"/>
      <c r="S158" s="3"/>
    </row>
    <row r="159" spans="2:19" ht="12.75">
      <c r="B159" s="60"/>
      <c r="C159" s="16"/>
      <c r="D159" s="16"/>
      <c r="E159" s="17"/>
      <c r="F159" s="16"/>
      <c r="G159" s="17"/>
      <c r="H159" s="16"/>
      <c r="I159" s="17"/>
      <c r="J159" s="18"/>
      <c r="K159" s="19"/>
      <c r="L159" s="19"/>
      <c r="M159" s="3"/>
      <c r="N159" s="3"/>
      <c r="O159"/>
      <c r="P159"/>
      <c r="R159" s="3"/>
      <c r="S159" s="3"/>
    </row>
    <row r="160" spans="2:16" s="23" customFormat="1" ht="15.75">
      <c r="B160" s="20" t="s">
        <v>71</v>
      </c>
      <c r="C160" s="61"/>
      <c r="D160" s="61"/>
      <c r="E160" s="62"/>
      <c r="F160" s="61"/>
      <c r="G160" s="62"/>
      <c r="H160" s="61"/>
      <c r="I160" s="62"/>
      <c r="J160" s="61"/>
      <c r="K160" s="62"/>
      <c r="L160" s="62"/>
      <c r="O160"/>
      <c r="P160"/>
    </row>
    <row r="161" spans="2:16" s="27" customFormat="1" ht="16.5">
      <c r="B161" s="63" t="s">
        <v>16</v>
      </c>
      <c r="C161" s="25">
        <f>SUM(C162:C164)</f>
        <v>6898096576</v>
      </c>
      <c r="D161" s="25">
        <f>SUM(D162:D164)</f>
        <v>1690697104</v>
      </c>
      <c r="E161" s="26">
        <f>IF(D161=0,"",(D161/C161)*100)</f>
        <v>24.50961776734626</v>
      </c>
      <c r="F161" s="25">
        <f>SUM(F162:F164)</f>
        <v>1496802820</v>
      </c>
      <c r="G161" s="26">
        <f>IF(F161=0,"",(F161/C161)*100)</f>
        <v>21.69878028683604</v>
      </c>
      <c r="H161" s="25">
        <f>SUM(H162:H164)</f>
        <v>3187499924</v>
      </c>
      <c r="I161" s="26">
        <f>IF(H161=0,"",(H161/C161)*100)</f>
        <v>46.208398054182304</v>
      </c>
      <c r="J161" s="25">
        <f>SUM(J162:J164)</f>
        <v>1350502531</v>
      </c>
      <c r="K161" s="26">
        <v>57.3</v>
      </c>
      <c r="L161" s="26">
        <v>10.8</v>
      </c>
      <c r="O161"/>
      <c r="P161"/>
    </row>
    <row r="162" spans="2:19" ht="12.75">
      <c r="B162" s="28" t="s">
        <v>18</v>
      </c>
      <c r="C162" s="29">
        <f>'EC'!C162+'FS'!C162+'GT'!C162+KZN!C162+LIM!C162+MP!C162+NC!C162+NW!C162+WC!C162</f>
        <v>4801061992</v>
      </c>
      <c r="D162" s="29">
        <f>'EC'!D162+'FS'!D162+'GT'!D162+KZN!D162+LIM!D162+MP!D162+NC!D162+NW!D162+WC!D162</f>
        <v>1264927575</v>
      </c>
      <c r="E162" s="30">
        <f>IF(D162=0,"",(D162/C162)*100)</f>
        <v>26.34682862057908</v>
      </c>
      <c r="F162" s="29">
        <f>'EC'!F162+'FS'!F162+'GT'!F162+KZN!F162+LIM!F162+MP!F162+NC!F162+NW!F162+WC!F162</f>
        <v>1091975802</v>
      </c>
      <c r="G162" s="30">
        <f>IF(F162=0,"",(F162/C162)*100)</f>
        <v>22.744463700313744</v>
      </c>
      <c r="H162" s="29">
        <f>'EC'!H162+'FS'!H162+'GT'!H162+KZN!H162+LIM!H162+MP!H162+NC!H162+NW!H162+WC!H162</f>
        <v>2356903377</v>
      </c>
      <c r="I162" s="30">
        <f>IF(H162=0,"",(H162/C162)*100)</f>
        <v>49.09129232089282</v>
      </c>
      <c r="J162" s="29">
        <f>'EC'!J162+'FS'!J162+'GT'!J162+KZN!J162+LIM!J162+MP!J162+NC!J162+NW!J162+WC!J162</f>
        <v>906333587</v>
      </c>
      <c r="K162" s="30">
        <v>47.3</v>
      </c>
      <c r="L162" s="30">
        <v>20.5</v>
      </c>
      <c r="M162" s="3"/>
      <c r="N162" s="3"/>
      <c r="O162"/>
      <c r="P162"/>
      <c r="R162" s="3"/>
      <c r="S162" s="3"/>
    </row>
    <row r="163" spans="2:19" ht="12.75">
      <c r="B163" s="28" t="s">
        <v>33</v>
      </c>
      <c r="C163" s="29">
        <f>'EC'!C163+'FS'!C163+'GT'!C163+KZN!C163+LIM!C163+MP!C163+NC!C163+NW!C163+WC!C163</f>
        <v>1263919064</v>
      </c>
      <c r="D163" s="29">
        <f>'EC'!D163+'FS'!D163+'GT'!D163+KZN!D163+LIM!D163+MP!D163+NC!D163+NW!D163+WC!D163</f>
        <v>260338364</v>
      </c>
      <c r="E163" s="30">
        <f>IF(D163=0,"",(D163/C163)*100)</f>
        <v>20.59770846212982</v>
      </c>
      <c r="F163" s="29">
        <f>'EC'!F163+'FS'!F163+'GT'!F163+KZN!F163+LIM!F163+MP!F163+NC!F163+NW!F163+WC!F163</f>
        <v>225752228</v>
      </c>
      <c r="G163" s="30">
        <f>IF(F163=0,"",(F163/C163)*100)</f>
        <v>17.861288307935517</v>
      </c>
      <c r="H163" s="29">
        <f>'EC'!H163+'FS'!H163+'GT'!H163+KZN!H163+LIM!H163+MP!H163+NC!H163+NW!H163+WC!H163</f>
        <v>486090592</v>
      </c>
      <c r="I163" s="30">
        <f>IF(H163=0,"",(H163/C163)*100)</f>
        <v>38.45899677006533</v>
      </c>
      <c r="J163" s="29">
        <f>'EC'!J163+'FS'!J163+'GT'!J163+KZN!J163+LIM!J163+MP!J163+NC!J163+NW!J163+WC!J163</f>
        <v>306870465</v>
      </c>
      <c r="K163" s="30">
        <v>102.6</v>
      </c>
      <c r="L163" s="30">
        <v>-26.4</v>
      </c>
      <c r="M163" s="3"/>
      <c r="N163" s="3"/>
      <c r="O163"/>
      <c r="P163"/>
      <c r="R163" s="3"/>
      <c r="S163" s="3"/>
    </row>
    <row r="164" spans="2:19" ht="12.75">
      <c r="B164" s="28" t="s">
        <v>19</v>
      </c>
      <c r="C164" s="29">
        <f>'EC'!C164+'FS'!C164+'GT'!C164+KZN!C164+LIM!C164+MP!C164+NC!C164+NW!C164+WC!C164</f>
        <v>833115520</v>
      </c>
      <c r="D164" s="29">
        <f>'EC'!D164+'FS'!D164+'GT'!D164+KZN!D164+LIM!D164+MP!D164+NC!D164+NW!D164+WC!D164</f>
        <v>165431165</v>
      </c>
      <c r="E164" s="30">
        <f>IF(D164=0,"",(D164/C164)*100)</f>
        <v>19.856929924916056</v>
      </c>
      <c r="F164" s="29">
        <f>'EC'!F164+'FS'!F164+'GT'!F164+KZN!F164+LIM!F164+MP!F164+NC!F164+NW!F164+WC!F164</f>
        <v>179074790</v>
      </c>
      <c r="G164" s="30">
        <f>IF(F164=0,"",(F164/C164)*100)</f>
        <v>21.494592970732317</v>
      </c>
      <c r="H164" s="29">
        <f>'EC'!H164+'FS'!H164+'GT'!H164+KZN!H164+LIM!H164+MP!H164+NC!H164+NW!H164+WC!H164</f>
        <v>344505955</v>
      </c>
      <c r="I164" s="30">
        <f>IF(H164=0,"",(H164/C164)*100)</f>
        <v>41.35152289564837</v>
      </c>
      <c r="J164" s="29">
        <f>'EC'!J164+'FS'!J164+'GT'!J164+KZN!J164+LIM!J164+MP!J164+NC!J164+NW!J164+WC!J164</f>
        <v>137298479</v>
      </c>
      <c r="K164" s="30">
        <v>69.2</v>
      </c>
      <c r="L164" s="30">
        <v>30.4</v>
      </c>
      <c r="M164" s="3"/>
      <c r="N164" s="3"/>
      <c r="O164"/>
      <c r="P164"/>
      <c r="R164" s="3"/>
      <c r="S164" s="3"/>
    </row>
    <row r="165" spans="2:16" s="23" customFormat="1" ht="15.75">
      <c r="B165" s="20"/>
      <c r="C165" s="64"/>
      <c r="D165" s="64"/>
      <c r="E165" s="62"/>
      <c r="F165" s="64"/>
      <c r="G165" s="62"/>
      <c r="H165" s="64"/>
      <c r="I165" s="62"/>
      <c r="J165" s="64"/>
      <c r="K165" s="62"/>
      <c r="L165" s="62"/>
      <c r="O165"/>
      <c r="P165"/>
    </row>
    <row r="166" spans="2:16" s="27" customFormat="1" ht="16.5">
      <c r="B166" s="63" t="s">
        <v>20</v>
      </c>
      <c r="C166" s="25">
        <f>SUM(C167:C171)</f>
        <v>8781163002</v>
      </c>
      <c r="D166" s="25">
        <f>SUM(D167:D171)</f>
        <v>1640412765</v>
      </c>
      <c r="E166" s="26">
        <f aca="true" t="shared" si="38" ref="E166:E171">IF(D166=0,"",(D166/C166)*100)</f>
        <v>18.6810421879924</v>
      </c>
      <c r="F166" s="25">
        <f>SUM(F167:F171)</f>
        <v>1911594860</v>
      </c>
      <c r="G166" s="26">
        <f aca="true" t="shared" si="39" ref="G166:G171">IF(F166=0,"",(F166/C166)*100)</f>
        <v>21.76926745995507</v>
      </c>
      <c r="H166" s="25">
        <f>SUM(H167:H171)</f>
        <v>3552007625</v>
      </c>
      <c r="I166" s="26">
        <f aca="true" t="shared" si="40" ref="I166:I171">IF(H166=0,"",(H166/C166)*100)</f>
        <v>40.45030964794748</v>
      </c>
      <c r="J166" s="25">
        <f>SUM(J167:J171)</f>
        <v>1706022761</v>
      </c>
      <c r="K166" s="26">
        <v>42.7</v>
      </c>
      <c r="L166" s="26">
        <v>12</v>
      </c>
      <c r="O166"/>
      <c r="P166"/>
    </row>
    <row r="167" spans="2:19" ht="12.75">
      <c r="B167" s="28" t="s">
        <v>21</v>
      </c>
      <c r="C167" s="29">
        <f>'EC'!C167+'FS'!C167+'GT'!C167+KZN!C167+LIM!C167+MP!C167+NC!C167+NW!C167+WC!C167</f>
        <v>2933928680</v>
      </c>
      <c r="D167" s="29">
        <f>'EC'!D167+'FS'!D167+'GT'!D167+KZN!D167+LIM!D167+MP!D167+NC!D167+NW!D167+WC!D167</f>
        <v>689171222</v>
      </c>
      <c r="E167" s="30">
        <f t="shared" si="38"/>
        <v>23.489706027891586</v>
      </c>
      <c r="F167" s="29">
        <f>'EC'!F167+'FS'!F167+'GT'!F167+KZN!F167+LIM!F167+MP!F167+NC!F167+NW!F167+WC!F167</f>
        <v>759269329</v>
      </c>
      <c r="G167" s="30">
        <f t="shared" si="39"/>
        <v>25.8789293064888</v>
      </c>
      <c r="H167" s="29">
        <f>'EC'!H167+'FS'!H167+'GT'!H167+KZN!H167+LIM!H167+MP!H167+NC!H167+NW!H167+WC!H167</f>
        <v>1448440551</v>
      </c>
      <c r="I167" s="30">
        <f t="shared" si="40"/>
        <v>49.368635334380386</v>
      </c>
      <c r="J167" s="29">
        <f>'EC'!J167+'FS'!J167+'GT'!J167+KZN!J167+LIM!J167+MP!J167+NC!J167+NW!J167+WC!J167</f>
        <v>692175984</v>
      </c>
      <c r="K167" s="30">
        <v>51.1</v>
      </c>
      <c r="L167" s="30">
        <v>9.7</v>
      </c>
      <c r="M167" s="3"/>
      <c r="N167" s="3"/>
      <c r="O167"/>
      <c r="P167"/>
      <c r="R167" s="3"/>
      <c r="S167" s="3"/>
    </row>
    <row r="168" spans="2:19" ht="12.75">
      <c r="B168" s="28" t="s">
        <v>22</v>
      </c>
      <c r="C168" s="29">
        <f>'EC'!C168+'FS'!C168+'GT'!C168+KZN!C168+LIM!C168+MP!C168+NC!C168+NW!C168+WC!C168</f>
        <v>432752023</v>
      </c>
      <c r="D168" s="29">
        <f>'EC'!D168+'FS'!D168+'GT'!D168+KZN!D168+LIM!D168+MP!D168+NC!D168+NW!D168+WC!D168</f>
        <v>51603186</v>
      </c>
      <c r="E168" s="30">
        <f t="shared" si="38"/>
        <v>11.924423978949255</v>
      </c>
      <c r="F168" s="29">
        <f>'EC'!F168+'FS'!F168+'GT'!F168+KZN!F168+LIM!F168+MP!F168+NC!F168+NW!F168+WC!F168</f>
        <v>52182379</v>
      </c>
      <c r="G168" s="30">
        <f t="shared" si="39"/>
        <v>12.05826344571473</v>
      </c>
      <c r="H168" s="29">
        <f>'EC'!H168+'FS'!H168+'GT'!H168+KZN!H168+LIM!H168+MP!H168+NC!H168+NW!H168+WC!H168</f>
        <v>103785565</v>
      </c>
      <c r="I168" s="30">
        <f t="shared" si="40"/>
        <v>23.982687424663986</v>
      </c>
      <c r="J168" s="29">
        <f>'EC'!J168+'FS'!J168+'GT'!J168+KZN!J168+LIM!J168+MP!J168+NC!J168+NW!J168+WC!J168</f>
        <v>58721291</v>
      </c>
      <c r="K168" s="30">
        <v>29</v>
      </c>
      <c r="L168" s="30">
        <v>-11.1</v>
      </c>
      <c r="M168" s="3"/>
      <c r="N168" s="3"/>
      <c r="O168"/>
      <c r="P168"/>
      <c r="R168" s="3"/>
      <c r="S168" s="3"/>
    </row>
    <row r="169" spans="2:19" ht="12.75" hidden="1">
      <c r="B169" s="28"/>
      <c r="C169" s="29">
        <f>'EC'!C169+'FS'!C169+'GT'!C169+KZN!C169+LIM!C169+MP!C169+NC!C169+NW!C169+WC!C169</f>
        <v>0</v>
      </c>
      <c r="D169" s="29">
        <f>'EC'!D169+'FS'!D169+'GT'!D169+KZN!D169+LIM!D169+MP!D169+NC!D169+NW!D169+WC!D169</f>
        <v>0</v>
      </c>
      <c r="E169" s="30">
        <f t="shared" si="38"/>
      </c>
      <c r="F169" s="29">
        <f>'EC'!F169+'FS'!F169+'GT'!F169+KZN!F169+LIM!F169+MP!F169+NC!F169+NW!F169+WC!F169</f>
        <v>0</v>
      </c>
      <c r="G169" s="30">
        <f t="shared" si="39"/>
      </c>
      <c r="H169" s="29">
        <f>'EC'!H169+'FS'!H169+'GT'!H169+KZN!H169+LIM!H169+MP!H169+NC!H169+NW!H169+WC!H169</f>
        <v>0</v>
      </c>
      <c r="I169" s="30">
        <f t="shared" si="40"/>
      </c>
      <c r="J169" s="29">
        <f>'EC'!J169+'FS'!J169+'GT'!J169+KZN!J169+LIM!J169+MP!J169+NC!J169+NW!J169+WC!J169</f>
        <v>0</v>
      </c>
      <c r="K169" s="30">
        <v>0</v>
      </c>
      <c r="L169" s="30">
        <v>0</v>
      </c>
      <c r="M169" s="3"/>
      <c r="N169" s="3"/>
      <c r="O169"/>
      <c r="P169"/>
      <c r="R169" s="3"/>
      <c r="S169" s="3"/>
    </row>
    <row r="170" spans="2:19" ht="12.75">
      <c r="B170" s="28" t="s">
        <v>23</v>
      </c>
      <c r="C170" s="29">
        <f>'EC'!C170+'FS'!C170+'GT'!C170+KZN!C170+LIM!C170+MP!C170+NC!C170+NW!C170+WC!C170</f>
        <v>44103338</v>
      </c>
      <c r="D170" s="29">
        <f>'EC'!D170+'FS'!D170+'GT'!D170+KZN!D170+LIM!D170+MP!D170+NC!D170+NW!D170+WC!D170</f>
        <v>11397988</v>
      </c>
      <c r="E170" s="30">
        <f t="shared" si="38"/>
        <v>25.843821617311598</v>
      </c>
      <c r="F170" s="29">
        <f>'EC'!F170+'FS'!F170+'GT'!F170+KZN!F170+LIM!F170+MP!F170+NC!F170+NW!F170+WC!F170</f>
        <v>4063921</v>
      </c>
      <c r="G170" s="30">
        <f t="shared" si="39"/>
        <v>9.214542899224544</v>
      </c>
      <c r="H170" s="29">
        <f>'EC'!H170+'FS'!H170+'GT'!H170+KZN!H170+LIM!H170+MP!H170+NC!H170+NW!H170+WC!H170</f>
        <v>15461909</v>
      </c>
      <c r="I170" s="30">
        <f t="shared" si="40"/>
        <v>35.05836451653614</v>
      </c>
      <c r="J170" s="29">
        <f>'EC'!J170+'FS'!J170+'GT'!J170+KZN!J170+LIM!J170+MP!J170+NC!J170+NW!J170+WC!J170</f>
        <v>11551514</v>
      </c>
      <c r="K170" s="30">
        <v>18.3</v>
      </c>
      <c r="L170" s="30">
        <v>-64.8</v>
      </c>
      <c r="M170" s="3"/>
      <c r="N170" s="3"/>
      <c r="O170"/>
      <c r="P170"/>
      <c r="R170" s="3"/>
      <c r="S170" s="3"/>
    </row>
    <row r="171" spans="2:19" ht="12.75">
      <c r="B171" s="28" t="s">
        <v>24</v>
      </c>
      <c r="C171" s="29">
        <f>'EC'!C171+'FS'!C171+'GT'!C171+KZN!C171+LIM!C171+MP!C171+NC!C171+NW!C171+WC!C171</f>
        <v>5370378961</v>
      </c>
      <c r="D171" s="29">
        <f>'EC'!D171+'FS'!D171+'GT'!D171+KZN!D171+LIM!D171+MP!D171+NC!D171+NW!D171+WC!D171</f>
        <v>888240369</v>
      </c>
      <c r="E171" s="30">
        <f t="shared" si="38"/>
        <v>16.539621792995476</v>
      </c>
      <c r="F171" s="29">
        <f>'EC'!F171+'FS'!F171+'GT'!F171+KZN!F171+LIM!F171+MP!F171+NC!F171+NW!F171+WC!F171</f>
        <v>1096079231</v>
      </c>
      <c r="G171" s="30">
        <f t="shared" si="39"/>
        <v>20.409718549841458</v>
      </c>
      <c r="H171" s="29">
        <f>'EC'!H171+'FS'!H171+'GT'!H171+KZN!H171+LIM!H171+MP!H171+NC!H171+NW!H171+WC!H171</f>
        <v>1984319600</v>
      </c>
      <c r="I171" s="30">
        <f t="shared" si="40"/>
        <v>36.94934034283693</v>
      </c>
      <c r="J171" s="29">
        <f>'EC'!J171+'FS'!J171+'GT'!J171+KZN!J171+LIM!J171+MP!J171+NC!J171+NW!J171+WC!J171</f>
        <v>943573972</v>
      </c>
      <c r="K171" s="30">
        <v>39.9</v>
      </c>
      <c r="L171" s="30">
        <v>16.2</v>
      </c>
      <c r="M171" s="3"/>
      <c r="N171" s="3"/>
      <c r="O171"/>
      <c r="P171"/>
      <c r="R171" s="3"/>
      <c r="S171" s="3"/>
    </row>
    <row r="172" spans="2:19" ht="12.75">
      <c r="B172" s="65"/>
      <c r="C172" s="29"/>
      <c r="D172" s="29"/>
      <c r="E172" s="30"/>
      <c r="F172" s="29"/>
      <c r="G172" s="30"/>
      <c r="H172" s="29"/>
      <c r="I172" s="30"/>
      <c r="J172" s="29"/>
      <c r="K172" s="30"/>
      <c r="L172" s="30"/>
      <c r="M172" s="3"/>
      <c r="N172" s="3"/>
      <c r="O172"/>
      <c r="P172"/>
      <c r="R172" s="3"/>
      <c r="S172" s="3"/>
    </row>
    <row r="173" spans="2:16" s="23" customFormat="1" ht="15.75">
      <c r="B173" s="33" t="s">
        <v>25</v>
      </c>
      <c r="C173" s="34">
        <f>'EC'!C173+'FS'!C173+'GT'!C173+KZN!C173+LIM!C173+MP!C173+NC!C173+NW!C173+WC!C173</f>
        <v>-1883066426</v>
      </c>
      <c r="D173" s="34">
        <f>'EC'!D173+'FS'!D173+'GT'!D173+KZN!D173+LIM!D173+MP!D173+NC!D173+NW!D173+WC!D173</f>
        <v>50284339</v>
      </c>
      <c r="E173" s="35"/>
      <c r="F173" s="34">
        <f>'EC'!F173+'FS'!F173+'GT'!F173+KZN!F173+LIM!F173+MP!F173+NC!F173+NW!F173+WC!F173</f>
        <v>-414792040</v>
      </c>
      <c r="G173" s="35"/>
      <c r="H173" s="34">
        <f>'EC'!H173+'FS'!H173+'GT'!H173+KZN!H173+LIM!H173+MP!H173+NC!H173+NW!H173+WC!H173</f>
        <v>-364507701</v>
      </c>
      <c r="I173" s="35"/>
      <c r="J173" s="34">
        <f>'EC'!J173+'FS'!J173+'GT'!J173+KZN!J173+LIM!J173+MP!J173+NC!J173+NW!J173+WC!J173</f>
        <v>-355520230</v>
      </c>
      <c r="K173" s="35"/>
      <c r="L173" s="35"/>
      <c r="O173"/>
      <c r="P173"/>
    </row>
    <row r="174" spans="2:19" ht="12.75">
      <c r="B174" s="28" t="s">
        <v>26</v>
      </c>
      <c r="C174" s="29">
        <f>'EC'!C174+'FS'!C174+'GT'!C174+KZN!C174+LIM!C174+MP!C174+NC!C174+NW!C174+WC!C174</f>
        <v>658152440</v>
      </c>
      <c r="D174" s="29">
        <f>'EC'!D174+'FS'!D174+'GT'!D174+KZN!D174+LIM!D174+MP!D174+NC!D174+NW!D174+WC!D174</f>
        <v>178515111</v>
      </c>
      <c r="E174" s="30">
        <f>IF(D174=0,"",(D174/C174)*100)</f>
        <v>27.12367229087535</v>
      </c>
      <c r="F174" s="29">
        <f>'EC'!F174+'FS'!F174+'GT'!F174+KZN!F174+LIM!F174+MP!F174+NC!F174+NW!F174+WC!F174</f>
        <v>166969542</v>
      </c>
      <c r="G174" s="30">
        <f>IF(F174=0,"",(F174/C174)*100)</f>
        <v>25.369432953860965</v>
      </c>
      <c r="H174" s="29">
        <f>'EC'!H174+'FS'!H174+'GT'!H174+KZN!H174+LIM!H174+MP!H174+NC!H174+NW!H174+WC!H174</f>
        <v>345484653</v>
      </c>
      <c r="I174" s="30">
        <f>IF(H174=0,"",(H174/C174)*100)</f>
        <v>52.49310524473631</v>
      </c>
      <c r="J174" s="29">
        <f>'EC'!J174+'FS'!J174+'GT'!J174+KZN!J174+LIM!J174+MP!J174+NC!J174+NW!J174+WC!J174</f>
        <v>157512417</v>
      </c>
      <c r="K174" s="30">
        <v>50.9</v>
      </c>
      <c r="L174" s="30">
        <v>6</v>
      </c>
      <c r="M174" s="3"/>
      <c r="N174" s="3"/>
      <c r="O174"/>
      <c r="P174"/>
      <c r="R174" s="3"/>
      <c r="S174" s="3"/>
    </row>
    <row r="175" spans="2:16" s="23" customFormat="1" ht="15.75">
      <c r="B175" s="33" t="s">
        <v>27</v>
      </c>
      <c r="C175" s="34">
        <f>C173+C174</f>
        <v>-1224913986</v>
      </c>
      <c r="D175" s="34">
        <f aca="true" t="shared" si="41" ref="D175:J175">D173+D174</f>
        <v>228799450</v>
      </c>
      <c r="E175" s="35">
        <f>IF(D175=0,"",(D175/C175)*100)</f>
        <v>-18.678817665161347</v>
      </c>
      <c r="F175" s="34">
        <f t="shared" si="41"/>
        <v>-247822498</v>
      </c>
      <c r="G175" s="35">
        <f>IF(F175=0,"",(F175/C175)*100)</f>
        <v>20.23182858816668</v>
      </c>
      <c r="H175" s="34">
        <f t="shared" si="41"/>
        <v>-19023048</v>
      </c>
      <c r="I175" s="35">
        <f>IF(H175=0,"",(H175/C175)*100)</f>
        <v>1.5530109230053317</v>
      </c>
      <c r="J175" s="34">
        <f t="shared" si="41"/>
        <v>-198007813</v>
      </c>
      <c r="K175" s="35">
        <v>48.8</v>
      </c>
      <c r="L175" s="35">
        <v>25.2</v>
      </c>
      <c r="O175"/>
      <c r="P175"/>
    </row>
    <row r="177" ht="18">
      <c r="B177" s="7" t="s">
        <v>72</v>
      </c>
    </row>
    <row r="178" spans="2:19" ht="12.75">
      <c r="B178" s="57"/>
      <c r="C178" s="81" t="s">
        <v>73</v>
      </c>
      <c r="D178" s="82"/>
      <c r="E178" s="81" t="s">
        <v>74</v>
      </c>
      <c r="F178" s="82"/>
      <c r="G178" s="81" t="s">
        <v>75</v>
      </c>
      <c r="H178" s="82"/>
      <c r="I178" s="81" t="s">
        <v>76</v>
      </c>
      <c r="J178" s="82"/>
      <c r="K178" s="81" t="s">
        <v>77</v>
      </c>
      <c r="L178" s="82"/>
      <c r="M178" s="81" t="s">
        <v>78</v>
      </c>
      <c r="N178" s="82"/>
      <c r="O178" s="3"/>
      <c r="Q178"/>
      <c r="S178" s="3"/>
    </row>
    <row r="179" spans="2:19" ht="12.75">
      <c r="B179" s="59" t="s">
        <v>9</v>
      </c>
      <c r="C179" s="12" t="s">
        <v>79</v>
      </c>
      <c r="D179" s="12" t="s">
        <v>80</v>
      </c>
      <c r="E179" s="12" t="s">
        <v>79</v>
      </c>
      <c r="F179" s="12" t="s">
        <v>80</v>
      </c>
      <c r="G179" s="12" t="s">
        <v>79</v>
      </c>
      <c r="H179" s="12" t="s">
        <v>80</v>
      </c>
      <c r="I179" s="12" t="s">
        <v>79</v>
      </c>
      <c r="J179" s="12" t="s">
        <v>80</v>
      </c>
      <c r="K179" s="12" t="s">
        <v>79</v>
      </c>
      <c r="L179" s="12" t="s">
        <v>80</v>
      </c>
      <c r="M179" s="12" t="s">
        <v>79</v>
      </c>
      <c r="N179" s="12" t="s">
        <v>80</v>
      </c>
      <c r="O179" s="3"/>
      <c r="Q179"/>
      <c r="S179" s="3"/>
    </row>
    <row r="180" spans="2:18" s="23" customFormat="1" ht="15.75">
      <c r="B180" s="20" t="s">
        <v>81</v>
      </c>
      <c r="C180" s="61"/>
      <c r="D180" s="62"/>
      <c r="E180" s="61"/>
      <c r="F180" s="62"/>
      <c r="G180" s="61"/>
      <c r="H180" s="62"/>
      <c r="I180" s="61"/>
      <c r="J180" s="62"/>
      <c r="K180" s="61"/>
      <c r="L180" s="62"/>
      <c r="M180" s="61"/>
      <c r="N180" s="62"/>
      <c r="Q180"/>
      <c r="R180"/>
    </row>
    <row r="181" spans="2:19" ht="12.75">
      <c r="B181" s="28" t="s">
        <v>66</v>
      </c>
      <c r="C181" s="29">
        <f>'EC'!C181+'FS'!C181+'GT'!C181+KZN!C181+LIM!C181+MP!C181+NC!C181+NW!C181+WC!C181</f>
        <v>1838918361</v>
      </c>
      <c r="D181" s="30">
        <f aca="true" t="shared" si="42" ref="D181:D187">IF(C181=0,"",(C181/$K181)*100)</f>
        <v>11.228884997944482</v>
      </c>
      <c r="E181" s="29">
        <f>'EC'!E181+'FS'!E181+'GT'!E181+KZN!E181+LIM!E181+MP!E181+NC!E181+NW!E181+WC!E181</f>
        <v>849774492</v>
      </c>
      <c r="F181" s="30">
        <f aca="true" t="shared" si="43" ref="F181:F187">IF(E181=0,"",(E181/$K181)*100)</f>
        <v>5.188930758005897</v>
      </c>
      <c r="G181" s="29">
        <f>'EC'!G181+'FS'!G181+'GT'!G181+KZN!G181+LIM!G181+MP!G181+NC!G181+NW!G181+WC!G181</f>
        <v>665974633</v>
      </c>
      <c r="H181" s="30">
        <f aca="true" t="shared" si="44" ref="H181:H187">IF(G181=0,"",(G181/$K181)*100)</f>
        <v>4.066603892865954</v>
      </c>
      <c r="I181" s="29">
        <f>'EC'!I181+'FS'!I181+'GT'!I181+KZN!I181+LIM!I181+MP!I181+NC!I181+NW!I181+WC!I181</f>
        <v>13022010709</v>
      </c>
      <c r="J181" s="30">
        <f>IF(I181=0,"",(I181/$K181)*100)</f>
        <v>79.51558035118367</v>
      </c>
      <c r="K181" s="29">
        <f aca="true" t="shared" si="45" ref="K181:K186">SUM(C181,E181,G181,I181)</f>
        <v>16376678195</v>
      </c>
      <c r="L181" s="30">
        <f aca="true" t="shared" si="46" ref="L181:L187">IF(K181=0,"",(K181/$K$187)*100)</f>
        <v>26.270391837858625</v>
      </c>
      <c r="M181" s="29">
        <f>'EC'!M181+'FS'!M181+'GT'!M181+KZN!M181+LIM!M181+MP!M181+NC!M181+NW!M181+WC!M181</f>
        <v>452066604</v>
      </c>
      <c r="N181" s="30">
        <f>IF(M181=0,"",(M181/$K181)*100)</f>
        <v>2.760429182384627</v>
      </c>
      <c r="O181" s="3"/>
      <c r="Q181"/>
      <c r="S181" s="3"/>
    </row>
    <row r="182" spans="2:19" ht="12.75">
      <c r="B182" s="28" t="s">
        <v>37</v>
      </c>
      <c r="C182" s="29">
        <f>'EC'!C182+'FS'!C182+'GT'!C182+KZN!C182+LIM!C182+MP!C182+NC!C182+NW!C182+WC!C182</f>
        <v>4104260723</v>
      </c>
      <c r="D182" s="30">
        <f t="shared" si="42"/>
        <v>40.91253576428365</v>
      </c>
      <c r="E182" s="29">
        <f>'EC'!E182+'FS'!E182+'GT'!E182+KZN!E182+LIM!E182+MP!E182+NC!E182+NW!E182+WC!E182</f>
        <v>894506266</v>
      </c>
      <c r="F182" s="30">
        <f t="shared" si="43"/>
        <v>8.916714134171935</v>
      </c>
      <c r="G182" s="29">
        <f>'EC'!G182+'FS'!G182+'GT'!G182+KZN!G182+LIM!G182+MP!G182+NC!G182+NW!G182+WC!G182</f>
        <v>539511104</v>
      </c>
      <c r="H182" s="30">
        <f t="shared" si="44"/>
        <v>5.378012954667781</v>
      </c>
      <c r="I182" s="29">
        <f>'EC'!I182+'FS'!I182+'GT'!I182+KZN!I182+LIM!I182+MP!I182+NC!I182+NW!I182+WC!I182</f>
        <v>4493514477</v>
      </c>
      <c r="J182" s="30">
        <f aca="true" t="shared" si="47" ref="J182:J187">IF(I182=0,"",(I182/$K182)*100)</f>
        <v>44.79273714687663</v>
      </c>
      <c r="K182" s="29">
        <f t="shared" si="45"/>
        <v>10031792570</v>
      </c>
      <c r="L182" s="30">
        <f t="shared" si="46"/>
        <v>16.092342934996456</v>
      </c>
      <c r="M182" s="29">
        <f>'EC'!M182+'FS'!M182+'GT'!M182+KZN!M182+LIM!M182+MP!M182+NC!M182+NW!M182+WC!M182</f>
        <v>64975878</v>
      </c>
      <c r="N182" s="30">
        <f aca="true" t="shared" si="48" ref="N182:N187">IF(M182=0,"",(M182/$K182)*100)</f>
        <v>0.647699576587238</v>
      </c>
      <c r="O182" s="3"/>
      <c r="Q182"/>
      <c r="S182" s="3"/>
    </row>
    <row r="183" spans="2:19" ht="12.75">
      <c r="B183" s="28" t="s">
        <v>82</v>
      </c>
      <c r="C183" s="29">
        <f>'EC'!C183+'FS'!C183+'GT'!C183+KZN!C183+LIM!C183+MP!C183+NC!C183+NW!C183+WC!C183</f>
        <v>2598433023</v>
      </c>
      <c r="D183" s="30">
        <f t="shared" si="42"/>
        <v>16.5287034729413</v>
      </c>
      <c r="E183" s="29">
        <f>'EC'!E183+'FS'!E183+'GT'!E183+KZN!E183+LIM!E183+MP!E183+NC!E183+NW!E183+WC!E183</f>
        <v>666848515</v>
      </c>
      <c r="F183" s="30">
        <f t="shared" si="43"/>
        <v>4.2418416284906675</v>
      </c>
      <c r="G183" s="29">
        <f>'EC'!G183+'FS'!G183+'GT'!G183+KZN!G183+LIM!G183+MP!G183+NC!G183+NW!G183+WC!G183</f>
        <v>516857872</v>
      </c>
      <c r="H183" s="30">
        <f t="shared" si="44"/>
        <v>3.2877470492120704</v>
      </c>
      <c r="I183" s="29">
        <f>'EC'!I183+'FS'!I183+'GT'!I183+KZN!I183+LIM!I183+MP!I183+NC!I183+NW!I183+WC!I183</f>
        <v>11938591664</v>
      </c>
      <c r="J183" s="30">
        <f t="shared" si="47"/>
        <v>75.94170784935596</v>
      </c>
      <c r="K183" s="29">
        <f t="shared" si="45"/>
        <v>15720731074</v>
      </c>
      <c r="L183" s="30">
        <f t="shared" si="46"/>
        <v>25.2181645370348</v>
      </c>
      <c r="M183" s="29">
        <f>'EC'!M183+'FS'!M183+'GT'!M183+KZN!M183+LIM!M183+MP!M183+NC!M183+NW!M183+WC!M183</f>
        <v>216841816</v>
      </c>
      <c r="N183" s="30">
        <f t="shared" si="48"/>
        <v>1.3793367177346323</v>
      </c>
      <c r="O183" s="3"/>
      <c r="Q183"/>
      <c r="S183" s="3"/>
    </row>
    <row r="184" spans="2:19" ht="12.75">
      <c r="B184" s="28" t="s">
        <v>83</v>
      </c>
      <c r="C184" s="29">
        <f>'EC'!C184+'FS'!C184+'GT'!C184+KZN!C184+LIM!C184+MP!C184+NC!C184+NW!C184+WC!C184</f>
        <v>703970649</v>
      </c>
      <c r="D184" s="30">
        <f t="shared" si="42"/>
        <v>12.523570353212513</v>
      </c>
      <c r="E184" s="29">
        <f>'EC'!E184+'FS'!E184+'GT'!E184+KZN!E184+LIM!E184+MP!E184+NC!E184+NW!E184+WC!E184</f>
        <v>248756477</v>
      </c>
      <c r="F184" s="30">
        <f t="shared" si="43"/>
        <v>4.425353876546052</v>
      </c>
      <c r="G184" s="29">
        <f>'EC'!G184+'FS'!G184+'GT'!G184+KZN!G184+LIM!G184+MP!G184+NC!G184+NW!G184+WC!G184</f>
        <v>216355333</v>
      </c>
      <c r="H184" s="30">
        <f t="shared" si="44"/>
        <v>3.848940631214045</v>
      </c>
      <c r="I184" s="29">
        <f>'EC'!I184+'FS'!I184+'GT'!I184+KZN!I184+LIM!I184+MP!I184+NC!I184+NW!I184+WC!I184</f>
        <v>4452083304</v>
      </c>
      <c r="J184" s="30">
        <f t="shared" si="47"/>
        <v>79.20213513902739</v>
      </c>
      <c r="K184" s="29">
        <f t="shared" si="45"/>
        <v>5621165763</v>
      </c>
      <c r="L184" s="30">
        <f t="shared" si="46"/>
        <v>9.017105021007927</v>
      </c>
      <c r="M184" s="29">
        <f>'EC'!M184+'FS'!M184+'GT'!M184+KZN!M184+LIM!M184+MP!M184+NC!M184+NW!M184+WC!M184</f>
        <v>115772503</v>
      </c>
      <c r="N184" s="30">
        <f t="shared" si="48"/>
        <v>2.059581728794501</v>
      </c>
      <c r="O184" s="3"/>
      <c r="Q184"/>
      <c r="S184" s="3"/>
    </row>
    <row r="185" spans="2:19" ht="12.75">
      <c r="B185" s="28" t="s">
        <v>84</v>
      </c>
      <c r="C185" s="29">
        <f>'EC'!C185+'FS'!C185+'GT'!C185+KZN!C185+LIM!C185+MP!C185+NC!C185+NW!C185+WC!C185</f>
        <v>414981239</v>
      </c>
      <c r="D185" s="30">
        <f t="shared" si="42"/>
        <v>9.63535473192286</v>
      </c>
      <c r="E185" s="29">
        <f>'EC'!E185+'FS'!E185+'GT'!E185+KZN!E185+LIM!E185+MP!E185+NC!E185+NW!E185+WC!E185</f>
        <v>185065765</v>
      </c>
      <c r="F185" s="30">
        <f t="shared" si="43"/>
        <v>4.296999784391877</v>
      </c>
      <c r="G185" s="29">
        <f>'EC'!G185+'FS'!G185+'GT'!G185+KZN!G185+LIM!G185+MP!G185+NC!G185+NW!G185+WC!G185</f>
        <v>155576192</v>
      </c>
      <c r="H185" s="30">
        <f t="shared" si="44"/>
        <v>3.6122881154194526</v>
      </c>
      <c r="I185" s="29">
        <f>'EC'!I185+'FS'!I185+'GT'!I185+KZN!I185+LIM!I185+MP!I185+NC!I185+NW!I185+WC!I185</f>
        <v>3551236806</v>
      </c>
      <c r="J185" s="30">
        <f t="shared" si="47"/>
        <v>82.45535736826581</v>
      </c>
      <c r="K185" s="29">
        <f t="shared" si="45"/>
        <v>4306860002</v>
      </c>
      <c r="L185" s="30">
        <f t="shared" si="46"/>
        <v>6.908782018925211</v>
      </c>
      <c r="M185" s="29">
        <f>'EC'!M185+'FS'!M185+'GT'!M185+KZN!M185+LIM!M185+MP!M185+NC!M185+NW!M185+WC!M185</f>
        <v>145979316</v>
      </c>
      <c r="N185" s="30">
        <f t="shared" si="48"/>
        <v>3.3894604406043105</v>
      </c>
      <c r="O185" s="3"/>
      <c r="Q185"/>
      <c r="S185" s="3"/>
    </row>
    <row r="186" spans="2:19" ht="12.75">
      <c r="B186" s="28" t="s">
        <v>34</v>
      </c>
      <c r="C186" s="29">
        <f>'EC'!C186+'FS'!C186+'GT'!C186+KZN!C186+LIM!C186+MP!C186+NC!C186+NW!C186+WC!C186</f>
        <v>49517243</v>
      </c>
      <c r="D186" s="30">
        <f t="shared" si="42"/>
        <v>0.4816060199841996</v>
      </c>
      <c r="E186" s="29">
        <f>'EC'!E186+'FS'!E186+'GT'!E186+KZN!E186+LIM!E186+MP!E186+NC!E186+NW!E186+WC!E186</f>
        <v>259038355</v>
      </c>
      <c r="F186" s="30">
        <f t="shared" si="43"/>
        <v>2.5194139175883477</v>
      </c>
      <c r="G186" s="29">
        <f>'EC'!G186+'FS'!G186+'GT'!G186+KZN!G186+LIM!G186+MP!G186+NC!G186+NW!G186+WC!G186</f>
        <v>499790314</v>
      </c>
      <c r="H186" s="30">
        <f t="shared" si="44"/>
        <v>4.860973862219942</v>
      </c>
      <c r="I186" s="29">
        <f>'EC'!I186+'FS'!I186+'GT'!I186+KZN!I186+LIM!I186+MP!I186+NC!I186+NW!I186+WC!I186</f>
        <v>9473345127</v>
      </c>
      <c r="J186" s="30">
        <f t="shared" si="47"/>
        <v>92.13800620020751</v>
      </c>
      <c r="K186" s="29">
        <f t="shared" si="45"/>
        <v>10281691039</v>
      </c>
      <c r="L186" s="30">
        <f t="shared" si="46"/>
        <v>16.493213650176983</v>
      </c>
      <c r="M186" s="29">
        <f>'EC'!M186+'FS'!M186+'GT'!M186+KZN!M186+LIM!M186+MP!M186+NC!M186+NW!M186+WC!M186</f>
        <v>353878733</v>
      </c>
      <c r="N186" s="30">
        <f t="shared" si="48"/>
        <v>3.441833951805056</v>
      </c>
      <c r="O186" s="3"/>
      <c r="Q186"/>
      <c r="S186" s="3"/>
    </row>
    <row r="187" spans="2:18" s="23" customFormat="1" ht="15.75">
      <c r="B187" s="33" t="s">
        <v>85</v>
      </c>
      <c r="C187" s="34">
        <f>SUM(C181:C186)</f>
        <v>9710081238</v>
      </c>
      <c r="D187" s="48">
        <f t="shared" si="42"/>
        <v>15.576274740354897</v>
      </c>
      <c r="E187" s="34">
        <f>SUM(E181:E186)</f>
        <v>3103989870</v>
      </c>
      <c r="F187" s="48">
        <f t="shared" si="43"/>
        <v>4.979216735817642</v>
      </c>
      <c r="G187" s="34">
        <f>SUM(G181:G186)</f>
        <v>2594065448</v>
      </c>
      <c r="H187" s="48">
        <f t="shared" si="44"/>
        <v>4.161229460612862</v>
      </c>
      <c r="I187" s="34">
        <f>SUM(I181:I186)</f>
        <v>46930782087</v>
      </c>
      <c r="J187" s="48">
        <f t="shared" si="47"/>
        <v>75.2832790632146</v>
      </c>
      <c r="K187" s="34">
        <f>SUM(K181:K186)</f>
        <v>62338918643</v>
      </c>
      <c r="L187" s="48">
        <f t="shared" si="46"/>
        <v>100</v>
      </c>
      <c r="M187" s="34">
        <f>SUM(M181:M186)</f>
        <v>1349514850</v>
      </c>
      <c r="N187" s="48">
        <f t="shared" si="48"/>
        <v>2.164803110763514</v>
      </c>
      <c r="Q187"/>
      <c r="R187"/>
    </row>
    <row r="188" spans="2:18" s="23" customFormat="1" ht="15.75">
      <c r="B188" s="20" t="s">
        <v>86</v>
      </c>
      <c r="C188" s="64"/>
      <c r="D188" s="62"/>
      <c r="E188" s="64"/>
      <c r="F188" s="62"/>
      <c r="G188" s="64"/>
      <c r="H188" s="62"/>
      <c r="I188" s="64"/>
      <c r="J188" s="62"/>
      <c r="K188" s="64"/>
      <c r="L188" s="62"/>
      <c r="M188" s="64"/>
      <c r="N188" s="62"/>
      <c r="Q188"/>
      <c r="R188"/>
    </row>
    <row r="189" spans="2:19" ht="12.75">
      <c r="B189" s="28" t="s">
        <v>87</v>
      </c>
      <c r="C189" s="29">
        <f>'EC'!C189+'FS'!C189+'GT'!C189+KZN!C189+LIM!C189+MP!C189+NC!C189+NW!C189+WC!C189</f>
        <v>230257917</v>
      </c>
      <c r="D189" s="30">
        <f>IF(C189=0,"",(C189/$K189)*100)</f>
        <v>7.346296172155929</v>
      </c>
      <c r="E189" s="29">
        <f>'EC'!E189+'FS'!E189+'GT'!E189+KZN!E189+LIM!E189+MP!E189+NC!E189+NW!E189+WC!E189</f>
        <v>168076631</v>
      </c>
      <c r="F189" s="30">
        <f>IF(E189=0,"",(E189/$K189)*100)</f>
        <v>5.3624245673349185</v>
      </c>
      <c r="G189" s="29">
        <f>'EC'!G189+'FS'!G189+'GT'!G189+KZN!G189+LIM!G189+MP!G189+NC!G189+NW!G189+WC!G189</f>
        <v>36003182</v>
      </c>
      <c r="H189" s="30">
        <f>IF(G189=0,"",(G189/$K189)*100)</f>
        <v>1.1486685954517397</v>
      </c>
      <c r="I189" s="29">
        <f>'EC'!I189+'FS'!I189+'GT'!I189+KZN!I189+LIM!I189+MP!I189+NC!I189+NW!I189+WC!I189</f>
        <v>2700002509</v>
      </c>
      <c r="J189" s="30">
        <f>IF(I189=0,"",(I189/$K189)*100)</f>
        <v>86.14261066505742</v>
      </c>
      <c r="K189" s="29">
        <f>SUM(C189,E189,G189,I189)</f>
        <v>3134340239</v>
      </c>
      <c r="L189" s="30">
        <v>6.8</v>
      </c>
      <c r="M189" s="29">
        <f>'EC'!M189+'FS'!M189+'GT'!M189+KZN!M189+LIM!M189+MP!M189+NC!M189+NW!M189+WC!M189</f>
        <v>62417712</v>
      </c>
      <c r="N189" s="30">
        <f>IF(M189=0,"",(M189/$K189)*100)</f>
        <v>1.9914146914667485</v>
      </c>
      <c r="O189" s="3"/>
      <c r="Q189"/>
      <c r="S189" s="3"/>
    </row>
    <row r="190" spans="2:19" ht="12.75">
      <c r="B190" s="28" t="s">
        <v>88</v>
      </c>
      <c r="C190" s="29">
        <f>'EC'!C190+'FS'!C190+'GT'!C190+KZN!C190+LIM!C190+MP!C190+NC!C190+NW!C190+WC!C190</f>
        <v>4310026752</v>
      </c>
      <c r="D190" s="30">
        <f>IF(C190=0,"",(C190/$K190)*100)</f>
        <v>33.64677133940097</v>
      </c>
      <c r="E190" s="29">
        <f>'EC'!E190+'FS'!E190+'GT'!E190+KZN!E190+LIM!E190+MP!E190+NC!E190+NW!E190+WC!E190</f>
        <v>922799941</v>
      </c>
      <c r="F190" s="30">
        <f>IF(E190=0,"",(E190/$K190)*100)</f>
        <v>7.20395496209665</v>
      </c>
      <c r="G190" s="29">
        <f>'EC'!G190+'FS'!G190+'GT'!G190+KZN!G190+LIM!G190+MP!G190+NC!G190+NW!G190+WC!G190</f>
        <v>616338178</v>
      </c>
      <c r="H190" s="30">
        <f>IF(G190=0,"",(G190/$K190)*100)</f>
        <v>4.811522279597446</v>
      </c>
      <c r="I190" s="29">
        <f>'EC'!I190+'FS'!I190+'GT'!I190+KZN!I190+LIM!I190+MP!I190+NC!I190+NW!I190+WC!I190</f>
        <v>6960464643</v>
      </c>
      <c r="J190" s="30">
        <v>63.6</v>
      </c>
      <c r="K190" s="29">
        <f>SUM(C190,E190,G190,I190)</f>
        <v>12809629514</v>
      </c>
      <c r="L190" s="30">
        <v>16.5</v>
      </c>
      <c r="M190" s="29">
        <f>'EC'!M190+'FS'!M190+'GT'!M190+KZN!M190+LIM!M190+MP!M190+NC!M190+NW!M190+WC!M190</f>
        <v>84080566</v>
      </c>
      <c r="N190" s="30">
        <f>IF(M190=0,"",(M190/$K190)*100)</f>
        <v>0.6563856191789623</v>
      </c>
      <c r="O190" s="3"/>
      <c r="Q190"/>
      <c r="S190" s="3"/>
    </row>
    <row r="191" spans="2:19" ht="12.75">
      <c r="B191" s="28" t="s">
        <v>89</v>
      </c>
      <c r="C191" s="29">
        <f>'EC'!C191+'FS'!C191+'GT'!C191+KZN!C191+LIM!C191+MP!C191+NC!C191+NW!C191+WC!C191</f>
        <v>4558868194</v>
      </c>
      <c r="D191" s="30">
        <f>IF(C191=0,"",(C191/$K191)*100)</f>
        <v>11.889490064853419</v>
      </c>
      <c r="E191" s="29">
        <f>'EC'!E191+'FS'!E191+'GT'!E191+KZN!E191+LIM!E191+MP!E191+NC!E191+NW!E191+WC!E191</f>
        <v>1640367834</v>
      </c>
      <c r="F191" s="30">
        <f>IF(E191=0,"",(E191/$K191)*100)</f>
        <v>4.278065571344333</v>
      </c>
      <c r="G191" s="29">
        <f>'EC'!G191+'FS'!G191+'GT'!G191+KZN!G191+LIM!G191+MP!G191+NC!G191+NW!G191+WC!G191</f>
        <v>1649214685</v>
      </c>
      <c r="H191" s="30">
        <f>IF(G191=0,"",(G191/$K191)*100)</f>
        <v>4.301138084651074</v>
      </c>
      <c r="I191" s="29">
        <f>'EC'!I191+'FS'!I191+'GT'!I191+KZN!I191+LIM!I191+MP!I191+NC!I191+NW!I191+WC!I191</f>
        <v>30495230716</v>
      </c>
      <c r="J191" s="30">
        <v>71</v>
      </c>
      <c r="K191" s="29">
        <f>SUM(C191,E191,G191,I191)</f>
        <v>38343681429</v>
      </c>
      <c r="L191" s="30">
        <v>68.7</v>
      </c>
      <c r="M191" s="29">
        <f>'EC'!M191+'FS'!M191+'GT'!M191+KZN!M191+LIM!M191+MP!M191+NC!M191+NW!M191+WC!M191</f>
        <v>1139941484</v>
      </c>
      <c r="N191" s="30">
        <f>IF(M191=0,"",(M191/$K191)*100)</f>
        <v>2.9729578421174816</v>
      </c>
      <c r="O191" s="3"/>
      <c r="Q191"/>
      <c r="S191" s="3"/>
    </row>
    <row r="192" spans="2:19" ht="12.75">
      <c r="B192" s="28" t="s">
        <v>34</v>
      </c>
      <c r="C192" s="29">
        <f>'EC'!C192+'FS'!C192+'GT'!C192+KZN!C192+LIM!C192+MP!C192+NC!C192+NW!C192+WC!C192</f>
        <v>588312274</v>
      </c>
      <c r="D192" s="30">
        <f>IF(C192=0,"",(C192/$K192)*100)</f>
        <v>7.6477977997540165</v>
      </c>
      <c r="E192" s="29">
        <f>'EC'!E192+'FS'!E192+'GT'!E192+KZN!E192+LIM!E192+MP!E192+NC!E192+NW!E192+WC!E192</f>
        <v>358472854</v>
      </c>
      <c r="F192" s="30">
        <f>IF(E192=0,"",(E192/$K192)*100)</f>
        <v>4.659987603951881</v>
      </c>
      <c r="G192" s="29">
        <f>'EC'!G192+'FS'!G192+'GT'!G192+KZN!G192+LIM!G192+MP!G192+NC!G192+NW!G192+WC!G192</f>
        <v>281094971</v>
      </c>
      <c r="H192" s="30">
        <f>IF(G192=0,"",(G192/$K192)*100)</f>
        <v>3.654109553280745</v>
      </c>
      <c r="I192" s="29">
        <f>'EC'!I192+'FS'!I192+'GT'!I192+KZN!I192+LIM!I192+MP!I192+NC!I192+NW!I192+WC!I192</f>
        <v>6464690879</v>
      </c>
      <c r="J192" s="30">
        <v>75.5</v>
      </c>
      <c r="K192" s="29">
        <f>SUM(C192,E192,G192,I192)</f>
        <v>7692570978</v>
      </c>
      <c r="L192" s="30">
        <v>7.9</v>
      </c>
      <c r="M192" s="29">
        <f>'EC'!M192+'FS'!M192+'GT'!M192+KZN!M192+LIM!M192+MP!M192+NC!M192+NW!M192+WC!M192</f>
        <v>63075088</v>
      </c>
      <c r="N192" s="30">
        <f>IF(M192=0,"",(M192/$K192)*100)</f>
        <v>0.8199480795222894</v>
      </c>
      <c r="O192" s="3"/>
      <c r="Q192"/>
      <c r="S192" s="3"/>
    </row>
    <row r="193" spans="2:18" s="23" customFormat="1" ht="15.75">
      <c r="B193" s="33" t="s">
        <v>90</v>
      </c>
      <c r="C193" s="34">
        <f>SUM(C189:C192)</f>
        <v>9687465137</v>
      </c>
      <c r="D193" s="48">
        <f>IF(C193=0,"",(C193/$K193)*100)</f>
        <v>15.629929676586368</v>
      </c>
      <c r="E193" s="34">
        <f>SUM(E189:E192)</f>
        <v>3089717260</v>
      </c>
      <c r="F193" s="48">
        <f>IF(E193=0,"",(E193/$K193)*100)</f>
        <v>4.985005139258765</v>
      </c>
      <c r="G193" s="34">
        <f>SUM(G189:G192)</f>
        <v>2582651016</v>
      </c>
      <c r="H193" s="48">
        <f>IF(G193=0,"",(G193/$K193)*100)</f>
        <v>4.166895383712835</v>
      </c>
      <c r="I193" s="34">
        <f>SUM(I189:I192)</f>
        <v>46620388747</v>
      </c>
      <c r="J193" s="48">
        <v>70.4</v>
      </c>
      <c r="K193" s="34">
        <f>SUM(K189:K192)</f>
        <v>61980222160</v>
      </c>
      <c r="L193" s="48">
        <v>100</v>
      </c>
      <c r="M193" s="34">
        <f>SUM(M189:M192)</f>
        <v>1349514850</v>
      </c>
      <c r="N193" s="48">
        <f>IF(M193=0,"",(M193/$K193)*100)</f>
        <v>2.1773314179421135</v>
      </c>
      <c r="Q193"/>
      <c r="R193"/>
    </row>
    <row r="195" ht="18">
      <c r="B195" s="7" t="s">
        <v>91</v>
      </c>
    </row>
    <row r="196" spans="2:15" ht="12.75">
      <c r="B196" s="57"/>
      <c r="C196" s="81" t="s">
        <v>73</v>
      </c>
      <c r="D196" s="82"/>
      <c r="E196" s="81" t="s">
        <v>74</v>
      </c>
      <c r="F196" s="82"/>
      <c r="G196" s="81" t="s">
        <v>75</v>
      </c>
      <c r="H196" s="82"/>
      <c r="I196" s="81" t="s">
        <v>76</v>
      </c>
      <c r="J196" s="82"/>
      <c r="K196" s="81" t="s">
        <v>77</v>
      </c>
      <c r="L196" s="82"/>
      <c r="M196" s="44"/>
      <c r="N196" s="44"/>
      <c r="O196" s="44"/>
    </row>
    <row r="197" spans="2:15" ht="12.75">
      <c r="B197" s="59" t="s">
        <v>9</v>
      </c>
      <c r="C197" s="12" t="s">
        <v>79</v>
      </c>
      <c r="D197" s="12" t="s">
        <v>80</v>
      </c>
      <c r="E197" s="12" t="s">
        <v>79</v>
      </c>
      <c r="F197" s="12" t="s">
        <v>80</v>
      </c>
      <c r="G197" s="12" t="s">
        <v>79</v>
      </c>
      <c r="H197" s="12" t="s">
        <v>80</v>
      </c>
      <c r="I197" s="12" t="s">
        <v>79</v>
      </c>
      <c r="J197" s="12" t="s">
        <v>80</v>
      </c>
      <c r="K197" s="12" t="s">
        <v>79</v>
      </c>
      <c r="L197" s="12" t="s">
        <v>80</v>
      </c>
      <c r="M197" s="44"/>
      <c r="N197" s="44"/>
      <c r="O197" s="44"/>
    </row>
    <row r="198" spans="2:15" ht="12.75">
      <c r="B198" s="60"/>
      <c r="C198" s="16"/>
      <c r="D198" s="17"/>
      <c r="E198" s="16"/>
      <c r="F198" s="17"/>
      <c r="G198" s="16"/>
      <c r="H198" s="17"/>
      <c r="I198" s="16"/>
      <c r="J198" s="17"/>
      <c r="K198" s="16"/>
      <c r="L198" s="17"/>
      <c r="M198" s="44"/>
      <c r="N198" s="44"/>
      <c r="O198" s="44"/>
    </row>
    <row r="199" spans="2:19" s="23" customFormat="1" ht="15.75">
      <c r="B199" s="20" t="s">
        <v>92</v>
      </c>
      <c r="C199" s="61"/>
      <c r="D199" s="62"/>
      <c r="E199" s="61"/>
      <c r="F199" s="62"/>
      <c r="G199" s="61"/>
      <c r="H199" s="62"/>
      <c r="I199" s="61"/>
      <c r="J199" s="62"/>
      <c r="K199" s="61"/>
      <c r="L199" s="62"/>
      <c r="M199" s="44"/>
      <c r="N199" s="44"/>
      <c r="O199" s="44"/>
      <c r="R199"/>
      <c r="S199"/>
    </row>
    <row r="200" spans="2:15" ht="12.75">
      <c r="B200" s="28" t="s">
        <v>93</v>
      </c>
      <c r="C200" s="29">
        <f>'EC'!C200+'FS'!C200+'GT'!C200+KZN!C200+LIM!C200+MP!C200+NC!C200+NW!C200+WC!C200</f>
        <v>2166592239</v>
      </c>
      <c r="D200" s="30">
        <f>IF($K200=0,"",(C200/$K200)*100)</f>
        <v>94.01116037879768</v>
      </c>
      <c r="E200" s="29">
        <f>'EC'!E200+'FS'!E200+'GT'!E200+KZN!E200+LIM!E200+MP!E200+NC!E200+NW!E200+WC!E200</f>
        <v>50877964</v>
      </c>
      <c r="F200" s="30">
        <f>IF($K200=0,"",(E200/$K200)*100)</f>
        <v>2.207658805035854</v>
      </c>
      <c r="G200" s="29">
        <f>'EC'!G200+'FS'!G200+'GT'!G200+KZN!G200+LIM!G200+MP!G200+NC!G200+NW!G200+WC!G200</f>
        <v>23771829</v>
      </c>
      <c r="H200" s="30">
        <f aca="true" t="shared" si="49" ref="H200:H208">IF($K200=0,"",(G200/$K200)*100)</f>
        <v>1.0314895384504115</v>
      </c>
      <c r="I200" s="29">
        <f>'EC'!I200+'FS'!I200+'GT'!I200+KZN!I200+LIM!I200+MP!I200+NC!I200+NW!I200+WC!I200</f>
        <v>63369708</v>
      </c>
      <c r="J200" s="30">
        <f>IF($K200=0,"",(I200/$K200)*100)</f>
        <v>2.749691277716046</v>
      </c>
      <c r="K200" s="29">
        <f>SUM(C200,E200,G200,I200)</f>
        <v>2304611740</v>
      </c>
      <c r="L200" s="30">
        <f>IF($K200=0,"",(K200/$K$210)*100)</f>
        <v>21.63663494737026</v>
      </c>
      <c r="M200" s="44"/>
      <c r="N200" s="44"/>
      <c r="O200" s="44"/>
    </row>
    <row r="201" spans="2:15" ht="12.75">
      <c r="B201" s="28" t="s">
        <v>94</v>
      </c>
      <c r="C201" s="29">
        <f>'EC'!C201+'FS'!C201+'GT'!C201+KZN!C201+LIM!C201+MP!C201+NC!C201+NW!C201+WC!C201</f>
        <v>663150743</v>
      </c>
      <c r="D201" s="30">
        <f aca="true" t="shared" si="50" ref="D201:D208">IF($K201=0,"",(C201/$K201)*100)</f>
        <v>49.00797005344501</v>
      </c>
      <c r="E201" s="29">
        <f>'EC'!E201+'FS'!E201+'GT'!E201+KZN!E201+LIM!E201+MP!E201+NC!E201+NW!E201+WC!E201</f>
        <v>46381702</v>
      </c>
      <c r="F201" s="30">
        <f aca="true" t="shared" si="51" ref="F201:F210">IF($K201=0,"",(E201/$K201)*100)</f>
        <v>3.4276868217937144</v>
      </c>
      <c r="G201" s="29">
        <f>'EC'!G201+'FS'!G201+'GT'!G201+KZN!G201+LIM!G201+MP!G201+NC!G201+NW!G201+WC!G201</f>
        <v>51413221</v>
      </c>
      <c r="H201" s="30">
        <f t="shared" si="49"/>
        <v>3.799524650640631</v>
      </c>
      <c r="I201" s="29">
        <f>'EC'!I201+'FS'!I201+'GT'!I201+KZN!I201+LIM!I201+MP!I201+NC!I201+NW!I201+WC!I201</f>
        <v>592203102</v>
      </c>
      <c r="J201" s="30">
        <f aca="true" t="shared" si="52" ref="J201:J208">IF($K201=0,"",(I201/$K201)*100)</f>
        <v>43.76481847412065</v>
      </c>
      <c r="K201" s="29">
        <f aca="true" t="shared" si="53" ref="K201:K207">SUM(C201,E201,G201,I201)</f>
        <v>1353148768</v>
      </c>
      <c r="L201" s="30">
        <f aca="true" t="shared" si="54" ref="L201:L210">IF($K201=0,"",(K201/$K$210)*100)</f>
        <v>12.703912513567172</v>
      </c>
      <c r="M201" s="44"/>
      <c r="N201" s="44"/>
      <c r="O201" s="44"/>
    </row>
    <row r="202" spans="2:15" ht="12.75">
      <c r="B202" s="28" t="s">
        <v>95</v>
      </c>
      <c r="C202" s="29">
        <f>'EC'!C202+'FS'!C202+'GT'!C202+KZN!C202+LIM!C202+MP!C202+NC!C202+NW!C202+WC!C202</f>
        <v>370574675</v>
      </c>
      <c r="D202" s="30">
        <f t="shared" si="50"/>
        <v>92.51337014408796</v>
      </c>
      <c r="E202" s="29">
        <f>'EC'!E202+'FS'!E202+'GT'!E202+KZN!E202+LIM!E202+MP!E202+NC!E202+NW!E202+WC!E202</f>
        <v>12305653</v>
      </c>
      <c r="F202" s="30">
        <f t="shared" si="51"/>
        <v>3.0720864313075533</v>
      </c>
      <c r="G202" s="29">
        <f>'EC'!G202+'FS'!G202+'GT'!G202+KZN!G202+LIM!G202+MP!G202+NC!G202+NW!G202+WC!G202</f>
        <v>270803</v>
      </c>
      <c r="H202" s="30">
        <f t="shared" si="49"/>
        <v>0.06760553234008626</v>
      </c>
      <c r="I202" s="29">
        <f>'EC'!I202+'FS'!I202+'GT'!I202+KZN!I202+LIM!I202+MP!I202+NC!I202+NW!I202+WC!I202</f>
        <v>17412241</v>
      </c>
      <c r="J202" s="30">
        <f t="shared" si="52"/>
        <v>4.346937892264398</v>
      </c>
      <c r="K202" s="29">
        <f t="shared" si="53"/>
        <v>400563372</v>
      </c>
      <c r="L202" s="30">
        <f t="shared" si="54"/>
        <v>3.760652305473231</v>
      </c>
      <c r="M202" s="44"/>
      <c r="N202" s="44"/>
      <c r="O202" s="44"/>
    </row>
    <row r="203" spans="2:15" ht="12.75">
      <c r="B203" s="28" t="s">
        <v>96</v>
      </c>
      <c r="C203" s="29">
        <f>'EC'!C203+'FS'!C203+'GT'!C203+KZN!C203+LIM!C203+MP!C203+NC!C203+NW!C203+WC!C203</f>
        <v>92194827</v>
      </c>
      <c r="D203" s="30">
        <f t="shared" si="50"/>
        <v>114.74527534088728</v>
      </c>
      <c r="E203" s="29">
        <f>'EC'!E203+'FS'!E203+'GT'!E203+KZN!E203+LIM!E203+MP!E203+NC!E203+NW!E203+WC!E203</f>
        <v>226063</v>
      </c>
      <c r="F203" s="30">
        <f t="shared" si="51"/>
        <v>0.28135701344053715</v>
      </c>
      <c r="G203" s="29">
        <f>'EC'!G203+'FS'!G203+'GT'!G203+KZN!G203+LIM!G203+MP!G203+NC!G203+NW!G203+WC!G203</f>
        <v>8726391</v>
      </c>
      <c r="H203" s="30">
        <f t="shared" si="49"/>
        <v>10.860827777541582</v>
      </c>
      <c r="I203" s="29">
        <f>'EC'!I203+'FS'!I203+'GT'!I203+KZN!I203+LIM!I203+MP!I203+NC!I203+NW!I203+WC!I203</f>
        <v>-20799897</v>
      </c>
      <c r="J203" s="30">
        <f t="shared" si="52"/>
        <v>-25.887460131869382</v>
      </c>
      <c r="K203" s="29">
        <f t="shared" si="53"/>
        <v>80347384</v>
      </c>
      <c r="L203" s="30">
        <f t="shared" si="54"/>
        <v>0.7543340105453852</v>
      </c>
      <c r="M203" s="44"/>
      <c r="N203" s="44"/>
      <c r="O203" s="44"/>
    </row>
    <row r="204" spans="2:15" ht="12.75">
      <c r="B204" s="28" t="s">
        <v>97</v>
      </c>
      <c r="C204" s="29">
        <f>'EC'!C204+'FS'!C204+'GT'!C204+KZN!C204+LIM!C204+MP!C204+NC!C204+NW!C204+WC!C204</f>
        <v>265662144</v>
      </c>
      <c r="D204" s="30">
        <f t="shared" si="50"/>
        <v>95.79149074461223</v>
      </c>
      <c r="E204" s="29">
        <f>'EC'!E204+'FS'!E204+'GT'!E204+KZN!E204+LIM!E204+MP!E204+NC!E204+NW!E204+WC!E204</f>
        <v>1237856</v>
      </c>
      <c r="F204" s="30">
        <f t="shared" si="51"/>
        <v>0.4463416194034883</v>
      </c>
      <c r="G204" s="29">
        <f>'EC'!G204+'FS'!G204+'GT'!G204+KZN!G204+LIM!G204+MP!G204+NC!G204+NW!G204+WC!G204</f>
        <v>1218541</v>
      </c>
      <c r="H204" s="30">
        <f t="shared" si="49"/>
        <v>0.4393770868740355</v>
      </c>
      <c r="I204" s="29">
        <f>'EC'!I204+'FS'!I204+'GT'!I204+KZN!I204+LIM!I204+MP!I204+NC!I204+NW!I204+WC!I204</f>
        <v>9215220</v>
      </c>
      <c r="J204" s="30">
        <f t="shared" si="52"/>
        <v>3.3227905491102474</v>
      </c>
      <c r="K204" s="29">
        <f t="shared" si="53"/>
        <v>277333761</v>
      </c>
      <c r="L204" s="30">
        <f t="shared" si="54"/>
        <v>2.6037224584034413</v>
      </c>
      <c r="M204" s="44"/>
      <c r="N204" s="44"/>
      <c r="O204" s="44"/>
    </row>
    <row r="205" spans="2:15" ht="12.75">
      <c r="B205" s="28" t="s">
        <v>98</v>
      </c>
      <c r="C205" s="29">
        <f>'EC'!C205+'FS'!C205+'GT'!C205+KZN!C205+LIM!C205+MP!C205+NC!C205+NW!C205+WC!C205</f>
        <v>293223402</v>
      </c>
      <c r="D205" s="30">
        <f t="shared" si="50"/>
        <v>70.5280406718624</v>
      </c>
      <c r="E205" s="29">
        <f>'EC'!E205+'FS'!E205+'GT'!E205+KZN!E205+LIM!E205+MP!E205+NC!E205+NW!E205+WC!E205</f>
        <v>1218570</v>
      </c>
      <c r="F205" s="30">
        <f t="shared" si="51"/>
        <v>0.293098551941333</v>
      </c>
      <c r="G205" s="29">
        <f>'EC'!G205+'FS'!G205+'GT'!G205+KZN!G205+LIM!G205+MP!G205+NC!G205+NW!G205+WC!G205</f>
        <v>2067419</v>
      </c>
      <c r="H205" s="30">
        <f t="shared" si="49"/>
        <v>0.4972693527298381</v>
      </c>
      <c r="I205" s="29">
        <f>'EC'!I205+'FS'!I205+'GT'!I205+KZN!I205+LIM!I205+MP!I205+NC!I205+NW!I205+WC!I205</f>
        <v>119244966</v>
      </c>
      <c r="J205" s="30">
        <f t="shared" si="52"/>
        <v>28.68159142346643</v>
      </c>
      <c r="K205" s="29">
        <f t="shared" si="53"/>
        <v>415754357</v>
      </c>
      <c r="L205" s="30">
        <f t="shared" si="54"/>
        <v>3.903271468272418</v>
      </c>
      <c r="M205" s="44"/>
      <c r="N205" s="44"/>
      <c r="O205" s="44"/>
    </row>
    <row r="206" spans="2:15" ht="12.75">
      <c r="B206" s="28" t="s">
        <v>99</v>
      </c>
      <c r="C206" s="29">
        <f>'EC'!C206+'FS'!C206+'GT'!C206+KZN!C206+LIM!C206+MP!C206+NC!C206+NW!C206+WC!C206</f>
        <v>3113704609</v>
      </c>
      <c r="D206" s="30">
        <f t="shared" si="50"/>
        <v>87.10689972812555</v>
      </c>
      <c r="E206" s="29">
        <f>'EC'!E206+'FS'!E206+'GT'!E206+KZN!E206+LIM!E206+MP!E206+NC!E206+NW!E206+WC!E206</f>
        <v>197605290</v>
      </c>
      <c r="F206" s="30">
        <f t="shared" si="51"/>
        <v>5.528072294341769</v>
      </c>
      <c r="G206" s="29">
        <f>'EC'!G206+'FS'!G206+'GT'!G206+KZN!G206+LIM!G206+MP!G206+NC!G206+NW!G206+WC!G206</f>
        <v>60171519</v>
      </c>
      <c r="H206" s="30">
        <f t="shared" si="49"/>
        <v>1.683317825612661</v>
      </c>
      <c r="I206" s="29">
        <f>'EC'!I206+'FS'!I206+'GT'!I206+KZN!I206+LIM!I206+MP!I206+NC!I206+NW!I206+WC!I206</f>
        <v>203097196</v>
      </c>
      <c r="J206" s="30">
        <f t="shared" si="52"/>
        <v>5.681710151920021</v>
      </c>
      <c r="K206" s="29">
        <f t="shared" si="53"/>
        <v>3574578614</v>
      </c>
      <c r="L206" s="30">
        <f t="shared" si="54"/>
        <v>33.55960191446164</v>
      </c>
      <c r="M206" s="44"/>
      <c r="N206" s="44"/>
      <c r="O206" s="44"/>
    </row>
    <row r="207" spans="2:15" ht="12.75">
      <c r="B207" s="28" t="s">
        <v>100</v>
      </c>
      <c r="C207" s="29">
        <f>'EC'!C207+'FS'!C207+'GT'!C207+KZN!C207+LIM!C207+MP!C207+NC!C207+NW!C207+WC!C207</f>
        <v>30784282</v>
      </c>
      <c r="D207" s="30">
        <f t="shared" si="50"/>
        <v>40.58588264699008</v>
      </c>
      <c r="E207" s="29">
        <f>'EC'!E207+'FS'!E207+'GT'!E207+KZN!E207+LIM!E207+MP!E207+NC!E207+NW!E207+WC!E207</f>
        <v>7952138</v>
      </c>
      <c r="F207" s="30">
        <f t="shared" si="51"/>
        <v>10.484069099310824</v>
      </c>
      <c r="G207" s="29">
        <f>'EC'!G207+'FS'!G207+'GT'!G207+KZN!G207+LIM!G207+MP!G207+NC!G207+NW!G207+WC!G207</f>
        <v>4569263</v>
      </c>
      <c r="H207" s="30">
        <f t="shared" si="49"/>
        <v>6.024099308251978</v>
      </c>
      <c r="I207" s="29">
        <f>'EC'!I207+'FS'!I207+'GT'!I207+KZN!I207+LIM!I207+MP!I207+NC!I207+NW!I207+WC!I207</f>
        <v>32544046</v>
      </c>
      <c r="J207" s="30">
        <f t="shared" si="52"/>
        <v>42.90594894544712</v>
      </c>
      <c r="K207" s="29">
        <f t="shared" si="53"/>
        <v>75849729</v>
      </c>
      <c r="L207" s="30">
        <f t="shared" si="54"/>
        <v>0.7121081910439125</v>
      </c>
      <c r="M207" s="44"/>
      <c r="N207" s="44"/>
      <c r="O207" s="44"/>
    </row>
    <row r="208" spans="2:15" ht="12.75">
      <c r="B208" s="28" t="s">
        <v>34</v>
      </c>
      <c r="C208" s="29">
        <f>'EC'!C208+'FS'!C208+'GT'!C208+KZN!C208+LIM!C208+MP!C208+NC!C208+NW!C208+WC!C208</f>
        <v>1961740931</v>
      </c>
      <c r="D208" s="30">
        <f t="shared" si="50"/>
        <v>90.43424832597192</v>
      </c>
      <c r="E208" s="29">
        <f>'EC'!E208+'FS'!E208+'GT'!E208+KZN!E208+LIM!E208+MP!E208+NC!E208+NW!E208+WC!E208</f>
        <v>22892700</v>
      </c>
      <c r="F208" s="30">
        <f t="shared" si="51"/>
        <v>1.0553300305543645</v>
      </c>
      <c r="G208" s="29">
        <f>'EC'!G208+'FS'!G208+'GT'!G208+KZN!G208+LIM!G208+MP!G208+NC!G208+NW!G208+WC!G208</f>
        <v>10435251</v>
      </c>
      <c r="H208" s="30">
        <f t="shared" si="49"/>
        <v>0.4810543866242279</v>
      </c>
      <c r="I208" s="29">
        <f>'EC'!I208+'FS'!I208+'GT'!I208+KZN!I208+LIM!I208+MP!I208+NC!I208+NW!I208+WC!I208</f>
        <v>174176694</v>
      </c>
      <c r="J208" s="30">
        <f t="shared" si="52"/>
        <v>8.029367256849484</v>
      </c>
      <c r="K208" s="29">
        <f>SUM(C208,E208,G208,I208)</f>
        <v>2169245576</v>
      </c>
      <c r="L208" s="30">
        <f t="shared" si="54"/>
        <v>20.365762190862544</v>
      </c>
      <c r="M208" s="44"/>
      <c r="N208" s="44"/>
      <c r="O208" s="44"/>
    </row>
    <row r="209" spans="2:15" ht="12.75">
      <c r="B209" s="65"/>
      <c r="C209" s="29"/>
      <c r="D209" s="30"/>
      <c r="E209" s="29"/>
      <c r="F209" s="30"/>
      <c r="G209" s="29"/>
      <c r="H209" s="30"/>
      <c r="I209" s="29"/>
      <c r="J209" s="30"/>
      <c r="K209" s="29"/>
      <c r="L209" s="30"/>
      <c r="M209" s="44"/>
      <c r="N209" s="44"/>
      <c r="O209" s="44"/>
    </row>
    <row r="210" spans="2:19" s="23" customFormat="1" ht="15.75">
      <c r="B210" s="33" t="s">
        <v>77</v>
      </c>
      <c r="C210" s="34">
        <f>SUM(C200:C208)</f>
        <v>8957627852</v>
      </c>
      <c r="D210" s="48">
        <f>IF($K210=0,"",(C210/$K210)*100)</f>
        <v>84.09786362891668</v>
      </c>
      <c r="E210" s="34">
        <f>SUM(E200:E208)</f>
        <v>340697936</v>
      </c>
      <c r="F210" s="48">
        <f t="shared" si="51"/>
        <v>3.198611176281918</v>
      </c>
      <c r="G210" s="34">
        <f>SUM(G200:G208)</f>
        <v>162644237</v>
      </c>
      <c r="H210" s="48">
        <f>IF($K210=0,"",(G210/$K210)*100)</f>
        <v>1.526970431150616</v>
      </c>
      <c r="I210" s="34">
        <f>SUM(I200:I208)</f>
        <v>1190463276</v>
      </c>
      <c r="J210" s="48">
        <f>IF($K210=0,"",(I210/$K210)*100)</f>
        <v>11.17655476365077</v>
      </c>
      <c r="K210" s="34">
        <f>SUM(K200:K208)</f>
        <v>10651433301</v>
      </c>
      <c r="L210" s="48">
        <f t="shared" si="54"/>
        <v>100</v>
      </c>
      <c r="M210" s="44"/>
      <c r="N210" s="44"/>
      <c r="O210" s="44"/>
      <c r="R210"/>
      <c r="S210"/>
    </row>
    <row r="211" spans="2:15" ht="12.75">
      <c r="B211" s="53"/>
      <c r="C211" s="54"/>
      <c r="D211" s="54"/>
      <c r="E211" s="54"/>
      <c r="F211" s="55"/>
      <c r="G211" s="55"/>
      <c r="H211" s="56"/>
      <c r="I211"/>
      <c r="J211"/>
      <c r="K211"/>
      <c r="L211"/>
      <c r="M211"/>
      <c r="N211"/>
      <c r="O211"/>
    </row>
    <row r="212" ht="12.75">
      <c r="B212" s="53" t="s">
        <v>101</v>
      </c>
    </row>
    <row r="213" ht="12.75">
      <c r="B213" s="53"/>
    </row>
    <row r="214" ht="12.75">
      <c r="B214" s="53" t="s">
        <v>102</v>
      </c>
    </row>
    <row r="215" ht="12.75">
      <c r="B215" s="53"/>
    </row>
    <row r="216" ht="12.75">
      <c r="B216" s="53"/>
    </row>
  </sheetData>
  <sheetProtection password="F954" sheet="1" objects="1" scenarios="1"/>
  <mergeCells count="69">
    <mergeCell ref="K196:L196"/>
    <mergeCell ref="C178:D178"/>
    <mergeCell ref="E178:F178"/>
    <mergeCell ref="G178:H178"/>
    <mergeCell ref="I178:J178"/>
    <mergeCell ref="K178:L178"/>
    <mergeCell ref="C196:D196"/>
    <mergeCell ref="E196:F196"/>
    <mergeCell ref="G196:H196"/>
    <mergeCell ref="I196:J196"/>
    <mergeCell ref="M178:N178"/>
    <mergeCell ref="J156:K156"/>
    <mergeCell ref="D157:E157"/>
    <mergeCell ref="F157:G157"/>
    <mergeCell ref="H157:I157"/>
    <mergeCell ref="J157:K157"/>
    <mergeCell ref="C156:I156"/>
    <mergeCell ref="L156:L158"/>
    <mergeCell ref="L112:L114"/>
    <mergeCell ref="J134:K134"/>
    <mergeCell ref="D135:E135"/>
    <mergeCell ref="F135:G135"/>
    <mergeCell ref="H135:I135"/>
    <mergeCell ref="J135:K135"/>
    <mergeCell ref="C134:I134"/>
    <mergeCell ref="L134:L136"/>
    <mergeCell ref="J112:K112"/>
    <mergeCell ref="D113:E113"/>
    <mergeCell ref="F113:G113"/>
    <mergeCell ref="H113:I113"/>
    <mergeCell ref="J113:K113"/>
    <mergeCell ref="C112:I112"/>
    <mergeCell ref="L62:L64"/>
    <mergeCell ref="J90:K90"/>
    <mergeCell ref="D91:E91"/>
    <mergeCell ref="F91:G91"/>
    <mergeCell ref="H91:I91"/>
    <mergeCell ref="J91:K91"/>
    <mergeCell ref="C90:I90"/>
    <mergeCell ref="L90:L92"/>
    <mergeCell ref="J62:K62"/>
    <mergeCell ref="D63:E63"/>
    <mergeCell ref="F63:G63"/>
    <mergeCell ref="H63:I63"/>
    <mergeCell ref="J63:K63"/>
    <mergeCell ref="C62:I62"/>
    <mergeCell ref="B2:O2"/>
    <mergeCell ref="B3:O3"/>
    <mergeCell ref="J7:K7"/>
    <mergeCell ref="D8:E8"/>
    <mergeCell ref="F8:G8"/>
    <mergeCell ref="H8:I8"/>
    <mergeCell ref="J8:K8"/>
    <mergeCell ref="C7:I7"/>
    <mergeCell ref="L7:L9"/>
    <mergeCell ref="C29:I29"/>
    <mergeCell ref="L29:L31"/>
    <mergeCell ref="C49:I49"/>
    <mergeCell ref="L49:L51"/>
    <mergeCell ref="J29:K29"/>
    <mergeCell ref="D30:E30"/>
    <mergeCell ref="F30:G30"/>
    <mergeCell ref="H30:I30"/>
    <mergeCell ref="J30:K30"/>
    <mergeCell ref="J49:K49"/>
    <mergeCell ref="D50:E50"/>
    <mergeCell ref="F50:G50"/>
    <mergeCell ref="H50:I50"/>
    <mergeCell ref="J50:K50"/>
  </mergeCells>
  <printOptions horizontalCentered="1"/>
  <pageMargins left="0.5511811023622047" right="0.5511811023622047" top="0.5905511811023623" bottom="0.5905511811023623" header="0.31496062992125984" footer="0.31496062992125984"/>
  <pageSetup horizontalDpi="600" verticalDpi="600" orientation="portrait" paperSize="9" scale="42" r:id="rId1"/>
  <rowBreaks count="1" manualBreakCount="1">
    <brk id="109" max="1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B2:S216"/>
  <sheetViews>
    <sheetView showGridLines="0" zoomScalePageLayoutView="0" workbookViewId="0" topLeftCell="A1">
      <selection activeCell="I210" sqref="I210"/>
    </sheetView>
  </sheetViews>
  <sheetFormatPr defaultColWidth="9.140625" defaultRowHeight="12.75"/>
  <cols>
    <col min="1" max="1" width="2.7109375" style="3" customWidth="1"/>
    <col min="2" max="2" width="39.00390625" style="5" customWidth="1"/>
    <col min="3" max="3" width="12.28125" style="5" customWidth="1"/>
    <col min="4" max="4" width="12.28125" style="5" hidden="1" customWidth="1"/>
    <col min="5" max="15" width="12.28125" style="5" customWidth="1"/>
    <col min="16" max="16" width="2.7109375" style="3" customWidth="1"/>
    <col min="17" max="17" width="12.28125" style="3" customWidth="1"/>
    <col min="18" max="19" width="12.421875" style="0" customWidth="1"/>
    <col min="20" max="16384" width="9.140625" style="3" customWidth="1"/>
  </cols>
  <sheetData>
    <row r="2" spans="2:19" s="2" customFormat="1" ht="18" customHeight="1">
      <c r="B2" s="79" t="s">
        <v>112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1"/>
      <c r="Q2" s="1"/>
      <c r="R2"/>
      <c r="S2"/>
    </row>
    <row r="3" spans="2:19" s="2" customFormat="1" ht="18" customHeight="1">
      <c r="B3" s="79" t="s">
        <v>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1"/>
      <c r="Q3" s="1"/>
      <c r="R3"/>
      <c r="S3"/>
    </row>
    <row r="4" spans="2:17" ht="15.75">
      <c r="B4" s="3"/>
      <c r="C4" s="4"/>
      <c r="P4" s="5"/>
      <c r="Q4" s="5"/>
    </row>
    <row r="5" spans="2:15" ht="12.7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N5" s="6"/>
      <c r="O5" s="6"/>
    </row>
    <row r="6" spans="2:15" ht="18">
      <c r="B6" s="7" t="s">
        <v>1</v>
      </c>
      <c r="C6" s="6"/>
      <c r="D6" s="6"/>
      <c r="E6" s="6"/>
      <c r="F6" s="6"/>
      <c r="G6" s="6"/>
      <c r="H6" s="6"/>
      <c r="I6" s="6"/>
      <c r="J6" s="6"/>
      <c r="K6" s="6"/>
      <c r="L6" s="6"/>
      <c r="N6" s="6"/>
      <c r="O6" s="6"/>
    </row>
    <row r="7" spans="2:12" ht="12.75" customHeight="1">
      <c r="B7" s="8"/>
      <c r="C7" s="71" t="s">
        <v>2</v>
      </c>
      <c r="D7" s="72"/>
      <c r="E7" s="72"/>
      <c r="F7" s="72"/>
      <c r="G7" s="72"/>
      <c r="H7" s="72"/>
      <c r="I7" s="72"/>
      <c r="J7" s="71" t="s">
        <v>3</v>
      </c>
      <c r="K7" s="76"/>
      <c r="L7" s="73" t="s">
        <v>4</v>
      </c>
    </row>
    <row r="8" spans="2:19" ht="12.75">
      <c r="B8" s="9"/>
      <c r="C8" s="10" t="s">
        <v>5</v>
      </c>
      <c r="D8" s="77" t="s">
        <v>6</v>
      </c>
      <c r="E8" s="80"/>
      <c r="F8" s="77" t="s">
        <v>7</v>
      </c>
      <c r="G8" s="78"/>
      <c r="H8" s="77" t="s">
        <v>8</v>
      </c>
      <c r="I8" s="78"/>
      <c r="J8" s="77" t="s">
        <v>7</v>
      </c>
      <c r="K8" s="78"/>
      <c r="L8" s="74"/>
      <c r="M8" s="3"/>
      <c r="N8" s="3"/>
      <c r="O8"/>
      <c r="P8"/>
      <c r="R8" s="3"/>
      <c r="S8" s="3"/>
    </row>
    <row r="9" spans="2:19" ht="51">
      <c r="B9" s="11" t="s">
        <v>9</v>
      </c>
      <c r="C9" s="12" t="s">
        <v>10</v>
      </c>
      <c r="D9" s="13" t="s">
        <v>11</v>
      </c>
      <c r="E9" s="14" t="s">
        <v>12</v>
      </c>
      <c r="F9" s="13" t="s">
        <v>11</v>
      </c>
      <c r="G9" s="14" t="s">
        <v>13</v>
      </c>
      <c r="H9" s="13" t="s">
        <v>11</v>
      </c>
      <c r="I9" s="14" t="s">
        <v>14</v>
      </c>
      <c r="J9" s="13" t="s">
        <v>11</v>
      </c>
      <c r="K9" s="14" t="s">
        <v>14</v>
      </c>
      <c r="L9" s="75"/>
      <c r="M9" s="3"/>
      <c r="N9" s="3"/>
      <c r="O9"/>
      <c r="P9"/>
      <c r="R9" s="3"/>
      <c r="S9" s="3"/>
    </row>
    <row r="10" spans="2:19" ht="12.75">
      <c r="B10" s="15"/>
      <c r="C10" s="16"/>
      <c r="D10" s="16"/>
      <c r="E10" s="17"/>
      <c r="F10" s="16"/>
      <c r="G10" s="17"/>
      <c r="H10" s="16"/>
      <c r="I10" s="17"/>
      <c r="J10" s="18"/>
      <c r="K10" s="19"/>
      <c r="L10" s="19"/>
      <c r="M10" s="3"/>
      <c r="N10" s="3"/>
      <c r="O10"/>
      <c r="P10"/>
      <c r="R10" s="3"/>
      <c r="S10" s="3"/>
    </row>
    <row r="11" spans="2:16" s="23" customFormat="1" ht="15.75">
      <c r="B11" s="20" t="s">
        <v>15</v>
      </c>
      <c r="C11" s="21"/>
      <c r="D11" s="21"/>
      <c r="E11" s="22"/>
      <c r="F11" s="21"/>
      <c r="G11" s="22"/>
      <c r="H11" s="21"/>
      <c r="I11" s="22"/>
      <c r="J11" s="21"/>
      <c r="K11" s="22"/>
      <c r="L11" s="22"/>
      <c r="O11"/>
      <c r="P11"/>
    </row>
    <row r="12" spans="2:16" s="27" customFormat="1" ht="16.5">
      <c r="B12" s="24" t="s">
        <v>16</v>
      </c>
      <c r="C12" s="25">
        <v>38772212186</v>
      </c>
      <c r="D12" s="25">
        <v>10637818856</v>
      </c>
      <c r="E12" s="26">
        <v>27.4</v>
      </c>
      <c r="F12" s="25">
        <v>8026118142</v>
      </c>
      <c r="G12" s="26">
        <v>20.7</v>
      </c>
      <c r="H12" s="25">
        <v>18663936998</v>
      </c>
      <c r="I12" s="26">
        <v>48.1</v>
      </c>
      <c r="J12" s="25">
        <v>7802043028</v>
      </c>
      <c r="K12" s="26">
        <v>48.7</v>
      </c>
      <c r="L12" s="26">
        <v>2.9</v>
      </c>
      <c r="O12"/>
      <c r="P12"/>
    </row>
    <row r="13" spans="2:16" s="27" customFormat="1" ht="16.5">
      <c r="B13" s="28" t="s">
        <v>17</v>
      </c>
      <c r="C13" s="29">
        <v>6805806521</v>
      </c>
      <c r="D13" s="29">
        <v>2640184157</v>
      </c>
      <c r="E13" s="30">
        <v>38.8</v>
      </c>
      <c r="F13" s="29">
        <v>1370968337</v>
      </c>
      <c r="G13" s="30">
        <v>20.1</v>
      </c>
      <c r="H13" s="29">
        <v>4011152494</v>
      </c>
      <c r="I13" s="30">
        <v>58.9</v>
      </c>
      <c r="J13" s="29">
        <v>1248962061</v>
      </c>
      <c r="K13" s="30">
        <v>60.2</v>
      </c>
      <c r="L13" s="30">
        <v>9.8</v>
      </c>
      <c r="O13"/>
      <c r="P13"/>
    </row>
    <row r="14" spans="2:19" ht="12.75">
      <c r="B14" s="28" t="s">
        <v>18</v>
      </c>
      <c r="C14" s="29">
        <v>15655564981</v>
      </c>
      <c r="D14" s="29">
        <v>4099646440</v>
      </c>
      <c r="E14" s="30">
        <v>26.2</v>
      </c>
      <c r="F14" s="29">
        <v>3522270234</v>
      </c>
      <c r="G14" s="30">
        <v>22.5</v>
      </c>
      <c r="H14" s="29">
        <v>7621916674</v>
      </c>
      <c r="I14" s="30">
        <v>48.7</v>
      </c>
      <c r="J14" s="29">
        <v>3036510791</v>
      </c>
      <c r="K14" s="30">
        <v>49.1</v>
      </c>
      <c r="L14" s="30">
        <v>16</v>
      </c>
      <c r="M14" s="3"/>
      <c r="N14" s="3"/>
      <c r="O14"/>
      <c r="P14"/>
      <c r="R14" s="3"/>
      <c r="S14" s="3"/>
    </row>
    <row r="15" spans="2:19" ht="12.75">
      <c r="B15" s="28" t="s">
        <v>19</v>
      </c>
      <c r="C15" s="29">
        <v>16310840684</v>
      </c>
      <c r="D15" s="29">
        <v>3897988259</v>
      </c>
      <c r="E15" s="30">
        <v>23.9</v>
      </c>
      <c r="F15" s="29">
        <v>3132879571</v>
      </c>
      <c r="G15" s="30">
        <v>19.2</v>
      </c>
      <c r="H15" s="29">
        <v>7030867830</v>
      </c>
      <c r="I15" s="30">
        <v>43.1</v>
      </c>
      <c r="J15" s="29">
        <v>3516570176</v>
      </c>
      <c r="K15" s="30">
        <v>44.2</v>
      </c>
      <c r="L15" s="30">
        <v>-10.9</v>
      </c>
      <c r="M15" s="3"/>
      <c r="N15" s="3"/>
      <c r="O15"/>
      <c r="P15"/>
      <c r="R15" s="3"/>
      <c r="S15" s="3"/>
    </row>
    <row r="16" spans="2:16" s="23" customFormat="1" ht="15.75">
      <c r="B16" s="20"/>
      <c r="C16" s="31"/>
      <c r="D16" s="31"/>
      <c r="E16" s="22"/>
      <c r="F16" s="31"/>
      <c r="G16" s="22"/>
      <c r="H16" s="31"/>
      <c r="I16" s="22"/>
      <c r="J16" s="31"/>
      <c r="K16" s="22"/>
      <c r="L16" s="22"/>
      <c r="O16"/>
      <c r="P16"/>
    </row>
    <row r="17" spans="2:16" s="27" customFormat="1" ht="16.5">
      <c r="B17" s="24" t="s">
        <v>20</v>
      </c>
      <c r="C17" s="25">
        <v>36699915906</v>
      </c>
      <c r="D17" s="25">
        <v>7778197106</v>
      </c>
      <c r="E17" s="26">
        <v>21.2</v>
      </c>
      <c r="F17" s="25">
        <v>8438373113</v>
      </c>
      <c r="G17" s="26">
        <v>23</v>
      </c>
      <c r="H17" s="25">
        <v>16216570219</v>
      </c>
      <c r="I17" s="26">
        <v>44.2</v>
      </c>
      <c r="J17" s="25">
        <v>7422852440</v>
      </c>
      <c r="K17" s="26">
        <v>44.3</v>
      </c>
      <c r="L17" s="26">
        <v>13.7</v>
      </c>
      <c r="O17"/>
      <c r="P17"/>
    </row>
    <row r="18" spans="2:19" ht="12.75">
      <c r="B18" s="28" t="s">
        <v>21</v>
      </c>
      <c r="C18" s="29">
        <v>9188732781</v>
      </c>
      <c r="D18" s="29">
        <v>1946660390</v>
      </c>
      <c r="E18" s="30">
        <v>21.2</v>
      </c>
      <c r="F18" s="29">
        <v>2340102327</v>
      </c>
      <c r="G18" s="30">
        <v>25.5</v>
      </c>
      <c r="H18" s="29">
        <v>4286762717</v>
      </c>
      <c r="I18" s="30">
        <v>46.7</v>
      </c>
      <c r="J18" s="29">
        <v>1934881373</v>
      </c>
      <c r="K18" s="30">
        <v>47.4</v>
      </c>
      <c r="L18" s="30">
        <v>20.9</v>
      </c>
      <c r="M18" s="3"/>
      <c r="N18" s="3"/>
      <c r="O18"/>
      <c r="P18"/>
      <c r="R18" s="3"/>
      <c r="S18" s="3"/>
    </row>
    <row r="19" spans="2:19" ht="12.75">
      <c r="B19" s="28" t="s">
        <v>22</v>
      </c>
      <c r="C19" s="29">
        <v>1099431639</v>
      </c>
      <c r="D19" s="29">
        <v>265486248</v>
      </c>
      <c r="E19" s="30">
        <v>24.1</v>
      </c>
      <c r="F19" s="29">
        <v>279206715</v>
      </c>
      <c r="G19" s="30">
        <v>25.4</v>
      </c>
      <c r="H19" s="29">
        <v>544692963</v>
      </c>
      <c r="I19" s="30">
        <v>49.5</v>
      </c>
      <c r="J19" s="29">
        <v>190295266</v>
      </c>
      <c r="K19" s="30">
        <v>48</v>
      </c>
      <c r="L19" s="30">
        <v>46.7</v>
      </c>
      <c r="M19" s="3"/>
      <c r="N19" s="3"/>
      <c r="O19"/>
      <c r="P19"/>
      <c r="R19" s="3"/>
      <c r="S19" s="3"/>
    </row>
    <row r="20" spans="2:19" ht="12.75" hidden="1">
      <c r="B20" s="28"/>
      <c r="C20" s="29">
        <v>0</v>
      </c>
      <c r="D20" s="29">
        <v>0</v>
      </c>
      <c r="E20" s="30">
        <v>0</v>
      </c>
      <c r="F20" s="29">
        <v>0</v>
      </c>
      <c r="G20" s="30">
        <v>0</v>
      </c>
      <c r="H20" s="29">
        <v>0</v>
      </c>
      <c r="I20" s="30">
        <v>0</v>
      </c>
      <c r="J20" s="29">
        <v>0</v>
      </c>
      <c r="K20" s="30">
        <v>0</v>
      </c>
      <c r="L20" s="30">
        <v>0</v>
      </c>
      <c r="M20" s="3"/>
      <c r="N20" s="3"/>
      <c r="O20"/>
      <c r="P20"/>
      <c r="R20" s="3"/>
      <c r="S20" s="3"/>
    </row>
    <row r="21" spans="2:19" ht="12.75">
      <c r="B21" s="28" t="s">
        <v>23</v>
      </c>
      <c r="C21" s="29">
        <v>6771318690</v>
      </c>
      <c r="D21" s="29">
        <v>1696266107</v>
      </c>
      <c r="E21" s="30">
        <v>25.1</v>
      </c>
      <c r="F21" s="29">
        <v>1364447569</v>
      </c>
      <c r="G21" s="30">
        <v>20.2</v>
      </c>
      <c r="H21" s="29">
        <v>3060713676</v>
      </c>
      <c r="I21" s="30">
        <v>45.2</v>
      </c>
      <c r="J21" s="29">
        <v>1118895045</v>
      </c>
      <c r="K21" s="30">
        <v>45.9</v>
      </c>
      <c r="L21" s="30">
        <v>21.9</v>
      </c>
      <c r="M21" s="3"/>
      <c r="N21" s="3"/>
      <c r="O21"/>
      <c r="P21"/>
      <c r="R21" s="3"/>
      <c r="S21" s="3"/>
    </row>
    <row r="22" spans="2:19" ht="12.75">
      <c r="B22" s="28" t="s">
        <v>24</v>
      </c>
      <c r="C22" s="29">
        <v>19640432796</v>
      </c>
      <c r="D22" s="29">
        <v>3869784361</v>
      </c>
      <c r="E22" s="30">
        <v>19.7</v>
      </c>
      <c r="F22" s="29">
        <v>4454616502</v>
      </c>
      <c r="G22" s="30">
        <v>22.7</v>
      </c>
      <c r="H22" s="29">
        <v>8324400863</v>
      </c>
      <c r="I22" s="30">
        <v>42.4</v>
      </c>
      <c r="J22" s="29">
        <v>4178780756</v>
      </c>
      <c r="K22" s="30">
        <v>42.4</v>
      </c>
      <c r="L22" s="30">
        <v>6.6</v>
      </c>
      <c r="M22" s="3"/>
      <c r="N22" s="3"/>
      <c r="O22"/>
      <c r="P22"/>
      <c r="R22" s="3"/>
      <c r="S22" s="3"/>
    </row>
    <row r="23" spans="2:19" ht="12.75">
      <c r="B23" s="32"/>
      <c r="C23" s="29"/>
      <c r="D23" s="29"/>
      <c r="E23" s="30"/>
      <c r="F23" s="29"/>
      <c r="G23" s="30"/>
      <c r="H23" s="29"/>
      <c r="I23" s="30"/>
      <c r="J23" s="29"/>
      <c r="K23" s="30"/>
      <c r="L23" s="30"/>
      <c r="M23" s="3"/>
      <c r="N23" s="3"/>
      <c r="O23"/>
      <c r="P23"/>
      <c r="R23" s="3"/>
      <c r="S23" s="3"/>
    </row>
    <row r="24" spans="2:16" s="23" customFormat="1" ht="15.75">
      <c r="B24" s="33" t="s">
        <v>25</v>
      </c>
      <c r="C24" s="34">
        <v>2072296280</v>
      </c>
      <c r="D24" s="34">
        <v>2859621750</v>
      </c>
      <c r="E24" s="35"/>
      <c r="F24" s="34">
        <v>-412254971</v>
      </c>
      <c r="G24" s="35"/>
      <c r="H24" s="34">
        <v>2447366779</v>
      </c>
      <c r="I24" s="35"/>
      <c r="J24" s="34">
        <v>379190588</v>
      </c>
      <c r="K24" s="35"/>
      <c r="L24" s="35"/>
      <c r="M24" s="36"/>
      <c r="O24"/>
      <c r="P24"/>
    </row>
    <row r="25" spans="2:19" ht="12.75">
      <c r="B25" s="28" t="s">
        <v>26</v>
      </c>
      <c r="C25" s="29">
        <v>-1224122956</v>
      </c>
      <c r="D25" s="29">
        <v>-25860439</v>
      </c>
      <c r="E25" s="30">
        <v>2.1</v>
      </c>
      <c r="F25" s="29">
        <v>-169166982</v>
      </c>
      <c r="G25" s="30">
        <v>13.8</v>
      </c>
      <c r="H25" s="29">
        <v>-195027421</v>
      </c>
      <c r="I25" s="30">
        <v>15.9</v>
      </c>
      <c r="J25" s="29">
        <v>-363686801</v>
      </c>
      <c r="K25" s="30">
        <v>27</v>
      </c>
      <c r="L25" s="30">
        <v>-53.5</v>
      </c>
      <c r="M25" s="3"/>
      <c r="N25" s="3"/>
      <c r="O25"/>
      <c r="P25"/>
      <c r="R25" s="3"/>
      <c r="S25" s="3"/>
    </row>
    <row r="26" spans="2:16" s="23" customFormat="1" ht="15.75">
      <c r="B26" s="33" t="s">
        <v>27</v>
      </c>
      <c r="C26" s="34">
        <v>848173324</v>
      </c>
      <c r="D26" s="34">
        <v>2833761311</v>
      </c>
      <c r="E26" s="35">
        <v>334.1</v>
      </c>
      <c r="F26" s="34">
        <v>-581421953</v>
      </c>
      <c r="G26" s="35">
        <v>-68.5</v>
      </c>
      <c r="H26" s="34">
        <v>2252339358</v>
      </c>
      <c r="I26" s="35">
        <v>265.6</v>
      </c>
      <c r="J26" s="34">
        <v>15503787</v>
      </c>
      <c r="K26" s="35">
        <v>47.1</v>
      </c>
      <c r="L26" s="35">
        <v>-3850.2</v>
      </c>
      <c r="M26" s="36"/>
      <c r="O26"/>
      <c r="P26"/>
    </row>
    <row r="27" spans="2:19" s="23" customFormat="1" ht="15.75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9"/>
      <c r="N27" s="39"/>
      <c r="O27" s="39"/>
      <c r="R27"/>
      <c r="S27"/>
    </row>
    <row r="28" spans="2:19" s="23" customFormat="1" ht="18">
      <c r="B28" s="7" t="s">
        <v>28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R28"/>
      <c r="S28"/>
    </row>
    <row r="29" spans="2:12" ht="12.75" customHeight="1">
      <c r="B29" s="8"/>
      <c r="C29" s="71" t="s">
        <v>2</v>
      </c>
      <c r="D29" s="72"/>
      <c r="E29" s="72"/>
      <c r="F29" s="72"/>
      <c r="G29" s="72"/>
      <c r="H29" s="72"/>
      <c r="I29" s="72"/>
      <c r="J29" s="71" t="s">
        <v>3</v>
      </c>
      <c r="K29" s="76"/>
      <c r="L29" s="73" t="s">
        <v>4</v>
      </c>
    </row>
    <row r="30" spans="2:19" ht="12.75">
      <c r="B30" s="9"/>
      <c r="C30" s="10" t="s">
        <v>5</v>
      </c>
      <c r="D30" s="77" t="s">
        <v>6</v>
      </c>
      <c r="E30" s="78"/>
      <c r="F30" s="77" t="s">
        <v>7</v>
      </c>
      <c r="G30" s="78"/>
      <c r="H30" s="77" t="s">
        <v>8</v>
      </c>
      <c r="I30" s="78"/>
      <c r="J30" s="77" t="s">
        <v>7</v>
      </c>
      <c r="K30" s="78"/>
      <c r="L30" s="74"/>
      <c r="M30" s="3"/>
      <c r="N30" s="3"/>
      <c r="O30" s="3"/>
      <c r="Q30"/>
      <c r="S30" s="3"/>
    </row>
    <row r="31" spans="2:19" ht="51">
      <c r="B31" s="15" t="s">
        <v>9</v>
      </c>
      <c r="C31" s="13" t="s">
        <v>10</v>
      </c>
      <c r="D31" s="13" t="s">
        <v>11</v>
      </c>
      <c r="E31" s="14" t="s">
        <v>12</v>
      </c>
      <c r="F31" s="13" t="s">
        <v>11</v>
      </c>
      <c r="G31" s="14" t="s">
        <v>13</v>
      </c>
      <c r="H31" s="13" t="s">
        <v>11</v>
      </c>
      <c r="I31" s="14" t="s">
        <v>14</v>
      </c>
      <c r="J31" s="13" t="s">
        <v>11</v>
      </c>
      <c r="K31" s="14" t="s">
        <v>14</v>
      </c>
      <c r="L31" s="75"/>
      <c r="M31" s="3"/>
      <c r="N31" s="3"/>
      <c r="O31"/>
      <c r="P31"/>
      <c r="R31" s="3"/>
      <c r="S31" s="3"/>
    </row>
    <row r="32" spans="2:19" ht="12.75">
      <c r="B32" s="40"/>
      <c r="C32" s="16"/>
      <c r="D32" s="16"/>
      <c r="E32" s="17"/>
      <c r="F32" s="16"/>
      <c r="G32" s="17"/>
      <c r="H32" s="16"/>
      <c r="I32" s="17"/>
      <c r="J32" s="18"/>
      <c r="K32" s="19"/>
      <c r="L32" s="19"/>
      <c r="M32" s="3"/>
      <c r="N32" s="3"/>
      <c r="O32"/>
      <c r="P32"/>
      <c r="R32" s="3"/>
      <c r="S32" s="3"/>
    </row>
    <row r="33" spans="2:16" s="23" customFormat="1" ht="15.75">
      <c r="B33" s="20" t="s">
        <v>29</v>
      </c>
      <c r="C33" s="21"/>
      <c r="D33" s="21"/>
      <c r="E33" s="22"/>
      <c r="F33" s="21"/>
      <c r="G33" s="22"/>
      <c r="H33" s="21"/>
      <c r="I33" s="22"/>
      <c r="J33" s="21"/>
      <c r="K33" s="22"/>
      <c r="L33" s="22"/>
      <c r="O33"/>
      <c r="P33"/>
    </row>
    <row r="34" spans="2:16" s="27" customFormat="1" ht="16.5">
      <c r="B34" s="24" t="s">
        <v>30</v>
      </c>
      <c r="C34" s="25">
        <v>6079762851</v>
      </c>
      <c r="D34" s="25">
        <v>631290121</v>
      </c>
      <c r="E34" s="26">
        <v>10.4</v>
      </c>
      <c r="F34" s="25">
        <v>1090431311</v>
      </c>
      <c r="G34" s="26">
        <v>17.9</v>
      </c>
      <c r="H34" s="25">
        <v>1721721432</v>
      </c>
      <c r="I34" s="26">
        <v>28.3</v>
      </c>
      <c r="J34" s="25">
        <v>1761439359</v>
      </c>
      <c r="K34" s="26">
        <v>34.2</v>
      </c>
      <c r="L34" s="26">
        <v>-38.1</v>
      </c>
      <c r="O34"/>
      <c r="P34"/>
    </row>
    <row r="35" spans="2:19" ht="12.75">
      <c r="B35" s="28" t="s">
        <v>31</v>
      </c>
      <c r="C35" s="29">
        <v>1822545249</v>
      </c>
      <c r="D35" s="29">
        <v>208712400</v>
      </c>
      <c r="E35" s="30">
        <v>11.5</v>
      </c>
      <c r="F35" s="29">
        <v>280696965</v>
      </c>
      <c r="G35" s="30">
        <v>15.4</v>
      </c>
      <c r="H35" s="29">
        <v>489409365</v>
      </c>
      <c r="I35" s="30">
        <v>26.9</v>
      </c>
      <c r="J35" s="29">
        <v>623160331</v>
      </c>
      <c r="K35" s="30">
        <v>31.9</v>
      </c>
      <c r="L35" s="30">
        <v>-55</v>
      </c>
      <c r="M35" s="3"/>
      <c r="N35" s="3"/>
      <c r="O35"/>
      <c r="P35"/>
      <c r="R35" s="3"/>
      <c r="S35" s="3"/>
    </row>
    <row r="36" spans="2:19" ht="12.75">
      <c r="B36" s="28" t="s">
        <v>32</v>
      </c>
      <c r="C36" s="29">
        <v>1434820544</v>
      </c>
      <c r="D36" s="29">
        <v>113954512</v>
      </c>
      <c r="E36" s="30">
        <v>7.9</v>
      </c>
      <c r="F36" s="29">
        <v>276743834</v>
      </c>
      <c r="G36" s="30">
        <v>19.3</v>
      </c>
      <c r="H36" s="29">
        <v>390698346</v>
      </c>
      <c r="I36" s="30">
        <v>27.2</v>
      </c>
      <c r="J36" s="29">
        <v>321955686</v>
      </c>
      <c r="K36" s="30">
        <v>39</v>
      </c>
      <c r="L36" s="30">
        <v>-14</v>
      </c>
      <c r="M36" s="3"/>
      <c r="N36" s="3"/>
      <c r="O36"/>
      <c r="P36"/>
      <c r="R36" s="3"/>
      <c r="S36" s="3"/>
    </row>
    <row r="37" spans="2:19" ht="12.75">
      <c r="B37" s="28" t="s">
        <v>33</v>
      </c>
      <c r="C37" s="29">
        <v>2465949175</v>
      </c>
      <c r="D37" s="29">
        <v>274401307</v>
      </c>
      <c r="E37" s="30">
        <v>11.1</v>
      </c>
      <c r="F37" s="29">
        <v>468800165</v>
      </c>
      <c r="G37" s="30">
        <v>19</v>
      </c>
      <c r="H37" s="29">
        <v>743201472</v>
      </c>
      <c r="I37" s="30">
        <v>30.1</v>
      </c>
      <c r="J37" s="29">
        <v>754977293</v>
      </c>
      <c r="K37" s="30">
        <v>38.4</v>
      </c>
      <c r="L37" s="30">
        <v>-37.9</v>
      </c>
      <c r="M37" s="3"/>
      <c r="N37" s="3"/>
      <c r="O37"/>
      <c r="P37"/>
      <c r="R37" s="3"/>
      <c r="S37" s="3"/>
    </row>
    <row r="38" spans="2:19" ht="12.75">
      <c r="B38" s="28" t="s">
        <v>34</v>
      </c>
      <c r="C38" s="29">
        <v>356447883</v>
      </c>
      <c r="D38" s="29">
        <v>34221902</v>
      </c>
      <c r="E38" s="30">
        <v>9.6</v>
      </c>
      <c r="F38" s="29">
        <v>64190347</v>
      </c>
      <c r="G38" s="30">
        <v>18</v>
      </c>
      <c r="H38" s="29">
        <v>98412249</v>
      </c>
      <c r="I38" s="30">
        <v>27.6</v>
      </c>
      <c r="J38" s="29">
        <v>61346049</v>
      </c>
      <c r="K38" s="30">
        <v>15.7</v>
      </c>
      <c r="L38" s="30">
        <v>4.6</v>
      </c>
      <c r="M38" s="3"/>
      <c r="N38" s="3"/>
      <c r="O38"/>
      <c r="P38"/>
      <c r="R38" s="3"/>
      <c r="S38" s="3"/>
    </row>
    <row r="39" spans="2:16" s="23" customFormat="1" ht="15.75">
      <c r="B39" s="20"/>
      <c r="C39" s="31"/>
      <c r="D39" s="31"/>
      <c r="E39" s="22"/>
      <c r="F39" s="31"/>
      <c r="G39" s="22"/>
      <c r="H39" s="31"/>
      <c r="I39" s="22"/>
      <c r="J39" s="31"/>
      <c r="K39" s="22"/>
      <c r="L39" s="22"/>
      <c r="O39"/>
      <c r="P39"/>
    </row>
    <row r="40" spans="2:16" s="27" customFormat="1" ht="16.5">
      <c r="B40" s="24" t="s">
        <v>35</v>
      </c>
      <c r="C40" s="25">
        <v>6079562852</v>
      </c>
      <c r="D40" s="25">
        <v>633204313</v>
      </c>
      <c r="E40" s="26">
        <v>10.4</v>
      </c>
      <c r="F40" s="25">
        <v>1088553895</v>
      </c>
      <c r="G40" s="26">
        <v>17.9</v>
      </c>
      <c r="H40" s="25">
        <v>1721758208</v>
      </c>
      <c r="I40" s="26">
        <v>28.3</v>
      </c>
      <c r="J40" s="25">
        <v>1766013411</v>
      </c>
      <c r="K40" s="26">
        <v>34.1</v>
      </c>
      <c r="L40" s="26">
        <v>-38.4</v>
      </c>
      <c r="O40"/>
      <c r="P40"/>
    </row>
    <row r="41" spans="2:19" ht="12.75">
      <c r="B41" s="28" t="s">
        <v>36</v>
      </c>
      <c r="C41" s="29">
        <v>1573685089</v>
      </c>
      <c r="D41" s="29">
        <v>149319229</v>
      </c>
      <c r="E41" s="30">
        <v>9.5</v>
      </c>
      <c r="F41" s="29">
        <v>333683772</v>
      </c>
      <c r="G41" s="30">
        <v>21.2</v>
      </c>
      <c r="H41" s="29">
        <v>483003001</v>
      </c>
      <c r="I41" s="30">
        <v>30.7</v>
      </c>
      <c r="J41" s="29">
        <v>286474859</v>
      </c>
      <c r="K41" s="30">
        <v>29.5</v>
      </c>
      <c r="L41" s="30">
        <v>16.5</v>
      </c>
      <c r="M41" s="3"/>
      <c r="N41" s="3"/>
      <c r="O41"/>
      <c r="P41"/>
      <c r="R41" s="3"/>
      <c r="S41" s="3"/>
    </row>
    <row r="42" spans="2:19" ht="12.75">
      <c r="B42" s="28" t="s">
        <v>37</v>
      </c>
      <c r="C42" s="29">
        <v>923858732</v>
      </c>
      <c r="D42" s="29">
        <v>123224797</v>
      </c>
      <c r="E42" s="30">
        <v>13.3</v>
      </c>
      <c r="F42" s="29">
        <v>154271865</v>
      </c>
      <c r="G42" s="30">
        <v>16.7</v>
      </c>
      <c r="H42" s="29">
        <v>277496662</v>
      </c>
      <c r="I42" s="30">
        <v>30</v>
      </c>
      <c r="J42" s="29">
        <v>195586304</v>
      </c>
      <c r="K42" s="30">
        <v>30.9</v>
      </c>
      <c r="L42" s="30">
        <v>-21.1</v>
      </c>
      <c r="M42" s="3"/>
      <c r="N42" s="3"/>
      <c r="O42"/>
      <c r="P42"/>
      <c r="R42" s="3"/>
      <c r="S42" s="3"/>
    </row>
    <row r="43" spans="2:19" ht="12.75">
      <c r="B43" s="28" t="s">
        <v>38</v>
      </c>
      <c r="C43" s="29">
        <v>482502469</v>
      </c>
      <c r="D43" s="29">
        <v>43527630</v>
      </c>
      <c r="E43" s="30">
        <v>9</v>
      </c>
      <c r="F43" s="29">
        <v>80509289</v>
      </c>
      <c r="G43" s="30">
        <v>16.7</v>
      </c>
      <c r="H43" s="29">
        <v>124036919</v>
      </c>
      <c r="I43" s="30">
        <v>25.7</v>
      </c>
      <c r="J43" s="29">
        <v>70009096</v>
      </c>
      <c r="K43" s="30">
        <v>46.8</v>
      </c>
      <c r="L43" s="30">
        <v>15</v>
      </c>
      <c r="M43" s="3"/>
      <c r="N43" s="3"/>
      <c r="O43"/>
      <c r="P43"/>
      <c r="R43" s="3"/>
      <c r="S43" s="3"/>
    </row>
    <row r="44" spans="2:19" ht="12.75">
      <c r="B44" s="28" t="s">
        <v>39</v>
      </c>
      <c r="C44" s="29">
        <v>1233805301</v>
      </c>
      <c r="D44" s="29">
        <v>139098343</v>
      </c>
      <c r="E44" s="30">
        <v>11.3</v>
      </c>
      <c r="F44" s="29">
        <v>237735105</v>
      </c>
      <c r="G44" s="30">
        <v>19.3</v>
      </c>
      <c r="H44" s="29">
        <v>376833448</v>
      </c>
      <c r="I44" s="30">
        <v>30.5</v>
      </c>
      <c r="J44" s="29">
        <v>505311054</v>
      </c>
      <c r="K44" s="30">
        <v>40.3</v>
      </c>
      <c r="L44" s="30">
        <v>-53</v>
      </c>
      <c r="M44" s="3"/>
      <c r="N44" s="3"/>
      <c r="O44"/>
      <c r="P44"/>
      <c r="R44" s="3"/>
      <c r="S44" s="3"/>
    </row>
    <row r="45" spans="2:19" ht="12.75">
      <c r="B45" s="28" t="s">
        <v>34</v>
      </c>
      <c r="C45" s="29">
        <v>1865711261</v>
      </c>
      <c r="D45" s="29">
        <v>178034314</v>
      </c>
      <c r="E45" s="30">
        <v>9.5</v>
      </c>
      <c r="F45" s="29">
        <v>282353864</v>
      </c>
      <c r="G45" s="30">
        <v>15.1</v>
      </c>
      <c r="H45" s="29">
        <v>460388178</v>
      </c>
      <c r="I45" s="30">
        <v>24.7</v>
      </c>
      <c r="J45" s="29">
        <v>708632098</v>
      </c>
      <c r="K45" s="30">
        <v>32.7</v>
      </c>
      <c r="L45" s="30">
        <v>-60.2</v>
      </c>
      <c r="M45" s="3"/>
      <c r="N45" s="3"/>
      <c r="O45"/>
      <c r="P45"/>
      <c r="R45" s="3"/>
      <c r="S45" s="3"/>
    </row>
    <row r="46" spans="2:19" ht="15.75">
      <c r="B46" s="32"/>
      <c r="C46" s="41"/>
      <c r="D46" s="41"/>
      <c r="E46" s="42"/>
      <c r="F46" s="41"/>
      <c r="G46" s="42"/>
      <c r="H46" s="41"/>
      <c r="I46" s="42"/>
      <c r="J46" s="41"/>
      <c r="K46" s="42"/>
      <c r="L46" s="42"/>
      <c r="M46" s="36"/>
      <c r="N46" s="23"/>
      <c r="O46"/>
      <c r="P46"/>
      <c r="R46" s="3"/>
      <c r="S46" s="3"/>
    </row>
    <row r="47" spans="2:19" s="23" customFormat="1" ht="15.75"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9"/>
      <c r="N47" s="39"/>
      <c r="O47" s="39"/>
      <c r="R47"/>
      <c r="S47"/>
    </row>
    <row r="48" spans="2:19" s="23" customFormat="1" ht="18">
      <c r="B48" s="7" t="s">
        <v>40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R48"/>
      <c r="S48"/>
    </row>
    <row r="49" spans="2:12" ht="12.75" customHeight="1">
      <c r="B49" s="8"/>
      <c r="C49" s="71" t="s">
        <v>2</v>
      </c>
      <c r="D49" s="72"/>
      <c r="E49" s="72"/>
      <c r="F49" s="72"/>
      <c r="G49" s="72"/>
      <c r="H49" s="72"/>
      <c r="I49" s="72"/>
      <c r="J49" s="71" t="s">
        <v>3</v>
      </c>
      <c r="K49" s="76"/>
      <c r="L49" s="73" t="s">
        <v>4</v>
      </c>
    </row>
    <row r="50" spans="2:19" ht="12.75">
      <c r="B50" s="9"/>
      <c r="C50" s="10" t="s">
        <v>5</v>
      </c>
      <c r="D50" s="77" t="s">
        <v>6</v>
      </c>
      <c r="E50" s="78"/>
      <c r="F50" s="77" t="s">
        <v>7</v>
      </c>
      <c r="G50" s="78"/>
      <c r="H50" s="77" t="s">
        <v>8</v>
      </c>
      <c r="I50" s="78"/>
      <c r="J50" s="77" t="s">
        <v>7</v>
      </c>
      <c r="K50" s="78"/>
      <c r="L50" s="74"/>
      <c r="M50" s="3"/>
      <c r="N50" s="3"/>
      <c r="O50"/>
      <c r="P50"/>
      <c r="R50" s="3"/>
      <c r="S50" s="3"/>
    </row>
    <row r="51" spans="2:19" ht="51">
      <c r="B51" s="15" t="s">
        <v>9</v>
      </c>
      <c r="C51" s="13" t="s">
        <v>10</v>
      </c>
      <c r="D51" s="13" t="s">
        <v>11</v>
      </c>
      <c r="E51" s="14" t="s">
        <v>12</v>
      </c>
      <c r="F51" s="13" t="s">
        <v>11</v>
      </c>
      <c r="G51" s="14" t="s">
        <v>13</v>
      </c>
      <c r="H51" s="13" t="s">
        <v>11</v>
      </c>
      <c r="I51" s="14" t="s">
        <v>14</v>
      </c>
      <c r="J51" s="13" t="s">
        <v>11</v>
      </c>
      <c r="K51" s="14" t="s">
        <v>14</v>
      </c>
      <c r="L51" s="75"/>
      <c r="M51" s="3"/>
      <c r="N51" s="3"/>
      <c r="O51"/>
      <c r="P51"/>
      <c r="R51" s="3"/>
      <c r="S51" s="3"/>
    </row>
    <row r="52" spans="2:13" s="23" customFormat="1" ht="15.75">
      <c r="B52" s="43" t="s">
        <v>41</v>
      </c>
      <c r="C52" s="21"/>
      <c r="D52" s="22"/>
      <c r="E52" s="22"/>
      <c r="F52" s="22"/>
      <c r="G52" s="22"/>
      <c r="H52" s="22"/>
      <c r="I52" s="22"/>
      <c r="J52" s="22"/>
      <c r="K52" s="22"/>
      <c r="L52" s="22"/>
      <c r="M52" s="44"/>
    </row>
    <row r="53" spans="2:13" s="27" customFormat="1" ht="16.5">
      <c r="B53" s="45" t="s">
        <v>16</v>
      </c>
      <c r="C53" s="29">
        <v>38772212186</v>
      </c>
      <c r="D53" s="29">
        <v>10637818856</v>
      </c>
      <c r="E53" s="30">
        <v>27.4</v>
      </c>
      <c r="F53" s="29">
        <v>8026118142</v>
      </c>
      <c r="G53" s="30">
        <v>20.7</v>
      </c>
      <c r="H53" s="29">
        <v>18663936998</v>
      </c>
      <c r="I53" s="30">
        <v>48.1</v>
      </c>
      <c r="J53" s="29">
        <v>7802043028</v>
      </c>
      <c r="K53" s="30">
        <v>48.7</v>
      </c>
      <c r="L53" s="30">
        <v>2.9</v>
      </c>
      <c r="M53" s="44"/>
    </row>
    <row r="54" spans="2:13" s="27" customFormat="1" ht="16.5">
      <c r="B54" s="45" t="s">
        <v>42</v>
      </c>
      <c r="C54" s="29">
        <v>6079762851</v>
      </c>
      <c r="D54" s="29">
        <v>631290121</v>
      </c>
      <c r="E54" s="30">
        <v>10.4</v>
      </c>
      <c r="F54" s="29">
        <v>1090431311</v>
      </c>
      <c r="G54" s="30">
        <v>17.9</v>
      </c>
      <c r="H54" s="29">
        <v>1721721432</v>
      </c>
      <c r="I54" s="30">
        <v>28.3</v>
      </c>
      <c r="J54" s="29">
        <v>1761439359</v>
      </c>
      <c r="K54" s="30">
        <v>34.2</v>
      </c>
      <c r="L54" s="30">
        <v>-38.1</v>
      </c>
      <c r="M54" s="44"/>
    </row>
    <row r="55" spans="2:13" s="23" customFormat="1" ht="15.75">
      <c r="B55" s="33" t="s">
        <v>43</v>
      </c>
      <c r="C55" s="46">
        <v>44851975037</v>
      </c>
      <c r="D55" s="47">
        <v>11269108977</v>
      </c>
      <c r="E55" s="48">
        <v>25.1</v>
      </c>
      <c r="F55" s="47">
        <v>9116549453</v>
      </c>
      <c r="G55" s="48">
        <v>20.3</v>
      </c>
      <c r="H55" s="47">
        <v>20385658430</v>
      </c>
      <c r="I55" s="48">
        <v>45.5</v>
      </c>
      <c r="J55" s="47">
        <v>9563482387</v>
      </c>
      <c r="K55" s="48">
        <v>45.8</v>
      </c>
      <c r="L55" s="48">
        <v>-4.7</v>
      </c>
      <c r="M55" s="44"/>
    </row>
    <row r="56" spans="2:16" s="23" customFormat="1" ht="15.75">
      <c r="B56" s="20" t="s">
        <v>44</v>
      </c>
      <c r="C56" s="31"/>
      <c r="D56" s="31"/>
      <c r="E56" s="22"/>
      <c r="F56" s="31"/>
      <c r="G56" s="22"/>
      <c r="H56" s="31"/>
      <c r="I56" s="22"/>
      <c r="J56" s="31"/>
      <c r="K56" s="22"/>
      <c r="L56" s="22"/>
      <c r="O56"/>
      <c r="P56"/>
    </row>
    <row r="57" spans="2:16" s="27" customFormat="1" ht="16.5">
      <c r="B57" s="45" t="s">
        <v>20</v>
      </c>
      <c r="C57" s="29">
        <v>36699915906</v>
      </c>
      <c r="D57" s="29">
        <v>7778197106</v>
      </c>
      <c r="E57" s="30">
        <v>21.2</v>
      </c>
      <c r="F57" s="29">
        <v>8438373113</v>
      </c>
      <c r="G57" s="30">
        <v>23</v>
      </c>
      <c r="H57" s="29">
        <v>16216570219</v>
      </c>
      <c r="I57" s="30">
        <v>44.2</v>
      </c>
      <c r="J57" s="29">
        <v>7422852440</v>
      </c>
      <c r="K57" s="30">
        <v>44.3</v>
      </c>
      <c r="L57" s="30">
        <v>13.7</v>
      </c>
      <c r="O57"/>
      <c r="P57"/>
    </row>
    <row r="58" spans="2:16" s="27" customFormat="1" ht="16.5">
      <c r="B58" s="45" t="s">
        <v>35</v>
      </c>
      <c r="C58" s="29">
        <v>6079562852</v>
      </c>
      <c r="D58" s="29">
        <v>633204313</v>
      </c>
      <c r="E58" s="30">
        <v>10.4</v>
      </c>
      <c r="F58" s="29">
        <v>1088553895</v>
      </c>
      <c r="G58" s="30">
        <v>17.9</v>
      </c>
      <c r="H58" s="29">
        <v>1721758208</v>
      </c>
      <c r="I58" s="30">
        <v>28.3</v>
      </c>
      <c r="J58" s="29">
        <v>1766013411</v>
      </c>
      <c r="K58" s="30">
        <v>34.1</v>
      </c>
      <c r="L58" s="30">
        <v>-38.4</v>
      </c>
      <c r="O58"/>
      <c r="P58"/>
    </row>
    <row r="59" spans="2:16" s="23" customFormat="1" ht="15.75">
      <c r="B59" s="33" t="s">
        <v>45</v>
      </c>
      <c r="C59" s="46">
        <v>42779478758</v>
      </c>
      <c r="D59" s="46">
        <v>8411401419</v>
      </c>
      <c r="E59" s="48">
        <v>19.7</v>
      </c>
      <c r="F59" s="46">
        <v>9526927008</v>
      </c>
      <c r="G59" s="48">
        <v>22.3</v>
      </c>
      <c r="H59" s="46">
        <v>17938328427</v>
      </c>
      <c r="I59" s="48">
        <v>41.9</v>
      </c>
      <c r="J59" s="46">
        <v>9188865851</v>
      </c>
      <c r="K59" s="48">
        <v>42.2</v>
      </c>
      <c r="L59" s="48">
        <v>3.7</v>
      </c>
      <c r="O59"/>
      <c r="P59"/>
    </row>
    <row r="60" spans="2:19" s="51" customFormat="1" ht="12.75"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R60"/>
      <c r="S60"/>
    </row>
    <row r="61" spans="2:19" s="23" customFormat="1" ht="18">
      <c r="B61" s="7" t="s">
        <v>46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R61"/>
      <c r="S61"/>
    </row>
    <row r="62" spans="2:12" ht="12.75" customHeight="1">
      <c r="B62" s="8"/>
      <c r="C62" s="71" t="s">
        <v>2</v>
      </c>
      <c r="D62" s="72"/>
      <c r="E62" s="72"/>
      <c r="F62" s="72"/>
      <c r="G62" s="72"/>
      <c r="H62" s="72"/>
      <c r="I62" s="72"/>
      <c r="J62" s="71" t="s">
        <v>3</v>
      </c>
      <c r="K62" s="76"/>
      <c r="L62" s="73" t="s">
        <v>4</v>
      </c>
    </row>
    <row r="63" spans="2:19" ht="12.75">
      <c r="B63" s="9"/>
      <c r="C63" s="10" t="s">
        <v>5</v>
      </c>
      <c r="D63" s="77" t="s">
        <v>6</v>
      </c>
      <c r="E63" s="78"/>
      <c r="F63" s="77" t="s">
        <v>7</v>
      </c>
      <c r="G63" s="78"/>
      <c r="H63" s="77" t="s">
        <v>8</v>
      </c>
      <c r="I63" s="78"/>
      <c r="J63" s="77" t="s">
        <v>7</v>
      </c>
      <c r="K63" s="78"/>
      <c r="L63" s="74"/>
      <c r="M63" s="3"/>
      <c r="N63" s="3"/>
      <c r="O63" s="3"/>
      <c r="Q63"/>
      <c r="S63" s="3"/>
    </row>
    <row r="64" spans="2:19" ht="51">
      <c r="B64" s="15" t="s">
        <v>9</v>
      </c>
      <c r="C64" s="13" t="s">
        <v>10</v>
      </c>
      <c r="D64" s="13" t="s">
        <v>11</v>
      </c>
      <c r="E64" s="14" t="s">
        <v>12</v>
      </c>
      <c r="F64" s="13" t="s">
        <v>11</v>
      </c>
      <c r="G64" s="14" t="s">
        <v>13</v>
      </c>
      <c r="H64" s="13" t="s">
        <v>11</v>
      </c>
      <c r="I64" s="14" t="s">
        <v>14</v>
      </c>
      <c r="J64" s="13" t="s">
        <v>11</v>
      </c>
      <c r="K64" s="14" t="s">
        <v>14</v>
      </c>
      <c r="L64" s="75"/>
      <c r="M64" s="3"/>
      <c r="N64" s="3"/>
      <c r="O64"/>
      <c r="P64"/>
      <c r="R64" s="3"/>
      <c r="S64" s="3"/>
    </row>
    <row r="65" spans="2:19" ht="12.75">
      <c r="B65" s="40"/>
      <c r="C65" s="16"/>
      <c r="D65" s="16"/>
      <c r="E65" s="17"/>
      <c r="F65" s="16"/>
      <c r="G65" s="17"/>
      <c r="H65" s="16"/>
      <c r="I65" s="17"/>
      <c r="J65" s="18"/>
      <c r="K65" s="19"/>
      <c r="L65" s="19"/>
      <c r="M65" s="3"/>
      <c r="N65" s="3"/>
      <c r="O65"/>
      <c r="P65"/>
      <c r="R65" s="3"/>
      <c r="S65" s="3"/>
    </row>
    <row r="66" spans="2:16" s="23" customFormat="1" ht="15.75">
      <c r="B66" s="20" t="s">
        <v>47</v>
      </c>
      <c r="C66" s="21"/>
      <c r="D66" s="21"/>
      <c r="E66" s="22"/>
      <c r="F66" s="21"/>
      <c r="G66" s="22"/>
      <c r="H66" s="21"/>
      <c r="I66" s="22"/>
      <c r="J66" s="21"/>
      <c r="K66" s="22"/>
      <c r="L66" s="22"/>
      <c r="O66"/>
      <c r="P66"/>
    </row>
    <row r="67" spans="2:16" s="23" customFormat="1" ht="15.75">
      <c r="B67" s="20" t="s">
        <v>48</v>
      </c>
      <c r="C67" s="31">
        <v>938350440</v>
      </c>
      <c r="D67" s="31">
        <v>5135299091</v>
      </c>
      <c r="E67" s="22">
        <v>547.3</v>
      </c>
      <c r="F67" s="31">
        <v>4770797814</v>
      </c>
      <c r="G67" s="22">
        <v>508.4</v>
      </c>
      <c r="H67" s="31">
        <v>5135299091</v>
      </c>
      <c r="I67" s="22">
        <v>547.3</v>
      </c>
      <c r="J67" s="31">
        <v>3086182647</v>
      </c>
      <c r="K67" s="22">
        <v>97.1</v>
      </c>
      <c r="L67" s="22">
        <v>54.6</v>
      </c>
      <c r="O67"/>
      <c r="P67"/>
    </row>
    <row r="68" spans="2:16" s="27" customFormat="1" ht="16.5">
      <c r="B68" s="24" t="s">
        <v>49</v>
      </c>
      <c r="C68" s="25">
        <v>31114038342</v>
      </c>
      <c r="D68" s="25">
        <v>8444956361</v>
      </c>
      <c r="E68" s="26">
        <v>27.1</v>
      </c>
      <c r="F68" s="25">
        <v>8621856322</v>
      </c>
      <c r="G68" s="26">
        <v>27.7</v>
      </c>
      <c r="H68" s="25">
        <v>17066812683</v>
      </c>
      <c r="I68" s="26">
        <v>54.9</v>
      </c>
      <c r="J68" s="25">
        <v>7743330606</v>
      </c>
      <c r="K68" s="26">
        <v>47.5</v>
      </c>
      <c r="L68" s="26">
        <v>11.3</v>
      </c>
      <c r="O68"/>
      <c r="P68"/>
    </row>
    <row r="69" spans="2:19" ht="12.75">
      <c r="B69" s="28" t="s">
        <v>50</v>
      </c>
      <c r="C69" s="29">
        <v>4846919508</v>
      </c>
      <c r="D69" s="29">
        <v>1308622611</v>
      </c>
      <c r="E69" s="30">
        <v>27</v>
      </c>
      <c r="F69" s="29">
        <v>1222949087</v>
      </c>
      <c r="G69" s="30">
        <v>25.2</v>
      </c>
      <c r="H69" s="29">
        <v>2531571698</v>
      </c>
      <c r="I69" s="30">
        <v>52.2</v>
      </c>
      <c r="J69" s="29">
        <v>554934851</v>
      </c>
      <c r="K69" s="30">
        <v>55</v>
      </c>
      <c r="L69" s="30">
        <v>120.4</v>
      </c>
      <c r="M69" s="3"/>
      <c r="N69" s="3"/>
      <c r="O69"/>
      <c r="P69"/>
      <c r="R69" s="3"/>
      <c r="S69" s="3"/>
    </row>
    <row r="70" spans="2:19" ht="12.75">
      <c r="B70" s="28" t="s">
        <v>51</v>
      </c>
      <c r="C70" s="29">
        <v>14835909984</v>
      </c>
      <c r="D70" s="29">
        <v>3381909930</v>
      </c>
      <c r="E70" s="30">
        <v>22.8</v>
      </c>
      <c r="F70" s="29">
        <v>3521561929</v>
      </c>
      <c r="G70" s="30">
        <v>23.7</v>
      </c>
      <c r="H70" s="29">
        <v>6903471859</v>
      </c>
      <c r="I70" s="30">
        <v>46.5</v>
      </c>
      <c r="J70" s="29">
        <v>4572013395</v>
      </c>
      <c r="K70" s="30">
        <v>53.5</v>
      </c>
      <c r="L70" s="30">
        <v>-23</v>
      </c>
      <c r="M70" s="3"/>
      <c r="N70" s="3"/>
      <c r="O70"/>
      <c r="P70"/>
      <c r="R70" s="3"/>
      <c r="S70" s="3"/>
    </row>
    <row r="71" spans="2:19" ht="12.75">
      <c r="B71" s="28" t="s">
        <v>52</v>
      </c>
      <c r="C71" s="29">
        <v>7060479569</v>
      </c>
      <c r="D71" s="29">
        <v>2047730158</v>
      </c>
      <c r="E71" s="30">
        <v>29</v>
      </c>
      <c r="F71" s="29">
        <v>2015699213</v>
      </c>
      <c r="G71" s="30">
        <v>28.5</v>
      </c>
      <c r="H71" s="29">
        <v>4063429371</v>
      </c>
      <c r="I71" s="30">
        <v>57.6</v>
      </c>
      <c r="J71" s="29">
        <v>2094774872</v>
      </c>
      <c r="K71" s="30">
        <v>60.1</v>
      </c>
      <c r="L71" s="30">
        <v>-3.8</v>
      </c>
      <c r="M71" s="3"/>
      <c r="N71" s="3"/>
      <c r="O71"/>
      <c r="P71"/>
      <c r="R71" s="3"/>
      <c r="S71" s="3"/>
    </row>
    <row r="72" spans="2:19" ht="12.75">
      <c r="B72" s="28" t="s">
        <v>53</v>
      </c>
      <c r="C72" s="29">
        <v>2527111523</v>
      </c>
      <c r="D72" s="29">
        <v>1900331091</v>
      </c>
      <c r="E72" s="30">
        <v>75.2</v>
      </c>
      <c r="F72" s="29">
        <v>1830394317</v>
      </c>
      <c r="G72" s="30">
        <v>72.4</v>
      </c>
      <c r="H72" s="29">
        <v>3730725408</v>
      </c>
      <c r="I72" s="30">
        <v>147.6</v>
      </c>
      <c r="J72" s="29">
        <v>291566035</v>
      </c>
      <c r="K72" s="30">
        <v>27.4</v>
      </c>
      <c r="L72" s="30">
        <v>527.8</v>
      </c>
      <c r="M72" s="3"/>
      <c r="N72" s="3"/>
      <c r="O72"/>
      <c r="P72"/>
      <c r="R72" s="3"/>
      <c r="S72" s="3"/>
    </row>
    <row r="73" spans="2:19" ht="12.75">
      <c r="B73" s="28" t="s">
        <v>54</v>
      </c>
      <c r="C73" s="29">
        <v>20352396</v>
      </c>
      <c r="D73" s="29">
        <v>3157188</v>
      </c>
      <c r="E73" s="30">
        <v>15.5</v>
      </c>
      <c r="F73" s="29">
        <v>5275836</v>
      </c>
      <c r="G73" s="30">
        <v>25.9</v>
      </c>
      <c r="H73" s="29">
        <v>8433024</v>
      </c>
      <c r="I73" s="30">
        <v>41.4</v>
      </c>
      <c r="J73" s="29">
        <v>0</v>
      </c>
      <c r="K73" s="30">
        <v>0</v>
      </c>
      <c r="L73" s="30">
        <v>-100</v>
      </c>
      <c r="M73" s="3"/>
      <c r="N73" s="3"/>
      <c r="O73"/>
      <c r="P73"/>
      <c r="R73" s="3"/>
      <c r="S73" s="3"/>
    </row>
    <row r="74" spans="2:19" ht="12.75">
      <c r="B74" s="28" t="s">
        <v>55</v>
      </c>
      <c r="C74" s="29">
        <v>31700504</v>
      </c>
      <c r="D74" s="29">
        <v>896581</v>
      </c>
      <c r="E74" s="30">
        <v>2.8</v>
      </c>
      <c r="F74" s="29">
        <v>20689005</v>
      </c>
      <c r="G74" s="30">
        <v>65.3</v>
      </c>
      <c r="H74" s="29">
        <v>21585586</v>
      </c>
      <c r="I74" s="30">
        <v>68.1</v>
      </c>
      <c r="J74" s="29">
        <v>0</v>
      </c>
      <c r="K74" s="30">
        <v>0</v>
      </c>
      <c r="L74" s="30">
        <v>-100</v>
      </c>
      <c r="M74" s="3"/>
      <c r="N74" s="3"/>
      <c r="O74"/>
      <c r="P74"/>
      <c r="R74" s="3"/>
      <c r="S74" s="3"/>
    </row>
    <row r="75" spans="2:19" ht="12.75">
      <c r="B75" s="28" t="s">
        <v>31</v>
      </c>
      <c r="C75" s="29">
        <v>1703491385</v>
      </c>
      <c r="D75" s="29">
        <v>62870063</v>
      </c>
      <c r="E75" s="30">
        <v>3.7</v>
      </c>
      <c r="F75" s="29">
        <v>10295615</v>
      </c>
      <c r="G75" s="30">
        <v>0.6</v>
      </c>
      <c r="H75" s="29">
        <v>73165678</v>
      </c>
      <c r="I75" s="30">
        <v>4.3</v>
      </c>
      <c r="J75" s="29">
        <v>195200000</v>
      </c>
      <c r="K75" s="30">
        <v>8</v>
      </c>
      <c r="L75" s="30">
        <v>-94.7</v>
      </c>
      <c r="M75" s="3"/>
      <c r="N75" s="3"/>
      <c r="O75"/>
      <c r="P75"/>
      <c r="R75" s="3"/>
      <c r="S75" s="3"/>
    </row>
    <row r="76" spans="2:19" ht="12.75">
      <c r="B76" s="28" t="s">
        <v>56</v>
      </c>
      <c r="C76" s="29">
        <v>88073473</v>
      </c>
      <c r="D76" s="29">
        <v>-260561261</v>
      </c>
      <c r="E76" s="30">
        <v>-295.8</v>
      </c>
      <c r="F76" s="29">
        <v>-5008680</v>
      </c>
      <c r="G76" s="30">
        <v>-5.7</v>
      </c>
      <c r="H76" s="29">
        <v>-265569941</v>
      </c>
      <c r="I76" s="30">
        <v>-301.5</v>
      </c>
      <c r="J76" s="29">
        <v>34841453</v>
      </c>
      <c r="K76" s="30">
        <v>-41.1</v>
      </c>
      <c r="L76" s="30">
        <v>-114.4</v>
      </c>
      <c r="M76" s="3"/>
      <c r="N76" s="3"/>
      <c r="O76"/>
      <c r="P76"/>
      <c r="R76" s="3"/>
      <c r="S76" s="3"/>
    </row>
    <row r="77" spans="2:16" s="23" customFormat="1" ht="15.75">
      <c r="B77" s="20"/>
      <c r="C77" s="31"/>
      <c r="D77" s="31"/>
      <c r="E77" s="22"/>
      <c r="F77" s="31"/>
      <c r="G77" s="22"/>
      <c r="H77" s="31"/>
      <c r="I77" s="22"/>
      <c r="J77" s="31"/>
      <c r="K77" s="22"/>
      <c r="L77" s="22"/>
      <c r="O77"/>
      <c r="P77"/>
    </row>
    <row r="78" spans="2:16" s="27" customFormat="1" ht="16.5">
      <c r="B78" s="24" t="s">
        <v>57</v>
      </c>
      <c r="C78" s="25">
        <v>31273773137</v>
      </c>
      <c r="D78" s="25">
        <v>8809457638</v>
      </c>
      <c r="E78" s="26">
        <v>28.2</v>
      </c>
      <c r="F78" s="25">
        <v>8301543740</v>
      </c>
      <c r="G78" s="26">
        <v>26.5</v>
      </c>
      <c r="H78" s="25">
        <v>17111001378</v>
      </c>
      <c r="I78" s="26">
        <v>54.7</v>
      </c>
      <c r="J78" s="25">
        <v>7728206629</v>
      </c>
      <c r="K78" s="26">
        <v>50.9</v>
      </c>
      <c r="L78" s="26">
        <v>7.4</v>
      </c>
      <c r="O78"/>
      <c r="P78"/>
    </row>
    <row r="79" spans="2:19" ht="12.75">
      <c r="B79" s="28" t="s">
        <v>21</v>
      </c>
      <c r="C79" s="29">
        <v>8892015111</v>
      </c>
      <c r="D79" s="29">
        <v>2035428506</v>
      </c>
      <c r="E79" s="30">
        <v>22.9</v>
      </c>
      <c r="F79" s="29">
        <v>2290682777</v>
      </c>
      <c r="G79" s="30">
        <v>25.8</v>
      </c>
      <c r="H79" s="29">
        <v>4326111283</v>
      </c>
      <c r="I79" s="30">
        <v>48.7</v>
      </c>
      <c r="J79" s="29">
        <v>2052539676</v>
      </c>
      <c r="K79" s="30">
        <v>48.9</v>
      </c>
      <c r="L79" s="30">
        <v>11.6</v>
      </c>
      <c r="M79" s="3"/>
      <c r="N79" s="3"/>
      <c r="O79"/>
      <c r="P79"/>
      <c r="R79" s="3"/>
      <c r="S79" s="3"/>
    </row>
    <row r="80" spans="2:19" ht="12.75">
      <c r="B80" s="28" t="s">
        <v>58</v>
      </c>
      <c r="C80" s="29">
        <v>398859335</v>
      </c>
      <c r="D80" s="29">
        <v>30206581</v>
      </c>
      <c r="E80" s="30">
        <v>7.6</v>
      </c>
      <c r="F80" s="29">
        <v>40802106</v>
      </c>
      <c r="G80" s="30">
        <v>10.2</v>
      </c>
      <c r="H80" s="29">
        <v>71008687</v>
      </c>
      <c r="I80" s="30">
        <v>17.8</v>
      </c>
      <c r="J80" s="29">
        <v>475131461</v>
      </c>
      <c r="K80" s="30">
        <v>58.8</v>
      </c>
      <c r="L80" s="30">
        <v>-91.4</v>
      </c>
      <c r="M80" s="3"/>
      <c r="N80" s="3"/>
      <c r="O80"/>
      <c r="P80"/>
      <c r="R80" s="3"/>
      <c r="S80" s="3"/>
    </row>
    <row r="81" spans="2:19" ht="12.75">
      <c r="B81" s="28" t="s">
        <v>59</v>
      </c>
      <c r="C81" s="29">
        <v>5651605593</v>
      </c>
      <c r="D81" s="29">
        <v>1925524886</v>
      </c>
      <c r="E81" s="30">
        <v>34.1</v>
      </c>
      <c r="F81" s="29">
        <v>1194441660</v>
      </c>
      <c r="G81" s="30">
        <v>21.1</v>
      </c>
      <c r="H81" s="29">
        <v>3119966546</v>
      </c>
      <c r="I81" s="30">
        <v>55.2</v>
      </c>
      <c r="J81" s="29">
        <v>0</v>
      </c>
      <c r="K81" s="30">
        <v>0</v>
      </c>
      <c r="L81" s="30">
        <v>-100</v>
      </c>
      <c r="M81" s="3"/>
      <c r="N81" s="3"/>
      <c r="O81"/>
      <c r="P81"/>
      <c r="R81" s="3"/>
      <c r="S81" s="3"/>
    </row>
    <row r="82" spans="2:19" ht="12.75">
      <c r="B82" s="28" t="s">
        <v>60</v>
      </c>
      <c r="C82" s="29">
        <v>9158173951</v>
      </c>
      <c r="D82" s="29">
        <v>3330891615</v>
      </c>
      <c r="E82" s="30">
        <v>36.4</v>
      </c>
      <c r="F82" s="29">
        <v>3001510977</v>
      </c>
      <c r="G82" s="30">
        <v>32.8</v>
      </c>
      <c r="H82" s="29">
        <v>6332402592</v>
      </c>
      <c r="I82" s="30">
        <v>69.1</v>
      </c>
      <c r="J82" s="29">
        <v>1837879305</v>
      </c>
      <c r="K82" s="30">
        <v>60.4</v>
      </c>
      <c r="L82" s="30">
        <v>63.3</v>
      </c>
      <c r="M82" s="3"/>
      <c r="N82" s="3"/>
      <c r="O82"/>
      <c r="P82"/>
      <c r="R82" s="3"/>
      <c r="S82" s="3"/>
    </row>
    <row r="83" spans="2:19" ht="12.75">
      <c r="B83" s="28" t="s">
        <v>61</v>
      </c>
      <c r="C83" s="29">
        <v>6072109403</v>
      </c>
      <c r="D83" s="29">
        <v>830732556</v>
      </c>
      <c r="E83" s="30">
        <v>13.7</v>
      </c>
      <c r="F83" s="29">
        <v>1008098052</v>
      </c>
      <c r="G83" s="30">
        <v>16.6</v>
      </c>
      <c r="H83" s="29">
        <v>1838830608</v>
      </c>
      <c r="I83" s="30">
        <v>30.3</v>
      </c>
      <c r="J83" s="29">
        <v>1303446863</v>
      </c>
      <c r="K83" s="30">
        <v>36.9</v>
      </c>
      <c r="L83" s="30">
        <v>-22.7</v>
      </c>
      <c r="M83" s="3"/>
      <c r="N83" s="3"/>
      <c r="O83"/>
      <c r="P83"/>
      <c r="R83" s="3"/>
      <c r="S83" s="3"/>
    </row>
    <row r="84" spans="2:19" ht="12.75">
      <c r="B84" s="28" t="s">
        <v>62</v>
      </c>
      <c r="C84" s="29">
        <v>518297565</v>
      </c>
      <c r="D84" s="29">
        <v>60683178</v>
      </c>
      <c r="E84" s="30">
        <v>11.7</v>
      </c>
      <c r="F84" s="29">
        <v>135395439</v>
      </c>
      <c r="G84" s="30">
        <v>26.1</v>
      </c>
      <c r="H84" s="29">
        <v>196078617</v>
      </c>
      <c r="I84" s="30">
        <v>37.8</v>
      </c>
      <c r="J84" s="29">
        <v>436494583</v>
      </c>
      <c r="K84" s="30">
        <v>54.2</v>
      </c>
      <c r="L84" s="30">
        <v>-69</v>
      </c>
      <c r="M84" s="3"/>
      <c r="N84" s="3"/>
      <c r="O84"/>
      <c r="P84"/>
      <c r="R84" s="3"/>
      <c r="S84" s="3"/>
    </row>
    <row r="85" spans="2:19" ht="12.75">
      <c r="B85" s="28" t="s">
        <v>63</v>
      </c>
      <c r="C85" s="29">
        <v>582712179</v>
      </c>
      <c r="D85" s="29">
        <v>595990316</v>
      </c>
      <c r="E85" s="30">
        <v>102.3</v>
      </c>
      <c r="F85" s="29">
        <v>630612729</v>
      </c>
      <c r="G85" s="30">
        <v>108.2</v>
      </c>
      <c r="H85" s="29">
        <v>1226603045</v>
      </c>
      <c r="I85" s="30">
        <v>210.5</v>
      </c>
      <c r="J85" s="29">
        <v>1622714741</v>
      </c>
      <c r="K85" s="30">
        <v>57.7</v>
      </c>
      <c r="L85" s="30">
        <v>-61.1</v>
      </c>
      <c r="M85" s="3"/>
      <c r="N85" s="3"/>
      <c r="O85"/>
      <c r="P85"/>
      <c r="R85" s="3"/>
      <c r="S85" s="3"/>
    </row>
    <row r="86" spans="2:16" s="23" customFormat="1" ht="15.75">
      <c r="B86" s="20" t="s">
        <v>64</v>
      </c>
      <c r="C86" s="31">
        <v>778615653</v>
      </c>
      <c r="D86" s="31">
        <v>4770797814</v>
      </c>
      <c r="E86" s="22">
        <v>612.7</v>
      </c>
      <c r="F86" s="31">
        <v>5091110396</v>
      </c>
      <c r="G86" s="22">
        <v>653.9</v>
      </c>
      <c r="H86" s="31">
        <v>5091110396</v>
      </c>
      <c r="I86" s="22">
        <v>653.9</v>
      </c>
      <c r="J86" s="31">
        <v>3101306624</v>
      </c>
      <c r="K86" s="22">
        <v>76</v>
      </c>
      <c r="L86" s="22">
        <v>64.2</v>
      </c>
      <c r="O86"/>
      <c r="P86"/>
    </row>
    <row r="87" spans="2:19" ht="12.75">
      <c r="B87" s="52"/>
      <c r="C87" s="41"/>
      <c r="D87" s="41"/>
      <c r="E87" s="42"/>
      <c r="F87" s="41"/>
      <c r="G87" s="42"/>
      <c r="H87" s="41"/>
      <c r="I87" s="42"/>
      <c r="J87" s="41"/>
      <c r="K87" s="42"/>
      <c r="L87" s="42"/>
      <c r="M87" s="3"/>
      <c r="N87" s="3"/>
      <c r="O87"/>
      <c r="P87"/>
      <c r="R87" s="3"/>
      <c r="S87" s="3"/>
    </row>
    <row r="89" ht="18">
      <c r="B89" s="7" t="s">
        <v>65</v>
      </c>
    </row>
    <row r="90" spans="2:12" ht="12.75" customHeight="1">
      <c r="B90" s="8"/>
      <c r="C90" s="71" t="s">
        <v>2</v>
      </c>
      <c r="D90" s="72"/>
      <c r="E90" s="72"/>
      <c r="F90" s="72"/>
      <c r="G90" s="72"/>
      <c r="H90" s="72"/>
      <c r="I90" s="72"/>
      <c r="J90" s="71" t="s">
        <v>3</v>
      </c>
      <c r="K90" s="76"/>
      <c r="L90" s="73" t="s">
        <v>4</v>
      </c>
    </row>
    <row r="91" spans="2:19" ht="12.75">
      <c r="B91" s="9"/>
      <c r="C91" s="10" t="s">
        <v>5</v>
      </c>
      <c r="D91" s="77" t="s">
        <v>6</v>
      </c>
      <c r="E91" s="78"/>
      <c r="F91" s="77" t="s">
        <v>7</v>
      </c>
      <c r="G91" s="78"/>
      <c r="H91" s="77" t="s">
        <v>8</v>
      </c>
      <c r="I91" s="78"/>
      <c r="J91" s="77" t="s">
        <v>7</v>
      </c>
      <c r="K91" s="78"/>
      <c r="L91" s="74"/>
      <c r="M91" s="3"/>
      <c r="N91" s="3"/>
      <c r="O91" s="3"/>
      <c r="P91"/>
      <c r="Q91"/>
      <c r="R91" s="3"/>
      <c r="S91" s="3"/>
    </row>
    <row r="92" spans="2:19" ht="51">
      <c r="B92" s="11" t="s">
        <v>9</v>
      </c>
      <c r="C92" s="13" t="s">
        <v>10</v>
      </c>
      <c r="D92" s="13" t="s">
        <v>11</v>
      </c>
      <c r="E92" s="14" t="s">
        <v>12</v>
      </c>
      <c r="F92" s="13" t="s">
        <v>11</v>
      </c>
      <c r="G92" s="14" t="s">
        <v>13</v>
      </c>
      <c r="H92" s="13" t="s">
        <v>11</v>
      </c>
      <c r="I92" s="14" t="s">
        <v>14</v>
      </c>
      <c r="J92" s="13" t="s">
        <v>11</v>
      </c>
      <c r="K92" s="14" t="s">
        <v>14</v>
      </c>
      <c r="L92" s="75"/>
      <c r="M92" s="3"/>
      <c r="N92" s="3"/>
      <c r="O92"/>
      <c r="P92"/>
      <c r="R92" s="3"/>
      <c r="S92" s="3"/>
    </row>
    <row r="93" spans="2:19" ht="12.75">
      <c r="B93" s="15"/>
      <c r="C93" s="16"/>
      <c r="D93" s="16"/>
      <c r="E93" s="17"/>
      <c r="F93" s="16"/>
      <c r="G93" s="17"/>
      <c r="H93" s="16"/>
      <c r="I93" s="17"/>
      <c r="J93" s="18"/>
      <c r="K93" s="19"/>
      <c r="L93" s="19"/>
      <c r="M93" s="3"/>
      <c r="N93" s="3"/>
      <c r="O93"/>
      <c r="P93"/>
      <c r="R93" s="3"/>
      <c r="S93" s="3"/>
    </row>
    <row r="94" spans="2:16" s="23" customFormat="1" ht="15.75">
      <c r="B94" s="20" t="s">
        <v>66</v>
      </c>
      <c r="C94" s="21"/>
      <c r="D94" s="21"/>
      <c r="E94" s="22"/>
      <c r="F94" s="21"/>
      <c r="G94" s="22"/>
      <c r="H94" s="21"/>
      <c r="I94" s="22"/>
      <c r="J94" s="21"/>
      <c r="K94" s="22"/>
      <c r="L94" s="22"/>
      <c r="O94"/>
      <c r="P94"/>
    </row>
    <row r="95" spans="2:16" s="27" customFormat="1" ht="16.5">
      <c r="B95" s="24" t="s">
        <v>16</v>
      </c>
      <c r="C95" s="25">
        <v>4114665524</v>
      </c>
      <c r="D95" s="25">
        <v>1167353114</v>
      </c>
      <c r="E95" s="26">
        <v>28.4</v>
      </c>
      <c r="F95" s="25">
        <v>674105563</v>
      </c>
      <c r="G95" s="26">
        <v>16.4</v>
      </c>
      <c r="H95" s="25">
        <v>1841458677</v>
      </c>
      <c r="I95" s="26">
        <v>44.8</v>
      </c>
      <c r="J95" s="25">
        <v>810104897</v>
      </c>
      <c r="K95" s="26">
        <v>41.2</v>
      </c>
      <c r="L95" s="26">
        <v>-16.8</v>
      </c>
      <c r="O95"/>
      <c r="P95"/>
    </row>
    <row r="96" spans="2:19" ht="12.75">
      <c r="B96" s="28" t="s">
        <v>18</v>
      </c>
      <c r="C96" s="29">
        <v>2618800855</v>
      </c>
      <c r="D96" s="29">
        <v>543668359</v>
      </c>
      <c r="E96" s="30">
        <v>20.8</v>
      </c>
      <c r="F96" s="29">
        <v>594275375</v>
      </c>
      <c r="G96" s="30">
        <v>22.7</v>
      </c>
      <c r="H96" s="29">
        <v>1137943734</v>
      </c>
      <c r="I96" s="30">
        <v>43.5</v>
      </c>
      <c r="J96" s="29">
        <v>495232691</v>
      </c>
      <c r="K96" s="30">
        <v>42.7</v>
      </c>
      <c r="L96" s="30">
        <v>20</v>
      </c>
      <c r="M96" s="3"/>
      <c r="N96" s="3"/>
      <c r="O96"/>
      <c r="P96"/>
      <c r="R96" s="3"/>
      <c r="S96" s="3"/>
    </row>
    <row r="97" spans="2:19" ht="12.75">
      <c r="B97" s="28" t="s">
        <v>33</v>
      </c>
      <c r="C97" s="29">
        <v>237961695</v>
      </c>
      <c r="D97" s="29">
        <v>41613740</v>
      </c>
      <c r="E97" s="30">
        <v>17.5</v>
      </c>
      <c r="F97" s="29">
        <v>78812525</v>
      </c>
      <c r="G97" s="30">
        <v>33.1</v>
      </c>
      <c r="H97" s="29">
        <v>120426265</v>
      </c>
      <c r="I97" s="30">
        <v>50.6</v>
      </c>
      <c r="J97" s="29">
        <v>18143449</v>
      </c>
      <c r="K97" s="30">
        <v>18.5</v>
      </c>
      <c r="L97" s="30">
        <v>334.4</v>
      </c>
      <c r="M97" s="3"/>
      <c r="N97" s="3"/>
      <c r="O97"/>
      <c r="P97"/>
      <c r="R97" s="3"/>
      <c r="S97" s="3"/>
    </row>
    <row r="98" spans="2:19" ht="12.75">
      <c r="B98" s="28" t="s">
        <v>19</v>
      </c>
      <c r="C98" s="29">
        <v>1257902974</v>
      </c>
      <c r="D98" s="29">
        <v>582071015</v>
      </c>
      <c r="E98" s="30">
        <v>46.3</v>
      </c>
      <c r="F98" s="29">
        <v>1017663</v>
      </c>
      <c r="G98" s="30">
        <v>0.1</v>
      </c>
      <c r="H98" s="29">
        <v>583088678</v>
      </c>
      <c r="I98" s="30">
        <v>46.4</v>
      </c>
      <c r="J98" s="29">
        <v>296728757</v>
      </c>
      <c r="K98" s="30">
        <v>41.2</v>
      </c>
      <c r="L98" s="30">
        <v>-99.7</v>
      </c>
      <c r="M98" s="3"/>
      <c r="N98" s="3"/>
      <c r="O98"/>
      <c r="P98"/>
      <c r="R98" s="3"/>
      <c r="S98" s="3"/>
    </row>
    <row r="99" spans="2:16" s="23" customFormat="1" ht="15.75">
      <c r="B99" s="20"/>
      <c r="C99" s="31"/>
      <c r="D99" s="31"/>
      <c r="E99" s="22"/>
      <c r="F99" s="31"/>
      <c r="G99" s="22"/>
      <c r="H99" s="31"/>
      <c r="I99" s="22"/>
      <c r="J99" s="31"/>
      <c r="K99" s="22"/>
      <c r="L99" s="22"/>
      <c r="O99"/>
      <c r="P99"/>
    </row>
    <row r="100" spans="2:16" s="27" customFormat="1" ht="16.5">
      <c r="B100" s="24" t="s">
        <v>20</v>
      </c>
      <c r="C100" s="25">
        <v>3945777730</v>
      </c>
      <c r="D100" s="25">
        <v>778382381</v>
      </c>
      <c r="E100" s="26">
        <v>19.7</v>
      </c>
      <c r="F100" s="25">
        <v>929597112</v>
      </c>
      <c r="G100" s="26">
        <v>23.6</v>
      </c>
      <c r="H100" s="25">
        <v>1707979493</v>
      </c>
      <c r="I100" s="26">
        <v>43.3</v>
      </c>
      <c r="J100" s="25">
        <v>841841789</v>
      </c>
      <c r="K100" s="26">
        <v>41.8</v>
      </c>
      <c r="L100" s="26">
        <v>10.4</v>
      </c>
      <c r="O100"/>
      <c r="P100"/>
    </row>
    <row r="101" spans="2:19" ht="12.75">
      <c r="B101" s="28" t="s">
        <v>21</v>
      </c>
      <c r="C101" s="29">
        <v>800215113</v>
      </c>
      <c r="D101" s="29">
        <v>160785844</v>
      </c>
      <c r="E101" s="30">
        <v>20.1</v>
      </c>
      <c r="F101" s="29">
        <v>201596243</v>
      </c>
      <c r="G101" s="30">
        <v>25.2</v>
      </c>
      <c r="H101" s="29">
        <v>362382087</v>
      </c>
      <c r="I101" s="30">
        <v>45.3</v>
      </c>
      <c r="J101" s="29">
        <v>149479521</v>
      </c>
      <c r="K101" s="30">
        <v>41.5</v>
      </c>
      <c r="L101" s="30">
        <v>34.9</v>
      </c>
      <c r="M101" s="3"/>
      <c r="N101" s="3"/>
      <c r="O101"/>
      <c r="P101"/>
      <c r="R101" s="3"/>
      <c r="S101" s="3"/>
    </row>
    <row r="102" spans="2:19" ht="12.75">
      <c r="B102" s="28" t="s">
        <v>22</v>
      </c>
      <c r="C102" s="29">
        <v>251886041</v>
      </c>
      <c r="D102" s="29">
        <v>61855341</v>
      </c>
      <c r="E102" s="30">
        <v>24.6</v>
      </c>
      <c r="F102" s="29">
        <v>63742984</v>
      </c>
      <c r="G102" s="30">
        <v>25.3</v>
      </c>
      <c r="H102" s="29">
        <v>125598325</v>
      </c>
      <c r="I102" s="30">
        <v>49.9</v>
      </c>
      <c r="J102" s="29">
        <v>46650955</v>
      </c>
      <c r="K102" s="30">
        <v>48.4</v>
      </c>
      <c r="L102" s="30">
        <v>36.6</v>
      </c>
      <c r="M102" s="3"/>
      <c r="N102" s="3"/>
      <c r="O102"/>
      <c r="P102"/>
      <c r="R102" s="3"/>
      <c r="S102" s="3"/>
    </row>
    <row r="103" spans="2:19" ht="12.75" hidden="1">
      <c r="B103" s="28"/>
      <c r="C103" s="29">
        <v>0</v>
      </c>
      <c r="D103" s="29">
        <v>0</v>
      </c>
      <c r="E103" s="30">
        <v>0</v>
      </c>
      <c r="F103" s="29">
        <v>0</v>
      </c>
      <c r="G103" s="30">
        <v>0</v>
      </c>
      <c r="H103" s="29">
        <v>0</v>
      </c>
      <c r="I103" s="30">
        <v>0</v>
      </c>
      <c r="J103" s="29">
        <v>0</v>
      </c>
      <c r="K103" s="30">
        <v>0</v>
      </c>
      <c r="L103" s="30">
        <v>0</v>
      </c>
      <c r="M103" s="3"/>
      <c r="N103" s="3"/>
      <c r="O103"/>
      <c r="P103"/>
      <c r="R103" s="3"/>
      <c r="S103" s="3"/>
    </row>
    <row r="104" spans="2:19" ht="12.75">
      <c r="B104" s="28" t="s">
        <v>23</v>
      </c>
      <c r="C104" s="29">
        <v>430846081</v>
      </c>
      <c r="D104" s="29">
        <v>62763317</v>
      </c>
      <c r="E104" s="30">
        <v>14.6</v>
      </c>
      <c r="F104" s="29">
        <v>101989241</v>
      </c>
      <c r="G104" s="30">
        <v>23.7</v>
      </c>
      <c r="H104" s="29">
        <v>164752558</v>
      </c>
      <c r="I104" s="30">
        <v>38.2</v>
      </c>
      <c r="J104" s="29">
        <v>97497051</v>
      </c>
      <c r="K104" s="30">
        <v>40.5</v>
      </c>
      <c r="L104" s="30">
        <v>4.6</v>
      </c>
      <c r="M104" s="3"/>
      <c r="N104" s="3"/>
      <c r="O104"/>
      <c r="P104"/>
      <c r="R104" s="3"/>
      <c r="S104" s="3"/>
    </row>
    <row r="105" spans="2:19" ht="12.75">
      <c r="B105" s="28" t="s">
        <v>24</v>
      </c>
      <c r="C105" s="29">
        <v>2462830495</v>
      </c>
      <c r="D105" s="29">
        <v>492977879</v>
      </c>
      <c r="E105" s="30">
        <v>20</v>
      </c>
      <c r="F105" s="29">
        <v>562268644</v>
      </c>
      <c r="G105" s="30">
        <v>22.8</v>
      </c>
      <c r="H105" s="29">
        <v>1055246523</v>
      </c>
      <c r="I105" s="30">
        <v>42.8</v>
      </c>
      <c r="J105" s="29">
        <v>548214262</v>
      </c>
      <c r="K105" s="30">
        <v>41.6</v>
      </c>
      <c r="L105" s="30">
        <v>2.6</v>
      </c>
      <c r="M105" s="3"/>
      <c r="N105" s="3"/>
      <c r="O105"/>
      <c r="P105"/>
      <c r="R105" s="3"/>
      <c r="S105" s="3"/>
    </row>
    <row r="106" spans="2:19" ht="12.75">
      <c r="B106" s="32"/>
      <c r="C106" s="29"/>
      <c r="D106" s="29"/>
      <c r="E106" s="30"/>
      <c r="F106" s="29"/>
      <c r="G106" s="30"/>
      <c r="H106" s="29"/>
      <c r="I106" s="30"/>
      <c r="J106" s="29"/>
      <c r="K106" s="30"/>
      <c r="L106" s="30"/>
      <c r="M106" s="3"/>
      <c r="N106" s="3"/>
      <c r="O106"/>
      <c r="P106"/>
      <c r="R106" s="3"/>
      <c r="S106" s="3"/>
    </row>
    <row r="107" spans="2:16" s="23" customFormat="1" ht="15.75">
      <c r="B107" s="33" t="s">
        <v>25</v>
      </c>
      <c r="C107" s="34">
        <v>168887794</v>
      </c>
      <c r="D107" s="34">
        <v>388970733</v>
      </c>
      <c r="E107" s="35"/>
      <c r="F107" s="34">
        <v>-255491549</v>
      </c>
      <c r="G107" s="35"/>
      <c r="H107" s="34">
        <v>133479184</v>
      </c>
      <c r="I107" s="35"/>
      <c r="J107" s="34">
        <v>-31736892</v>
      </c>
      <c r="K107" s="35"/>
      <c r="L107" s="35"/>
      <c r="O107"/>
      <c r="P107"/>
    </row>
    <row r="108" spans="2:19" ht="12.75">
      <c r="B108" s="28" t="s">
        <v>26</v>
      </c>
      <c r="C108" s="29">
        <v>88582847</v>
      </c>
      <c r="D108" s="29">
        <v>30033357</v>
      </c>
      <c r="E108" s="30">
        <v>33.9</v>
      </c>
      <c r="F108" s="29">
        <v>20806675</v>
      </c>
      <c r="G108" s="30">
        <v>23.5</v>
      </c>
      <c r="H108" s="29">
        <v>50840032</v>
      </c>
      <c r="I108" s="30">
        <v>57.4</v>
      </c>
      <c r="J108" s="29">
        <v>1505356</v>
      </c>
      <c r="K108" s="30">
        <v>228.2</v>
      </c>
      <c r="L108" s="30">
        <v>1282.2</v>
      </c>
      <c r="M108" s="3"/>
      <c r="N108" s="3"/>
      <c r="O108"/>
      <c r="P108"/>
      <c r="R108" s="3"/>
      <c r="S108" s="3"/>
    </row>
    <row r="109" spans="2:16" s="23" customFormat="1" ht="15.75">
      <c r="B109" s="33" t="s">
        <v>27</v>
      </c>
      <c r="C109" s="34">
        <v>257470641</v>
      </c>
      <c r="D109" s="34">
        <v>419004090</v>
      </c>
      <c r="E109" s="35">
        <v>162.7</v>
      </c>
      <c r="F109" s="34">
        <v>-234684874</v>
      </c>
      <c r="G109" s="35">
        <v>-91.2</v>
      </c>
      <c r="H109" s="34">
        <v>184319216</v>
      </c>
      <c r="I109" s="35">
        <v>71.6</v>
      </c>
      <c r="J109" s="34">
        <v>-30231536</v>
      </c>
      <c r="K109" s="35">
        <v>41.6</v>
      </c>
      <c r="L109" s="35">
        <v>676.3</v>
      </c>
      <c r="O109"/>
      <c r="P109"/>
    </row>
    <row r="111" ht="18">
      <c r="B111" s="7" t="s">
        <v>67</v>
      </c>
    </row>
    <row r="112" spans="2:12" ht="12.75" customHeight="1">
      <c r="B112" s="8"/>
      <c r="C112" s="71" t="s">
        <v>2</v>
      </c>
      <c r="D112" s="72"/>
      <c r="E112" s="72"/>
      <c r="F112" s="72"/>
      <c r="G112" s="72"/>
      <c r="H112" s="72"/>
      <c r="I112" s="72"/>
      <c r="J112" s="71" t="s">
        <v>3</v>
      </c>
      <c r="K112" s="76"/>
      <c r="L112" s="73" t="s">
        <v>4</v>
      </c>
    </row>
    <row r="113" spans="2:15" ht="12.75">
      <c r="B113" s="9"/>
      <c r="C113" s="10" t="s">
        <v>5</v>
      </c>
      <c r="D113" s="77" t="s">
        <v>6</v>
      </c>
      <c r="E113" s="78"/>
      <c r="F113" s="77" t="s">
        <v>7</v>
      </c>
      <c r="G113" s="78"/>
      <c r="H113" s="77" t="s">
        <v>8</v>
      </c>
      <c r="I113" s="78"/>
      <c r="J113" s="77" t="s">
        <v>7</v>
      </c>
      <c r="K113" s="78"/>
      <c r="L113" s="74"/>
      <c r="M113" s="3"/>
      <c r="N113" s="3"/>
      <c r="O113" s="3"/>
    </row>
    <row r="114" spans="2:19" ht="51">
      <c r="B114" s="11" t="s">
        <v>9</v>
      </c>
      <c r="C114" s="13" t="s">
        <v>10</v>
      </c>
      <c r="D114" s="13" t="s">
        <v>11</v>
      </c>
      <c r="E114" s="14" t="s">
        <v>12</v>
      </c>
      <c r="F114" s="13" t="s">
        <v>11</v>
      </c>
      <c r="G114" s="14" t="s">
        <v>13</v>
      </c>
      <c r="H114" s="13" t="s">
        <v>11</v>
      </c>
      <c r="I114" s="14" t="s">
        <v>14</v>
      </c>
      <c r="J114" s="13" t="s">
        <v>11</v>
      </c>
      <c r="K114" s="14" t="s">
        <v>14</v>
      </c>
      <c r="L114" s="75"/>
      <c r="M114" s="3"/>
      <c r="N114" s="3"/>
      <c r="O114"/>
      <c r="P114"/>
      <c r="R114" s="3"/>
      <c r="S114" s="3"/>
    </row>
    <row r="115" spans="2:19" ht="12.75">
      <c r="B115" s="15"/>
      <c r="C115" s="16"/>
      <c r="D115" s="16"/>
      <c r="E115" s="17"/>
      <c r="F115" s="16"/>
      <c r="G115" s="17"/>
      <c r="H115" s="16"/>
      <c r="I115" s="17"/>
      <c r="J115" s="18"/>
      <c r="K115" s="19"/>
      <c r="L115" s="19"/>
      <c r="M115" s="3"/>
      <c r="N115" s="3"/>
      <c r="O115"/>
      <c r="P115"/>
      <c r="R115" s="3"/>
      <c r="S115" s="3"/>
    </row>
    <row r="116" spans="2:16" s="23" customFormat="1" ht="15.75">
      <c r="B116" s="20" t="s">
        <v>37</v>
      </c>
      <c r="C116" s="21"/>
      <c r="D116" s="21"/>
      <c r="E116" s="22"/>
      <c r="F116" s="21"/>
      <c r="G116" s="22"/>
      <c r="H116" s="21"/>
      <c r="I116" s="22"/>
      <c r="J116" s="21"/>
      <c r="K116" s="22"/>
      <c r="L116" s="22"/>
      <c r="O116"/>
      <c r="P116"/>
    </row>
    <row r="117" spans="2:16" s="27" customFormat="1" ht="16.5">
      <c r="B117" s="24" t="s">
        <v>16</v>
      </c>
      <c r="C117" s="25">
        <v>11178739541</v>
      </c>
      <c r="D117" s="25">
        <v>2785972080</v>
      </c>
      <c r="E117" s="26">
        <v>24.9</v>
      </c>
      <c r="F117" s="25">
        <v>2601578412</v>
      </c>
      <c r="G117" s="26">
        <v>23.3</v>
      </c>
      <c r="H117" s="25">
        <v>5387550492</v>
      </c>
      <c r="I117" s="26">
        <v>48.2</v>
      </c>
      <c r="J117" s="25">
        <v>2177271526</v>
      </c>
      <c r="K117" s="26">
        <v>50.2</v>
      </c>
      <c r="L117" s="26">
        <v>19.5</v>
      </c>
      <c r="O117"/>
      <c r="P117"/>
    </row>
    <row r="118" spans="2:19" ht="12.75">
      <c r="B118" s="28" t="s">
        <v>18</v>
      </c>
      <c r="C118" s="29">
        <v>10212410749</v>
      </c>
      <c r="D118" s="29">
        <v>2571215551</v>
      </c>
      <c r="E118" s="30">
        <v>25.2</v>
      </c>
      <c r="F118" s="29">
        <v>2351898741</v>
      </c>
      <c r="G118" s="30">
        <v>23</v>
      </c>
      <c r="H118" s="29">
        <v>4923114292</v>
      </c>
      <c r="I118" s="30">
        <v>48.2</v>
      </c>
      <c r="J118" s="29">
        <v>2010725545</v>
      </c>
      <c r="K118" s="30">
        <v>50</v>
      </c>
      <c r="L118" s="30">
        <v>17</v>
      </c>
      <c r="M118" s="3"/>
      <c r="N118" s="3"/>
      <c r="O118"/>
      <c r="P118"/>
      <c r="R118" s="3"/>
      <c r="S118" s="3"/>
    </row>
    <row r="119" spans="2:19" ht="12.75">
      <c r="B119" s="28" t="s">
        <v>33</v>
      </c>
      <c r="C119" s="29">
        <v>178251706</v>
      </c>
      <c r="D119" s="29">
        <v>24217116</v>
      </c>
      <c r="E119" s="30">
        <v>13.6</v>
      </c>
      <c r="F119" s="29">
        <v>33656410</v>
      </c>
      <c r="G119" s="30">
        <v>18.9</v>
      </c>
      <c r="H119" s="29">
        <v>57873526</v>
      </c>
      <c r="I119" s="30">
        <v>32.5</v>
      </c>
      <c r="J119" s="29">
        <v>29377442</v>
      </c>
      <c r="K119" s="30">
        <v>29.2</v>
      </c>
      <c r="L119" s="30">
        <v>14.6</v>
      </c>
      <c r="M119" s="3"/>
      <c r="N119" s="3"/>
      <c r="O119"/>
      <c r="P119"/>
      <c r="R119" s="3"/>
      <c r="S119" s="3"/>
    </row>
    <row r="120" spans="2:19" ht="12.75">
      <c r="B120" s="28" t="s">
        <v>19</v>
      </c>
      <c r="C120" s="29">
        <v>788077086</v>
      </c>
      <c r="D120" s="29">
        <v>190539413</v>
      </c>
      <c r="E120" s="30">
        <v>24.2</v>
      </c>
      <c r="F120" s="29">
        <v>216023261</v>
      </c>
      <c r="G120" s="30">
        <v>27.4</v>
      </c>
      <c r="H120" s="29">
        <v>406562674</v>
      </c>
      <c r="I120" s="30">
        <v>51.6</v>
      </c>
      <c r="J120" s="29">
        <v>137168539</v>
      </c>
      <c r="K120" s="30">
        <v>58.1</v>
      </c>
      <c r="L120" s="30">
        <v>57.5</v>
      </c>
      <c r="M120" s="3"/>
      <c r="N120" s="3"/>
      <c r="O120"/>
      <c r="P120"/>
      <c r="R120" s="3"/>
      <c r="S120" s="3"/>
    </row>
    <row r="121" spans="2:16" s="23" customFormat="1" ht="15.75">
      <c r="B121" s="20"/>
      <c r="C121" s="31"/>
      <c r="D121" s="31"/>
      <c r="E121" s="22"/>
      <c r="F121" s="31"/>
      <c r="G121" s="22"/>
      <c r="H121" s="31"/>
      <c r="I121" s="22"/>
      <c r="J121" s="31"/>
      <c r="K121" s="22"/>
      <c r="L121" s="22"/>
      <c r="O121"/>
      <c r="P121"/>
    </row>
    <row r="122" spans="2:16" s="27" customFormat="1" ht="16.5">
      <c r="B122" s="24" t="s">
        <v>20</v>
      </c>
      <c r="C122" s="25">
        <v>9243262074</v>
      </c>
      <c r="D122" s="25">
        <v>2224765580</v>
      </c>
      <c r="E122" s="26">
        <v>24.1</v>
      </c>
      <c r="F122" s="25">
        <v>1909894368</v>
      </c>
      <c r="G122" s="26">
        <v>20.7</v>
      </c>
      <c r="H122" s="25">
        <v>4134659948</v>
      </c>
      <c r="I122" s="26">
        <v>44.7</v>
      </c>
      <c r="J122" s="25">
        <v>1538956782</v>
      </c>
      <c r="K122" s="26">
        <v>45.8</v>
      </c>
      <c r="L122" s="26">
        <v>24.1</v>
      </c>
      <c r="O122"/>
      <c r="P122"/>
    </row>
    <row r="123" spans="2:19" ht="12.75">
      <c r="B123" s="28" t="s">
        <v>21</v>
      </c>
      <c r="C123" s="29">
        <v>807629526</v>
      </c>
      <c r="D123" s="29">
        <v>158244261</v>
      </c>
      <c r="E123" s="30">
        <v>19.6</v>
      </c>
      <c r="F123" s="29">
        <v>192228927</v>
      </c>
      <c r="G123" s="30">
        <v>23.8</v>
      </c>
      <c r="H123" s="29">
        <v>350473188</v>
      </c>
      <c r="I123" s="30">
        <v>43.4</v>
      </c>
      <c r="J123" s="29">
        <v>143442007</v>
      </c>
      <c r="K123" s="30">
        <v>46.2</v>
      </c>
      <c r="L123" s="30">
        <v>34</v>
      </c>
      <c r="M123" s="3"/>
      <c r="N123" s="3"/>
      <c r="O123"/>
      <c r="P123"/>
      <c r="R123" s="3"/>
      <c r="S123" s="3"/>
    </row>
    <row r="124" spans="2:19" ht="12.75">
      <c r="B124" s="28" t="s">
        <v>22</v>
      </c>
      <c r="C124" s="29">
        <v>269961360</v>
      </c>
      <c r="D124" s="29">
        <v>65234948</v>
      </c>
      <c r="E124" s="30">
        <v>24.2</v>
      </c>
      <c r="F124" s="29">
        <v>66088777</v>
      </c>
      <c r="G124" s="30">
        <v>24.5</v>
      </c>
      <c r="H124" s="29">
        <v>131323725</v>
      </c>
      <c r="I124" s="30">
        <v>48.6</v>
      </c>
      <c r="J124" s="29">
        <v>42660223</v>
      </c>
      <c r="K124" s="30">
        <v>47.9</v>
      </c>
      <c r="L124" s="30">
        <v>54.9</v>
      </c>
      <c r="M124" s="3"/>
      <c r="N124" s="3"/>
      <c r="O124"/>
      <c r="P124"/>
      <c r="R124" s="3"/>
      <c r="S124" s="3"/>
    </row>
    <row r="125" spans="2:19" ht="12.75" hidden="1">
      <c r="B125" s="28"/>
      <c r="C125" s="29">
        <v>0</v>
      </c>
      <c r="D125" s="29">
        <v>0</v>
      </c>
      <c r="E125" s="30">
        <v>0</v>
      </c>
      <c r="F125" s="29">
        <v>0</v>
      </c>
      <c r="G125" s="30">
        <v>0</v>
      </c>
      <c r="H125" s="29">
        <v>0</v>
      </c>
      <c r="I125" s="30">
        <v>0</v>
      </c>
      <c r="J125" s="29">
        <v>0</v>
      </c>
      <c r="K125" s="30">
        <v>0</v>
      </c>
      <c r="L125" s="30">
        <v>0</v>
      </c>
      <c r="M125" s="3"/>
      <c r="N125" s="3"/>
      <c r="O125"/>
      <c r="P125"/>
      <c r="R125" s="3"/>
      <c r="S125" s="3"/>
    </row>
    <row r="126" spans="2:19" ht="12.75">
      <c r="B126" s="28" t="s">
        <v>23</v>
      </c>
      <c r="C126" s="29">
        <v>6339816109</v>
      </c>
      <c r="D126" s="29">
        <v>1633343912</v>
      </c>
      <c r="E126" s="30">
        <v>25.8</v>
      </c>
      <c r="F126" s="29">
        <v>1262173349</v>
      </c>
      <c r="G126" s="30">
        <v>19.9</v>
      </c>
      <c r="H126" s="29">
        <v>2895517261</v>
      </c>
      <c r="I126" s="30">
        <v>45.7</v>
      </c>
      <c r="J126" s="29">
        <v>1020960638</v>
      </c>
      <c r="K126" s="30">
        <v>46.4</v>
      </c>
      <c r="L126" s="30">
        <v>23.6</v>
      </c>
      <c r="M126" s="3"/>
      <c r="N126" s="3"/>
      <c r="O126"/>
      <c r="P126"/>
      <c r="R126" s="3"/>
      <c r="S126" s="3"/>
    </row>
    <row r="127" spans="2:19" ht="12.75">
      <c r="B127" s="28" t="s">
        <v>24</v>
      </c>
      <c r="C127" s="29">
        <v>1825855079</v>
      </c>
      <c r="D127" s="29">
        <v>367942459</v>
      </c>
      <c r="E127" s="30">
        <v>20.2</v>
      </c>
      <c r="F127" s="29">
        <v>389403315</v>
      </c>
      <c r="G127" s="30">
        <v>21.3</v>
      </c>
      <c r="H127" s="29">
        <v>757345774</v>
      </c>
      <c r="I127" s="30">
        <v>41.5</v>
      </c>
      <c r="J127" s="29">
        <v>331893914</v>
      </c>
      <c r="K127" s="30">
        <v>43.5</v>
      </c>
      <c r="L127" s="30">
        <v>17.3</v>
      </c>
      <c r="M127" s="3"/>
      <c r="N127" s="3"/>
      <c r="O127"/>
      <c r="P127"/>
      <c r="R127" s="3"/>
      <c r="S127" s="3"/>
    </row>
    <row r="128" spans="2:19" ht="12.75">
      <c r="B128" s="32"/>
      <c r="C128" s="29"/>
      <c r="D128" s="29"/>
      <c r="E128" s="30"/>
      <c r="F128" s="29"/>
      <c r="G128" s="30"/>
      <c r="H128" s="29"/>
      <c r="I128" s="30"/>
      <c r="J128" s="29"/>
      <c r="K128" s="30"/>
      <c r="L128" s="30"/>
      <c r="M128" s="3"/>
      <c r="N128" s="3"/>
      <c r="O128"/>
      <c r="P128"/>
      <c r="R128" s="3"/>
      <c r="S128" s="3"/>
    </row>
    <row r="129" spans="2:16" s="23" customFormat="1" ht="15.75">
      <c r="B129" s="33" t="s">
        <v>25</v>
      </c>
      <c r="C129" s="34">
        <v>1935477467</v>
      </c>
      <c r="D129" s="34">
        <v>561206500</v>
      </c>
      <c r="E129" s="35"/>
      <c r="F129" s="34">
        <v>691684044</v>
      </c>
      <c r="G129" s="35"/>
      <c r="H129" s="34">
        <v>1252890544</v>
      </c>
      <c r="I129" s="35"/>
      <c r="J129" s="34">
        <v>638314744</v>
      </c>
      <c r="K129" s="35"/>
      <c r="L129" s="35"/>
      <c r="O129"/>
      <c r="P129"/>
    </row>
    <row r="130" spans="2:19" ht="12.75">
      <c r="B130" s="28" t="s">
        <v>26</v>
      </c>
      <c r="C130" s="29">
        <v>-568734531</v>
      </c>
      <c r="D130" s="29">
        <v>-116529577</v>
      </c>
      <c r="E130" s="30">
        <v>20.5</v>
      </c>
      <c r="F130" s="29">
        <v>-102767540</v>
      </c>
      <c r="G130" s="30">
        <v>18.1</v>
      </c>
      <c r="H130" s="29">
        <v>-219297117</v>
      </c>
      <c r="I130" s="30">
        <v>38.6</v>
      </c>
      <c r="J130" s="29">
        <v>-38482183</v>
      </c>
      <c r="K130" s="30">
        <v>18</v>
      </c>
      <c r="L130" s="30">
        <v>167.1</v>
      </c>
      <c r="M130" s="3"/>
      <c r="N130" s="3"/>
      <c r="O130"/>
      <c r="P130"/>
      <c r="R130" s="3"/>
      <c r="S130" s="3"/>
    </row>
    <row r="131" spans="2:16" s="23" customFormat="1" ht="15.75">
      <c r="B131" s="33" t="s">
        <v>27</v>
      </c>
      <c r="C131" s="34">
        <v>1366742936</v>
      </c>
      <c r="D131" s="34">
        <v>444676923</v>
      </c>
      <c r="E131" s="35">
        <v>32.5</v>
      </c>
      <c r="F131" s="34">
        <v>588916504</v>
      </c>
      <c r="G131" s="35">
        <v>43.1</v>
      </c>
      <c r="H131" s="34">
        <v>1033593427</v>
      </c>
      <c r="I131" s="35">
        <v>75.6</v>
      </c>
      <c r="J131" s="34">
        <v>599832561</v>
      </c>
      <c r="K131" s="35">
        <v>49.1</v>
      </c>
      <c r="L131" s="35">
        <v>-1.8</v>
      </c>
      <c r="O131"/>
      <c r="P131"/>
    </row>
    <row r="133" ht="18">
      <c r="B133" s="7" t="s">
        <v>68</v>
      </c>
    </row>
    <row r="134" spans="2:12" ht="12.75" customHeight="1">
      <c r="B134" s="8"/>
      <c r="C134" s="71" t="s">
        <v>2</v>
      </c>
      <c r="D134" s="72"/>
      <c r="E134" s="72"/>
      <c r="F134" s="72"/>
      <c r="G134" s="72"/>
      <c r="H134" s="72"/>
      <c r="I134" s="72"/>
      <c r="J134" s="71" t="s">
        <v>3</v>
      </c>
      <c r="K134" s="76"/>
      <c r="L134" s="73" t="s">
        <v>4</v>
      </c>
    </row>
    <row r="135" spans="2:19" ht="12.75">
      <c r="B135" s="9"/>
      <c r="C135" s="10" t="s">
        <v>5</v>
      </c>
      <c r="D135" s="77" t="s">
        <v>6</v>
      </c>
      <c r="E135" s="78"/>
      <c r="F135" s="77" t="s">
        <v>7</v>
      </c>
      <c r="G135" s="78"/>
      <c r="H135" s="77" t="s">
        <v>8</v>
      </c>
      <c r="I135" s="78"/>
      <c r="J135" s="77" t="s">
        <v>7</v>
      </c>
      <c r="K135" s="78"/>
      <c r="L135" s="74"/>
      <c r="M135" s="3"/>
      <c r="N135" s="3"/>
      <c r="O135" s="3"/>
      <c r="P135"/>
      <c r="Q135"/>
      <c r="R135" s="3"/>
      <c r="S135" s="3"/>
    </row>
    <row r="136" spans="2:19" ht="51">
      <c r="B136" s="11" t="s">
        <v>9</v>
      </c>
      <c r="C136" s="13" t="s">
        <v>10</v>
      </c>
      <c r="D136" s="13" t="s">
        <v>11</v>
      </c>
      <c r="E136" s="14" t="s">
        <v>12</v>
      </c>
      <c r="F136" s="13" t="s">
        <v>11</v>
      </c>
      <c r="G136" s="14" t="s">
        <v>13</v>
      </c>
      <c r="H136" s="13" t="s">
        <v>11</v>
      </c>
      <c r="I136" s="14" t="s">
        <v>14</v>
      </c>
      <c r="J136" s="13" t="s">
        <v>11</v>
      </c>
      <c r="K136" s="14" t="s">
        <v>14</v>
      </c>
      <c r="L136" s="75"/>
      <c r="M136" s="3"/>
      <c r="N136" s="3"/>
      <c r="O136"/>
      <c r="P136"/>
      <c r="R136" s="3"/>
      <c r="S136" s="3"/>
    </row>
    <row r="137" spans="2:19" ht="12.75">
      <c r="B137" s="15"/>
      <c r="C137" s="16"/>
      <c r="D137" s="16"/>
      <c r="E137" s="17"/>
      <c r="F137" s="16"/>
      <c r="G137" s="17"/>
      <c r="H137" s="16"/>
      <c r="I137" s="17"/>
      <c r="J137" s="18"/>
      <c r="K137" s="19"/>
      <c r="L137" s="19"/>
      <c r="M137" s="3"/>
      <c r="N137" s="3"/>
      <c r="O137"/>
      <c r="P137"/>
      <c r="R137" s="3"/>
      <c r="S137" s="3"/>
    </row>
    <row r="138" spans="2:16" s="23" customFormat="1" ht="15.75">
      <c r="B138" s="20" t="s">
        <v>69</v>
      </c>
      <c r="C138" s="21"/>
      <c r="D138" s="21"/>
      <c r="E138" s="22"/>
      <c r="F138" s="21"/>
      <c r="G138" s="22"/>
      <c r="H138" s="21"/>
      <c r="I138" s="22"/>
      <c r="J138" s="21"/>
      <c r="K138" s="22"/>
      <c r="L138" s="22"/>
      <c r="O138"/>
      <c r="P138"/>
    </row>
    <row r="139" spans="2:16" s="27" customFormat="1" ht="16.5">
      <c r="B139" s="24" t="s">
        <v>16</v>
      </c>
      <c r="C139" s="25">
        <v>2325887174</v>
      </c>
      <c r="D139" s="25">
        <v>654866677</v>
      </c>
      <c r="E139" s="26">
        <v>28.2</v>
      </c>
      <c r="F139" s="25">
        <v>443326583</v>
      </c>
      <c r="G139" s="26">
        <v>19.1</v>
      </c>
      <c r="H139" s="25">
        <v>1098193260</v>
      </c>
      <c r="I139" s="26">
        <v>47.2</v>
      </c>
      <c r="J139" s="25">
        <v>464272399</v>
      </c>
      <c r="K139" s="26">
        <v>50.2</v>
      </c>
      <c r="L139" s="26">
        <v>-4.5</v>
      </c>
      <c r="O139"/>
      <c r="P139"/>
    </row>
    <row r="140" spans="2:19" ht="12.75">
      <c r="B140" s="28" t="s">
        <v>18</v>
      </c>
      <c r="C140" s="29">
        <v>1469006444</v>
      </c>
      <c r="D140" s="29">
        <v>522425372</v>
      </c>
      <c r="E140" s="30">
        <v>35.6</v>
      </c>
      <c r="F140" s="29">
        <v>284878094</v>
      </c>
      <c r="G140" s="30">
        <v>19.4</v>
      </c>
      <c r="H140" s="29">
        <v>807303466</v>
      </c>
      <c r="I140" s="30">
        <v>55</v>
      </c>
      <c r="J140" s="29">
        <v>266239290</v>
      </c>
      <c r="K140" s="30">
        <v>53</v>
      </c>
      <c r="L140" s="30">
        <v>7</v>
      </c>
      <c r="M140" s="3"/>
      <c r="N140" s="3"/>
      <c r="O140"/>
      <c r="P140"/>
      <c r="R140" s="3"/>
      <c r="S140" s="3"/>
    </row>
    <row r="141" spans="2:19" ht="12.75">
      <c r="B141" s="28" t="s">
        <v>33</v>
      </c>
      <c r="C141" s="29">
        <v>307264414</v>
      </c>
      <c r="D141" s="29">
        <v>25211517</v>
      </c>
      <c r="E141" s="30">
        <v>8.2</v>
      </c>
      <c r="F141" s="29">
        <v>27808345</v>
      </c>
      <c r="G141" s="30">
        <v>9.1</v>
      </c>
      <c r="H141" s="29">
        <v>53019862</v>
      </c>
      <c r="I141" s="30">
        <v>17.3</v>
      </c>
      <c r="J141" s="29">
        <v>49934467</v>
      </c>
      <c r="K141" s="30">
        <v>35.6</v>
      </c>
      <c r="L141" s="30">
        <v>-44.3</v>
      </c>
      <c r="M141" s="3"/>
      <c r="N141" s="3"/>
      <c r="O141"/>
      <c r="P141"/>
      <c r="R141" s="3"/>
      <c r="S141" s="3"/>
    </row>
    <row r="142" spans="2:19" ht="12.75">
      <c r="B142" s="28" t="s">
        <v>19</v>
      </c>
      <c r="C142" s="29">
        <v>549616316</v>
      </c>
      <c r="D142" s="29">
        <v>107229788</v>
      </c>
      <c r="E142" s="30">
        <v>19.5</v>
      </c>
      <c r="F142" s="29">
        <v>130640144</v>
      </c>
      <c r="G142" s="30">
        <v>23.8</v>
      </c>
      <c r="H142" s="29">
        <v>237869932</v>
      </c>
      <c r="I142" s="30">
        <v>43.3</v>
      </c>
      <c r="J142" s="29">
        <v>148098642</v>
      </c>
      <c r="K142" s="30">
        <v>51.4</v>
      </c>
      <c r="L142" s="30">
        <v>-11.8</v>
      </c>
      <c r="M142" s="3"/>
      <c r="N142" s="3"/>
      <c r="O142"/>
      <c r="P142"/>
      <c r="R142" s="3"/>
      <c r="S142" s="3"/>
    </row>
    <row r="143" spans="2:16" s="23" customFormat="1" ht="15.75">
      <c r="B143" s="20"/>
      <c r="C143" s="31"/>
      <c r="D143" s="31"/>
      <c r="E143" s="22"/>
      <c r="F143" s="31"/>
      <c r="G143" s="22"/>
      <c r="H143" s="31"/>
      <c r="I143" s="22"/>
      <c r="J143" s="31"/>
      <c r="K143" s="22"/>
      <c r="L143" s="22"/>
      <c r="O143"/>
      <c r="P143"/>
    </row>
    <row r="144" spans="2:16" s="27" customFormat="1" ht="16.5">
      <c r="B144" s="24" t="s">
        <v>20</v>
      </c>
      <c r="C144" s="25">
        <v>2089124244</v>
      </c>
      <c r="D144" s="25">
        <v>410964813</v>
      </c>
      <c r="E144" s="26">
        <v>19.7</v>
      </c>
      <c r="F144" s="25">
        <v>502235991</v>
      </c>
      <c r="G144" s="26">
        <v>24</v>
      </c>
      <c r="H144" s="25">
        <v>913200804</v>
      </c>
      <c r="I144" s="26">
        <v>43.7</v>
      </c>
      <c r="J144" s="25">
        <v>460593166</v>
      </c>
      <c r="K144" s="26">
        <v>46.1</v>
      </c>
      <c r="L144" s="26">
        <v>9</v>
      </c>
      <c r="O144"/>
      <c r="P144"/>
    </row>
    <row r="145" spans="2:19" ht="12.75">
      <c r="B145" s="28" t="s">
        <v>21</v>
      </c>
      <c r="C145" s="29">
        <v>371596468</v>
      </c>
      <c r="D145" s="29">
        <v>78547457</v>
      </c>
      <c r="E145" s="30">
        <v>21.1</v>
      </c>
      <c r="F145" s="29">
        <v>93485652</v>
      </c>
      <c r="G145" s="30">
        <v>25.2</v>
      </c>
      <c r="H145" s="29">
        <v>172033109</v>
      </c>
      <c r="I145" s="30">
        <v>46.3</v>
      </c>
      <c r="J145" s="29">
        <v>68729853</v>
      </c>
      <c r="K145" s="30">
        <v>47.2</v>
      </c>
      <c r="L145" s="30">
        <v>36</v>
      </c>
      <c r="M145" s="3"/>
      <c r="N145" s="3"/>
      <c r="O145"/>
      <c r="P145"/>
      <c r="R145" s="3"/>
      <c r="S145" s="3"/>
    </row>
    <row r="146" spans="2:19" ht="12.75">
      <c r="B146" s="28" t="s">
        <v>22</v>
      </c>
      <c r="C146" s="29">
        <v>131679867</v>
      </c>
      <c r="D146" s="29">
        <v>32341871</v>
      </c>
      <c r="E146" s="30">
        <v>24.6</v>
      </c>
      <c r="F146" s="29">
        <v>33385420</v>
      </c>
      <c r="G146" s="30">
        <v>25.4</v>
      </c>
      <c r="H146" s="29">
        <v>65727291</v>
      </c>
      <c r="I146" s="30">
        <v>49.9</v>
      </c>
      <c r="J146" s="29">
        <v>29677108</v>
      </c>
      <c r="K146" s="30">
        <v>48.9</v>
      </c>
      <c r="L146" s="30">
        <v>12.5</v>
      </c>
      <c r="M146" s="3"/>
      <c r="N146" s="3"/>
      <c r="O146"/>
      <c r="P146"/>
      <c r="R146" s="3"/>
      <c r="S146" s="3"/>
    </row>
    <row r="147" spans="2:19" ht="12.75" hidden="1">
      <c r="B147" s="28"/>
      <c r="C147" s="29">
        <v>0</v>
      </c>
      <c r="D147" s="29">
        <v>0</v>
      </c>
      <c r="E147" s="30">
        <v>0</v>
      </c>
      <c r="F147" s="29">
        <v>0</v>
      </c>
      <c r="G147" s="30">
        <v>0</v>
      </c>
      <c r="H147" s="29">
        <v>0</v>
      </c>
      <c r="I147" s="30">
        <v>0</v>
      </c>
      <c r="J147" s="29">
        <v>0</v>
      </c>
      <c r="K147" s="30">
        <v>0</v>
      </c>
      <c r="L147" s="30">
        <v>0</v>
      </c>
      <c r="M147" s="3"/>
      <c r="N147" s="3"/>
      <c r="O147"/>
      <c r="P147"/>
      <c r="R147" s="3"/>
      <c r="S147" s="3"/>
    </row>
    <row r="148" spans="2:19" ht="12.75">
      <c r="B148" s="28" t="s">
        <v>23</v>
      </c>
      <c r="C148" s="29">
        <v>0</v>
      </c>
      <c r="D148" s="29">
        <v>0</v>
      </c>
      <c r="E148" s="30">
        <v>0</v>
      </c>
      <c r="F148" s="29">
        <v>34458</v>
      </c>
      <c r="G148" s="30">
        <v>0</v>
      </c>
      <c r="H148" s="29">
        <v>34458</v>
      </c>
      <c r="I148" s="30">
        <v>0</v>
      </c>
      <c r="J148" s="29">
        <v>0</v>
      </c>
      <c r="K148" s="30">
        <v>0</v>
      </c>
      <c r="L148" s="30">
        <v>-100</v>
      </c>
      <c r="M148" s="3"/>
      <c r="N148" s="3"/>
      <c r="O148"/>
      <c r="P148"/>
      <c r="R148" s="3"/>
      <c r="S148" s="3"/>
    </row>
    <row r="149" spans="2:19" ht="12.75">
      <c r="B149" s="28" t="s">
        <v>24</v>
      </c>
      <c r="C149" s="29">
        <v>1585847909</v>
      </c>
      <c r="D149" s="29">
        <v>300075485</v>
      </c>
      <c r="E149" s="30">
        <v>18.9</v>
      </c>
      <c r="F149" s="29">
        <v>375330461</v>
      </c>
      <c r="G149" s="30">
        <v>23.7</v>
      </c>
      <c r="H149" s="29">
        <v>675405946</v>
      </c>
      <c r="I149" s="30">
        <v>42.6</v>
      </c>
      <c r="J149" s="29">
        <v>362186205</v>
      </c>
      <c r="K149" s="30">
        <v>45.7</v>
      </c>
      <c r="L149" s="30">
        <v>3.6</v>
      </c>
      <c r="M149" s="3"/>
      <c r="N149" s="3"/>
      <c r="O149"/>
      <c r="P149"/>
      <c r="R149" s="3"/>
      <c r="S149" s="3"/>
    </row>
    <row r="150" spans="2:19" ht="12.75">
      <c r="B150" s="32"/>
      <c r="C150" s="29"/>
      <c r="D150" s="29"/>
      <c r="E150" s="30"/>
      <c r="F150" s="29"/>
      <c r="G150" s="30"/>
      <c r="H150" s="29"/>
      <c r="I150" s="30"/>
      <c r="J150" s="29"/>
      <c r="K150" s="30"/>
      <c r="L150" s="30"/>
      <c r="M150" s="3"/>
      <c r="N150" s="3"/>
      <c r="O150"/>
      <c r="P150"/>
      <c r="R150" s="3"/>
      <c r="S150" s="3"/>
    </row>
    <row r="151" spans="2:16" s="23" customFormat="1" ht="15.75">
      <c r="B151" s="33" t="s">
        <v>25</v>
      </c>
      <c r="C151" s="34">
        <v>236762930</v>
      </c>
      <c r="D151" s="34">
        <v>243901864</v>
      </c>
      <c r="E151" s="35"/>
      <c r="F151" s="34">
        <v>-58909408</v>
      </c>
      <c r="G151" s="35"/>
      <c r="H151" s="34">
        <v>184992456</v>
      </c>
      <c r="I151" s="35"/>
      <c r="J151" s="34">
        <v>3679233</v>
      </c>
      <c r="K151" s="35"/>
      <c r="L151" s="35"/>
      <c r="O151"/>
      <c r="P151"/>
    </row>
    <row r="152" spans="2:19" ht="12.75">
      <c r="B152" s="28" t="s">
        <v>26</v>
      </c>
      <c r="C152" s="29">
        <v>-163087172</v>
      </c>
      <c r="D152" s="29">
        <v>-10021128</v>
      </c>
      <c r="E152" s="30">
        <v>6.1</v>
      </c>
      <c r="F152" s="29">
        <v>-14873158</v>
      </c>
      <c r="G152" s="30">
        <v>9.1</v>
      </c>
      <c r="H152" s="29">
        <v>-24894286</v>
      </c>
      <c r="I152" s="30">
        <v>15.3</v>
      </c>
      <c r="J152" s="29">
        <v>-40037697</v>
      </c>
      <c r="K152" s="30">
        <v>48.1</v>
      </c>
      <c r="L152" s="30">
        <v>-62.9</v>
      </c>
      <c r="M152" s="3"/>
      <c r="N152" s="3"/>
      <c r="O152"/>
      <c r="P152"/>
      <c r="R152" s="3"/>
      <c r="S152" s="3"/>
    </row>
    <row r="153" spans="2:16" s="23" customFormat="1" ht="15.75">
      <c r="B153" s="33" t="s">
        <v>27</v>
      </c>
      <c r="C153" s="34">
        <v>73675758</v>
      </c>
      <c r="D153" s="34">
        <v>233880736</v>
      </c>
      <c r="E153" s="35">
        <v>317.4</v>
      </c>
      <c r="F153" s="34">
        <v>-73782566</v>
      </c>
      <c r="G153" s="35">
        <v>-100.1</v>
      </c>
      <c r="H153" s="34">
        <v>160098170</v>
      </c>
      <c r="I153" s="35">
        <v>217.3</v>
      </c>
      <c r="J153" s="34">
        <v>-36358464</v>
      </c>
      <c r="K153" s="35">
        <v>48.4</v>
      </c>
      <c r="L153" s="35">
        <v>102.9</v>
      </c>
      <c r="O153"/>
      <c r="P153"/>
    </row>
    <row r="155" ht="18">
      <c r="B155" s="7" t="s">
        <v>70</v>
      </c>
    </row>
    <row r="156" spans="2:12" ht="12.75" customHeight="1">
      <c r="B156" s="8"/>
      <c r="C156" s="71" t="s">
        <v>2</v>
      </c>
      <c r="D156" s="72"/>
      <c r="E156" s="72"/>
      <c r="F156" s="72"/>
      <c r="G156" s="72"/>
      <c r="H156" s="72"/>
      <c r="I156" s="72"/>
      <c r="J156" s="71" t="s">
        <v>3</v>
      </c>
      <c r="K156" s="76"/>
      <c r="L156" s="73" t="s">
        <v>4</v>
      </c>
    </row>
    <row r="157" spans="2:19" ht="12.75">
      <c r="B157" s="9"/>
      <c r="C157" s="10" t="s">
        <v>5</v>
      </c>
      <c r="D157" s="77" t="s">
        <v>6</v>
      </c>
      <c r="E157" s="78"/>
      <c r="F157" s="77" t="s">
        <v>7</v>
      </c>
      <c r="G157" s="78"/>
      <c r="H157" s="77" t="s">
        <v>8</v>
      </c>
      <c r="I157" s="78"/>
      <c r="J157" s="77" t="s">
        <v>7</v>
      </c>
      <c r="K157" s="78"/>
      <c r="L157" s="74"/>
      <c r="M157" s="3"/>
      <c r="N157" s="3"/>
      <c r="O157" s="3"/>
      <c r="P157"/>
      <c r="Q157"/>
      <c r="R157" s="3"/>
      <c r="S157" s="3"/>
    </row>
    <row r="158" spans="2:19" ht="51">
      <c r="B158" s="11" t="s">
        <v>9</v>
      </c>
      <c r="C158" s="13" t="s">
        <v>10</v>
      </c>
      <c r="D158" s="13" t="s">
        <v>11</v>
      </c>
      <c r="E158" s="14" t="s">
        <v>12</v>
      </c>
      <c r="F158" s="13" t="s">
        <v>11</v>
      </c>
      <c r="G158" s="14" t="s">
        <v>13</v>
      </c>
      <c r="H158" s="13" t="s">
        <v>11</v>
      </c>
      <c r="I158" s="14" t="s">
        <v>14</v>
      </c>
      <c r="J158" s="13" t="s">
        <v>11</v>
      </c>
      <c r="K158" s="14" t="s">
        <v>14</v>
      </c>
      <c r="L158" s="75"/>
      <c r="M158" s="3"/>
      <c r="N158" s="3"/>
      <c r="O158"/>
      <c r="P158"/>
      <c r="R158" s="3"/>
      <c r="S158" s="3"/>
    </row>
    <row r="159" spans="2:19" ht="12.75">
      <c r="B159" s="15"/>
      <c r="C159" s="16"/>
      <c r="D159" s="16"/>
      <c r="E159" s="17"/>
      <c r="F159" s="16"/>
      <c r="G159" s="17"/>
      <c r="H159" s="16"/>
      <c r="I159" s="17"/>
      <c r="J159" s="18"/>
      <c r="K159" s="19"/>
      <c r="L159" s="19"/>
      <c r="M159" s="3"/>
      <c r="N159" s="3"/>
      <c r="O159"/>
      <c r="P159"/>
      <c r="R159" s="3"/>
      <c r="S159" s="3"/>
    </row>
    <row r="160" spans="2:16" s="23" customFormat="1" ht="15.75">
      <c r="B160" s="20" t="s">
        <v>71</v>
      </c>
      <c r="C160" s="21"/>
      <c r="D160" s="21"/>
      <c r="E160" s="22"/>
      <c r="F160" s="21"/>
      <c r="G160" s="22"/>
      <c r="H160" s="21"/>
      <c r="I160" s="22"/>
      <c r="J160" s="21"/>
      <c r="K160" s="22"/>
      <c r="L160" s="22"/>
      <c r="O160"/>
      <c r="P160"/>
    </row>
    <row r="161" spans="2:16" s="27" customFormat="1" ht="16.5">
      <c r="B161" s="24" t="s">
        <v>16</v>
      </c>
      <c r="C161" s="25">
        <v>1730794007</v>
      </c>
      <c r="D161" s="25">
        <v>525965086</v>
      </c>
      <c r="E161" s="26">
        <v>30.4</v>
      </c>
      <c r="F161" s="25">
        <v>385160960</v>
      </c>
      <c r="G161" s="26">
        <v>22.3</v>
      </c>
      <c r="H161" s="25">
        <v>911126046</v>
      </c>
      <c r="I161" s="26">
        <v>52.6</v>
      </c>
      <c r="J161" s="25">
        <v>352735955</v>
      </c>
      <c r="K161" s="26">
        <v>55.1</v>
      </c>
      <c r="L161" s="26">
        <v>9.2</v>
      </c>
      <c r="O161"/>
      <c r="P161"/>
    </row>
    <row r="162" spans="2:19" ht="12.75">
      <c r="B162" s="28" t="s">
        <v>18</v>
      </c>
      <c r="C162" s="29">
        <v>1197329793</v>
      </c>
      <c r="D162" s="29">
        <v>421635966</v>
      </c>
      <c r="E162" s="30">
        <v>35.2</v>
      </c>
      <c r="F162" s="29">
        <v>253875232</v>
      </c>
      <c r="G162" s="30">
        <v>21.2</v>
      </c>
      <c r="H162" s="29">
        <v>675511198</v>
      </c>
      <c r="I162" s="30">
        <v>56.4</v>
      </c>
      <c r="J162" s="29">
        <v>233937084</v>
      </c>
      <c r="K162" s="30">
        <v>53.4</v>
      </c>
      <c r="L162" s="30">
        <v>8.5</v>
      </c>
      <c r="M162" s="3"/>
      <c r="N162" s="3"/>
      <c r="O162"/>
      <c r="P162"/>
      <c r="R162" s="3"/>
      <c r="S162" s="3"/>
    </row>
    <row r="163" spans="2:19" ht="12.75">
      <c r="B163" s="28" t="s">
        <v>33</v>
      </c>
      <c r="C163" s="29">
        <v>115432773</v>
      </c>
      <c r="D163" s="29">
        <v>12848870</v>
      </c>
      <c r="E163" s="30">
        <v>11.1</v>
      </c>
      <c r="F163" s="29">
        <v>20118737</v>
      </c>
      <c r="G163" s="30">
        <v>17.4</v>
      </c>
      <c r="H163" s="29">
        <v>32967607</v>
      </c>
      <c r="I163" s="30">
        <v>28.6</v>
      </c>
      <c r="J163" s="29">
        <v>21643426</v>
      </c>
      <c r="K163" s="30">
        <v>71.7</v>
      </c>
      <c r="L163" s="30">
        <v>-7</v>
      </c>
      <c r="M163" s="3"/>
      <c r="N163" s="3"/>
      <c r="O163"/>
      <c r="P163"/>
      <c r="R163" s="3"/>
      <c r="S163" s="3"/>
    </row>
    <row r="164" spans="2:19" ht="12.75">
      <c r="B164" s="28" t="s">
        <v>19</v>
      </c>
      <c r="C164" s="29">
        <v>418031441</v>
      </c>
      <c r="D164" s="29">
        <v>91480250</v>
      </c>
      <c r="E164" s="30">
        <v>21.9</v>
      </c>
      <c r="F164" s="29">
        <v>111166991</v>
      </c>
      <c r="G164" s="30">
        <v>26.6</v>
      </c>
      <c r="H164" s="29">
        <v>202647241</v>
      </c>
      <c r="I164" s="30">
        <v>48.5</v>
      </c>
      <c r="J164" s="29">
        <v>97155445</v>
      </c>
      <c r="K164" s="30">
        <v>55.8</v>
      </c>
      <c r="L164" s="30">
        <v>14.4</v>
      </c>
      <c r="M164" s="3"/>
      <c r="N164" s="3"/>
      <c r="O164"/>
      <c r="P164"/>
      <c r="R164" s="3"/>
      <c r="S164" s="3"/>
    </row>
    <row r="165" spans="2:16" s="23" customFormat="1" ht="15.75">
      <c r="B165" s="20"/>
      <c r="C165" s="31"/>
      <c r="D165" s="31"/>
      <c r="E165" s="22"/>
      <c r="F165" s="31"/>
      <c r="G165" s="22"/>
      <c r="H165" s="31"/>
      <c r="I165" s="22"/>
      <c r="J165" s="31"/>
      <c r="K165" s="22"/>
      <c r="L165" s="22"/>
      <c r="O165"/>
      <c r="P165"/>
    </row>
    <row r="166" spans="2:16" s="27" customFormat="1" ht="16.5">
      <c r="B166" s="24" t="s">
        <v>20</v>
      </c>
      <c r="C166" s="25">
        <v>2296532083</v>
      </c>
      <c r="D166" s="25">
        <v>449989901</v>
      </c>
      <c r="E166" s="26">
        <v>19.6</v>
      </c>
      <c r="F166" s="25">
        <v>551076910</v>
      </c>
      <c r="G166" s="26">
        <v>24</v>
      </c>
      <c r="H166" s="25">
        <v>1001066811</v>
      </c>
      <c r="I166" s="26">
        <v>43.6</v>
      </c>
      <c r="J166" s="25">
        <v>472776137</v>
      </c>
      <c r="K166" s="26">
        <v>44.5</v>
      </c>
      <c r="L166" s="26">
        <v>16.6</v>
      </c>
      <c r="O166"/>
      <c r="P166"/>
    </row>
    <row r="167" spans="2:19" ht="12.75">
      <c r="B167" s="28" t="s">
        <v>21</v>
      </c>
      <c r="C167" s="29">
        <v>604810424</v>
      </c>
      <c r="D167" s="29">
        <v>125159302</v>
      </c>
      <c r="E167" s="30">
        <v>20.7</v>
      </c>
      <c r="F167" s="29">
        <v>155951967</v>
      </c>
      <c r="G167" s="30">
        <v>25.8</v>
      </c>
      <c r="H167" s="29">
        <v>281111269</v>
      </c>
      <c r="I167" s="30">
        <v>46.5</v>
      </c>
      <c r="J167" s="29">
        <v>122484550</v>
      </c>
      <c r="K167" s="30">
        <v>43.7</v>
      </c>
      <c r="L167" s="30">
        <v>27.3</v>
      </c>
      <c r="M167" s="3"/>
      <c r="N167" s="3"/>
      <c r="O167"/>
      <c r="P167"/>
      <c r="R167" s="3"/>
      <c r="S167" s="3"/>
    </row>
    <row r="168" spans="2:19" ht="12.75">
      <c r="B168" s="28" t="s">
        <v>22</v>
      </c>
      <c r="C168" s="29">
        <v>64143812</v>
      </c>
      <c r="D168" s="29">
        <v>15707537</v>
      </c>
      <c r="E168" s="30">
        <v>24.5</v>
      </c>
      <c r="F168" s="29">
        <v>16872619</v>
      </c>
      <c r="G168" s="30">
        <v>26.3</v>
      </c>
      <c r="H168" s="29">
        <v>32580156</v>
      </c>
      <c r="I168" s="30">
        <v>50.8</v>
      </c>
      <c r="J168" s="29">
        <v>12637501</v>
      </c>
      <c r="K168" s="30">
        <v>48.6</v>
      </c>
      <c r="L168" s="30">
        <v>33.5</v>
      </c>
      <c r="M168" s="3"/>
      <c r="N168" s="3"/>
      <c r="O168"/>
      <c r="P168"/>
      <c r="R168" s="3"/>
      <c r="S168" s="3"/>
    </row>
    <row r="169" spans="2:19" ht="12.75" hidden="1">
      <c r="B169" s="28"/>
      <c r="C169" s="29">
        <v>0</v>
      </c>
      <c r="D169" s="29">
        <v>0</v>
      </c>
      <c r="E169" s="30">
        <v>0</v>
      </c>
      <c r="F169" s="29">
        <v>0</v>
      </c>
      <c r="G169" s="30">
        <v>0</v>
      </c>
      <c r="H169" s="29">
        <v>0</v>
      </c>
      <c r="I169" s="30">
        <v>0</v>
      </c>
      <c r="J169" s="29">
        <v>0</v>
      </c>
      <c r="K169" s="30">
        <v>0</v>
      </c>
      <c r="L169" s="30">
        <v>0</v>
      </c>
      <c r="M169" s="3"/>
      <c r="N169" s="3"/>
      <c r="O169"/>
      <c r="P169"/>
      <c r="R169" s="3"/>
      <c r="S169" s="3"/>
    </row>
    <row r="170" spans="2:19" ht="12.75">
      <c r="B170" s="28" t="s">
        <v>23</v>
      </c>
      <c r="C170" s="29">
        <v>0</v>
      </c>
      <c r="D170" s="29">
        <v>0</v>
      </c>
      <c r="E170" s="30">
        <v>0</v>
      </c>
      <c r="F170" s="29">
        <v>0</v>
      </c>
      <c r="G170" s="30">
        <v>0</v>
      </c>
      <c r="H170" s="29">
        <v>0</v>
      </c>
      <c r="I170" s="30">
        <v>0</v>
      </c>
      <c r="J170" s="29">
        <v>0</v>
      </c>
      <c r="K170" s="30">
        <v>0</v>
      </c>
      <c r="L170" s="30">
        <v>0</v>
      </c>
      <c r="M170" s="3"/>
      <c r="N170" s="3"/>
      <c r="O170"/>
      <c r="P170"/>
      <c r="R170" s="3"/>
      <c r="S170" s="3"/>
    </row>
    <row r="171" spans="2:19" ht="12.75">
      <c r="B171" s="28" t="s">
        <v>24</v>
      </c>
      <c r="C171" s="29">
        <v>1627577847</v>
      </c>
      <c r="D171" s="29">
        <v>309123062</v>
      </c>
      <c r="E171" s="30">
        <v>19</v>
      </c>
      <c r="F171" s="29">
        <v>378252324</v>
      </c>
      <c r="G171" s="30">
        <v>23.2</v>
      </c>
      <c r="H171" s="29">
        <v>687375386</v>
      </c>
      <c r="I171" s="30">
        <v>42.2</v>
      </c>
      <c r="J171" s="29">
        <v>337654086</v>
      </c>
      <c r="K171" s="30">
        <v>44.7</v>
      </c>
      <c r="L171" s="30">
        <v>12</v>
      </c>
      <c r="M171" s="3"/>
      <c r="N171" s="3"/>
      <c r="O171"/>
      <c r="P171"/>
      <c r="R171" s="3"/>
      <c r="S171" s="3"/>
    </row>
    <row r="172" spans="2:19" ht="12.75">
      <c r="B172" s="32"/>
      <c r="C172" s="29"/>
      <c r="D172" s="29"/>
      <c r="E172" s="30"/>
      <c r="F172" s="29"/>
      <c r="G172" s="30"/>
      <c r="H172" s="29"/>
      <c r="I172" s="30"/>
      <c r="J172" s="29"/>
      <c r="K172" s="30"/>
      <c r="L172" s="30"/>
      <c r="M172" s="3"/>
      <c r="N172" s="3"/>
      <c r="O172"/>
      <c r="P172"/>
      <c r="R172" s="3"/>
      <c r="S172" s="3"/>
    </row>
    <row r="173" spans="2:16" s="23" customFormat="1" ht="15.75">
      <c r="B173" s="33" t="s">
        <v>25</v>
      </c>
      <c r="C173" s="34">
        <v>-565738076</v>
      </c>
      <c r="D173" s="34">
        <v>75975185</v>
      </c>
      <c r="E173" s="35"/>
      <c r="F173" s="34">
        <v>-165915950</v>
      </c>
      <c r="G173" s="35"/>
      <c r="H173" s="34">
        <v>-89940765</v>
      </c>
      <c r="I173" s="35"/>
      <c r="J173" s="34">
        <v>-120040182</v>
      </c>
      <c r="K173" s="35"/>
      <c r="L173" s="35"/>
      <c r="O173"/>
      <c r="P173"/>
    </row>
    <row r="174" spans="2:19" ht="12.75">
      <c r="B174" s="28" t="s">
        <v>26</v>
      </c>
      <c r="C174" s="29">
        <v>657138742</v>
      </c>
      <c r="D174" s="29">
        <v>176870206</v>
      </c>
      <c r="E174" s="30">
        <v>26.9</v>
      </c>
      <c r="F174" s="29">
        <v>164976168</v>
      </c>
      <c r="G174" s="30">
        <v>25.1</v>
      </c>
      <c r="H174" s="29">
        <v>341846374</v>
      </c>
      <c r="I174" s="30">
        <v>52</v>
      </c>
      <c r="J174" s="29">
        <v>156562363</v>
      </c>
      <c r="K174" s="30">
        <v>49.9</v>
      </c>
      <c r="L174" s="30">
        <v>5.4</v>
      </c>
      <c r="M174" s="3"/>
      <c r="N174" s="3"/>
      <c r="O174"/>
      <c r="P174"/>
      <c r="R174" s="3"/>
      <c r="S174" s="3"/>
    </row>
    <row r="175" spans="2:16" s="23" customFormat="1" ht="15.75">
      <c r="B175" s="33" t="s">
        <v>27</v>
      </c>
      <c r="C175" s="34">
        <v>91400666</v>
      </c>
      <c r="D175" s="34">
        <v>252845391</v>
      </c>
      <c r="E175" s="35">
        <v>276.6</v>
      </c>
      <c r="F175" s="34">
        <v>-939782</v>
      </c>
      <c r="G175" s="35">
        <v>-1</v>
      </c>
      <c r="H175" s="34">
        <v>251905609</v>
      </c>
      <c r="I175" s="35">
        <v>275.6</v>
      </c>
      <c r="J175" s="34">
        <v>36522181</v>
      </c>
      <c r="K175" s="35">
        <v>49.2</v>
      </c>
      <c r="L175" s="35">
        <v>-102.6</v>
      </c>
      <c r="O175"/>
      <c r="P175"/>
    </row>
    <row r="177" ht="18">
      <c r="B177" s="7" t="s">
        <v>72</v>
      </c>
    </row>
    <row r="178" spans="2:19" ht="12.75">
      <c r="B178" s="8"/>
      <c r="C178" s="81" t="s">
        <v>73</v>
      </c>
      <c r="D178" s="82"/>
      <c r="E178" s="81" t="s">
        <v>74</v>
      </c>
      <c r="F178" s="82"/>
      <c r="G178" s="81" t="s">
        <v>75</v>
      </c>
      <c r="H178" s="82"/>
      <c r="I178" s="81" t="s">
        <v>76</v>
      </c>
      <c r="J178" s="82"/>
      <c r="K178" s="81" t="s">
        <v>77</v>
      </c>
      <c r="L178" s="82"/>
      <c r="M178" s="81" t="s">
        <v>78</v>
      </c>
      <c r="N178" s="82"/>
      <c r="O178" s="3"/>
      <c r="Q178"/>
      <c r="S178" s="3"/>
    </row>
    <row r="179" spans="2:19" ht="12.75">
      <c r="B179" s="11" t="s">
        <v>9</v>
      </c>
      <c r="C179" s="12" t="s">
        <v>79</v>
      </c>
      <c r="D179" s="12" t="s">
        <v>80</v>
      </c>
      <c r="E179" s="12" t="s">
        <v>79</v>
      </c>
      <c r="F179" s="12" t="s">
        <v>80</v>
      </c>
      <c r="G179" s="12" t="s">
        <v>79</v>
      </c>
      <c r="H179" s="12" t="s">
        <v>80</v>
      </c>
      <c r="I179" s="12" t="s">
        <v>79</v>
      </c>
      <c r="J179" s="12" t="s">
        <v>80</v>
      </c>
      <c r="K179" s="12" t="s">
        <v>79</v>
      </c>
      <c r="L179" s="12" t="s">
        <v>80</v>
      </c>
      <c r="M179" s="12" t="s">
        <v>79</v>
      </c>
      <c r="N179" s="12" t="s">
        <v>80</v>
      </c>
      <c r="O179" s="3"/>
      <c r="Q179"/>
      <c r="S179" s="3"/>
    </row>
    <row r="180" spans="2:18" s="23" customFormat="1" ht="15.75">
      <c r="B180" s="20" t="s">
        <v>81</v>
      </c>
      <c r="C180" s="21"/>
      <c r="D180" s="22"/>
      <c r="E180" s="21"/>
      <c r="F180" s="22"/>
      <c r="G180" s="21"/>
      <c r="H180" s="22"/>
      <c r="I180" s="21"/>
      <c r="J180" s="22"/>
      <c r="K180" s="21"/>
      <c r="L180" s="22"/>
      <c r="M180" s="21"/>
      <c r="N180" s="22"/>
      <c r="Q180"/>
      <c r="R180"/>
    </row>
    <row r="181" spans="2:19" ht="12.75">
      <c r="B181" s="28" t="s">
        <v>66</v>
      </c>
      <c r="C181" s="29">
        <v>299553688</v>
      </c>
      <c r="D181" s="30">
        <v>13.7</v>
      </c>
      <c r="E181" s="29">
        <v>83558381</v>
      </c>
      <c r="F181" s="30">
        <v>3.8</v>
      </c>
      <c r="G181" s="29">
        <v>69588703</v>
      </c>
      <c r="H181" s="30">
        <v>3.2</v>
      </c>
      <c r="I181" s="29">
        <v>1740456872</v>
      </c>
      <c r="J181" s="30">
        <v>79.4</v>
      </c>
      <c r="K181" s="29">
        <v>2193157644</v>
      </c>
      <c r="L181" s="30">
        <v>33.1</v>
      </c>
      <c r="M181" s="29">
        <v>3439609</v>
      </c>
      <c r="N181" s="30">
        <v>0.2</v>
      </c>
      <c r="O181" s="3"/>
      <c r="Q181"/>
      <c r="S181" s="3"/>
    </row>
    <row r="182" spans="2:19" ht="12.75">
      <c r="B182" s="28" t="s">
        <v>37</v>
      </c>
      <c r="C182" s="29">
        <v>646908060</v>
      </c>
      <c r="D182" s="30">
        <v>65.9</v>
      </c>
      <c r="E182" s="29">
        <v>63496506</v>
      </c>
      <c r="F182" s="30">
        <v>6.5</v>
      </c>
      <c r="G182" s="29">
        <v>41656101</v>
      </c>
      <c r="H182" s="30">
        <v>4.2</v>
      </c>
      <c r="I182" s="29">
        <v>229950136</v>
      </c>
      <c r="J182" s="30">
        <v>23.4</v>
      </c>
      <c r="K182" s="29">
        <v>982010803</v>
      </c>
      <c r="L182" s="30">
        <v>14.8</v>
      </c>
      <c r="M182" s="29">
        <v>1463183</v>
      </c>
      <c r="N182" s="30">
        <v>0.1</v>
      </c>
      <c r="O182" s="3"/>
      <c r="Q182"/>
      <c r="S182" s="3"/>
    </row>
    <row r="183" spans="2:19" ht="12.75">
      <c r="B183" s="28" t="s">
        <v>82</v>
      </c>
      <c r="C183" s="29">
        <v>443304989</v>
      </c>
      <c r="D183" s="30">
        <v>23.3</v>
      </c>
      <c r="E183" s="29">
        <v>104732977</v>
      </c>
      <c r="F183" s="30">
        <v>5.5</v>
      </c>
      <c r="G183" s="29">
        <v>81652415</v>
      </c>
      <c r="H183" s="30">
        <v>4.3</v>
      </c>
      <c r="I183" s="29">
        <v>1274970436</v>
      </c>
      <c r="J183" s="30">
        <v>66.9</v>
      </c>
      <c r="K183" s="29">
        <v>1904660817</v>
      </c>
      <c r="L183" s="30">
        <v>28.8</v>
      </c>
      <c r="M183" s="29">
        <v>2507582</v>
      </c>
      <c r="N183" s="30">
        <v>0.1</v>
      </c>
      <c r="O183" s="3"/>
      <c r="Q183"/>
      <c r="S183" s="3"/>
    </row>
    <row r="184" spans="2:19" ht="12.75">
      <c r="B184" s="28" t="s">
        <v>83</v>
      </c>
      <c r="C184" s="29">
        <v>149901481</v>
      </c>
      <c r="D184" s="30">
        <v>14.5</v>
      </c>
      <c r="E184" s="29">
        <v>43657533</v>
      </c>
      <c r="F184" s="30">
        <v>4.2</v>
      </c>
      <c r="G184" s="29">
        <v>35885906</v>
      </c>
      <c r="H184" s="30">
        <v>3.5</v>
      </c>
      <c r="I184" s="29">
        <v>801519409</v>
      </c>
      <c r="J184" s="30">
        <v>77.7</v>
      </c>
      <c r="K184" s="29">
        <v>1030964329</v>
      </c>
      <c r="L184" s="30">
        <v>15.6</v>
      </c>
      <c r="M184" s="29">
        <v>3202079</v>
      </c>
      <c r="N184" s="30">
        <v>0.3</v>
      </c>
      <c r="O184" s="3"/>
      <c r="Q184"/>
      <c r="S184" s="3"/>
    </row>
    <row r="185" spans="2:19" ht="12.75">
      <c r="B185" s="28" t="s">
        <v>84</v>
      </c>
      <c r="C185" s="29">
        <v>96413824</v>
      </c>
      <c r="D185" s="30">
        <v>17.4</v>
      </c>
      <c r="E185" s="29">
        <v>26404435</v>
      </c>
      <c r="F185" s="30">
        <v>4.8</v>
      </c>
      <c r="G185" s="29">
        <v>21461264</v>
      </c>
      <c r="H185" s="30">
        <v>3.9</v>
      </c>
      <c r="I185" s="29">
        <v>409933840</v>
      </c>
      <c r="J185" s="30">
        <v>74</v>
      </c>
      <c r="K185" s="29">
        <v>554213363</v>
      </c>
      <c r="L185" s="30">
        <v>8.4</v>
      </c>
      <c r="M185" s="29">
        <v>1845034</v>
      </c>
      <c r="N185" s="30">
        <v>0.3</v>
      </c>
      <c r="O185" s="3"/>
      <c r="Q185"/>
      <c r="S185" s="3"/>
    </row>
    <row r="186" spans="2:19" ht="12.75">
      <c r="B186" s="28" t="s">
        <v>34</v>
      </c>
      <c r="C186" s="29">
        <v>-83176219</v>
      </c>
      <c r="D186" s="30">
        <v>193.8</v>
      </c>
      <c r="E186" s="29">
        <v>-9903102</v>
      </c>
      <c r="F186" s="30">
        <v>23.1</v>
      </c>
      <c r="G186" s="29">
        <v>-47195488</v>
      </c>
      <c r="H186" s="30">
        <v>109.9</v>
      </c>
      <c r="I186" s="29">
        <v>97345631</v>
      </c>
      <c r="J186" s="30">
        <v>-226.8</v>
      </c>
      <c r="K186" s="29">
        <v>-42929178</v>
      </c>
      <c r="L186" s="30">
        <v>-0.6</v>
      </c>
      <c r="M186" s="29">
        <v>3400387</v>
      </c>
      <c r="N186" s="30">
        <v>-7.9</v>
      </c>
      <c r="O186" s="3"/>
      <c r="Q186"/>
      <c r="S186" s="3"/>
    </row>
    <row r="187" spans="2:18" s="23" customFormat="1" ht="15.75">
      <c r="B187" s="33" t="s">
        <v>85</v>
      </c>
      <c r="C187" s="34">
        <v>1552905823</v>
      </c>
      <c r="D187" s="48">
        <v>23.5</v>
      </c>
      <c r="E187" s="34">
        <v>311946730</v>
      </c>
      <c r="F187" s="48">
        <v>4.7</v>
      </c>
      <c r="G187" s="34">
        <v>203048901</v>
      </c>
      <c r="H187" s="48">
        <v>3.1</v>
      </c>
      <c r="I187" s="34">
        <v>4554176324</v>
      </c>
      <c r="J187" s="48">
        <v>68.8</v>
      </c>
      <c r="K187" s="34">
        <v>6622077778</v>
      </c>
      <c r="L187" s="48">
        <v>100</v>
      </c>
      <c r="M187" s="34">
        <v>15857874</v>
      </c>
      <c r="N187" s="48">
        <v>0.2</v>
      </c>
      <c r="Q187"/>
      <c r="R187"/>
    </row>
    <row r="188" spans="2:18" s="23" customFormat="1" ht="15.75">
      <c r="B188" s="20" t="s">
        <v>86</v>
      </c>
      <c r="C188" s="31"/>
      <c r="D188" s="22"/>
      <c r="E188" s="31"/>
      <c r="F188" s="22"/>
      <c r="G188" s="31"/>
      <c r="H188" s="22"/>
      <c r="I188" s="31"/>
      <c r="J188" s="22"/>
      <c r="K188" s="31"/>
      <c r="L188" s="22"/>
      <c r="M188" s="31"/>
      <c r="N188" s="22"/>
      <c r="Q188"/>
      <c r="R188"/>
    </row>
    <row r="189" spans="2:19" ht="12.75">
      <c r="B189" s="28" t="s">
        <v>87</v>
      </c>
      <c r="C189" s="29">
        <v>36399420</v>
      </c>
      <c r="D189" s="30">
        <v>19.8</v>
      </c>
      <c r="E189" s="29">
        <v>8892003</v>
      </c>
      <c r="F189" s="30">
        <v>4.8</v>
      </c>
      <c r="G189" s="29">
        <v>-54813333</v>
      </c>
      <c r="H189" s="30">
        <v>-29.9</v>
      </c>
      <c r="I189" s="29">
        <v>193001115</v>
      </c>
      <c r="J189" s="30">
        <v>105.2</v>
      </c>
      <c r="K189" s="29">
        <v>183479205</v>
      </c>
      <c r="L189" s="30">
        <v>2.8</v>
      </c>
      <c r="M189" s="29">
        <v>27114</v>
      </c>
      <c r="N189" s="30">
        <v>0</v>
      </c>
      <c r="O189" s="3"/>
      <c r="Q189"/>
      <c r="S189" s="3"/>
    </row>
    <row r="190" spans="2:19" ht="12.75">
      <c r="B190" s="28" t="s">
        <v>88</v>
      </c>
      <c r="C190" s="29">
        <v>737728721</v>
      </c>
      <c r="D190" s="30">
        <v>54.8</v>
      </c>
      <c r="E190" s="29">
        <v>91209716</v>
      </c>
      <c r="F190" s="30">
        <v>6.8</v>
      </c>
      <c r="G190" s="29">
        <v>67125374</v>
      </c>
      <c r="H190" s="30">
        <v>5</v>
      </c>
      <c r="I190" s="29">
        <v>450924861</v>
      </c>
      <c r="J190" s="30">
        <v>33.5</v>
      </c>
      <c r="K190" s="29">
        <v>1346988672</v>
      </c>
      <c r="L190" s="30">
        <v>20.3</v>
      </c>
      <c r="M190" s="29">
        <v>1152095</v>
      </c>
      <c r="N190" s="30">
        <v>0.1</v>
      </c>
      <c r="O190" s="3"/>
      <c r="Q190"/>
      <c r="S190" s="3"/>
    </row>
    <row r="191" spans="2:19" ht="12.75">
      <c r="B191" s="28" t="s">
        <v>89</v>
      </c>
      <c r="C191" s="29">
        <v>804205303</v>
      </c>
      <c r="D191" s="30">
        <v>16.6</v>
      </c>
      <c r="E191" s="29">
        <v>213087180</v>
      </c>
      <c r="F191" s="30">
        <v>4.4</v>
      </c>
      <c r="G191" s="29">
        <v>179906067</v>
      </c>
      <c r="H191" s="30">
        <v>3.7</v>
      </c>
      <c r="I191" s="29">
        <v>3648375625</v>
      </c>
      <c r="J191" s="30">
        <v>75.3</v>
      </c>
      <c r="K191" s="29">
        <v>4845574175</v>
      </c>
      <c r="L191" s="30">
        <v>73.2</v>
      </c>
      <c r="M191" s="29">
        <v>14558106</v>
      </c>
      <c r="N191" s="30">
        <v>0.3</v>
      </c>
      <c r="O191" s="3"/>
      <c r="Q191"/>
      <c r="S191" s="3"/>
    </row>
    <row r="192" spans="2:19" ht="12.75">
      <c r="B192" s="28" t="s">
        <v>34</v>
      </c>
      <c r="C192" s="29">
        <v>-25427623</v>
      </c>
      <c r="D192" s="30">
        <v>-10.3</v>
      </c>
      <c r="E192" s="29">
        <v>-1242166</v>
      </c>
      <c r="F192" s="30">
        <v>-0.5</v>
      </c>
      <c r="G192" s="29">
        <v>10830792</v>
      </c>
      <c r="H192" s="30">
        <v>4.4</v>
      </c>
      <c r="I192" s="29">
        <v>261874720</v>
      </c>
      <c r="J192" s="30">
        <v>106.4</v>
      </c>
      <c r="K192" s="29">
        <v>246035723</v>
      </c>
      <c r="L192" s="30">
        <v>3.7</v>
      </c>
      <c r="M192" s="29">
        <v>120559</v>
      </c>
      <c r="N192" s="30">
        <v>0</v>
      </c>
      <c r="O192" s="3"/>
      <c r="Q192"/>
      <c r="S192" s="3"/>
    </row>
    <row r="193" spans="2:18" s="23" customFormat="1" ht="15.75">
      <c r="B193" s="33" t="s">
        <v>90</v>
      </c>
      <c r="C193" s="34">
        <v>1552905821</v>
      </c>
      <c r="D193" s="48">
        <v>23.5</v>
      </c>
      <c r="E193" s="34">
        <v>311946733</v>
      </c>
      <c r="F193" s="48">
        <v>4.7</v>
      </c>
      <c r="G193" s="34">
        <v>203048900</v>
      </c>
      <c r="H193" s="48">
        <v>3.1</v>
      </c>
      <c r="I193" s="34">
        <v>4554176321</v>
      </c>
      <c r="J193" s="48">
        <v>68.8</v>
      </c>
      <c r="K193" s="34">
        <v>6622077775</v>
      </c>
      <c r="L193" s="48">
        <v>100</v>
      </c>
      <c r="M193" s="34">
        <v>15857874</v>
      </c>
      <c r="N193" s="48">
        <v>0.2</v>
      </c>
      <c r="Q193"/>
      <c r="R193"/>
    </row>
    <row r="195" ht="18">
      <c r="B195" s="7" t="s">
        <v>91</v>
      </c>
    </row>
    <row r="196" spans="2:15" ht="12.75">
      <c r="B196" s="8"/>
      <c r="C196" s="81" t="s">
        <v>73</v>
      </c>
      <c r="D196" s="82"/>
      <c r="E196" s="81" t="s">
        <v>74</v>
      </c>
      <c r="F196" s="82"/>
      <c r="G196" s="81" t="s">
        <v>75</v>
      </c>
      <c r="H196" s="82"/>
      <c r="I196" s="81" t="s">
        <v>76</v>
      </c>
      <c r="J196" s="82"/>
      <c r="K196" s="81" t="s">
        <v>77</v>
      </c>
      <c r="L196" s="82"/>
      <c r="M196" s="44"/>
      <c r="N196" s="44"/>
      <c r="O196" s="44"/>
    </row>
    <row r="197" spans="2:15" ht="12.75">
      <c r="B197" s="11" t="s">
        <v>9</v>
      </c>
      <c r="C197" s="12" t="s">
        <v>79</v>
      </c>
      <c r="D197" s="12" t="s">
        <v>80</v>
      </c>
      <c r="E197" s="12" t="s">
        <v>79</v>
      </c>
      <c r="F197" s="12" t="s">
        <v>80</v>
      </c>
      <c r="G197" s="12" t="s">
        <v>79</v>
      </c>
      <c r="H197" s="12" t="s">
        <v>80</v>
      </c>
      <c r="I197" s="12" t="s">
        <v>79</v>
      </c>
      <c r="J197" s="12" t="s">
        <v>80</v>
      </c>
      <c r="K197" s="12" t="s">
        <v>79</v>
      </c>
      <c r="L197" s="12" t="s">
        <v>80</v>
      </c>
      <c r="M197" s="44"/>
      <c r="N197" s="44"/>
      <c r="O197" s="44"/>
    </row>
    <row r="198" spans="2:15" ht="12.75">
      <c r="B198" s="15"/>
      <c r="C198" s="16"/>
      <c r="D198" s="17"/>
      <c r="E198" s="16"/>
      <c r="F198" s="17"/>
      <c r="G198" s="16"/>
      <c r="H198" s="17"/>
      <c r="I198" s="16"/>
      <c r="J198" s="17"/>
      <c r="K198" s="16"/>
      <c r="L198" s="17"/>
      <c r="M198" s="44"/>
      <c r="N198" s="44"/>
      <c r="O198" s="44"/>
    </row>
    <row r="199" spans="2:19" s="23" customFormat="1" ht="15.75">
      <c r="B199" s="20" t="s">
        <v>92</v>
      </c>
      <c r="C199" s="21"/>
      <c r="D199" s="22"/>
      <c r="E199" s="21"/>
      <c r="F199" s="22"/>
      <c r="G199" s="21"/>
      <c r="H199" s="22"/>
      <c r="I199" s="21"/>
      <c r="J199" s="22"/>
      <c r="K199" s="21"/>
      <c r="L199" s="22"/>
      <c r="M199" s="44"/>
      <c r="N199" s="44"/>
      <c r="O199" s="44"/>
      <c r="R199"/>
      <c r="S199"/>
    </row>
    <row r="200" spans="2:15" ht="12.75">
      <c r="B200" s="28" t="s">
        <v>93</v>
      </c>
      <c r="C200" s="29">
        <v>20705433</v>
      </c>
      <c r="D200" s="30">
        <v>100</v>
      </c>
      <c r="E200" s="29">
        <v>0</v>
      </c>
      <c r="F200" s="30">
        <v>0</v>
      </c>
      <c r="G200" s="29">
        <v>0</v>
      </c>
      <c r="H200" s="30">
        <v>0</v>
      </c>
      <c r="I200" s="29">
        <v>0</v>
      </c>
      <c r="J200" s="30">
        <v>0</v>
      </c>
      <c r="K200" s="29">
        <v>20705433</v>
      </c>
      <c r="L200" s="30">
        <v>6.3</v>
      </c>
      <c r="M200" s="44"/>
      <c r="N200" s="44"/>
      <c r="O200" s="44"/>
    </row>
    <row r="201" spans="2:15" ht="12.75">
      <c r="B201" s="28" t="s">
        <v>94</v>
      </c>
      <c r="C201" s="29">
        <v>5235533</v>
      </c>
      <c r="D201" s="30">
        <v>100</v>
      </c>
      <c r="E201" s="29">
        <v>0</v>
      </c>
      <c r="F201" s="30">
        <v>0</v>
      </c>
      <c r="G201" s="29">
        <v>0</v>
      </c>
      <c r="H201" s="30">
        <v>0</v>
      </c>
      <c r="I201" s="29">
        <v>0</v>
      </c>
      <c r="J201" s="30">
        <v>0</v>
      </c>
      <c r="K201" s="29">
        <v>5235533</v>
      </c>
      <c r="L201" s="30">
        <v>1.6</v>
      </c>
      <c r="M201" s="44"/>
      <c r="N201" s="44"/>
      <c r="O201" s="44"/>
    </row>
    <row r="202" spans="2:15" ht="12.75">
      <c r="B202" s="28" t="s">
        <v>95</v>
      </c>
      <c r="C202" s="29">
        <v>7079645</v>
      </c>
      <c r="D202" s="30">
        <v>100</v>
      </c>
      <c r="E202" s="29">
        <v>0</v>
      </c>
      <c r="F202" s="30">
        <v>0</v>
      </c>
      <c r="G202" s="29">
        <v>0</v>
      </c>
      <c r="H202" s="30">
        <v>0</v>
      </c>
      <c r="I202" s="29">
        <v>0</v>
      </c>
      <c r="J202" s="30">
        <v>0</v>
      </c>
      <c r="K202" s="29">
        <v>7079645</v>
      </c>
      <c r="L202" s="30">
        <v>2.2</v>
      </c>
      <c r="M202" s="44"/>
      <c r="N202" s="44"/>
      <c r="O202" s="44"/>
    </row>
    <row r="203" spans="2:15" ht="12.75">
      <c r="B203" s="28" t="s">
        <v>96</v>
      </c>
      <c r="C203" s="29">
        <v>18466564</v>
      </c>
      <c r="D203" s="30">
        <v>106.3</v>
      </c>
      <c r="E203" s="29">
        <v>-1142674</v>
      </c>
      <c r="F203" s="30">
        <v>-6.6</v>
      </c>
      <c r="G203" s="29">
        <v>52942</v>
      </c>
      <c r="H203" s="30">
        <v>0.3</v>
      </c>
      <c r="I203" s="29">
        <v>0</v>
      </c>
      <c r="J203" s="30">
        <v>0</v>
      </c>
      <c r="K203" s="29">
        <v>17376832</v>
      </c>
      <c r="L203" s="30">
        <v>5.3</v>
      </c>
      <c r="M203" s="44"/>
      <c r="N203" s="44"/>
      <c r="O203" s="44"/>
    </row>
    <row r="204" spans="2:15" ht="12.75">
      <c r="B204" s="28" t="s">
        <v>97</v>
      </c>
      <c r="C204" s="29">
        <v>9021381</v>
      </c>
      <c r="D204" s="30">
        <v>100</v>
      </c>
      <c r="E204" s="29">
        <v>0</v>
      </c>
      <c r="F204" s="30">
        <v>0</v>
      </c>
      <c r="G204" s="29">
        <v>0</v>
      </c>
      <c r="H204" s="30">
        <v>0</v>
      </c>
      <c r="I204" s="29">
        <v>0</v>
      </c>
      <c r="J204" s="30">
        <v>0</v>
      </c>
      <c r="K204" s="29">
        <v>9021381</v>
      </c>
      <c r="L204" s="30">
        <v>2.8</v>
      </c>
      <c r="M204" s="44"/>
      <c r="N204" s="44"/>
      <c r="O204" s="44"/>
    </row>
    <row r="205" spans="2:15" ht="12.75">
      <c r="B205" s="28" t="s">
        <v>98</v>
      </c>
      <c r="C205" s="29">
        <v>8439730</v>
      </c>
      <c r="D205" s="30">
        <v>100</v>
      </c>
      <c r="E205" s="29">
        <v>0</v>
      </c>
      <c r="F205" s="30">
        <v>0</v>
      </c>
      <c r="G205" s="29">
        <v>0</v>
      </c>
      <c r="H205" s="30">
        <v>0</v>
      </c>
      <c r="I205" s="29">
        <v>1</v>
      </c>
      <c r="J205" s="30">
        <v>0</v>
      </c>
      <c r="K205" s="29">
        <v>8439731</v>
      </c>
      <c r="L205" s="30">
        <v>2.6</v>
      </c>
      <c r="M205" s="44"/>
      <c r="N205" s="44"/>
      <c r="O205" s="44"/>
    </row>
    <row r="206" spans="2:15" ht="12.75">
      <c r="B206" s="28" t="s">
        <v>99</v>
      </c>
      <c r="C206" s="29">
        <v>191078547</v>
      </c>
      <c r="D206" s="30">
        <v>85.2</v>
      </c>
      <c r="E206" s="29">
        <v>29255560</v>
      </c>
      <c r="F206" s="30">
        <v>13</v>
      </c>
      <c r="G206" s="29">
        <v>924392</v>
      </c>
      <c r="H206" s="30">
        <v>0.4</v>
      </c>
      <c r="I206" s="29">
        <v>2937131</v>
      </c>
      <c r="J206" s="30">
        <v>1.3</v>
      </c>
      <c r="K206" s="29">
        <v>224195630</v>
      </c>
      <c r="L206" s="30">
        <v>68.4</v>
      </c>
      <c r="M206" s="44"/>
      <c r="N206" s="44"/>
      <c r="O206" s="44"/>
    </row>
    <row r="207" spans="2:15" ht="12.75">
      <c r="B207" s="28" t="s">
        <v>100</v>
      </c>
      <c r="C207" s="29">
        <v>5815159</v>
      </c>
      <c r="D207" s="30">
        <v>98.4</v>
      </c>
      <c r="E207" s="29">
        <v>89292</v>
      </c>
      <c r="F207" s="30">
        <v>1.5</v>
      </c>
      <c r="G207" s="29">
        <v>0</v>
      </c>
      <c r="H207" s="30">
        <v>0</v>
      </c>
      <c r="I207" s="29">
        <v>2852</v>
      </c>
      <c r="J207" s="30">
        <v>0</v>
      </c>
      <c r="K207" s="29">
        <v>5907303</v>
      </c>
      <c r="L207" s="30">
        <v>1.8</v>
      </c>
      <c r="M207" s="44"/>
      <c r="N207" s="44"/>
      <c r="O207" s="44"/>
    </row>
    <row r="208" spans="2:15" ht="12.75">
      <c r="B208" s="28" t="s">
        <v>34</v>
      </c>
      <c r="C208" s="29">
        <v>29535296</v>
      </c>
      <c r="D208" s="30">
        <v>99</v>
      </c>
      <c r="E208" s="29">
        <v>159173</v>
      </c>
      <c r="F208" s="30">
        <v>0.5</v>
      </c>
      <c r="G208" s="29">
        <v>52005</v>
      </c>
      <c r="H208" s="30">
        <v>0.2</v>
      </c>
      <c r="I208" s="29">
        <v>91477</v>
      </c>
      <c r="J208" s="30">
        <v>0.3</v>
      </c>
      <c r="K208" s="29">
        <v>29837951</v>
      </c>
      <c r="L208" s="30">
        <v>9.1</v>
      </c>
      <c r="M208" s="44"/>
      <c r="N208" s="44"/>
      <c r="O208" s="44"/>
    </row>
    <row r="209" spans="2:15" ht="12.75">
      <c r="B209" s="32"/>
      <c r="C209" s="29"/>
      <c r="D209" s="30"/>
      <c r="E209" s="29"/>
      <c r="F209" s="30"/>
      <c r="G209" s="29"/>
      <c r="H209" s="30"/>
      <c r="I209" s="29"/>
      <c r="J209" s="30"/>
      <c r="K209" s="29"/>
      <c r="L209" s="30"/>
      <c r="M209" s="44"/>
      <c r="N209" s="44"/>
      <c r="O209" s="44"/>
    </row>
    <row r="210" spans="2:19" s="23" customFormat="1" ht="15.75">
      <c r="B210" s="33" t="s">
        <v>77</v>
      </c>
      <c r="C210" s="34">
        <v>295377288</v>
      </c>
      <c r="D210" s="48">
        <v>90.1</v>
      </c>
      <c r="E210" s="34">
        <v>28361351</v>
      </c>
      <c r="F210" s="48">
        <v>8.7</v>
      </c>
      <c r="G210" s="34">
        <v>1029339</v>
      </c>
      <c r="H210" s="48">
        <v>0.3</v>
      </c>
      <c r="I210" s="34">
        <v>3031461</v>
      </c>
      <c r="J210" s="48">
        <v>0.9</v>
      </c>
      <c r="K210" s="34">
        <v>327799439</v>
      </c>
      <c r="L210" s="48">
        <v>100</v>
      </c>
      <c r="M210" s="44"/>
      <c r="N210" s="44"/>
      <c r="O210" s="44"/>
      <c r="R210"/>
      <c r="S210"/>
    </row>
    <row r="211" spans="2:15" ht="12.75">
      <c r="B211" s="53"/>
      <c r="C211" s="54"/>
      <c r="D211" s="54"/>
      <c r="E211" s="54"/>
      <c r="F211" s="55"/>
      <c r="G211" s="55"/>
      <c r="H211" s="56"/>
      <c r="I211"/>
      <c r="J211"/>
      <c r="K211"/>
      <c r="L211"/>
      <c r="M211"/>
      <c r="N211"/>
      <c r="O211"/>
    </row>
    <row r="212" ht="13.5" customHeight="1">
      <c r="B212" s="53" t="s">
        <v>101</v>
      </c>
    </row>
    <row r="213" ht="13.5" customHeight="1">
      <c r="B213" s="53"/>
    </row>
    <row r="214" ht="13.5" customHeight="1">
      <c r="B214" s="53" t="s">
        <v>102</v>
      </c>
    </row>
    <row r="215" ht="12.75">
      <c r="B215" s="53"/>
    </row>
    <row r="216" ht="12.75">
      <c r="B216" s="53"/>
    </row>
  </sheetData>
  <sheetProtection password="F954" sheet="1" objects="1" scenarios="1"/>
  <mergeCells count="69">
    <mergeCell ref="K196:L196"/>
    <mergeCell ref="C178:D178"/>
    <mergeCell ref="E178:F178"/>
    <mergeCell ref="G178:H178"/>
    <mergeCell ref="I178:J178"/>
    <mergeCell ref="K178:L178"/>
    <mergeCell ref="C196:D196"/>
    <mergeCell ref="E196:F196"/>
    <mergeCell ref="G196:H196"/>
    <mergeCell ref="I196:J196"/>
    <mergeCell ref="M178:N178"/>
    <mergeCell ref="J156:K156"/>
    <mergeCell ref="D157:E157"/>
    <mergeCell ref="F157:G157"/>
    <mergeCell ref="H157:I157"/>
    <mergeCell ref="J157:K157"/>
    <mergeCell ref="C156:I156"/>
    <mergeCell ref="L156:L158"/>
    <mergeCell ref="L112:L114"/>
    <mergeCell ref="J134:K134"/>
    <mergeCell ref="D135:E135"/>
    <mergeCell ref="F135:G135"/>
    <mergeCell ref="H135:I135"/>
    <mergeCell ref="J135:K135"/>
    <mergeCell ref="C134:I134"/>
    <mergeCell ref="L134:L136"/>
    <mergeCell ref="J112:K112"/>
    <mergeCell ref="D113:E113"/>
    <mergeCell ref="F113:G113"/>
    <mergeCell ref="H113:I113"/>
    <mergeCell ref="J113:K113"/>
    <mergeCell ref="C112:I112"/>
    <mergeCell ref="L62:L64"/>
    <mergeCell ref="J90:K90"/>
    <mergeCell ref="D91:E91"/>
    <mergeCell ref="F91:G91"/>
    <mergeCell ref="H91:I91"/>
    <mergeCell ref="J91:K91"/>
    <mergeCell ref="C90:I90"/>
    <mergeCell ref="L90:L92"/>
    <mergeCell ref="J62:K62"/>
    <mergeCell ref="D63:E63"/>
    <mergeCell ref="F63:G63"/>
    <mergeCell ref="H63:I63"/>
    <mergeCell ref="J63:K63"/>
    <mergeCell ref="C62:I62"/>
    <mergeCell ref="B2:O2"/>
    <mergeCell ref="B3:O3"/>
    <mergeCell ref="J7:K7"/>
    <mergeCell ref="D8:E8"/>
    <mergeCell ref="F8:G8"/>
    <mergeCell ref="H8:I8"/>
    <mergeCell ref="J8:K8"/>
    <mergeCell ref="C7:I7"/>
    <mergeCell ref="L7:L9"/>
    <mergeCell ref="C29:I29"/>
    <mergeCell ref="L29:L31"/>
    <mergeCell ref="C49:I49"/>
    <mergeCell ref="L49:L51"/>
    <mergeCell ref="J29:K29"/>
    <mergeCell ref="D30:E30"/>
    <mergeCell ref="F30:G30"/>
    <mergeCell ref="H30:I30"/>
    <mergeCell ref="J30:K30"/>
    <mergeCell ref="J49:K49"/>
    <mergeCell ref="D50:E50"/>
    <mergeCell ref="F50:G50"/>
    <mergeCell ref="H50:I50"/>
    <mergeCell ref="J50:K50"/>
  </mergeCells>
  <printOptions horizontalCentered="1"/>
  <pageMargins left="0.5511811023622047" right="0.5511811023622047" top="0.5905511811023623" bottom="0.5905511811023623" header="0.31496062992125984" footer="0.31496062992125984"/>
  <pageSetup horizontalDpi="600" verticalDpi="600" orientation="portrait" paperSize="9" scale="42" r:id="rId1"/>
  <rowBreaks count="1" manualBreakCount="1">
    <brk id="109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2:S216"/>
  <sheetViews>
    <sheetView showGridLines="0" zoomScalePageLayoutView="0" workbookViewId="0" topLeftCell="A1">
      <selection activeCell="I210" sqref="I210"/>
    </sheetView>
  </sheetViews>
  <sheetFormatPr defaultColWidth="9.140625" defaultRowHeight="12.75"/>
  <cols>
    <col min="1" max="1" width="2.7109375" style="3" customWidth="1"/>
    <col min="2" max="2" width="39.00390625" style="5" customWidth="1"/>
    <col min="3" max="3" width="12.28125" style="5" customWidth="1"/>
    <col min="4" max="4" width="12.28125" style="5" hidden="1" customWidth="1"/>
    <col min="5" max="15" width="12.28125" style="5" customWidth="1"/>
    <col min="16" max="16" width="2.7109375" style="3" customWidth="1"/>
    <col min="17" max="17" width="12.28125" style="3" customWidth="1"/>
    <col min="18" max="19" width="12.421875" style="0" customWidth="1"/>
    <col min="20" max="16384" width="9.140625" style="3" customWidth="1"/>
  </cols>
  <sheetData>
    <row r="2" spans="2:19" s="2" customFormat="1" ht="18" customHeight="1">
      <c r="B2" s="79" t="s">
        <v>104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1"/>
      <c r="Q2" s="1"/>
      <c r="R2"/>
      <c r="S2"/>
    </row>
    <row r="3" spans="2:19" s="2" customFormat="1" ht="18" customHeight="1">
      <c r="B3" s="79" t="s">
        <v>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1"/>
      <c r="Q3" s="1"/>
      <c r="R3"/>
      <c r="S3"/>
    </row>
    <row r="4" spans="2:17" ht="15.75">
      <c r="B4" s="3"/>
      <c r="C4" s="4"/>
      <c r="P4" s="5"/>
      <c r="Q4" s="5"/>
    </row>
    <row r="5" spans="2:15" ht="12.7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N5" s="6"/>
      <c r="O5" s="6"/>
    </row>
    <row r="6" spans="2:15" ht="18">
      <c r="B6" s="7" t="s">
        <v>1</v>
      </c>
      <c r="C6" s="6"/>
      <c r="D6" s="6"/>
      <c r="E6" s="6"/>
      <c r="F6" s="6"/>
      <c r="G6" s="6"/>
      <c r="H6" s="6"/>
      <c r="I6" s="6"/>
      <c r="J6" s="6"/>
      <c r="K6" s="6"/>
      <c r="L6" s="6"/>
      <c r="N6" s="6"/>
      <c r="O6" s="6"/>
    </row>
    <row r="7" spans="2:12" ht="12.75" customHeight="1">
      <c r="B7" s="57"/>
      <c r="C7" s="71" t="s">
        <v>2</v>
      </c>
      <c r="D7" s="72"/>
      <c r="E7" s="72"/>
      <c r="F7" s="72"/>
      <c r="G7" s="72"/>
      <c r="H7" s="72"/>
      <c r="I7" s="72"/>
      <c r="J7" s="71" t="s">
        <v>3</v>
      </c>
      <c r="K7" s="76"/>
      <c r="L7" s="73" t="s">
        <v>4</v>
      </c>
    </row>
    <row r="8" spans="2:19" ht="12.75">
      <c r="B8" s="58"/>
      <c r="C8" s="10" t="s">
        <v>5</v>
      </c>
      <c r="D8" s="77" t="s">
        <v>6</v>
      </c>
      <c r="E8" s="80"/>
      <c r="F8" s="77" t="s">
        <v>7</v>
      </c>
      <c r="G8" s="78"/>
      <c r="H8" s="77" t="s">
        <v>8</v>
      </c>
      <c r="I8" s="78"/>
      <c r="J8" s="77" t="s">
        <v>7</v>
      </c>
      <c r="K8" s="78"/>
      <c r="L8" s="74"/>
      <c r="M8" s="3"/>
      <c r="N8" s="3"/>
      <c r="O8"/>
      <c r="P8"/>
      <c r="R8" s="3"/>
      <c r="S8" s="3"/>
    </row>
    <row r="9" spans="2:19" ht="51">
      <c r="B9" s="59" t="s">
        <v>9</v>
      </c>
      <c r="C9" s="12" t="s">
        <v>10</v>
      </c>
      <c r="D9" s="13" t="s">
        <v>11</v>
      </c>
      <c r="E9" s="14" t="s">
        <v>12</v>
      </c>
      <c r="F9" s="13" t="s">
        <v>11</v>
      </c>
      <c r="G9" s="14" t="s">
        <v>13</v>
      </c>
      <c r="H9" s="13" t="s">
        <v>11</v>
      </c>
      <c r="I9" s="14" t="s">
        <v>14</v>
      </c>
      <c r="J9" s="13" t="s">
        <v>11</v>
      </c>
      <c r="K9" s="14" t="s">
        <v>14</v>
      </c>
      <c r="L9" s="75"/>
      <c r="M9" s="3"/>
      <c r="N9" s="3"/>
      <c r="O9"/>
      <c r="P9"/>
      <c r="R9" s="3"/>
      <c r="S9" s="3"/>
    </row>
    <row r="10" spans="2:19" ht="12.75">
      <c r="B10" s="60"/>
      <c r="C10" s="16"/>
      <c r="D10" s="16"/>
      <c r="E10" s="17"/>
      <c r="F10" s="16"/>
      <c r="G10" s="17"/>
      <c r="H10" s="16"/>
      <c r="I10" s="17"/>
      <c r="J10" s="18"/>
      <c r="K10" s="19"/>
      <c r="L10" s="19"/>
      <c r="M10" s="3"/>
      <c r="N10" s="3"/>
      <c r="O10"/>
      <c r="P10"/>
      <c r="R10" s="3"/>
      <c r="S10" s="3"/>
    </row>
    <row r="11" spans="2:16" s="23" customFormat="1" ht="15.75">
      <c r="B11" s="20" t="s">
        <v>15</v>
      </c>
      <c r="C11" s="61"/>
      <c r="D11" s="61"/>
      <c r="E11" s="62"/>
      <c r="F11" s="61"/>
      <c r="G11" s="62"/>
      <c r="H11" s="61"/>
      <c r="I11" s="62"/>
      <c r="J11" s="61"/>
      <c r="K11" s="62"/>
      <c r="L11" s="62"/>
      <c r="O11"/>
      <c r="P11"/>
    </row>
    <row r="12" spans="2:16" s="27" customFormat="1" ht="16.5">
      <c r="B12" s="63" t="s">
        <v>16</v>
      </c>
      <c r="C12" s="25">
        <v>18842109541</v>
      </c>
      <c r="D12" s="25">
        <v>5498510217</v>
      </c>
      <c r="E12" s="26">
        <v>29.2</v>
      </c>
      <c r="F12" s="25">
        <v>4591117038</v>
      </c>
      <c r="G12" s="26">
        <v>24.4</v>
      </c>
      <c r="H12" s="25">
        <v>10089627255</v>
      </c>
      <c r="I12" s="26">
        <v>53.5</v>
      </c>
      <c r="J12" s="25">
        <v>3120722792</v>
      </c>
      <c r="K12" s="26">
        <v>63.5</v>
      </c>
      <c r="L12" s="26">
        <v>47.1</v>
      </c>
      <c r="O12"/>
      <c r="P12"/>
    </row>
    <row r="13" spans="2:16" s="27" customFormat="1" ht="16.5">
      <c r="B13" s="28" t="s">
        <v>17</v>
      </c>
      <c r="C13" s="29">
        <v>1953077250</v>
      </c>
      <c r="D13" s="29">
        <v>1012637076</v>
      </c>
      <c r="E13" s="30">
        <v>51.8</v>
      </c>
      <c r="F13" s="29">
        <v>269294198</v>
      </c>
      <c r="G13" s="30">
        <v>13.8</v>
      </c>
      <c r="H13" s="29">
        <v>1281931274</v>
      </c>
      <c r="I13" s="30">
        <v>65.6</v>
      </c>
      <c r="J13" s="29">
        <v>48124808</v>
      </c>
      <c r="K13" s="30">
        <v>101.5</v>
      </c>
      <c r="L13" s="30">
        <v>459.6</v>
      </c>
      <c r="O13"/>
      <c r="P13"/>
    </row>
    <row r="14" spans="2:19" ht="12.75">
      <c r="B14" s="28" t="s">
        <v>18</v>
      </c>
      <c r="C14" s="29">
        <v>6102224037</v>
      </c>
      <c r="D14" s="29">
        <v>1727213552</v>
      </c>
      <c r="E14" s="30">
        <v>28.3</v>
      </c>
      <c r="F14" s="29">
        <v>1669788987</v>
      </c>
      <c r="G14" s="30">
        <v>27.4</v>
      </c>
      <c r="H14" s="29">
        <v>3397002539</v>
      </c>
      <c r="I14" s="30">
        <v>55.7</v>
      </c>
      <c r="J14" s="29">
        <v>1285711615</v>
      </c>
      <c r="K14" s="30">
        <v>51</v>
      </c>
      <c r="L14" s="30">
        <v>29.9</v>
      </c>
      <c r="M14" s="3"/>
      <c r="N14" s="3"/>
      <c r="O14"/>
      <c r="P14"/>
      <c r="R14" s="3"/>
      <c r="S14" s="3"/>
    </row>
    <row r="15" spans="2:19" ht="12.75">
      <c r="B15" s="28" t="s">
        <v>19</v>
      </c>
      <c r="C15" s="29">
        <v>10786808254</v>
      </c>
      <c r="D15" s="29">
        <v>2758659589</v>
      </c>
      <c r="E15" s="30">
        <v>25.6</v>
      </c>
      <c r="F15" s="29">
        <v>2652033853</v>
      </c>
      <c r="G15" s="30">
        <v>24.6</v>
      </c>
      <c r="H15" s="29">
        <v>5410693442</v>
      </c>
      <c r="I15" s="30">
        <v>50.2</v>
      </c>
      <c r="J15" s="29">
        <v>1786886369</v>
      </c>
      <c r="K15" s="30">
        <v>63.7</v>
      </c>
      <c r="L15" s="30">
        <v>48.4</v>
      </c>
      <c r="M15" s="3"/>
      <c r="N15" s="3"/>
      <c r="O15"/>
      <c r="P15"/>
      <c r="R15" s="3"/>
      <c r="S15" s="3"/>
    </row>
    <row r="16" spans="2:16" s="23" customFormat="1" ht="15.75">
      <c r="B16" s="20"/>
      <c r="C16" s="64"/>
      <c r="D16" s="64"/>
      <c r="E16" s="62"/>
      <c r="F16" s="64"/>
      <c r="G16" s="62"/>
      <c r="H16" s="64"/>
      <c r="I16" s="62"/>
      <c r="J16" s="64"/>
      <c r="K16" s="62"/>
      <c r="L16" s="62"/>
      <c r="O16"/>
      <c r="P16"/>
    </row>
    <row r="17" spans="2:16" s="27" customFormat="1" ht="16.5">
      <c r="B17" s="63" t="s">
        <v>20</v>
      </c>
      <c r="C17" s="25">
        <v>16595194366</v>
      </c>
      <c r="D17" s="25">
        <v>3235373898</v>
      </c>
      <c r="E17" s="26">
        <v>19.5</v>
      </c>
      <c r="F17" s="25">
        <v>4194568334</v>
      </c>
      <c r="G17" s="26">
        <v>25.3</v>
      </c>
      <c r="H17" s="25">
        <v>7429942232</v>
      </c>
      <c r="I17" s="26">
        <v>44.8</v>
      </c>
      <c r="J17" s="25">
        <v>2825120267</v>
      </c>
      <c r="K17" s="26">
        <v>44.7</v>
      </c>
      <c r="L17" s="26">
        <v>48.5</v>
      </c>
      <c r="O17"/>
      <c r="P17"/>
    </row>
    <row r="18" spans="2:19" ht="12.75">
      <c r="B18" s="28" t="s">
        <v>21</v>
      </c>
      <c r="C18" s="29">
        <v>5310519810</v>
      </c>
      <c r="D18" s="29">
        <v>1112601330</v>
      </c>
      <c r="E18" s="30">
        <v>21</v>
      </c>
      <c r="F18" s="29">
        <v>1547542004</v>
      </c>
      <c r="G18" s="30">
        <v>29.1</v>
      </c>
      <c r="H18" s="29">
        <v>2660143334</v>
      </c>
      <c r="I18" s="30">
        <v>50.1</v>
      </c>
      <c r="J18" s="29">
        <v>1111226921</v>
      </c>
      <c r="K18" s="30">
        <v>53.1</v>
      </c>
      <c r="L18" s="30">
        <v>39.3</v>
      </c>
      <c r="M18" s="3"/>
      <c r="N18" s="3"/>
      <c r="O18"/>
      <c r="P18"/>
      <c r="R18" s="3"/>
      <c r="S18" s="3"/>
    </row>
    <row r="19" spans="2:19" ht="12.75">
      <c r="B19" s="28" t="s">
        <v>22</v>
      </c>
      <c r="C19" s="29">
        <v>365388152</v>
      </c>
      <c r="D19" s="29">
        <v>48004568</v>
      </c>
      <c r="E19" s="30">
        <v>13.1</v>
      </c>
      <c r="F19" s="29">
        <v>71712882</v>
      </c>
      <c r="G19" s="30">
        <v>19.6</v>
      </c>
      <c r="H19" s="29">
        <v>119717450</v>
      </c>
      <c r="I19" s="30">
        <v>32.8</v>
      </c>
      <c r="J19" s="29">
        <v>63438990</v>
      </c>
      <c r="K19" s="30">
        <v>45.9</v>
      </c>
      <c r="L19" s="30">
        <v>13</v>
      </c>
      <c r="M19" s="3"/>
      <c r="N19" s="3"/>
      <c r="O19"/>
      <c r="P19"/>
      <c r="R19" s="3"/>
      <c r="S19" s="3"/>
    </row>
    <row r="20" spans="2:19" ht="12.75" hidden="1">
      <c r="B20" s="28"/>
      <c r="C20" s="29">
        <v>0</v>
      </c>
      <c r="D20" s="29">
        <v>0</v>
      </c>
      <c r="E20" s="30">
        <v>0</v>
      </c>
      <c r="F20" s="29">
        <v>0</v>
      </c>
      <c r="G20" s="30">
        <v>0</v>
      </c>
      <c r="H20" s="29">
        <v>0</v>
      </c>
      <c r="I20" s="30">
        <v>0</v>
      </c>
      <c r="J20" s="29">
        <v>0</v>
      </c>
      <c r="K20" s="30">
        <v>0</v>
      </c>
      <c r="L20" s="30">
        <v>0</v>
      </c>
      <c r="M20" s="3"/>
      <c r="N20" s="3"/>
      <c r="O20"/>
      <c r="P20"/>
      <c r="R20" s="3"/>
      <c r="S20" s="3"/>
    </row>
    <row r="21" spans="2:19" ht="12.75">
      <c r="B21" s="28" t="s">
        <v>23</v>
      </c>
      <c r="C21" s="29">
        <v>3421257420</v>
      </c>
      <c r="D21" s="29">
        <v>885748363</v>
      </c>
      <c r="E21" s="30">
        <v>25.9</v>
      </c>
      <c r="F21" s="29">
        <v>758273266</v>
      </c>
      <c r="G21" s="30">
        <v>22.2</v>
      </c>
      <c r="H21" s="29">
        <v>1644021629</v>
      </c>
      <c r="I21" s="30">
        <v>48.1</v>
      </c>
      <c r="J21" s="29">
        <v>456698665</v>
      </c>
      <c r="K21" s="30">
        <v>48.1</v>
      </c>
      <c r="L21" s="30">
        <v>66</v>
      </c>
      <c r="M21" s="3"/>
      <c r="N21" s="3"/>
      <c r="O21"/>
      <c r="P21"/>
      <c r="R21" s="3"/>
      <c r="S21" s="3"/>
    </row>
    <row r="22" spans="2:19" ht="12.75">
      <c r="B22" s="28" t="s">
        <v>24</v>
      </c>
      <c r="C22" s="29">
        <v>7498028984</v>
      </c>
      <c r="D22" s="29">
        <v>1189019637</v>
      </c>
      <c r="E22" s="30">
        <v>15.9</v>
      </c>
      <c r="F22" s="29">
        <v>1817040182</v>
      </c>
      <c r="G22" s="30">
        <v>24.2</v>
      </c>
      <c r="H22" s="29">
        <v>3006059819</v>
      </c>
      <c r="I22" s="30">
        <v>40.1</v>
      </c>
      <c r="J22" s="29">
        <v>1193755691</v>
      </c>
      <c r="K22" s="30">
        <v>37.6</v>
      </c>
      <c r="L22" s="30">
        <v>52.2</v>
      </c>
      <c r="M22" s="3"/>
      <c r="N22" s="3"/>
      <c r="O22"/>
      <c r="P22"/>
      <c r="R22" s="3"/>
      <c r="S22" s="3"/>
    </row>
    <row r="23" spans="2:19" ht="12.75">
      <c r="B23" s="65"/>
      <c r="C23" s="29"/>
      <c r="D23" s="29"/>
      <c r="E23" s="30"/>
      <c r="F23" s="29"/>
      <c r="G23" s="30"/>
      <c r="H23" s="29"/>
      <c r="I23" s="30"/>
      <c r="J23" s="29"/>
      <c r="K23" s="30"/>
      <c r="L23" s="30"/>
      <c r="M23" s="3"/>
      <c r="N23" s="3"/>
      <c r="O23"/>
      <c r="P23"/>
      <c r="R23" s="3"/>
      <c r="S23" s="3"/>
    </row>
    <row r="24" spans="2:16" s="23" customFormat="1" ht="15.75">
      <c r="B24" s="33" t="s">
        <v>25</v>
      </c>
      <c r="C24" s="34">
        <v>2246915175</v>
      </c>
      <c r="D24" s="34">
        <v>2263136319</v>
      </c>
      <c r="E24" s="35"/>
      <c r="F24" s="34">
        <v>396548704</v>
      </c>
      <c r="G24" s="35"/>
      <c r="H24" s="34">
        <v>2659685023</v>
      </c>
      <c r="I24" s="35"/>
      <c r="J24" s="34">
        <v>295602525</v>
      </c>
      <c r="K24" s="35"/>
      <c r="L24" s="35"/>
      <c r="M24" s="36"/>
      <c r="O24"/>
      <c r="P24"/>
    </row>
    <row r="25" spans="2:19" ht="12.75">
      <c r="B25" s="28" t="s">
        <v>26</v>
      </c>
      <c r="C25" s="29">
        <v>-545073554</v>
      </c>
      <c r="D25" s="29">
        <v>-45428706</v>
      </c>
      <c r="E25" s="30">
        <v>8.3</v>
      </c>
      <c r="F25" s="29">
        <v>-66734210</v>
      </c>
      <c r="G25" s="30">
        <v>12.2</v>
      </c>
      <c r="H25" s="29">
        <v>-112162916</v>
      </c>
      <c r="I25" s="30">
        <v>20.6</v>
      </c>
      <c r="J25" s="29">
        <v>49414250</v>
      </c>
      <c r="K25" s="30">
        <v>-1204</v>
      </c>
      <c r="L25" s="30">
        <v>-235.1</v>
      </c>
      <c r="M25" s="3"/>
      <c r="N25" s="3"/>
      <c r="O25"/>
      <c r="P25"/>
      <c r="R25" s="3"/>
      <c r="S25" s="3"/>
    </row>
    <row r="26" spans="2:16" s="23" customFormat="1" ht="15.75">
      <c r="B26" s="33" t="s">
        <v>27</v>
      </c>
      <c r="C26" s="34">
        <v>1701841621</v>
      </c>
      <c r="D26" s="34">
        <v>2217707613</v>
      </c>
      <c r="E26" s="35">
        <v>130.3</v>
      </c>
      <c r="F26" s="34">
        <v>329814494</v>
      </c>
      <c r="G26" s="35">
        <v>19.4</v>
      </c>
      <c r="H26" s="34">
        <v>2547522107</v>
      </c>
      <c r="I26" s="35">
        <v>149.7</v>
      </c>
      <c r="J26" s="34">
        <v>345016775</v>
      </c>
      <c r="K26" s="35">
        <v>54.6</v>
      </c>
      <c r="L26" s="35">
        <v>-4.4</v>
      </c>
      <c r="M26" s="36"/>
      <c r="O26"/>
      <c r="P26"/>
    </row>
    <row r="27" spans="2:19" s="23" customFormat="1" ht="15.75">
      <c r="B27" s="37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7"/>
      <c r="N27" s="67"/>
      <c r="O27" s="67"/>
      <c r="R27"/>
      <c r="S27"/>
    </row>
    <row r="28" spans="2:19" s="23" customFormat="1" ht="18">
      <c r="B28" s="7" t="s">
        <v>28</v>
      </c>
      <c r="C28" s="67"/>
      <c r="D28" s="67"/>
      <c r="E28" s="67"/>
      <c r="F28" s="67"/>
      <c r="G28" s="67"/>
      <c r="H28" s="67"/>
      <c r="I28" s="67"/>
      <c r="J28" s="67"/>
      <c r="K28" s="67"/>
      <c r="L28" s="67"/>
      <c r="M28" s="67"/>
      <c r="N28" s="67"/>
      <c r="O28" s="67"/>
      <c r="R28"/>
      <c r="S28"/>
    </row>
    <row r="29" spans="2:12" ht="12.75" customHeight="1">
      <c r="B29" s="57"/>
      <c r="C29" s="71" t="s">
        <v>2</v>
      </c>
      <c r="D29" s="72"/>
      <c r="E29" s="72"/>
      <c r="F29" s="72"/>
      <c r="G29" s="72"/>
      <c r="H29" s="72"/>
      <c r="I29" s="72"/>
      <c r="J29" s="71" t="s">
        <v>3</v>
      </c>
      <c r="K29" s="76"/>
      <c r="L29" s="73" t="s">
        <v>4</v>
      </c>
    </row>
    <row r="30" spans="2:19" ht="12.75">
      <c r="B30" s="58"/>
      <c r="C30" s="10" t="s">
        <v>5</v>
      </c>
      <c r="D30" s="77" t="s">
        <v>6</v>
      </c>
      <c r="E30" s="78"/>
      <c r="F30" s="77" t="s">
        <v>7</v>
      </c>
      <c r="G30" s="78"/>
      <c r="H30" s="77" t="s">
        <v>8</v>
      </c>
      <c r="I30" s="78"/>
      <c r="J30" s="77" t="s">
        <v>7</v>
      </c>
      <c r="K30" s="78"/>
      <c r="L30" s="74"/>
      <c r="M30" s="3"/>
      <c r="N30" s="3"/>
      <c r="O30" s="3"/>
      <c r="Q30"/>
      <c r="S30" s="3"/>
    </row>
    <row r="31" spans="2:19" ht="51">
      <c r="B31" s="60" t="s">
        <v>9</v>
      </c>
      <c r="C31" s="13" t="s">
        <v>10</v>
      </c>
      <c r="D31" s="13" t="s">
        <v>11</v>
      </c>
      <c r="E31" s="14" t="s">
        <v>12</v>
      </c>
      <c r="F31" s="13" t="s">
        <v>11</v>
      </c>
      <c r="G31" s="14" t="s">
        <v>13</v>
      </c>
      <c r="H31" s="13" t="s">
        <v>11</v>
      </c>
      <c r="I31" s="14" t="s">
        <v>14</v>
      </c>
      <c r="J31" s="13" t="s">
        <v>11</v>
      </c>
      <c r="K31" s="14" t="s">
        <v>14</v>
      </c>
      <c r="L31" s="75"/>
      <c r="M31" s="3"/>
      <c r="N31" s="3"/>
      <c r="O31"/>
      <c r="P31"/>
      <c r="R31" s="3"/>
      <c r="S31" s="3"/>
    </row>
    <row r="32" spans="2:19" ht="12.75">
      <c r="B32" s="68"/>
      <c r="C32" s="16"/>
      <c r="D32" s="16"/>
      <c r="E32" s="17"/>
      <c r="F32" s="16"/>
      <c r="G32" s="17"/>
      <c r="H32" s="16"/>
      <c r="I32" s="17"/>
      <c r="J32" s="18"/>
      <c r="K32" s="19"/>
      <c r="L32" s="19"/>
      <c r="M32" s="3"/>
      <c r="N32" s="3"/>
      <c r="O32"/>
      <c r="P32"/>
      <c r="R32" s="3"/>
      <c r="S32" s="3"/>
    </row>
    <row r="33" spans="2:16" s="23" customFormat="1" ht="15.75">
      <c r="B33" s="20" t="s">
        <v>29</v>
      </c>
      <c r="C33" s="61"/>
      <c r="D33" s="61"/>
      <c r="E33" s="62"/>
      <c r="F33" s="61"/>
      <c r="G33" s="62"/>
      <c r="H33" s="61"/>
      <c r="I33" s="62"/>
      <c r="J33" s="61"/>
      <c r="K33" s="62"/>
      <c r="L33" s="62"/>
      <c r="O33"/>
      <c r="P33"/>
    </row>
    <row r="34" spans="2:16" s="27" customFormat="1" ht="16.5">
      <c r="B34" s="63" t="s">
        <v>30</v>
      </c>
      <c r="C34" s="25">
        <v>4220530128</v>
      </c>
      <c r="D34" s="25">
        <v>633233250</v>
      </c>
      <c r="E34" s="26">
        <v>15</v>
      </c>
      <c r="F34" s="25">
        <v>892967651</v>
      </c>
      <c r="G34" s="26">
        <v>21.2</v>
      </c>
      <c r="H34" s="25">
        <v>1526200901</v>
      </c>
      <c r="I34" s="26">
        <v>36.2</v>
      </c>
      <c r="J34" s="25">
        <v>990694782</v>
      </c>
      <c r="K34" s="26">
        <v>37.9</v>
      </c>
      <c r="L34" s="26">
        <v>-9.9</v>
      </c>
      <c r="O34"/>
      <c r="P34"/>
    </row>
    <row r="35" spans="2:19" ht="12.75">
      <c r="B35" s="28" t="s">
        <v>31</v>
      </c>
      <c r="C35" s="29">
        <v>514215680</v>
      </c>
      <c r="D35" s="29">
        <v>74957563</v>
      </c>
      <c r="E35" s="30">
        <v>14.6</v>
      </c>
      <c r="F35" s="29">
        <v>189577609</v>
      </c>
      <c r="G35" s="30">
        <v>36.9</v>
      </c>
      <c r="H35" s="29">
        <v>264535172</v>
      </c>
      <c r="I35" s="30">
        <v>51.4</v>
      </c>
      <c r="J35" s="29">
        <v>207051276</v>
      </c>
      <c r="K35" s="30">
        <v>38.7</v>
      </c>
      <c r="L35" s="30">
        <v>-8.4</v>
      </c>
      <c r="M35" s="3"/>
      <c r="N35" s="3"/>
      <c r="O35"/>
      <c r="P35"/>
      <c r="R35" s="3"/>
      <c r="S35" s="3"/>
    </row>
    <row r="36" spans="2:19" ht="12.75">
      <c r="B36" s="28" t="s">
        <v>32</v>
      </c>
      <c r="C36" s="29">
        <v>817972572</v>
      </c>
      <c r="D36" s="29">
        <v>191330322</v>
      </c>
      <c r="E36" s="30">
        <v>23.4</v>
      </c>
      <c r="F36" s="29">
        <v>134145305</v>
      </c>
      <c r="G36" s="30">
        <v>16.4</v>
      </c>
      <c r="H36" s="29">
        <v>325475627</v>
      </c>
      <c r="I36" s="30">
        <v>39.8</v>
      </c>
      <c r="J36" s="29">
        <v>106255850</v>
      </c>
      <c r="K36" s="30">
        <v>32.5</v>
      </c>
      <c r="L36" s="30">
        <v>26.2</v>
      </c>
      <c r="M36" s="3"/>
      <c r="N36" s="3"/>
      <c r="O36"/>
      <c r="P36"/>
      <c r="R36" s="3"/>
      <c r="S36" s="3"/>
    </row>
    <row r="37" spans="2:19" ht="12.75">
      <c r="B37" s="28" t="s">
        <v>33</v>
      </c>
      <c r="C37" s="29">
        <v>2598080431</v>
      </c>
      <c r="D37" s="29">
        <v>350986151</v>
      </c>
      <c r="E37" s="30">
        <v>13.5</v>
      </c>
      <c r="F37" s="29">
        <v>537200433</v>
      </c>
      <c r="G37" s="30">
        <v>20.7</v>
      </c>
      <c r="H37" s="29">
        <v>888186584</v>
      </c>
      <c r="I37" s="30">
        <v>34.2</v>
      </c>
      <c r="J37" s="29">
        <v>654528592</v>
      </c>
      <c r="K37" s="30">
        <v>38.4</v>
      </c>
      <c r="L37" s="30">
        <v>-17.9</v>
      </c>
      <c r="M37" s="3"/>
      <c r="N37" s="3"/>
      <c r="O37"/>
      <c r="P37"/>
      <c r="R37" s="3"/>
      <c r="S37" s="3"/>
    </row>
    <row r="38" spans="2:19" ht="12.75">
      <c r="B38" s="28" t="s">
        <v>34</v>
      </c>
      <c r="C38" s="29">
        <v>290261445</v>
      </c>
      <c r="D38" s="29">
        <v>15959214</v>
      </c>
      <c r="E38" s="30">
        <v>5.5</v>
      </c>
      <c r="F38" s="29">
        <v>32044304</v>
      </c>
      <c r="G38" s="30">
        <v>11</v>
      </c>
      <c r="H38" s="29">
        <v>48003518</v>
      </c>
      <c r="I38" s="30">
        <v>16.5</v>
      </c>
      <c r="J38" s="29">
        <v>22859064</v>
      </c>
      <c r="K38" s="30">
        <v>41.1</v>
      </c>
      <c r="L38" s="30">
        <v>40.2</v>
      </c>
      <c r="M38" s="3"/>
      <c r="N38" s="3"/>
      <c r="O38"/>
      <c r="P38"/>
      <c r="R38" s="3"/>
      <c r="S38" s="3"/>
    </row>
    <row r="39" spans="2:16" s="23" customFormat="1" ht="15.75">
      <c r="B39" s="20"/>
      <c r="C39" s="64"/>
      <c r="D39" s="64"/>
      <c r="E39" s="62"/>
      <c r="F39" s="64"/>
      <c r="G39" s="62"/>
      <c r="H39" s="64"/>
      <c r="I39" s="62"/>
      <c r="J39" s="64"/>
      <c r="K39" s="62"/>
      <c r="L39" s="62"/>
      <c r="O39"/>
      <c r="P39"/>
    </row>
    <row r="40" spans="2:16" s="27" customFormat="1" ht="16.5">
      <c r="B40" s="63" t="s">
        <v>35</v>
      </c>
      <c r="C40" s="25">
        <v>5255176852</v>
      </c>
      <c r="D40" s="25">
        <v>723050988</v>
      </c>
      <c r="E40" s="26">
        <v>13.8</v>
      </c>
      <c r="F40" s="25">
        <v>1086279581</v>
      </c>
      <c r="G40" s="26">
        <v>20.7</v>
      </c>
      <c r="H40" s="25">
        <v>1809330569</v>
      </c>
      <c r="I40" s="26">
        <v>34.4</v>
      </c>
      <c r="J40" s="25">
        <v>1090529876</v>
      </c>
      <c r="K40" s="26">
        <v>35</v>
      </c>
      <c r="L40" s="26">
        <v>-0.4</v>
      </c>
      <c r="O40"/>
      <c r="P40"/>
    </row>
    <row r="41" spans="2:19" ht="12.75">
      <c r="B41" s="28" t="s">
        <v>36</v>
      </c>
      <c r="C41" s="29">
        <v>1657561338</v>
      </c>
      <c r="D41" s="29">
        <v>187852783</v>
      </c>
      <c r="E41" s="30">
        <v>11.3</v>
      </c>
      <c r="F41" s="29">
        <v>371106272</v>
      </c>
      <c r="G41" s="30">
        <v>22.4</v>
      </c>
      <c r="H41" s="29">
        <v>558959055</v>
      </c>
      <c r="I41" s="30">
        <v>33.7</v>
      </c>
      <c r="J41" s="29">
        <v>242260502</v>
      </c>
      <c r="K41" s="30">
        <v>23.7</v>
      </c>
      <c r="L41" s="30">
        <v>53.2</v>
      </c>
      <c r="M41" s="3"/>
      <c r="N41" s="3"/>
      <c r="O41"/>
      <c r="P41"/>
      <c r="R41" s="3"/>
      <c r="S41" s="3"/>
    </row>
    <row r="42" spans="2:19" ht="12.75">
      <c r="B42" s="28" t="s">
        <v>37</v>
      </c>
      <c r="C42" s="29">
        <v>511367085</v>
      </c>
      <c r="D42" s="29">
        <v>38511274</v>
      </c>
      <c r="E42" s="30">
        <v>7.5</v>
      </c>
      <c r="F42" s="29">
        <v>89517532</v>
      </c>
      <c r="G42" s="30">
        <v>17.5</v>
      </c>
      <c r="H42" s="29">
        <v>128028806</v>
      </c>
      <c r="I42" s="30">
        <v>25</v>
      </c>
      <c r="J42" s="29">
        <v>156604387</v>
      </c>
      <c r="K42" s="30">
        <v>56.3</v>
      </c>
      <c r="L42" s="30">
        <v>-42.8</v>
      </c>
      <c r="M42" s="3"/>
      <c r="N42" s="3"/>
      <c r="O42"/>
      <c r="P42"/>
      <c r="R42" s="3"/>
      <c r="S42" s="3"/>
    </row>
    <row r="43" spans="2:19" ht="12.75">
      <c r="B43" s="28" t="s">
        <v>38</v>
      </c>
      <c r="C43" s="29">
        <v>38259038</v>
      </c>
      <c r="D43" s="29">
        <v>9906918</v>
      </c>
      <c r="E43" s="30">
        <v>25.9</v>
      </c>
      <c r="F43" s="29">
        <v>15980559</v>
      </c>
      <c r="G43" s="30">
        <v>41.8</v>
      </c>
      <c r="H43" s="29">
        <v>25887477</v>
      </c>
      <c r="I43" s="30">
        <v>67.7</v>
      </c>
      <c r="J43" s="29">
        <v>28253120</v>
      </c>
      <c r="K43" s="30">
        <v>26.2</v>
      </c>
      <c r="L43" s="30">
        <v>-43.4</v>
      </c>
      <c r="M43" s="3"/>
      <c r="N43" s="3"/>
      <c r="O43"/>
      <c r="P43"/>
      <c r="R43" s="3"/>
      <c r="S43" s="3"/>
    </row>
    <row r="44" spans="2:19" ht="12.75">
      <c r="B44" s="28" t="s">
        <v>39</v>
      </c>
      <c r="C44" s="29">
        <v>1543939986</v>
      </c>
      <c r="D44" s="29">
        <v>323997848</v>
      </c>
      <c r="E44" s="30">
        <v>21</v>
      </c>
      <c r="F44" s="29">
        <v>343565050</v>
      </c>
      <c r="G44" s="30">
        <v>22.3</v>
      </c>
      <c r="H44" s="29">
        <v>667562898</v>
      </c>
      <c r="I44" s="30">
        <v>43.2</v>
      </c>
      <c r="J44" s="29">
        <v>328143115</v>
      </c>
      <c r="K44" s="30">
        <v>38.5</v>
      </c>
      <c r="L44" s="30">
        <v>4.7</v>
      </c>
      <c r="M44" s="3"/>
      <c r="N44" s="3"/>
      <c r="O44"/>
      <c r="P44"/>
      <c r="R44" s="3"/>
      <c r="S44" s="3"/>
    </row>
    <row r="45" spans="2:19" ht="12.75">
      <c r="B45" s="28" t="s">
        <v>34</v>
      </c>
      <c r="C45" s="29">
        <v>1504049405</v>
      </c>
      <c r="D45" s="29">
        <v>162782165</v>
      </c>
      <c r="E45" s="30">
        <v>10.8</v>
      </c>
      <c r="F45" s="29">
        <v>266110168</v>
      </c>
      <c r="G45" s="30">
        <v>17.7</v>
      </c>
      <c r="H45" s="29">
        <v>428892333</v>
      </c>
      <c r="I45" s="30">
        <v>28.5</v>
      </c>
      <c r="J45" s="29">
        <v>335268752</v>
      </c>
      <c r="K45" s="30">
        <v>39.6</v>
      </c>
      <c r="L45" s="30">
        <v>-20.6</v>
      </c>
      <c r="M45" s="3"/>
      <c r="N45" s="3"/>
      <c r="O45"/>
      <c r="P45"/>
      <c r="R45" s="3"/>
      <c r="S45" s="3"/>
    </row>
    <row r="46" spans="2:19" ht="15.75">
      <c r="B46" s="65"/>
      <c r="C46" s="41"/>
      <c r="D46" s="41"/>
      <c r="E46" s="42"/>
      <c r="F46" s="41"/>
      <c r="G46" s="42"/>
      <c r="H46" s="41"/>
      <c r="I46" s="42"/>
      <c r="J46" s="41"/>
      <c r="K46" s="42"/>
      <c r="L46" s="42"/>
      <c r="M46" s="36"/>
      <c r="N46" s="23"/>
      <c r="O46"/>
      <c r="P46"/>
      <c r="R46" s="3"/>
      <c r="S46" s="3"/>
    </row>
    <row r="47" spans="2:19" s="23" customFormat="1" ht="15.75">
      <c r="B47" s="37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7"/>
      <c r="N47" s="67"/>
      <c r="O47" s="67"/>
      <c r="R47"/>
      <c r="S47"/>
    </row>
    <row r="48" spans="2:19" s="23" customFormat="1" ht="18">
      <c r="B48" s="7" t="s">
        <v>40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  <c r="N48" s="67"/>
      <c r="O48" s="67"/>
      <c r="R48"/>
      <c r="S48"/>
    </row>
    <row r="49" spans="2:12" ht="12.75" customHeight="1">
      <c r="B49" s="57"/>
      <c r="C49" s="71" t="s">
        <v>2</v>
      </c>
      <c r="D49" s="72"/>
      <c r="E49" s="72"/>
      <c r="F49" s="72"/>
      <c r="G49" s="72"/>
      <c r="H49" s="72"/>
      <c r="I49" s="72"/>
      <c r="J49" s="71" t="s">
        <v>3</v>
      </c>
      <c r="K49" s="76"/>
      <c r="L49" s="73" t="s">
        <v>4</v>
      </c>
    </row>
    <row r="50" spans="2:19" ht="12.75">
      <c r="B50" s="58"/>
      <c r="C50" s="10" t="s">
        <v>5</v>
      </c>
      <c r="D50" s="77" t="s">
        <v>6</v>
      </c>
      <c r="E50" s="78"/>
      <c r="F50" s="77" t="s">
        <v>7</v>
      </c>
      <c r="G50" s="78"/>
      <c r="H50" s="77" t="s">
        <v>8</v>
      </c>
      <c r="I50" s="78"/>
      <c r="J50" s="77" t="s">
        <v>7</v>
      </c>
      <c r="K50" s="78"/>
      <c r="L50" s="74"/>
      <c r="M50" s="3"/>
      <c r="N50" s="3"/>
      <c r="O50"/>
      <c r="P50"/>
      <c r="R50" s="3"/>
      <c r="S50" s="3"/>
    </row>
    <row r="51" spans="2:19" ht="51">
      <c r="B51" s="60" t="s">
        <v>9</v>
      </c>
      <c r="C51" s="13" t="s">
        <v>10</v>
      </c>
      <c r="D51" s="13" t="s">
        <v>11</v>
      </c>
      <c r="E51" s="14" t="s">
        <v>12</v>
      </c>
      <c r="F51" s="13" t="s">
        <v>11</v>
      </c>
      <c r="G51" s="14" t="s">
        <v>13</v>
      </c>
      <c r="H51" s="13" t="s">
        <v>11</v>
      </c>
      <c r="I51" s="14" t="s">
        <v>14</v>
      </c>
      <c r="J51" s="13" t="s">
        <v>11</v>
      </c>
      <c r="K51" s="14" t="s">
        <v>14</v>
      </c>
      <c r="L51" s="75"/>
      <c r="M51" s="3"/>
      <c r="N51" s="3"/>
      <c r="O51"/>
      <c r="P51"/>
      <c r="R51" s="3"/>
      <c r="S51" s="3"/>
    </row>
    <row r="52" spans="2:13" s="23" customFormat="1" ht="15.75">
      <c r="B52" s="43" t="s">
        <v>41</v>
      </c>
      <c r="C52" s="61"/>
      <c r="D52" s="62"/>
      <c r="E52" s="62"/>
      <c r="F52" s="62"/>
      <c r="G52" s="62"/>
      <c r="H52" s="62"/>
      <c r="I52" s="62"/>
      <c r="J52" s="62"/>
      <c r="K52" s="62"/>
      <c r="L52" s="62"/>
      <c r="M52" s="44"/>
    </row>
    <row r="53" spans="2:13" s="27" customFormat="1" ht="16.5">
      <c r="B53" s="69" t="s">
        <v>16</v>
      </c>
      <c r="C53" s="29">
        <v>18842109541</v>
      </c>
      <c r="D53" s="29">
        <v>5498510217</v>
      </c>
      <c r="E53" s="30">
        <v>29.2</v>
      </c>
      <c r="F53" s="29">
        <v>4591117038</v>
      </c>
      <c r="G53" s="30">
        <v>24.4</v>
      </c>
      <c r="H53" s="29">
        <v>10089627255</v>
      </c>
      <c r="I53" s="30">
        <v>53.5</v>
      </c>
      <c r="J53" s="29">
        <v>3120722792</v>
      </c>
      <c r="K53" s="30">
        <v>63.5</v>
      </c>
      <c r="L53" s="30">
        <v>47.1</v>
      </c>
      <c r="M53" s="44"/>
    </row>
    <row r="54" spans="2:13" s="27" customFormat="1" ht="16.5">
      <c r="B54" s="69" t="s">
        <v>42</v>
      </c>
      <c r="C54" s="29">
        <v>4220530128</v>
      </c>
      <c r="D54" s="29">
        <v>633233250</v>
      </c>
      <c r="E54" s="30">
        <v>15</v>
      </c>
      <c r="F54" s="29">
        <v>892967651</v>
      </c>
      <c r="G54" s="30">
        <v>21.2</v>
      </c>
      <c r="H54" s="29">
        <v>1526200901</v>
      </c>
      <c r="I54" s="30">
        <v>36.2</v>
      </c>
      <c r="J54" s="29">
        <v>990694782</v>
      </c>
      <c r="K54" s="30">
        <v>37.9</v>
      </c>
      <c r="L54" s="30">
        <v>-9.9</v>
      </c>
      <c r="M54" s="44"/>
    </row>
    <row r="55" spans="2:13" s="23" customFormat="1" ht="15.75">
      <c r="B55" s="33" t="s">
        <v>43</v>
      </c>
      <c r="C55" s="46">
        <v>23062639669</v>
      </c>
      <c r="D55" s="47">
        <v>6131743467</v>
      </c>
      <c r="E55" s="48">
        <v>26.6</v>
      </c>
      <c r="F55" s="47">
        <v>5484084689</v>
      </c>
      <c r="G55" s="48">
        <v>23.8</v>
      </c>
      <c r="H55" s="47">
        <v>11615828156</v>
      </c>
      <c r="I55" s="48">
        <v>50.4</v>
      </c>
      <c r="J55" s="47">
        <v>4111417574</v>
      </c>
      <c r="K55" s="48">
        <v>56.9</v>
      </c>
      <c r="L55" s="48">
        <v>33.4</v>
      </c>
      <c r="M55" s="44"/>
    </row>
    <row r="56" spans="2:16" s="23" customFormat="1" ht="15.75">
      <c r="B56" s="20" t="s">
        <v>44</v>
      </c>
      <c r="C56" s="64"/>
      <c r="D56" s="64"/>
      <c r="E56" s="62"/>
      <c r="F56" s="64"/>
      <c r="G56" s="62"/>
      <c r="H56" s="64"/>
      <c r="I56" s="62"/>
      <c r="J56" s="64"/>
      <c r="K56" s="62"/>
      <c r="L56" s="62"/>
      <c r="O56"/>
      <c r="P56"/>
    </row>
    <row r="57" spans="2:16" s="27" customFormat="1" ht="16.5">
      <c r="B57" s="69" t="s">
        <v>20</v>
      </c>
      <c r="C57" s="29">
        <v>16595194366</v>
      </c>
      <c r="D57" s="29">
        <v>3235373898</v>
      </c>
      <c r="E57" s="30">
        <v>19.5</v>
      </c>
      <c r="F57" s="29">
        <v>4194568334</v>
      </c>
      <c r="G57" s="30">
        <v>25.3</v>
      </c>
      <c r="H57" s="29">
        <v>7429942232</v>
      </c>
      <c r="I57" s="30">
        <v>44.8</v>
      </c>
      <c r="J57" s="29">
        <v>2825120267</v>
      </c>
      <c r="K57" s="30">
        <v>44.7</v>
      </c>
      <c r="L57" s="30">
        <v>48.5</v>
      </c>
      <c r="O57"/>
      <c r="P57"/>
    </row>
    <row r="58" spans="2:16" s="27" customFormat="1" ht="16.5">
      <c r="B58" s="69" t="s">
        <v>35</v>
      </c>
      <c r="C58" s="29">
        <v>5255176852</v>
      </c>
      <c r="D58" s="29">
        <v>723050988</v>
      </c>
      <c r="E58" s="30">
        <v>13.8</v>
      </c>
      <c r="F58" s="29">
        <v>1086279581</v>
      </c>
      <c r="G58" s="30">
        <v>20.7</v>
      </c>
      <c r="H58" s="29">
        <v>1809330569</v>
      </c>
      <c r="I58" s="30">
        <v>34.4</v>
      </c>
      <c r="J58" s="29">
        <v>1090529876</v>
      </c>
      <c r="K58" s="30">
        <v>35</v>
      </c>
      <c r="L58" s="30">
        <v>-0.4</v>
      </c>
      <c r="O58"/>
      <c r="P58"/>
    </row>
    <row r="59" spans="2:16" s="23" customFormat="1" ht="15.75">
      <c r="B59" s="33" t="s">
        <v>45</v>
      </c>
      <c r="C59" s="46">
        <v>21850371218</v>
      </c>
      <c r="D59" s="46">
        <v>3958424886</v>
      </c>
      <c r="E59" s="48">
        <v>18.1</v>
      </c>
      <c r="F59" s="46">
        <v>5280847915</v>
      </c>
      <c r="G59" s="48">
        <v>24.2</v>
      </c>
      <c r="H59" s="46">
        <v>9239272801</v>
      </c>
      <c r="I59" s="48">
        <v>42.3</v>
      </c>
      <c r="J59" s="46">
        <v>3915650143</v>
      </c>
      <c r="K59" s="48">
        <v>41.9</v>
      </c>
      <c r="L59" s="48">
        <v>34.9</v>
      </c>
      <c r="O59"/>
      <c r="P59"/>
    </row>
    <row r="60" spans="2:19" s="51" customFormat="1" ht="12.75"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R60"/>
      <c r="S60"/>
    </row>
    <row r="61" spans="2:19" s="23" customFormat="1" ht="18">
      <c r="B61" s="7" t="s">
        <v>46</v>
      </c>
      <c r="C61" s="67"/>
      <c r="D61" s="67"/>
      <c r="E61" s="67"/>
      <c r="F61" s="67"/>
      <c r="G61" s="67"/>
      <c r="H61" s="67"/>
      <c r="I61" s="67"/>
      <c r="J61" s="67"/>
      <c r="K61" s="67"/>
      <c r="L61" s="67"/>
      <c r="M61" s="67"/>
      <c r="N61" s="67"/>
      <c r="O61" s="67"/>
      <c r="R61"/>
      <c r="S61"/>
    </row>
    <row r="62" spans="2:12" ht="12.75" customHeight="1">
      <c r="B62" s="57"/>
      <c r="C62" s="71" t="s">
        <v>2</v>
      </c>
      <c r="D62" s="72"/>
      <c r="E62" s="72"/>
      <c r="F62" s="72"/>
      <c r="G62" s="72"/>
      <c r="H62" s="72"/>
      <c r="I62" s="72"/>
      <c r="J62" s="71" t="s">
        <v>3</v>
      </c>
      <c r="K62" s="76"/>
      <c r="L62" s="73" t="s">
        <v>4</v>
      </c>
    </row>
    <row r="63" spans="2:19" ht="12.75">
      <c r="B63" s="58"/>
      <c r="C63" s="10" t="s">
        <v>5</v>
      </c>
      <c r="D63" s="77" t="s">
        <v>6</v>
      </c>
      <c r="E63" s="78"/>
      <c r="F63" s="77" t="s">
        <v>7</v>
      </c>
      <c r="G63" s="78"/>
      <c r="H63" s="77" t="s">
        <v>8</v>
      </c>
      <c r="I63" s="78"/>
      <c r="J63" s="77" t="s">
        <v>7</v>
      </c>
      <c r="K63" s="78"/>
      <c r="L63" s="74"/>
      <c r="M63" s="3"/>
      <c r="N63" s="3"/>
      <c r="O63" s="3"/>
      <c r="Q63"/>
      <c r="S63" s="3"/>
    </row>
    <row r="64" spans="2:19" ht="51">
      <c r="B64" s="60" t="s">
        <v>9</v>
      </c>
      <c r="C64" s="13" t="s">
        <v>10</v>
      </c>
      <c r="D64" s="13" t="s">
        <v>11</v>
      </c>
      <c r="E64" s="14" t="s">
        <v>12</v>
      </c>
      <c r="F64" s="13" t="s">
        <v>11</v>
      </c>
      <c r="G64" s="14" t="s">
        <v>13</v>
      </c>
      <c r="H64" s="13" t="s">
        <v>11</v>
      </c>
      <c r="I64" s="14" t="s">
        <v>14</v>
      </c>
      <c r="J64" s="13" t="s">
        <v>11</v>
      </c>
      <c r="K64" s="14" t="s">
        <v>14</v>
      </c>
      <c r="L64" s="75"/>
      <c r="M64" s="3"/>
      <c r="N64" s="3"/>
      <c r="O64"/>
      <c r="P64"/>
      <c r="R64" s="3"/>
      <c r="S64" s="3"/>
    </row>
    <row r="65" spans="2:19" ht="12.75">
      <c r="B65" s="68"/>
      <c r="C65" s="16"/>
      <c r="D65" s="16"/>
      <c r="E65" s="17"/>
      <c r="F65" s="16"/>
      <c r="G65" s="17"/>
      <c r="H65" s="16"/>
      <c r="I65" s="17"/>
      <c r="J65" s="18"/>
      <c r="K65" s="19"/>
      <c r="L65" s="19"/>
      <c r="M65" s="3"/>
      <c r="N65" s="3"/>
      <c r="O65"/>
      <c r="P65"/>
      <c r="R65" s="3"/>
      <c r="S65" s="3"/>
    </row>
    <row r="66" spans="2:16" s="23" customFormat="1" ht="15.75">
      <c r="B66" s="20" t="s">
        <v>47</v>
      </c>
      <c r="C66" s="61"/>
      <c r="D66" s="61"/>
      <c r="E66" s="62"/>
      <c r="F66" s="61"/>
      <c r="G66" s="62"/>
      <c r="H66" s="61"/>
      <c r="I66" s="62"/>
      <c r="J66" s="61"/>
      <c r="K66" s="62"/>
      <c r="L66" s="62"/>
      <c r="O66"/>
      <c r="P66"/>
    </row>
    <row r="67" spans="2:16" s="23" customFormat="1" ht="15.75">
      <c r="B67" s="20" t="s">
        <v>48</v>
      </c>
      <c r="C67" s="64">
        <v>1700494007</v>
      </c>
      <c r="D67" s="64">
        <v>2117530582</v>
      </c>
      <c r="E67" s="62">
        <v>124.5</v>
      </c>
      <c r="F67" s="64">
        <v>2340727743</v>
      </c>
      <c r="G67" s="62">
        <v>137.6</v>
      </c>
      <c r="H67" s="64">
        <v>2117530582</v>
      </c>
      <c r="I67" s="62">
        <v>124.5</v>
      </c>
      <c r="J67" s="64">
        <v>1863002068</v>
      </c>
      <c r="K67" s="62">
        <v>131.3</v>
      </c>
      <c r="L67" s="62">
        <v>25.6</v>
      </c>
      <c r="O67"/>
      <c r="P67"/>
    </row>
    <row r="68" spans="2:16" s="27" customFormat="1" ht="16.5">
      <c r="B68" s="63" t="s">
        <v>49</v>
      </c>
      <c r="C68" s="25">
        <v>19034709694</v>
      </c>
      <c r="D68" s="25">
        <v>5246148112</v>
      </c>
      <c r="E68" s="26">
        <v>27.6</v>
      </c>
      <c r="F68" s="25">
        <v>5307240833</v>
      </c>
      <c r="G68" s="26">
        <v>27.9</v>
      </c>
      <c r="H68" s="25">
        <v>10553388945</v>
      </c>
      <c r="I68" s="26">
        <v>55.4</v>
      </c>
      <c r="J68" s="25">
        <v>3855436723</v>
      </c>
      <c r="K68" s="26">
        <v>51.1</v>
      </c>
      <c r="L68" s="26">
        <v>37.7</v>
      </c>
      <c r="O68"/>
      <c r="P68"/>
    </row>
    <row r="69" spans="2:19" ht="12.75">
      <c r="B69" s="28" t="s">
        <v>50</v>
      </c>
      <c r="C69" s="29">
        <v>314740520</v>
      </c>
      <c r="D69" s="29">
        <v>75239965</v>
      </c>
      <c r="E69" s="30">
        <v>23.9</v>
      </c>
      <c r="F69" s="29">
        <v>55743154</v>
      </c>
      <c r="G69" s="30">
        <v>17.7</v>
      </c>
      <c r="H69" s="29">
        <v>130983119</v>
      </c>
      <c r="I69" s="30">
        <v>41.6</v>
      </c>
      <c r="J69" s="29">
        <v>93404735</v>
      </c>
      <c r="K69" s="30">
        <v>81.1</v>
      </c>
      <c r="L69" s="30">
        <v>-40.3</v>
      </c>
      <c r="M69" s="3"/>
      <c r="N69" s="3"/>
      <c r="O69"/>
      <c r="P69"/>
      <c r="R69" s="3"/>
      <c r="S69" s="3"/>
    </row>
    <row r="70" spans="2:19" ht="12.75">
      <c r="B70" s="28" t="s">
        <v>51</v>
      </c>
      <c r="C70" s="29">
        <v>7412193825</v>
      </c>
      <c r="D70" s="29">
        <v>2000500555</v>
      </c>
      <c r="E70" s="30">
        <v>27</v>
      </c>
      <c r="F70" s="29">
        <v>2063708143</v>
      </c>
      <c r="G70" s="30">
        <v>27.8</v>
      </c>
      <c r="H70" s="29">
        <v>4064208698</v>
      </c>
      <c r="I70" s="30">
        <v>54.8</v>
      </c>
      <c r="J70" s="29">
        <v>1804239683</v>
      </c>
      <c r="K70" s="30">
        <v>47.9</v>
      </c>
      <c r="L70" s="30">
        <v>14.4</v>
      </c>
      <c r="M70" s="3"/>
      <c r="N70" s="3"/>
      <c r="O70"/>
      <c r="P70"/>
      <c r="R70" s="3"/>
      <c r="S70" s="3"/>
    </row>
    <row r="71" spans="2:19" ht="12.75">
      <c r="B71" s="28" t="s">
        <v>52</v>
      </c>
      <c r="C71" s="29">
        <v>7268596538</v>
      </c>
      <c r="D71" s="29">
        <v>2675609978</v>
      </c>
      <c r="E71" s="30">
        <v>36.8</v>
      </c>
      <c r="F71" s="29">
        <v>2201681388</v>
      </c>
      <c r="G71" s="30">
        <v>30.3</v>
      </c>
      <c r="H71" s="29">
        <v>4877291366</v>
      </c>
      <c r="I71" s="30">
        <v>67.1</v>
      </c>
      <c r="J71" s="29">
        <v>1530607046</v>
      </c>
      <c r="K71" s="30">
        <v>65</v>
      </c>
      <c r="L71" s="30">
        <v>43.8</v>
      </c>
      <c r="M71" s="3"/>
      <c r="N71" s="3"/>
      <c r="O71"/>
      <c r="P71"/>
      <c r="R71" s="3"/>
      <c r="S71" s="3"/>
    </row>
    <row r="72" spans="2:19" ht="12.75">
      <c r="B72" s="28" t="s">
        <v>53</v>
      </c>
      <c r="C72" s="29">
        <v>3255009061</v>
      </c>
      <c r="D72" s="29">
        <v>484373511</v>
      </c>
      <c r="E72" s="30">
        <v>14.9</v>
      </c>
      <c r="F72" s="29">
        <v>1038522286</v>
      </c>
      <c r="G72" s="30">
        <v>31.9</v>
      </c>
      <c r="H72" s="29">
        <v>1522895797</v>
      </c>
      <c r="I72" s="30">
        <v>46.8</v>
      </c>
      <c r="J72" s="29">
        <v>298677937</v>
      </c>
      <c r="K72" s="30">
        <v>62.8</v>
      </c>
      <c r="L72" s="30">
        <v>247.7</v>
      </c>
      <c r="M72" s="3"/>
      <c r="N72" s="3"/>
      <c r="O72"/>
      <c r="P72"/>
      <c r="R72" s="3"/>
      <c r="S72" s="3"/>
    </row>
    <row r="73" spans="2:19" ht="12.75">
      <c r="B73" s="28" t="s">
        <v>54</v>
      </c>
      <c r="C73" s="29">
        <v>20300744</v>
      </c>
      <c r="D73" s="29">
        <v>2999178</v>
      </c>
      <c r="E73" s="30">
        <v>14.8</v>
      </c>
      <c r="F73" s="29">
        <v>0</v>
      </c>
      <c r="G73" s="30">
        <v>0</v>
      </c>
      <c r="H73" s="29">
        <v>2999178</v>
      </c>
      <c r="I73" s="30">
        <v>14.8</v>
      </c>
      <c r="J73" s="29">
        <v>0</v>
      </c>
      <c r="K73" s="30">
        <v>0</v>
      </c>
      <c r="L73" s="30">
        <v>0</v>
      </c>
      <c r="M73" s="3"/>
      <c r="N73" s="3"/>
      <c r="O73"/>
      <c r="P73"/>
      <c r="R73" s="3"/>
      <c r="S73" s="3"/>
    </row>
    <row r="74" spans="2:19" ht="12.75">
      <c r="B74" s="28" t="s">
        <v>55</v>
      </c>
      <c r="C74" s="29">
        <v>21700056</v>
      </c>
      <c r="D74" s="29">
        <v>0</v>
      </c>
      <c r="E74" s="30">
        <v>0</v>
      </c>
      <c r="F74" s="29">
        <v>0</v>
      </c>
      <c r="G74" s="30">
        <v>0</v>
      </c>
      <c r="H74" s="29">
        <v>0</v>
      </c>
      <c r="I74" s="30">
        <v>0</v>
      </c>
      <c r="J74" s="29">
        <v>0</v>
      </c>
      <c r="K74" s="30">
        <v>0</v>
      </c>
      <c r="L74" s="30">
        <v>0</v>
      </c>
      <c r="M74" s="3"/>
      <c r="N74" s="3"/>
      <c r="O74"/>
      <c r="P74"/>
      <c r="R74" s="3"/>
      <c r="S74" s="3"/>
    </row>
    <row r="75" spans="2:19" ht="12.75">
      <c r="B75" s="28" t="s">
        <v>31</v>
      </c>
      <c r="C75" s="29">
        <v>531786215</v>
      </c>
      <c r="D75" s="29">
        <v>82695100</v>
      </c>
      <c r="E75" s="30">
        <v>15.6</v>
      </c>
      <c r="F75" s="29">
        <v>0</v>
      </c>
      <c r="G75" s="30">
        <v>0</v>
      </c>
      <c r="H75" s="29">
        <v>82695100</v>
      </c>
      <c r="I75" s="30">
        <v>15.6</v>
      </c>
      <c r="J75" s="29">
        <v>0</v>
      </c>
      <c r="K75" s="30">
        <v>0.2</v>
      </c>
      <c r="L75" s="30">
        <v>0</v>
      </c>
      <c r="M75" s="3"/>
      <c r="N75" s="3"/>
      <c r="O75"/>
      <c r="P75"/>
      <c r="R75" s="3"/>
      <c r="S75" s="3"/>
    </row>
    <row r="76" spans="2:19" ht="12.75">
      <c r="B76" s="28" t="s">
        <v>56</v>
      </c>
      <c r="C76" s="29">
        <v>210382735</v>
      </c>
      <c r="D76" s="29">
        <v>-75270175</v>
      </c>
      <c r="E76" s="30">
        <v>-35.8</v>
      </c>
      <c r="F76" s="29">
        <v>-52414138</v>
      </c>
      <c r="G76" s="30">
        <v>-24.9</v>
      </c>
      <c r="H76" s="29">
        <v>-127684313</v>
      </c>
      <c r="I76" s="30">
        <v>-60.7</v>
      </c>
      <c r="J76" s="29">
        <v>128507322</v>
      </c>
      <c r="K76" s="30">
        <v>-37.3</v>
      </c>
      <c r="L76" s="30">
        <v>-140.8</v>
      </c>
      <c r="M76" s="3"/>
      <c r="N76" s="3"/>
      <c r="O76"/>
      <c r="P76"/>
      <c r="R76" s="3"/>
      <c r="S76" s="3"/>
    </row>
    <row r="77" spans="2:16" s="23" customFormat="1" ht="15.75">
      <c r="B77" s="20"/>
      <c r="C77" s="64"/>
      <c r="D77" s="64"/>
      <c r="E77" s="62"/>
      <c r="F77" s="64"/>
      <c r="G77" s="62"/>
      <c r="H77" s="64"/>
      <c r="I77" s="62"/>
      <c r="J77" s="64"/>
      <c r="K77" s="62"/>
      <c r="L77" s="62"/>
      <c r="O77"/>
      <c r="P77"/>
    </row>
    <row r="78" spans="2:16" s="27" customFormat="1" ht="16.5">
      <c r="B78" s="63" t="s">
        <v>57</v>
      </c>
      <c r="C78" s="25">
        <v>16820591628</v>
      </c>
      <c r="D78" s="25">
        <v>5022950951</v>
      </c>
      <c r="E78" s="26">
        <v>29.9</v>
      </c>
      <c r="F78" s="25">
        <v>4982024882</v>
      </c>
      <c r="G78" s="26">
        <v>29.6</v>
      </c>
      <c r="H78" s="25">
        <v>10004975833</v>
      </c>
      <c r="I78" s="26">
        <v>59.5</v>
      </c>
      <c r="J78" s="25">
        <v>3928173304</v>
      </c>
      <c r="K78" s="26">
        <v>54.3</v>
      </c>
      <c r="L78" s="26">
        <v>26.8</v>
      </c>
      <c r="O78"/>
      <c r="P78"/>
    </row>
    <row r="79" spans="2:19" ht="12.75">
      <c r="B79" s="28" t="s">
        <v>21</v>
      </c>
      <c r="C79" s="29">
        <v>4871391360</v>
      </c>
      <c r="D79" s="29">
        <v>1185826483</v>
      </c>
      <c r="E79" s="30">
        <v>24.3</v>
      </c>
      <c r="F79" s="29">
        <v>1191761283</v>
      </c>
      <c r="G79" s="30">
        <v>24.5</v>
      </c>
      <c r="H79" s="29">
        <v>2377587766</v>
      </c>
      <c r="I79" s="30">
        <v>48.8</v>
      </c>
      <c r="J79" s="29">
        <v>1040453249</v>
      </c>
      <c r="K79" s="30">
        <v>48</v>
      </c>
      <c r="L79" s="30">
        <v>14.5</v>
      </c>
      <c r="M79" s="3"/>
      <c r="N79" s="3"/>
      <c r="O79"/>
      <c r="P79"/>
      <c r="R79" s="3"/>
      <c r="S79" s="3"/>
    </row>
    <row r="80" spans="2:19" ht="12.75">
      <c r="B80" s="28" t="s">
        <v>58</v>
      </c>
      <c r="C80" s="29">
        <v>139637851</v>
      </c>
      <c r="D80" s="29">
        <v>68080331</v>
      </c>
      <c r="E80" s="30">
        <v>48.8</v>
      </c>
      <c r="F80" s="29">
        <v>144462639</v>
      </c>
      <c r="G80" s="30">
        <v>103.5</v>
      </c>
      <c r="H80" s="29">
        <v>212542970</v>
      </c>
      <c r="I80" s="30">
        <v>152.2</v>
      </c>
      <c r="J80" s="29">
        <v>44764066</v>
      </c>
      <c r="K80" s="30">
        <v>312.7</v>
      </c>
      <c r="L80" s="30">
        <v>222.7</v>
      </c>
      <c r="M80" s="3"/>
      <c r="N80" s="3"/>
      <c r="O80"/>
      <c r="P80"/>
      <c r="R80" s="3"/>
      <c r="S80" s="3"/>
    </row>
    <row r="81" spans="2:19" ht="12.75">
      <c r="B81" s="28" t="s">
        <v>59</v>
      </c>
      <c r="C81" s="29">
        <v>363687178</v>
      </c>
      <c r="D81" s="29">
        <v>29895571</v>
      </c>
      <c r="E81" s="30">
        <v>8.2</v>
      </c>
      <c r="F81" s="29">
        <v>13757848</v>
      </c>
      <c r="G81" s="30">
        <v>3.8</v>
      </c>
      <c r="H81" s="29">
        <v>43653419</v>
      </c>
      <c r="I81" s="30">
        <v>12</v>
      </c>
      <c r="J81" s="29">
        <v>0</v>
      </c>
      <c r="K81" s="30">
        <v>0</v>
      </c>
      <c r="L81" s="30">
        <v>-100</v>
      </c>
      <c r="M81" s="3"/>
      <c r="N81" s="3"/>
      <c r="O81"/>
      <c r="P81"/>
      <c r="R81" s="3"/>
      <c r="S81" s="3"/>
    </row>
    <row r="82" spans="2:19" ht="12.75">
      <c r="B82" s="28" t="s">
        <v>60</v>
      </c>
      <c r="C82" s="29">
        <v>4889478398</v>
      </c>
      <c r="D82" s="29">
        <v>2380000881</v>
      </c>
      <c r="E82" s="30">
        <v>48.7</v>
      </c>
      <c r="F82" s="29">
        <v>1769742729</v>
      </c>
      <c r="G82" s="30">
        <v>36.2</v>
      </c>
      <c r="H82" s="29">
        <v>4149743610</v>
      </c>
      <c r="I82" s="30">
        <v>84.9</v>
      </c>
      <c r="J82" s="29">
        <v>2031340280</v>
      </c>
      <c r="K82" s="30">
        <v>70.8</v>
      </c>
      <c r="L82" s="30">
        <v>-12.9</v>
      </c>
      <c r="M82" s="3"/>
      <c r="N82" s="3"/>
      <c r="O82"/>
      <c r="P82"/>
      <c r="R82" s="3"/>
      <c r="S82" s="3"/>
    </row>
    <row r="83" spans="2:19" ht="12.75">
      <c r="B83" s="28" t="s">
        <v>61</v>
      </c>
      <c r="C83" s="29">
        <v>3491470403</v>
      </c>
      <c r="D83" s="29">
        <v>1057753135</v>
      </c>
      <c r="E83" s="30">
        <v>30.3</v>
      </c>
      <c r="F83" s="29">
        <v>998152245</v>
      </c>
      <c r="G83" s="30">
        <v>28.6</v>
      </c>
      <c r="H83" s="29">
        <v>2055905380</v>
      </c>
      <c r="I83" s="30">
        <v>58.9</v>
      </c>
      <c r="J83" s="29">
        <v>474453068</v>
      </c>
      <c r="K83" s="30">
        <v>33.6</v>
      </c>
      <c r="L83" s="30">
        <v>110.4</v>
      </c>
      <c r="M83" s="3"/>
      <c r="N83" s="3"/>
      <c r="O83"/>
      <c r="P83"/>
      <c r="R83" s="3"/>
      <c r="S83" s="3"/>
    </row>
    <row r="84" spans="2:19" ht="12.75">
      <c r="B84" s="28" t="s">
        <v>62</v>
      </c>
      <c r="C84" s="29">
        <v>370297915</v>
      </c>
      <c r="D84" s="29">
        <v>53943463</v>
      </c>
      <c r="E84" s="30">
        <v>14.6</v>
      </c>
      <c r="F84" s="29">
        <v>35373642</v>
      </c>
      <c r="G84" s="30">
        <v>9.6</v>
      </c>
      <c r="H84" s="29">
        <v>89317105</v>
      </c>
      <c r="I84" s="30">
        <v>24.1</v>
      </c>
      <c r="J84" s="29">
        <v>47786832</v>
      </c>
      <c r="K84" s="30">
        <v>51.6</v>
      </c>
      <c r="L84" s="30">
        <v>-26</v>
      </c>
      <c r="M84" s="3"/>
      <c r="N84" s="3"/>
      <c r="O84"/>
      <c r="P84"/>
      <c r="R84" s="3"/>
      <c r="S84" s="3"/>
    </row>
    <row r="85" spans="2:19" ht="12.75">
      <c r="B85" s="28" t="s">
        <v>63</v>
      </c>
      <c r="C85" s="29">
        <v>2694628523</v>
      </c>
      <c r="D85" s="29">
        <v>247451087</v>
      </c>
      <c r="E85" s="30">
        <v>9.2</v>
      </c>
      <c r="F85" s="29">
        <v>828774496</v>
      </c>
      <c r="G85" s="30">
        <v>30.8</v>
      </c>
      <c r="H85" s="29">
        <v>1076225583</v>
      </c>
      <c r="I85" s="30">
        <v>39.9</v>
      </c>
      <c r="J85" s="29">
        <v>289375809</v>
      </c>
      <c r="K85" s="30">
        <v>35.8</v>
      </c>
      <c r="L85" s="30">
        <v>186.4</v>
      </c>
      <c r="M85" s="3"/>
      <c r="N85" s="3"/>
      <c r="O85"/>
      <c r="P85"/>
      <c r="R85" s="3"/>
      <c r="S85" s="3"/>
    </row>
    <row r="86" spans="2:16" s="23" customFormat="1" ht="15.75">
      <c r="B86" s="20" t="s">
        <v>64</v>
      </c>
      <c r="C86" s="64">
        <v>3914612073</v>
      </c>
      <c r="D86" s="64">
        <v>2340727743</v>
      </c>
      <c r="E86" s="62">
        <v>59.8</v>
      </c>
      <c r="F86" s="64">
        <v>2665943694</v>
      </c>
      <c r="G86" s="62">
        <v>68.1</v>
      </c>
      <c r="H86" s="64">
        <v>2665943694</v>
      </c>
      <c r="I86" s="62">
        <v>68.1</v>
      </c>
      <c r="J86" s="64">
        <v>1790265487</v>
      </c>
      <c r="K86" s="62">
        <v>76.7</v>
      </c>
      <c r="L86" s="62">
        <v>48.9</v>
      </c>
      <c r="O86"/>
      <c r="P86"/>
    </row>
    <row r="87" spans="2:19" ht="12.75">
      <c r="B87" s="70"/>
      <c r="C87" s="41"/>
      <c r="D87" s="41"/>
      <c r="E87" s="42"/>
      <c r="F87" s="41"/>
      <c r="G87" s="42"/>
      <c r="H87" s="41"/>
      <c r="I87" s="42"/>
      <c r="J87" s="41"/>
      <c r="K87" s="42"/>
      <c r="L87" s="42"/>
      <c r="M87" s="3"/>
      <c r="N87" s="3"/>
      <c r="O87"/>
      <c r="P87"/>
      <c r="R87" s="3"/>
      <c r="S87" s="3"/>
    </row>
    <row r="89" ht="18">
      <c r="B89" s="7" t="s">
        <v>65</v>
      </c>
    </row>
    <row r="90" spans="2:12" ht="12.75" customHeight="1">
      <c r="B90" s="57"/>
      <c r="C90" s="71" t="s">
        <v>2</v>
      </c>
      <c r="D90" s="72"/>
      <c r="E90" s="72"/>
      <c r="F90" s="72"/>
      <c r="G90" s="72"/>
      <c r="H90" s="72"/>
      <c r="I90" s="72"/>
      <c r="J90" s="71" t="s">
        <v>3</v>
      </c>
      <c r="K90" s="76"/>
      <c r="L90" s="73" t="s">
        <v>4</v>
      </c>
    </row>
    <row r="91" spans="2:19" ht="12.75">
      <c r="B91" s="58"/>
      <c r="C91" s="10" t="s">
        <v>5</v>
      </c>
      <c r="D91" s="77" t="s">
        <v>6</v>
      </c>
      <c r="E91" s="78"/>
      <c r="F91" s="77" t="s">
        <v>7</v>
      </c>
      <c r="G91" s="78"/>
      <c r="H91" s="77" t="s">
        <v>8</v>
      </c>
      <c r="I91" s="78"/>
      <c r="J91" s="77" t="s">
        <v>7</v>
      </c>
      <c r="K91" s="78"/>
      <c r="L91" s="74"/>
      <c r="M91" s="3"/>
      <c r="N91" s="3"/>
      <c r="O91" s="3"/>
      <c r="P91"/>
      <c r="Q91"/>
      <c r="R91" s="3"/>
      <c r="S91" s="3"/>
    </row>
    <row r="92" spans="2:19" ht="51">
      <c r="B92" s="59" t="s">
        <v>9</v>
      </c>
      <c r="C92" s="13" t="s">
        <v>10</v>
      </c>
      <c r="D92" s="13" t="s">
        <v>11</v>
      </c>
      <c r="E92" s="14" t="s">
        <v>12</v>
      </c>
      <c r="F92" s="13" t="s">
        <v>11</v>
      </c>
      <c r="G92" s="14" t="s">
        <v>13</v>
      </c>
      <c r="H92" s="13" t="s">
        <v>11</v>
      </c>
      <c r="I92" s="14" t="s">
        <v>14</v>
      </c>
      <c r="J92" s="13" t="s">
        <v>11</v>
      </c>
      <c r="K92" s="14" t="s">
        <v>14</v>
      </c>
      <c r="L92" s="75"/>
      <c r="M92" s="3"/>
      <c r="N92" s="3"/>
      <c r="O92"/>
      <c r="P92"/>
      <c r="R92" s="3"/>
      <c r="S92" s="3"/>
    </row>
    <row r="93" spans="2:19" ht="12.75">
      <c r="B93" s="60"/>
      <c r="C93" s="16"/>
      <c r="D93" s="16"/>
      <c r="E93" s="17"/>
      <c r="F93" s="16"/>
      <c r="G93" s="17"/>
      <c r="H93" s="16"/>
      <c r="I93" s="17"/>
      <c r="J93" s="18"/>
      <c r="K93" s="19"/>
      <c r="L93" s="19"/>
      <c r="M93" s="3"/>
      <c r="N93" s="3"/>
      <c r="O93"/>
      <c r="P93"/>
      <c r="R93" s="3"/>
      <c r="S93" s="3"/>
    </row>
    <row r="94" spans="2:16" s="23" customFormat="1" ht="15.75">
      <c r="B94" s="20" t="s">
        <v>66</v>
      </c>
      <c r="C94" s="61"/>
      <c r="D94" s="61"/>
      <c r="E94" s="62"/>
      <c r="F94" s="61"/>
      <c r="G94" s="62"/>
      <c r="H94" s="61"/>
      <c r="I94" s="62"/>
      <c r="J94" s="61"/>
      <c r="K94" s="62"/>
      <c r="L94" s="62"/>
      <c r="O94"/>
      <c r="P94"/>
    </row>
    <row r="95" spans="2:16" s="27" customFormat="1" ht="16.5">
      <c r="B95" s="63" t="s">
        <v>16</v>
      </c>
      <c r="C95" s="25">
        <v>2525274114</v>
      </c>
      <c r="D95" s="25">
        <v>467945111</v>
      </c>
      <c r="E95" s="26">
        <v>18.5</v>
      </c>
      <c r="F95" s="25">
        <v>684541040</v>
      </c>
      <c r="G95" s="26">
        <v>27.1</v>
      </c>
      <c r="H95" s="25">
        <v>1152486151</v>
      </c>
      <c r="I95" s="26">
        <v>45.6</v>
      </c>
      <c r="J95" s="25">
        <v>340634233</v>
      </c>
      <c r="K95" s="26">
        <v>47.9</v>
      </c>
      <c r="L95" s="26">
        <v>101</v>
      </c>
      <c r="O95"/>
      <c r="P95"/>
    </row>
    <row r="96" spans="2:19" ht="12.75">
      <c r="B96" s="28" t="s">
        <v>18</v>
      </c>
      <c r="C96" s="29">
        <v>999280504</v>
      </c>
      <c r="D96" s="29">
        <v>300722902</v>
      </c>
      <c r="E96" s="30">
        <v>30.1</v>
      </c>
      <c r="F96" s="29">
        <v>285720240</v>
      </c>
      <c r="G96" s="30">
        <v>28.6</v>
      </c>
      <c r="H96" s="29">
        <v>586443142</v>
      </c>
      <c r="I96" s="30">
        <v>58.7</v>
      </c>
      <c r="J96" s="29">
        <v>209909170</v>
      </c>
      <c r="K96" s="30">
        <v>43.6</v>
      </c>
      <c r="L96" s="30">
        <v>36.1</v>
      </c>
      <c r="M96" s="3"/>
      <c r="N96" s="3"/>
      <c r="O96"/>
      <c r="P96"/>
      <c r="R96" s="3"/>
      <c r="S96" s="3"/>
    </row>
    <row r="97" spans="2:19" ht="12.75">
      <c r="B97" s="28" t="s">
        <v>33</v>
      </c>
      <c r="C97" s="29">
        <v>1143421234</v>
      </c>
      <c r="D97" s="29">
        <v>121894941</v>
      </c>
      <c r="E97" s="30">
        <v>10.7</v>
      </c>
      <c r="F97" s="29">
        <v>366451586</v>
      </c>
      <c r="G97" s="30">
        <v>32</v>
      </c>
      <c r="H97" s="29">
        <v>488346527</v>
      </c>
      <c r="I97" s="30">
        <v>42.7</v>
      </c>
      <c r="J97" s="29">
        <v>110543893</v>
      </c>
      <c r="K97" s="30">
        <v>59.5</v>
      </c>
      <c r="L97" s="30">
        <v>231.5</v>
      </c>
      <c r="M97" s="3"/>
      <c r="N97" s="3"/>
      <c r="O97"/>
      <c r="P97"/>
      <c r="R97" s="3"/>
      <c r="S97" s="3"/>
    </row>
    <row r="98" spans="2:19" ht="12.75">
      <c r="B98" s="28" t="s">
        <v>19</v>
      </c>
      <c r="C98" s="29">
        <v>382572376</v>
      </c>
      <c r="D98" s="29">
        <v>45327268</v>
      </c>
      <c r="E98" s="30">
        <v>11.8</v>
      </c>
      <c r="F98" s="29">
        <v>32369214</v>
      </c>
      <c r="G98" s="30">
        <v>8.5</v>
      </c>
      <c r="H98" s="29">
        <v>77696482</v>
      </c>
      <c r="I98" s="30">
        <v>20.3</v>
      </c>
      <c r="J98" s="29">
        <v>20181170</v>
      </c>
      <c r="K98" s="30">
        <v>26.7</v>
      </c>
      <c r="L98" s="30">
        <v>60.4</v>
      </c>
      <c r="M98" s="3"/>
      <c r="N98" s="3"/>
      <c r="O98"/>
      <c r="P98"/>
      <c r="R98" s="3"/>
      <c r="S98" s="3"/>
    </row>
    <row r="99" spans="2:16" s="23" customFormat="1" ht="15.75">
      <c r="B99" s="20"/>
      <c r="C99" s="64"/>
      <c r="D99" s="64"/>
      <c r="E99" s="62"/>
      <c r="F99" s="64"/>
      <c r="G99" s="62"/>
      <c r="H99" s="64"/>
      <c r="I99" s="62"/>
      <c r="J99" s="64"/>
      <c r="K99" s="62"/>
      <c r="L99" s="62"/>
      <c r="O99"/>
      <c r="P99"/>
    </row>
    <row r="100" spans="2:16" s="27" customFormat="1" ht="16.5">
      <c r="B100" s="63" t="s">
        <v>20</v>
      </c>
      <c r="C100" s="25">
        <v>2528980382</v>
      </c>
      <c r="D100" s="25">
        <v>364059304</v>
      </c>
      <c r="E100" s="26">
        <v>14.4</v>
      </c>
      <c r="F100" s="25">
        <v>447221699</v>
      </c>
      <c r="G100" s="26">
        <v>17.7</v>
      </c>
      <c r="H100" s="25">
        <v>811281003</v>
      </c>
      <c r="I100" s="26">
        <v>32.1</v>
      </c>
      <c r="J100" s="25">
        <v>301615802</v>
      </c>
      <c r="K100" s="26">
        <v>36.8</v>
      </c>
      <c r="L100" s="26">
        <v>48.3</v>
      </c>
      <c r="O100"/>
      <c r="P100"/>
    </row>
    <row r="101" spans="2:19" ht="12.75">
      <c r="B101" s="28" t="s">
        <v>21</v>
      </c>
      <c r="C101" s="29">
        <v>438884920</v>
      </c>
      <c r="D101" s="29">
        <v>94506366</v>
      </c>
      <c r="E101" s="30">
        <v>21.5</v>
      </c>
      <c r="F101" s="29">
        <v>115839918</v>
      </c>
      <c r="G101" s="30">
        <v>26.4</v>
      </c>
      <c r="H101" s="29">
        <v>210346284</v>
      </c>
      <c r="I101" s="30">
        <v>47.9</v>
      </c>
      <c r="J101" s="29">
        <v>88209677</v>
      </c>
      <c r="K101" s="30">
        <v>48</v>
      </c>
      <c r="L101" s="30">
        <v>31.3</v>
      </c>
      <c r="M101" s="3"/>
      <c r="N101" s="3"/>
      <c r="O101"/>
      <c r="P101"/>
      <c r="R101" s="3"/>
      <c r="S101" s="3"/>
    </row>
    <row r="102" spans="2:19" ht="12.75">
      <c r="B102" s="28" t="s">
        <v>22</v>
      </c>
      <c r="C102" s="29">
        <v>111428304</v>
      </c>
      <c r="D102" s="29">
        <v>21107756</v>
      </c>
      <c r="E102" s="30">
        <v>18.9</v>
      </c>
      <c r="F102" s="29">
        <v>43925522</v>
      </c>
      <c r="G102" s="30">
        <v>39.4</v>
      </c>
      <c r="H102" s="29">
        <v>65033278</v>
      </c>
      <c r="I102" s="30">
        <v>58.4</v>
      </c>
      <c r="J102" s="29">
        <v>21336841</v>
      </c>
      <c r="K102" s="30">
        <v>29.1</v>
      </c>
      <c r="L102" s="30">
        <v>105.9</v>
      </c>
      <c r="M102" s="3"/>
      <c r="N102" s="3"/>
      <c r="O102"/>
      <c r="P102"/>
      <c r="R102" s="3"/>
      <c r="S102" s="3"/>
    </row>
    <row r="103" spans="2:19" ht="12.75" hidden="1">
      <c r="B103" s="28"/>
      <c r="C103" s="29">
        <v>0</v>
      </c>
      <c r="D103" s="29">
        <v>0</v>
      </c>
      <c r="E103" s="30">
        <v>0</v>
      </c>
      <c r="F103" s="29">
        <v>0</v>
      </c>
      <c r="G103" s="30">
        <v>0</v>
      </c>
      <c r="H103" s="29">
        <v>0</v>
      </c>
      <c r="I103" s="30">
        <v>0</v>
      </c>
      <c r="J103" s="29">
        <v>0</v>
      </c>
      <c r="K103" s="30">
        <v>0</v>
      </c>
      <c r="L103" s="30">
        <v>0</v>
      </c>
      <c r="M103" s="3"/>
      <c r="N103" s="3"/>
      <c r="O103"/>
      <c r="P103"/>
      <c r="R103" s="3"/>
      <c r="S103" s="3"/>
    </row>
    <row r="104" spans="2:19" ht="12.75">
      <c r="B104" s="28" t="s">
        <v>23</v>
      </c>
      <c r="C104" s="29">
        <v>381026761</v>
      </c>
      <c r="D104" s="29">
        <v>61288076</v>
      </c>
      <c r="E104" s="30">
        <v>16.1</v>
      </c>
      <c r="F104" s="29">
        <v>75205450</v>
      </c>
      <c r="G104" s="30">
        <v>19.7</v>
      </c>
      <c r="H104" s="29">
        <v>136493526</v>
      </c>
      <c r="I104" s="30">
        <v>35.8</v>
      </c>
      <c r="J104" s="29">
        <v>35104316</v>
      </c>
      <c r="K104" s="30">
        <v>21.3</v>
      </c>
      <c r="L104" s="30">
        <v>114.2</v>
      </c>
      <c r="M104" s="3"/>
      <c r="N104" s="3"/>
      <c r="O104"/>
      <c r="P104"/>
      <c r="R104" s="3"/>
      <c r="S104" s="3"/>
    </row>
    <row r="105" spans="2:19" ht="12.75">
      <c r="B105" s="28" t="s">
        <v>24</v>
      </c>
      <c r="C105" s="29">
        <v>1597640397</v>
      </c>
      <c r="D105" s="29">
        <v>187157106</v>
      </c>
      <c r="E105" s="30">
        <v>11.7</v>
      </c>
      <c r="F105" s="29">
        <v>212250809</v>
      </c>
      <c r="G105" s="30">
        <v>13.3</v>
      </c>
      <c r="H105" s="29">
        <v>399407915</v>
      </c>
      <c r="I105" s="30">
        <v>25</v>
      </c>
      <c r="J105" s="29">
        <v>156964968</v>
      </c>
      <c r="K105" s="30">
        <v>36.2</v>
      </c>
      <c r="L105" s="30">
        <v>35.2</v>
      </c>
      <c r="M105" s="3"/>
      <c r="N105" s="3"/>
      <c r="O105"/>
      <c r="P105"/>
      <c r="R105" s="3"/>
      <c r="S105" s="3"/>
    </row>
    <row r="106" spans="2:19" ht="12.75">
      <c r="B106" s="65"/>
      <c r="C106" s="29"/>
      <c r="D106" s="29"/>
      <c r="E106" s="30"/>
      <c r="F106" s="29"/>
      <c r="G106" s="30"/>
      <c r="H106" s="29"/>
      <c r="I106" s="30"/>
      <c r="J106" s="29"/>
      <c r="K106" s="30"/>
      <c r="L106" s="30"/>
      <c r="M106" s="3"/>
      <c r="N106" s="3"/>
      <c r="O106"/>
      <c r="P106"/>
      <c r="R106" s="3"/>
      <c r="S106" s="3"/>
    </row>
    <row r="107" spans="2:16" s="23" customFormat="1" ht="15.75">
      <c r="B107" s="33" t="s">
        <v>25</v>
      </c>
      <c r="C107" s="34">
        <v>-3706268</v>
      </c>
      <c r="D107" s="34">
        <v>103885807</v>
      </c>
      <c r="E107" s="35"/>
      <c r="F107" s="34">
        <v>237319341</v>
      </c>
      <c r="G107" s="35"/>
      <c r="H107" s="34">
        <v>341205148</v>
      </c>
      <c r="I107" s="35"/>
      <c r="J107" s="34">
        <v>39018431</v>
      </c>
      <c r="K107" s="35"/>
      <c r="L107" s="35"/>
      <c r="O107"/>
      <c r="P107"/>
    </row>
    <row r="108" spans="2:19" ht="12.75">
      <c r="B108" s="28" t="s">
        <v>26</v>
      </c>
      <c r="C108" s="29">
        <v>-60800796</v>
      </c>
      <c r="D108" s="29">
        <v>-574</v>
      </c>
      <c r="E108" s="30">
        <v>0</v>
      </c>
      <c r="F108" s="29">
        <v>-1854</v>
      </c>
      <c r="G108" s="30">
        <v>0</v>
      </c>
      <c r="H108" s="29">
        <v>-2428</v>
      </c>
      <c r="I108" s="30">
        <v>0</v>
      </c>
      <c r="J108" s="29">
        <v>-217618</v>
      </c>
      <c r="K108" s="30">
        <v>9.6</v>
      </c>
      <c r="L108" s="30">
        <v>-99.1</v>
      </c>
      <c r="M108" s="3"/>
      <c r="N108" s="3"/>
      <c r="O108"/>
      <c r="P108"/>
      <c r="R108" s="3"/>
      <c r="S108" s="3"/>
    </row>
    <row r="109" spans="2:16" s="23" customFormat="1" ht="15.75">
      <c r="B109" s="33" t="s">
        <v>27</v>
      </c>
      <c r="C109" s="34">
        <v>-64507064</v>
      </c>
      <c r="D109" s="34">
        <v>103885233</v>
      </c>
      <c r="E109" s="35">
        <v>-161</v>
      </c>
      <c r="F109" s="34">
        <v>237317487</v>
      </c>
      <c r="G109" s="35">
        <v>-367.9</v>
      </c>
      <c r="H109" s="34">
        <v>341202720</v>
      </c>
      <c r="I109" s="35">
        <v>-528.9</v>
      </c>
      <c r="J109" s="34">
        <v>38800813</v>
      </c>
      <c r="K109" s="35">
        <v>42.4</v>
      </c>
      <c r="L109" s="35">
        <v>511.6</v>
      </c>
      <c r="O109"/>
      <c r="P109"/>
    </row>
    <row r="111" ht="18">
      <c r="B111" s="7" t="s">
        <v>67</v>
      </c>
    </row>
    <row r="112" spans="2:12" ht="12.75" customHeight="1">
      <c r="B112" s="57"/>
      <c r="C112" s="71" t="s">
        <v>2</v>
      </c>
      <c r="D112" s="72"/>
      <c r="E112" s="72"/>
      <c r="F112" s="72"/>
      <c r="G112" s="72"/>
      <c r="H112" s="72"/>
      <c r="I112" s="72"/>
      <c r="J112" s="71" t="s">
        <v>3</v>
      </c>
      <c r="K112" s="76"/>
      <c r="L112" s="73" t="s">
        <v>4</v>
      </c>
    </row>
    <row r="113" spans="2:15" ht="12.75">
      <c r="B113" s="58"/>
      <c r="C113" s="10" t="s">
        <v>5</v>
      </c>
      <c r="D113" s="77" t="s">
        <v>6</v>
      </c>
      <c r="E113" s="78"/>
      <c r="F113" s="77" t="s">
        <v>7</v>
      </c>
      <c r="G113" s="78"/>
      <c r="H113" s="77" t="s">
        <v>8</v>
      </c>
      <c r="I113" s="78"/>
      <c r="J113" s="77" t="s">
        <v>7</v>
      </c>
      <c r="K113" s="78"/>
      <c r="L113" s="74"/>
      <c r="M113" s="3"/>
      <c r="N113" s="3"/>
      <c r="O113" s="3"/>
    </row>
    <row r="114" spans="2:19" ht="51">
      <c r="B114" s="59" t="s">
        <v>9</v>
      </c>
      <c r="C114" s="13" t="s">
        <v>10</v>
      </c>
      <c r="D114" s="13" t="s">
        <v>11</v>
      </c>
      <c r="E114" s="14" t="s">
        <v>12</v>
      </c>
      <c r="F114" s="13" t="s">
        <v>11</v>
      </c>
      <c r="G114" s="14" t="s">
        <v>13</v>
      </c>
      <c r="H114" s="13" t="s">
        <v>11</v>
      </c>
      <c r="I114" s="14" t="s">
        <v>14</v>
      </c>
      <c r="J114" s="13" t="s">
        <v>11</v>
      </c>
      <c r="K114" s="14" t="s">
        <v>14</v>
      </c>
      <c r="L114" s="75"/>
      <c r="M114" s="3"/>
      <c r="N114" s="3"/>
      <c r="O114"/>
      <c r="P114"/>
      <c r="R114" s="3"/>
      <c r="S114" s="3"/>
    </row>
    <row r="115" spans="2:19" ht="12.75">
      <c r="B115" s="60"/>
      <c r="C115" s="16"/>
      <c r="D115" s="16"/>
      <c r="E115" s="17"/>
      <c r="F115" s="16"/>
      <c r="G115" s="17"/>
      <c r="H115" s="16"/>
      <c r="I115" s="17"/>
      <c r="J115" s="18"/>
      <c r="K115" s="19"/>
      <c r="L115" s="19"/>
      <c r="M115" s="3"/>
      <c r="N115" s="3"/>
      <c r="O115"/>
      <c r="P115"/>
      <c r="R115" s="3"/>
      <c r="S115" s="3"/>
    </row>
    <row r="116" spans="2:16" s="23" customFormat="1" ht="15.75">
      <c r="B116" s="20" t="s">
        <v>37</v>
      </c>
      <c r="C116" s="61"/>
      <c r="D116" s="61"/>
      <c r="E116" s="62"/>
      <c r="F116" s="61"/>
      <c r="G116" s="62"/>
      <c r="H116" s="61"/>
      <c r="I116" s="62"/>
      <c r="J116" s="61"/>
      <c r="K116" s="62"/>
      <c r="L116" s="62"/>
      <c r="O116"/>
      <c r="P116"/>
    </row>
    <row r="117" spans="2:16" s="27" customFormat="1" ht="16.5">
      <c r="B117" s="63" t="s">
        <v>16</v>
      </c>
      <c r="C117" s="25">
        <v>4825932618</v>
      </c>
      <c r="D117" s="25">
        <v>1038293184</v>
      </c>
      <c r="E117" s="26">
        <v>21.5</v>
      </c>
      <c r="F117" s="25">
        <v>1198875877</v>
      </c>
      <c r="G117" s="26">
        <v>24.8</v>
      </c>
      <c r="H117" s="25">
        <v>2237169061</v>
      </c>
      <c r="I117" s="26">
        <v>46.4</v>
      </c>
      <c r="J117" s="25">
        <v>932109404</v>
      </c>
      <c r="K117" s="26">
        <v>49.5</v>
      </c>
      <c r="L117" s="26">
        <v>28.6</v>
      </c>
      <c r="O117"/>
      <c r="P117"/>
    </row>
    <row r="118" spans="2:19" ht="12.75">
      <c r="B118" s="28" t="s">
        <v>18</v>
      </c>
      <c r="C118" s="29">
        <v>4072157411</v>
      </c>
      <c r="D118" s="29">
        <v>953284668</v>
      </c>
      <c r="E118" s="30">
        <v>23.4</v>
      </c>
      <c r="F118" s="29">
        <v>1102669096</v>
      </c>
      <c r="G118" s="30">
        <v>27.1</v>
      </c>
      <c r="H118" s="29">
        <v>2055953764</v>
      </c>
      <c r="I118" s="30">
        <v>50.5</v>
      </c>
      <c r="J118" s="29">
        <v>881746292</v>
      </c>
      <c r="K118" s="30">
        <v>48.3</v>
      </c>
      <c r="L118" s="30">
        <v>25.1</v>
      </c>
      <c r="M118" s="3"/>
      <c r="N118" s="3"/>
      <c r="O118"/>
      <c r="P118"/>
      <c r="R118" s="3"/>
      <c r="S118" s="3"/>
    </row>
    <row r="119" spans="2:19" ht="12.75">
      <c r="B119" s="28" t="s">
        <v>33</v>
      </c>
      <c r="C119" s="29">
        <v>459631981</v>
      </c>
      <c r="D119" s="29">
        <v>56176696</v>
      </c>
      <c r="E119" s="30">
        <v>12.2</v>
      </c>
      <c r="F119" s="29">
        <v>55118374</v>
      </c>
      <c r="G119" s="30">
        <v>12</v>
      </c>
      <c r="H119" s="29">
        <v>111295070</v>
      </c>
      <c r="I119" s="30">
        <v>24.2</v>
      </c>
      <c r="J119" s="29">
        <v>32266485</v>
      </c>
      <c r="K119" s="30">
        <v>52.8</v>
      </c>
      <c r="L119" s="30">
        <v>70.8</v>
      </c>
      <c r="M119" s="3"/>
      <c r="N119" s="3"/>
      <c r="O119"/>
      <c r="P119"/>
      <c r="R119" s="3"/>
      <c r="S119" s="3"/>
    </row>
    <row r="120" spans="2:19" ht="12.75">
      <c r="B120" s="28" t="s">
        <v>19</v>
      </c>
      <c r="C120" s="29">
        <v>294143226</v>
      </c>
      <c r="D120" s="29">
        <v>28831820</v>
      </c>
      <c r="E120" s="30">
        <v>9.8</v>
      </c>
      <c r="F120" s="29">
        <v>41088407</v>
      </c>
      <c r="G120" s="30">
        <v>14</v>
      </c>
      <c r="H120" s="29">
        <v>69920227</v>
      </c>
      <c r="I120" s="30">
        <v>23.8</v>
      </c>
      <c r="J120" s="29">
        <v>18096627</v>
      </c>
      <c r="K120" s="30">
        <v>102.3</v>
      </c>
      <c r="L120" s="30">
        <v>127.1</v>
      </c>
      <c r="M120" s="3"/>
      <c r="N120" s="3"/>
      <c r="O120"/>
      <c r="P120"/>
      <c r="R120" s="3"/>
      <c r="S120" s="3"/>
    </row>
    <row r="121" spans="2:16" s="23" customFormat="1" ht="15.75">
      <c r="B121" s="20"/>
      <c r="C121" s="64"/>
      <c r="D121" s="64"/>
      <c r="E121" s="62"/>
      <c r="F121" s="64"/>
      <c r="G121" s="62"/>
      <c r="H121" s="64"/>
      <c r="I121" s="62"/>
      <c r="J121" s="64"/>
      <c r="K121" s="62"/>
      <c r="L121" s="62"/>
      <c r="O121"/>
      <c r="P121"/>
    </row>
    <row r="122" spans="2:16" s="27" customFormat="1" ht="16.5">
      <c r="B122" s="63" t="s">
        <v>20</v>
      </c>
      <c r="C122" s="25">
        <v>4208247685</v>
      </c>
      <c r="D122" s="25">
        <v>982377342</v>
      </c>
      <c r="E122" s="26">
        <v>23.3</v>
      </c>
      <c r="F122" s="25">
        <v>964807691</v>
      </c>
      <c r="G122" s="26">
        <v>22.9</v>
      </c>
      <c r="H122" s="25">
        <v>1947185033</v>
      </c>
      <c r="I122" s="26">
        <v>46.3</v>
      </c>
      <c r="J122" s="25">
        <v>603508375</v>
      </c>
      <c r="K122" s="26">
        <v>45.9</v>
      </c>
      <c r="L122" s="26">
        <v>59.9</v>
      </c>
      <c r="O122"/>
      <c r="P122"/>
    </row>
    <row r="123" spans="2:19" ht="12.75">
      <c r="B123" s="28" t="s">
        <v>21</v>
      </c>
      <c r="C123" s="29">
        <v>319734512</v>
      </c>
      <c r="D123" s="29">
        <v>62382647</v>
      </c>
      <c r="E123" s="30">
        <v>19.5</v>
      </c>
      <c r="F123" s="29">
        <v>103633469</v>
      </c>
      <c r="G123" s="30">
        <v>32.4</v>
      </c>
      <c r="H123" s="29">
        <v>166016116</v>
      </c>
      <c r="I123" s="30">
        <v>51.9</v>
      </c>
      <c r="J123" s="29">
        <v>69349098</v>
      </c>
      <c r="K123" s="30">
        <v>51.8</v>
      </c>
      <c r="L123" s="30">
        <v>49.4</v>
      </c>
      <c r="M123" s="3"/>
      <c r="N123" s="3"/>
      <c r="O123"/>
      <c r="P123"/>
      <c r="R123" s="3"/>
      <c r="S123" s="3"/>
    </row>
    <row r="124" spans="2:19" ht="12.75">
      <c r="B124" s="28" t="s">
        <v>22</v>
      </c>
      <c r="C124" s="29">
        <v>46595795</v>
      </c>
      <c r="D124" s="29">
        <v>6726684</v>
      </c>
      <c r="E124" s="30">
        <v>14.4</v>
      </c>
      <c r="F124" s="29">
        <v>6852666</v>
      </c>
      <c r="G124" s="30">
        <v>14.7</v>
      </c>
      <c r="H124" s="29">
        <v>13579350</v>
      </c>
      <c r="I124" s="30">
        <v>29.1</v>
      </c>
      <c r="J124" s="29">
        <v>4146895</v>
      </c>
      <c r="K124" s="30">
        <v>22.4</v>
      </c>
      <c r="L124" s="30">
        <v>65.2</v>
      </c>
      <c r="M124" s="3"/>
      <c r="N124" s="3"/>
      <c r="O124"/>
      <c r="P124"/>
      <c r="R124" s="3"/>
      <c r="S124" s="3"/>
    </row>
    <row r="125" spans="2:19" ht="12.75" hidden="1">
      <c r="B125" s="28"/>
      <c r="C125" s="29">
        <v>0</v>
      </c>
      <c r="D125" s="29">
        <v>0</v>
      </c>
      <c r="E125" s="30">
        <v>0</v>
      </c>
      <c r="F125" s="29">
        <v>0</v>
      </c>
      <c r="G125" s="30">
        <v>0</v>
      </c>
      <c r="H125" s="29">
        <v>0</v>
      </c>
      <c r="I125" s="30">
        <v>0</v>
      </c>
      <c r="J125" s="29">
        <v>0</v>
      </c>
      <c r="K125" s="30">
        <v>0</v>
      </c>
      <c r="L125" s="30">
        <v>0</v>
      </c>
      <c r="M125" s="3"/>
      <c r="N125" s="3"/>
      <c r="O125"/>
      <c r="P125"/>
      <c r="R125" s="3"/>
      <c r="S125" s="3"/>
    </row>
    <row r="126" spans="2:19" ht="12.75">
      <c r="B126" s="28" t="s">
        <v>23</v>
      </c>
      <c r="C126" s="29">
        <v>2684316349</v>
      </c>
      <c r="D126" s="29">
        <v>822146024</v>
      </c>
      <c r="E126" s="30">
        <v>30.6</v>
      </c>
      <c r="F126" s="29">
        <v>681118192</v>
      </c>
      <c r="G126" s="30">
        <v>25.4</v>
      </c>
      <c r="H126" s="29">
        <v>1503264216</v>
      </c>
      <c r="I126" s="30">
        <v>56</v>
      </c>
      <c r="J126" s="29">
        <v>416893408</v>
      </c>
      <c r="K126" s="30">
        <v>50.2</v>
      </c>
      <c r="L126" s="30">
        <v>63.4</v>
      </c>
      <c r="M126" s="3"/>
      <c r="N126" s="3"/>
      <c r="O126"/>
      <c r="P126"/>
      <c r="R126" s="3"/>
      <c r="S126" s="3"/>
    </row>
    <row r="127" spans="2:19" ht="12.75">
      <c r="B127" s="28" t="s">
        <v>24</v>
      </c>
      <c r="C127" s="29">
        <v>1157601029</v>
      </c>
      <c r="D127" s="29">
        <v>91121987</v>
      </c>
      <c r="E127" s="30">
        <v>7.9</v>
      </c>
      <c r="F127" s="29">
        <v>173203364</v>
      </c>
      <c r="G127" s="30">
        <v>15</v>
      </c>
      <c r="H127" s="29">
        <v>264325351</v>
      </c>
      <c r="I127" s="30">
        <v>22.8</v>
      </c>
      <c r="J127" s="29">
        <v>113118974</v>
      </c>
      <c r="K127" s="30">
        <v>29.6</v>
      </c>
      <c r="L127" s="30">
        <v>53.1</v>
      </c>
      <c r="M127" s="3"/>
      <c r="N127" s="3"/>
      <c r="O127"/>
      <c r="P127"/>
      <c r="R127" s="3"/>
      <c r="S127" s="3"/>
    </row>
    <row r="128" spans="2:19" ht="12.75">
      <c r="B128" s="65"/>
      <c r="C128" s="29"/>
      <c r="D128" s="29"/>
      <c r="E128" s="30"/>
      <c r="F128" s="29"/>
      <c r="G128" s="30"/>
      <c r="H128" s="29"/>
      <c r="I128" s="30"/>
      <c r="J128" s="29"/>
      <c r="K128" s="30"/>
      <c r="L128" s="30"/>
      <c r="M128" s="3"/>
      <c r="N128" s="3"/>
      <c r="O128"/>
      <c r="P128"/>
      <c r="R128" s="3"/>
      <c r="S128" s="3"/>
    </row>
    <row r="129" spans="2:16" s="23" customFormat="1" ht="15.75">
      <c r="B129" s="33" t="s">
        <v>25</v>
      </c>
      <c r="C129" s="34">
        <v>617684933</v>
      </c>
      <c r="D129" s="34">
        <v>55915842</v>
      </c>
      <c r="E129" s="35"/>
      <c r="F129" s="34">
        <v>234068186</v>
      </c>
      <c r="G129" s="35"/>
      <c r="H129" s="34">
        <v>289984028</v>
      </c>
      <c r="I129" s="35"/>
      <c r="J129" s="34">
        <v>328601029</v>
      </c>
      <c r="K129" s="35"/>
      <c r="L129" s="35"/>
      <c r="O129"/>
      <c r="P129"/>
    </row>
    <row r="130" spans="2:19" ht="12.75">
      <c r="B130" s="28" t="s">
        <v>26</v>
      </c>
      <c r="C130" s="29">
        <v>-37730310</v>
      </c>
      <c r="D130" s="29"/>
      <c r="E130" s="30">
        <v>0</v>
      </c>
      <c r="F130" s="29">
        <v>-55702</v>
      </c>
      <c r="G130" s="30">
        <v>0.1</v>
      </c>
      <c r="H130" s="29">
        <v>-55702</v>
      </c>
      <c r="I130" s="30">
        <v>0.1</v>
      </c>
      <c r="J130" s="29">
        <v>13347</v>
      </c>
      <c r="K130" s="30">
        <v>-1.2</v>
      </c>
      <c r="L130" s="30">
        <v>-517.3</v>
      </c>
      <c r="M130" s="3"/>
      <c r="N130" s="3"/>
      <c r="O130"/>
      <c r="P130"/>
      <c r="R130" s="3"/>
      <c r="S130" s="3"/>
    </row>
    <row r="131" spans="2:16" s="23" customFormat="1" ht="15.75">
      <c r="B131" s="33" t="s">
        <v>27</v>
      </c>
      <c r="C131" s="34">
        <v>579954623</v>
      </c>
      <c r="D131" s="34">
        <v>55915842</v>
      </c>
      <c r="E131" s="35">
        <v>9.6</v>
      </c>
      <c r="F131" s="34">
        <v>234012484</v>
      </c>
      <c r="G131" s="35">
        <v>40.4</v>
      </c>
      <c r="H131" s="34">
        <v>289928326</v>
      </c>
      <c r="I131" s="35">
        <v>50</v>
      </c>
      <c r="J131" s="34">
        <v>328614376</v>
      </c>
      <c r="K131" s="35">
        <v>47.9</v>
      </c>
      <c r="L131" s="35">
        <v>-28.8</v>
      </c>
      <c r="O131"/>
      <c r="P131"/>
    </row>
    <row r="133" ht="18">
      <c r="B133" s="7" t="s">
        <v>68</v>
      </c>
    </row>
    <row r="134" spans="2:12" ht="12.75" customHeight="1">
      <c r="B134" s="57"/>
      <c r="C134" s="71" t="s">
        <v>2</v>
      </c>
      <c r="D134" s="72"/>
      <c r="E134" s="72"/>
      <c r="F134" s="72"/>
      <c r="G134" s="72"/>
      <c r="H134" s="72"/>
      <c r="I134" s="72"/>
      <c r="J134" s="71" t="s">
        <v>3</v>
      </c>
      <c r="K134" s="76"/>
      <c r="L134" s="73" t="s">
        <v>4</v>
      </c>
    </row>
    <row r="135" spans="2:19" ht="12.75">
      <c r="B135" s="58"/>
      <c r="C135" s="10" t="s">
        <v>5</v>
      </c>
      <c r="D135" s="77" t="s">
        <v>6</v>
      </c>
      <c r="E135" s="78"/>
      <c r="F135" s="77" t="s">
        <v>7</v>
      </c>
      <c r="G135" s="78"/>
      <c r="H135" s="77" t="s">
        <v>8</v>
      </c>
      <c r="I135" s="78"/>
      <c r="J135" s="77" t="s">
        <v>7</v>
      </c>
      <c r="K135" s="78"/>
      <c r="L135" s="74"/>
      <c r="M135" s="3"/>
      <c r="N135" s="3"/>
      <c r="O135" s="3"/>
      <c r="P135"/>
      <c r="Q135"/>
      <c r="R135" s="3"/>
      <c r="S135" s="3"/>
    </row>
    <row r="136" spans="2:19" ht="51">
      <c r="B136" s="59" t="s">
        <v>9</v>
      </c>
      <c r="C136" s="13" t="s">
        <v>10</v>
      </c>
      <c r="D136" s="13" t="s">
        <v>11</v>
      </c>
      <c r="E136" s="14" t="s">
        <v>12</v>
      </c>
      <c r="F136" s="13" t="s">
        <v>11</v>
      </c>
      <c r="G136" s="14" t="s">
        <v>13</v>
      </c>
      <c r="H136" s="13" t="s">
        <v>11</v>
      </c>
      <c r="I136" s="14" t="s">
        <v>14</v>
      </c>
      <c r="J136" s="13" t="s">
        <v>11</v>
      </c>
      <c r="K136" s="14" t="s">
        <v>14</v>
      </c>
      <c r="L136" s="75"/>
      <c r="M136" s="3"/>
      <c r="N136" s="3"/>
      <c r="O136"/>
      <c r="P136"/>
      <c r="R136" s="3"/>
      <c r="S136" s="3"/>
    </row>
    <row r="137" spans="2:19" ht="12.75">
      <c r="B137" s="60"/>
      <c r="C137" s="16"/>
      <c r="D137" s="16"/>
      <c r="E137" s="17"/>
      <c r="F137" s="16"/>
      <c r="G137" s="17"/>
      <c r="H137" s="16"/>
      <c r="I137" s="17"/>
      <c r="J137" s="18"/>
      <c r="K137" s="19"/>
      <c r="L137" s="19"/>
      <c r="M137" s="3"/>
      <c r="N137" s="3"/>
      <c r="O137"/>
      <c r="P137"/>
      <c r="R137" s="3"/>
      <c r="S137" s="3"/>
    </row>
    <row r="138" spans="2:16" s="23" customFormat="1" ht="15.75">
      <c r="B138" s="20" t="s">
        <v>69</v>
      </c>
      <c r="C138" s="61"/>
      <c r="D138" s="61"/>
      <c r="E138" s="62"/>
      <c r="F138" s="61"/>
      <c r="G138" s="62"/>
      <c r="H138" s="61"/>
      <c r="I138" s="62"/>
      <c r="J138" s="61"/>
      <c r="K138" s="62"/>
      <c r="L138" s="62"/>
      <c r="O138"/>
      <c r="P138"/>
    </row>
    <row r="139" spans="2:16" s="27" customFormat="1" ht="16.5">
      <c r="B139" s="63" t="s">
        <v>16</v>
      </c>
      <c r="C139" s="25">
        <v>1122794449</v>
      </c>
      <c r="D139" s="25">
        <v>388685781</v>
      </c>
      <c r="E139" s="26">
        <v>34.6</v>
      </c>
      <c r="F139" s="25">
        <v>194913601</v>
      </c>
      <c r="G139" s="26">
        <v>17.4</v>
      </c>
      <c r="H139" s="25">
        <v>583599382</v>
      </c>
      <c r="I139" s="26">
        <v>52</v>
      </c>
      <c r="J139" s="25">
        <v>99510181</v>
      </c>
      <c r="K139" s="26">
        <v>59.3</v>
      </c>
      <c r="L139" s="26">
        <v>95.9</v>
      </c>
      <c r="O139"/>
      <c r="P139"/>
    </row>
    <row r="140" spans="2:19" ht="12.75">
      <c r="B140" s="28" t="s">
        <v>18</v>
      </c>
      <c r="C140" s="29">
        <v>580257456</v>
      </c>
      <c r="D140" s="29">
        <v>302300907</v>
      </c>
      <c r="E140" s="30">
        <v>52.1</v>
      </c>
      <c r="F140" s="29">
        <v>137755662</v>
      </c>
      <c r="G140" s="30">
        <v>23.7</v>
      </c>
      <c r="H140" s="29">
        <v>440056569</v>
      </c>
      <c r="I140" s="30">
        <v>75.8</v>
      </c>
      <c r="J140" s="29">
        <v>81173319</v>
      </c>
      <c r="K140" s="30">
        <v>67.6</v>
      </c>
      <c r="L140" s="30">
        <v>69.7</v>
      </c>
      <c r="M140" s="3"/>
      <c r="N140" s="3"/>
      <c r="O140"/>
      <c r="P140"/>
      <c r="R140" s="3"/>
      <c r="S140" s="3"/>
    </row>
    <row r="141" spans="2:19" ht="12.75">
      <c r="B141" s="28" t="s">
        <v>33</v>
      </c>
      <c r="C141" s="29">
        <v>378610963</v>
      </c>
      <c r="D141" s="29">
        <v>58725891</v>
      </c>
      <c r="E141" s="30">
        <v>15.5</v>
      </c>
      <c r="F141" s="29">
        <v>45754994</v>
      </c>
      <c r="G141" s="30">
        <v>12.1</v>
      </c>
      <c r="H141" s="29">
        <v>104480885</v>
      </c>
      <c r="I141" s="30">
        <v>27.6</v>
      </c>
      <c r="J141" s="29">
        <v>3339318</v>
      </c>
      <c r="K141" s="30">
        <v>32.1</v>
      </c>
      <c r="L141" s="30">
        <v>1270.2</v>
      </c>
      <c r="M141" s="3"/>
      <c r="N141" s="3"/>
      <c r="O141"/>
      <c r="P141"/>
      <c r="R141" s="3"/>
      <c r="S141" s="3"/>
    </row>
    <row r="142" spans="2:19" ht="12.75">
      <c r="B142" s="28" t="s">
        <v>19</v>
      </c>
      <c r="C142" s="29">
        <v>163926030</v>
      </c>
      <c r="D142" s="29">
        <v>27658983</v>
      </c>
      <c r="E142" s="30">
        <v>16.9</v>
      </c>
      <c r="F142" s="29">
        <v>11402945</v>
      </c>
      <c r="G142" s="30">
        <v>7</v>
      </c>
      <c r="H142" s="29">
        <v>39061928</v>
      </c>
      <c r="I142" s="30">
        <v>23.8</v>
      </c>
      <c r="J142" s="29">
        <v>14997544</v>
      </c>
      <c r="K142" s="30">
        <v>60.3</v>
      </c>
      <c r="L142" s="30">
        <v>-24</v>
      </c>
      <c r="M142" s="3"/>
      <c r="N142" s="3"/>
      <c r="O142"/>
      <c r="P142"/>
      <c r="R142" s="3"/>
      <c r="S142" s="3"/>
    </row>
    <row r="143" spans="2:16" s="23" customFormat="1" ht="15.75">
      <c r="B143" s="20"/>
      <c r="C143" s="64"/>
      <c r="D143" s="64"/>
      <c r="E143" s="62"/>
      <c r="F143" s="64"/>
      <c r="G143" s="62"/>
      <c r="H143" s="64"/>
      <c r="I143" s="62"/>
      <c r="J143" s="64"/>
      <c r="K143" s="62"/>
      <c r="L143" s="62"/>
      <c r="O143"/>
      <c r="P143"/>
    </row>
    <row r="144" spans="2:16" s="27" customFormat="1" ht="16.5">
      <c r="B144" s="63" t="s">
        <v>20</v>
      </c>
      <c r="C144" s="25">
        <v>1091538135</v>
      </c>
      <c r="D144" s="25">
        <v>159935372</v>
      </c>
      <c r="E144" s="26">
        <v>14.7</v>
      </c>
      <c r="F144" s="25">
        <v>232950973</v>
      </c>
      <c r="G144" s="26">
        <v>21.3</v>
      </c>
      <c r="H144" s="25">
        <v>392886345</v>
      </c>
      <c r="I144" s="26">
        <v>36</v>
      </c>
      <c r="J144" s="25">
        <v>143431117</v>
      </c>
      <c r="K144" s="26">
        <v>34.3</v>
      </c>
      <c r="L144" s="26">
        <v>62.4</v>
      </c>
      <c r="O144"/>
      <c r="P144"/>
    </row>
    <row r="145" spans="2:19" ht="12.75">
      <c r="B145" s="28" t="s">
        <v>21</v>
      </c>
      <c r="C145" s="29">
        <v>266899134</v>
      </c>
      <c r="D145" s="29">
        <v>51317512</v>
      </c>
      <c r="E145" s="30">
        <v>19.2</v>
      </c>
      <c r="F145" s="29">
        <v>104139209</v>
      </c>
      <c r="G145" s="30">
        <v>39</v>
      </c>
      <c r="H145" s="29">
        <v>155456721</v>
      </c>
      <c r="I145" s="30">
        <v>58.2</v>
      </c>
      <c r="J145" s="29">
        <v>56824994</v>
      </c>
      <c r="K145" s="30">
        <v>48.2</v>
      </c>
      <c r="L145" s="30">
        <v>83.3</v>
      </c>
      <c r="M145" s="3"/>
      <c r="N145" s="3"/>
      <c r="O145"/>
      <c r="P145"/>
      <c r="R145" s="3"/>
      <c r="S145" s="3"/>
    </row>
    <row r="146" spans="2:19" ht="12.75">
      <c r="B146" s="28" t="s">
        <v>22</v>
      </c>
      <c r="C146" s="29">
        <v>49775162</v>
      </c>
      <c r="D146" s="29">
        <v>11050067</v>
      </c>
      <c r="E146" s="30">
        <v>22.2</v>
      </c>
      <c r="F146" s="29">
        <v>8027442</v>
      </c>
      <c r="G146" s="30">
        <v>16.1</v>
      </c>
      <c r="H146" s="29">
        <v>19077509</v>
      </c>
      <c r="I146" s="30">
        <v>38.3</v>
      </c>
      <c r="J146" s="29">
        <v>6488228</v>
      </c>
      <c r="K146" s="30">
        <v>31.2</v>
      </c>
      <c r="L146" s="30">
        <v>23.7</v>
      </c>
      <c r="M146" s="3"/>
      <c r="N146" s="3"/>
      <c r="O146"/>
      <c r="P146"/>
      <c r="R146" s="3"/>
      <c r="S146" s="3"/>
    </row>
    <row r="147" spans="2:19" ht="12.75" hidden="1">
      <c r="B147" s="28"/>
      <c r="C147" s="29">
        <v>0</v>
      </c>
      <c r="D147" s="29">
        <v>0</v>
      </c>
      <c r="E147" s="30">
        <v>0</v>
      </c>
      <c r="F147" s="29">
        <v>0</v>
      </c>
      <c r="G147" s="30">
        <v>0</v>
      </c>
      <c r="H147" s="29">
        <v>0</v>
      </c>
      <c r="I147" s="30">
        <v>0</v>
      </c>
      <c r="J147" s="29">
        <v>0</v>
      </c>
      <c r="K147" s="30">
        <v>0</v>
      </c>
      <c r="L147" s="30">
        <v>0</v>
      </c>
      <c r="M147" s="3"/>
      <c r="N147" s="3"/>
      <c r="O147"/>
      <c r="P147"/>
      <c r="R147" s="3"/>
      <c r="S147" s="3"/>
    </row>
    <row r="148" spans="2:19" ht="12.75">
      <c r="B148" s="28" t="s">
        <v>23</v>
      </c>
      <c r="C148" s="29">
        <v>159525240</v>
      </c>
      <c r="D148" s="29">
        <v>0</v>
      </c>
      <c r="E148" s="30">
        <v>0</v>
      </c>
      <c r="F148" s="29">
        <v>0</v>
      </c>
      <c r="G148" s="30">
        <v>0</v>
      </c>
      <c r="H148" s="29">
        <v>0</v>
      </c>
      <c r="I148" s="30">
        <v>0</v>
      </c>
      <c r="J148" s="29">
        <v>58259</v>
      </c>
      <c r="K148" s="30">
        <v>32.6</v>
      </c>
      <c r="L148" s="30">
        <v>-100</v>
      </c>
      <c r="M148" s="3"/>
      <c r="N148" s="3"/>
      <c r="O148"/>
      <c r="P148"/>
      <c r="R148" s="3"/>
      <c r="S148" s="3"/>
    </row>
    <row r="149" spans="2:19" ht="12.75">
      <c r="B149" s="28" t="s">
        <v>24</v>
      </c>
      <c r="C149" s="29">
        <v>615338599</v>
      </c>
      <c r="D149" s="29">
        <v>97567793</v>
      </c>
      <c r="E149" s="30">
        <v>15.9</v>
      </c>
      <c r="F149" s="29">
        <v>120784322</v>
      </c>
      <c r="G149" s="30">
        <v>19.6</v>
      </c>
      <c r="H149" s="29">
        <v>218352115</v>
      </c>
      <c r="I149" s="30">
        <v>35.5</v>
      </c>
      <c r="J149" s="29">
        <v>80059636</v>
      </c>
      <c r="K149" s="30">
        <v>28.5</v>
      </c>
      <c r="L149" s="30">
        <v>50.9</v>
      </c>
      <c r="M149" s="3"/>
      <c r="N149" s="3"/>
      <c r="O149"/>
      <c r="P149"/>
      <c r="R149" s="3"/>
      <c r="S149" s="3"/>
    </row>
    <row r="150" spans="2:19" ht="12.75">
      <c r="B150" s="65"/>
      <c r="C150" s="29"/>
      <c r="D150" s="29"/>
      <c r="E150" s="30"/>
      <c r="F150" s="29"/>
      <c r="G150" s="30"/>
      <c r="H150" s="29"/>
      <c r="I150" s="30"/>
      <c r="J150" s="29"/>
      <c r="K150" s="30"/>
      <c r="L150" s="30"/>
      <c r="M150" s="3"/>
      <c r="N150" s="3"/>
      <c r="O150"/>
      <c r="P150"/>
      <c r="R150" s="3"/>
      <c r="S150" s="3"/>
    </row>
    <row r="151" spans="2:16" s="23" customFormat="1" ht="15.75">
      <c r="B151" s="33" t="s">
        <v>25</v>
      </c>
      <c r="C151" s="34">
        <v>31256314</v>
      </c>
      <c r="D151" s="34">
        <v>228750409</v>
      </c>
      <c r="E151" s="35"/>
      <c r="F151" s="34">
        <v>-38037372</v>
      </c>
      <c r="G151" s="35"/>
      <c r="H151" s="34">
        <v>190713037</v>
      </c>
      <c r="I151" s="35"/>
      <c r="J151" s="34">
        <v>-43920936</v>
      </c>
      <c r="K151" s="35"/>
      <c r="L151" s="35"/>
      <c r="O151"/>
      <c r="P151"/>
    </row>
    <row r="152" spans="2:19" ht="12.75">
      <c r="B152" s="28" t="s">
        <v>26</v>
      </c>
      <c r="C152" s="29">
        <v>-34235230</v>
      </c>
      <c r="D152" s="29">
        <v>-75</v>
      </c>
      <c r="E152" s="30">
        <v>0</v>
      </c>
      <c r="F152" s="29">
        <v>-709</v>
      </c>
      <c r="G152" s="30">
        <v>0</v>
      </c>
      <c r="H152" s="29">
        <v>-784</v>
      </c>
      <c r="I152" s="30">
        <v>0</v>
      </c>
      <c r="J152" s="29">
        <v>453257</v>
      </c>
      <c r="K152" s="30">
        <v>28.5</v>
      </c>
      <c r="L152" s="30">
        <v>-100.2</v>
      </c>
      <c r="M152" s="3"/>
      <c r="N152" s="3"/>
      <c r="O152"/>
      <c r="P152"/>
      <c r="R152" s="3"/>
      <c r="S152" s="3"/>
    </row>
    <row r="153" spans="2:16" s="23" customFormat="1" ht="15.75">
      <c r="B153" s="33" t="s">
        <v>27</v>
      </c>
      <c r="C153" s="34">
        <v>-2978916</v>
      </c>
      <c r="D153" s="34">
        <v>228750334</v>
      </c>
      <c r="E153" s="35">
        <v>-7679</v>
      </c>
      <c r="F153" s="34">
        <v>-38038081</v>
      </c>
      <c r="G153" s="35">
        <v>1276.9</v>
      </c>
      <c r="H153" s="34">
        <v>190712253</v>
      </c>
      <c r="I153" s="35">
        <v>-6402.1</v>
      </c>
      <c r="J153" s="34">
        <v>-43467679</v>
      </c>
      <c r="K153" s="35">
        <v>46.2</v>
      </c>
      <c r="L153" s="35">
        <v>-12.5</v>
      </c>
      <c r="O153"/>
      <c r="P153"/>
    </row>
    <row r="155" ht="18">
      <c r="B155" s="7" t="s">
        <v>70</v>
      </c>
    </row>
    <row r="156" spans="2:12" ht="12.75" customHeight="1">
      <c r="B156" s="57"/>
      <c r="C156" s="71" t="s">
        <v>2</v>
      </c>
      <c r="D156" s="72"/>
      <c r="E156" s="72"/>
      <c r="F156" s="72"/>
      <c r="G156" s="72"/>
      <c r="H156" s="72"/>
      <c r="I156" s="72"/>
      <c r="J156" s="71" t="s">
        <v>3</v>
      </c>
      <c r="K156" s="76"/>
      <c r="L156" s="73" t="s">
        <v>4</v>
      </c>
    </row>
    <row r="157" spans="2:19" ht="12.75">
      <c r="B157" s="58"/>
      <c r="C157" s="10" t="s">
        <v>5</v>
      </c>
      <c r="D157" s="77" t="s">
        <v>6</v>
      </c>
      <c r="E157" s="78"/>
      <c r="F157" s="77" t="s">
        <v>7</v>
      </c>
      <c r="G157" s="78"/>
      <c r="H157" s="77" t="s">
        <v>8</v>
      </c>
      <c r="I157" s="78"/>
      <c r="J157" s="77" t="s">
        <v>7</v>
      </c>
      <c r="K157" s="78"/>
      <c r="L157" s="74"/>
      <c r="M157" s="3"/>
      <c r="N157" s="3"/>
      <c r="O157" s="3"/>
      <c r="P157"/>
      <c r="Q157"/>
      <c r="R157" s="3"/>
      <c r="S157" s="3"/>
    </row>
    <row r="158" spans="2:19" ht="51">
      <c r="B158" s="59" t="s">
        <v>9</v>
      </c>
      <c r="C158" s="13" t="s">
        <v>10</v>
      </c>
      <c r="D158" s="13" t="s">
        <v>11</v>
      </c>
      <c r="E158" s="14" t="s">
        <v>12</v>
      </c>
      <c r="F158" s="13" t="s">
        <v>11</v>
      </c>
      <c r="G158" s="14" t="s">
        <v>13</v>
      </c>
      <c r="H158" s="13" t="s">
        <v>11</v>
      </c>
      <c r="I158" s="14" t="s">
        <v>14</v>
      </c>
      <c r="J158" s="13" t="s">
        <v>11</v>
      </c>
      <c r="K158" s="14" t="s">
        <v>14</v>
      </c>
      <c r="L158" s="75"/>
      <c r="M158" s="3"/>
      <c r="N158" s="3"/>
      <c r="O158"/>
      <c r="P158"/>
      <c r="R158" s="3"/>
      <c r="S158" s="3"/>
    </row>
    <row r="159" spans="2:19" ht="12.75">
      <c r="B159" s="60"/>
      <c r="C159" s="16"/>
      <c r="D159" s="16"/>
      <c r="E159" s="17"/>
      <c r="F159" s="16"/>
      <c r="G159" s="17"/>
      <c r="H159" s="16"/>
      <c r="I159" s="17"/>
      <c r="J159" s="18"/>
      <c r="K159" s="19"/>
      <c r="L159" s="19"/>
      <c r="M159" s="3"/>
      <c r="N159" s="3"/>
      <c r="O159"/>
      <c r="P159"/>
      <c r="R159" s="3"/>
      <c r="S159" s="3"/>
    </row>
    <row r="160" spans="2:16" s="23" customFormat="1" ht="15.75">
      <c r="B160" s="20" t="s">
        <v>71</v>
      </c>
      <c r="C160" s="61"/>
      <c r="D160" s="61"/>
      <c r="E160" s="62"/>
      <c r="F160" s="61"/>
      <c r="G160" s="62"/>
      <c r="H160" s="61"/>
      <c r="I160" s="62"/>
      <c r="J160" s="61"/>
      <c r="K160" s="62"/>
      <c r="L160" s="62"/>
      <c r="O160"/>
      <c r="P160"/>
    </row>
    <row r="161" spans="2:16" s="27" customFormat="1" ht="16.5">
      <c r="B161" s="63" t="s">
        <v>16</v>
      </c>
      <c r="C161" s="25">
        <v>602778159</v>
      </c>
      <c r="D161" s="25">
        <v>175093339</v>
      </c>
      <c r="E161" s="26">
        <v>29</v>
      </c>
      <c r="F161" s="25">
        <v>158889065</v>
      </c>
      <c r="G161" s="26">
        <v>26.4</v>
      </c>
      <c r="H161" s="25">
        <v>333982404</v>
      </c>
      <c r="I161" s="26">
        <v>55.4</v>
      </c>
      <c r="J161" s="25">
        <v>110839726</v>
      </c>
      <c r="K161" s="26">
        <v>51.2</v>
      </c>
      <c r="L161" s="26">
        <v>43.4</v>
      </c>
      <c r="O161"/>
      <c r="P161"/>
    </row>
    <row r="162" spans="2:19" ht="12.75">
      <c r="B162" s="28" t="s">
        <v>18</v>
      </c>
      <c r="C162" s="29">
        <v>386593959</v>
      </c>
      <c r="D162" s="29">
        <v>100300154</v>
      </c>
      <c r="E162" s="30">
        <v>25.9</v>
      </c>
      <c r="F162" s="29">
        <v>102787000</v>
      </c>
      <c r="G162" s="30">
        <v>26.6</v>
      </c>
      <c r="H162" s="29">
        <v>203087154</v>
      </c>
      <c r="I162" s="30">
        <v>52.5</v>
      </c>
      <c r="J162" s="29">
        <v>84245399</v>
      </c>
      <c r="K162" s="30">
        <v>54.9</v>
      </c>
      <c r="L162" s="30">
        <v>22</v>
      </c>
      <c r="M162" s="3"/>
      <c r="N162" s="3"/>
      <c r="O162"/>
      <c r="P162"/>
      <c r="R162" s="3"/>
      <c r="S162" s="3"/>
    </row>
    <row r="163" spans="2:19" ht="12.75">
      <c r="B163" s="28" t="s">
        <v>33</v>
      </c>
      <c r="C163" s="29">
        <v>176322692</v>
      </c>
      <c r="D163" s="29">
        <v>63076818</v>
      </c>
      <c r="E163" s="30">
        <v>35.8</v>
      </c>
      <c r="F163" s="29">
        <v>44600872</v>
      </c>
      <c r="G163" s="30">
        <v>25.3</v>
      </c>
      <c r="H163" s="29">
        <v>107677690</v>
      </c>
      <c r="I163" s="30">
        <v>61.1</v>
      </c>
      <c r="J163" s="29">
        <v>17517361</v>
      </c>
      <c r="K163" s="30">
        <v>42.6</v>
      </c>
      <c r="L163" s="30">
        <v>154.6</v>
      </c>
      <c r="M163" s="3"/>
      <c r="N163" s="3"/>
      <c r="O163"/>
      <c r="P163"/>
      <c r="R163" s="3"/>
      <c r="S163" s="3"/>
    </row>
    <row r="164" spans="2:19" ht="12.75">
      <c r="B164" s="28" t="s">
        <v>19</v>
      </c>
      <c r="C164" s="29">
        <v>39861508</v>
      </c>
      <c r="D164" s="29">
        <v>11716367</v>
      </c>
      <c r="E164" s="30">
        <v>29.4</v>
      </c>
      <c r="F164" s="29">
        <v>11501193</v>
      </c>
      <c r="G164" s="30">
        <v>28.9</v>
      </c>
      <c r="H164" s="29">
        <v>23217560</v>
      </c>
      <c r="I164" s="30">
        <v>58.2</v>
      </c>
      <c r="J164" s="29">
        <v>9076966</v>
      </c>
      <c r="K164" s="30">
        <v>55.8</v>
      </c>
      <c r="L164" s="30">
        <v>26.7</v>
      </c>
      <c r="M164" s="3"/>
      <c r="N164" s="3"/>
      <c r="O164"/>
      <c r="P164"/>
      <c r="R164" s="3"/>
      <c r="S164" s="3"/>
    </row>
    <row r="165" spans="2:16" s="23" customFormat="1" ht="15.75">
      <c r="B165" s="20"/>
      <c r="C165" s="64"/>
      <c r="D165" s="64"/>
      <c r="E165" s="62"/>
      <c r="F165" s="64"/>
      <c r="G165" s="62"/>
      <c r="H165" s="64"/>
      <c r="I165" s="62"/>
      <c r="J165" s="64"/>
      <c r="K165" s="62"/>
      <c r="L165" s="62"/>
      <c r="O165"/>
      <c r="P165"/>
    </row>
    <row r="166" spans="2:16" s="27" customFormat="1" ht="16.5">
      <c r="B166" s="63" t="s">
        <v>20</v>
      </c>
      <c r="C166" s="25">
        <v>670715879</v>
      </c>
      <c r="D166" s="25">
        <v>120775813</v>
      </c>
      <c r="E166" s="26">
        <v>18</v>
      </c>
      <c r="F166" s="25">
        <v>140443612</v>
      </c>
      <c r="G166" s="26">
        <v>20.9</v>
      </c>
      <c r="H166" s="25">
        <v>261219425</v>
      </c>
      <c r="I166" s="26">
        <v>38.9</v>
      </c>
      <c r="J166" s="25">
        <v>141911415</v>
      </c>
      <c r="K166" s="26">
        <v>42.7</v>
      </c>
      <c r="L166" s="26">
        <v>-1</v>
      </c>
      <c r="O166"/>
      <c r="P166"/>
    </row>
    <row r="167" spans="2:19" ht="12.75">
      <c r="B167" s="28" t="s">
        <v>21</v>
      </c>
      <c r="C167" s="29">
        <v>260967046</v>
      </c>
      <c r="D167" s="29">
        <v>60156509</v>
      </c>
      <c r="E167" s="30">
        <v>23.1</v>
      </c>
      <c r="F167" s="29">
        <v>75797837</v>
      </c>
      <c r="G167" s="30">
        <v>29</v>
      </c>
      <c r="H167" s="29">
        <v>135954346</v>
      </c>
      <c r="I167" s="30">
        <v>52.1</v>
      </c>
      <c r="J167" s="29">
        <v>64046330</v>
      </c>
      <c r="K167" s="30">
        <v>63.8</v>
      </c>
      <c r="L167" s="30">
        <v>18.3</v>
      </c>
      <c r="M167" s="3"/>
      <c r="N167" s="3"/>
      <c r="O167"/>
      <c r="P167"/>
      <c r="R167" s="3"/>
      <c r="S167" s="3"/>
    </row>
    <row r="168" spans="2:19" ht="12.75">
      <c r="B168" s="28" t="s">
        <v>22</v>
      </c>
      <c r="C168" s="29">
        <v>37998192</v>
      </c>
      <c r="D168" s="29">
        <v>1711868</v>
      </c>
      <c r="E168" s="30">
        <v>4.5</v>
      </c>
      <c r="F168" s="29">
        <v>1709373</v>
      </c>
      <c r="G168" s="30">
        <v>4.5</v>
      </c>
      <c r="H168" s="29">
        <v>3421241</v>
      </c>
      <c r="I168" s="30">
        <v>9</v>
      </c>
      <c r="J168" s="29">
        <v>6192614</v>
      </c>
      <c r="K168" s="30">
        <v>29.7</v>
      </c>
      <c r="L168" s="30">
        <v>-72.4</v>
      </c>
      <c r="M168" s="3"/>
      <c r="N168" s="3"/>
      <c r="O168"/>
      <c r="P168"/>
      <c r="R168" s="3"/>
      <c r="S168" s="3"/>
    </row>
    <row r="169" spans="2:19" ht="12.75" hidden="1">
      <c r="B169" s="28"/>
      <c r="C169" s="29">
        <v>0</v>
      </c>
      <c r="D169" s="29">
        <v>0</v>
      </c>
      <c r="E169" s="30">
        <v>0</v>
      </c>
      <c r="F169" s="29">
        <v>0</v>
      </c>
      <c r="G169" s="30">
        <v>0</v>
      </c>
      <c r="H169" s="29">
        <v>0</v>
      </c>
      <c r="I169" s="30">
        <v>0</v>
      </c>
      <c r="J169" s="29">
        <v>0</v>
      </c>
      <c r="K169" s="30">
        <v>0</v>
      </c>
      <c r="L169" s="30">
        <v>0</v>
      </c>
      <c r="M169" s="3"/>
      <c r="N169" s="3"/>
      <c r="O169"/>
      <c r="P169"/>
      <c r="R169" s="3"/>
      <c r="S169" s="3"/>
    </row>
    <row r="170" spans="2:19" ht="12.75">
      <c r="B170" s="28" t="s">
        <v>23</v>
      </c>
      <c r="C170" s="29">
        <v>1530030</v>
      </c>
      <c r="D170" s="29">
        <v>50895</v>
      </c>
      <c r="E170" s="30">
        <v>3.3</v>
      </c>
      <c r="F170" s="29">
        <v>53694</v>
      </c>
      <c r="G170" s="30">
        <v>3.5</v>
      </c>
      <c r="H170" s="29">
        <v>104589</v>
      </c>
      <c r="I170" s="30">
        <v>6.8</v>
      </c>
      <c r="J170" s="29">
        <v>868342</v>
      </c>
      <c r="K170" s="30">
        <v>0</v>
      </c>
      <c r="L170" s="30">
        <v>-93.8</v>
      </c>
      <c r="M170" s="3"/>
      <c r="N170" s="3"/>
      <c r="O170"/>
      <c r="P170"/>
      <c r="R170" s="3"/>
      <c r="S170" s="3"/>
    </row>
    <row r="171" spans="2:19" ht="12.75">
      <c r="B171" s="28" t="s">
        <v>24</v>
      </c>
      <c r="C171" s="29">
        <v>370220611</v>
      </c>
      <c r="D171" s="29">
        <v>58856541</v>
      </c>
      <c r="E171" s="30">
        <v>15.9</v>
      </c>
      <c r="F171" s="29">
        <v>62882708</v>
      </c>
      <c r="G171" s="30">
        <v>17</v>
      </c>
      <c r="H171" s="29">
        <v>121739249</v>
      </c>
      <c r="I171" s="30">
        <v>32.9</v>
      </c>
      <c r="J171" s="29">
        <v>70804129</v>
      </c>
      <c r="K171" s="30">
        <v>32.4</v>
      </c>
      <c r="L171" s="30">
        <v>-11.2</v>
      </c>
      <c r="M171" s="3"/>
      <c r="N171" s="3"/>
      <c r="O171"/>
      <c r="P171"/>
      <c r="R171" s="3"/>
      <c r="S171" s="3"/>
    </row>
    <row r="172" spans="2:19" ht="12.75">
      <c r="B172" s="65"/>
      <c r="C172" s="29"/>
      <c r="D172" s="29"/>
      <c r="E172" s="30"/>
      <c r="F172" s="29"/>
      <c r="G172" s="30"/>
      <c r="H172" s="29"/>
      <c r="I172" s="30"/>
      <c r="J172" s="29"/>
      <c r="K172" s="30"/>
      <c r="L172" s="30"/>
      <c r="M172" s="3"/>
      <c r="N172" s="3"/>
      <c r="O172"/>
      <c r="P172"/>
      <c r="R172" s="3"/>
      <c r="S172" s="3"/>
    </row>
    <row r="173" spans="2:16" s="23" customFormat="1" ht="15.75">
      <c r="B173" s="33" t="s">
        <v>25</v>
      </c>
      <c r="C173" s="34">
        <v>-67937720</v>
      </c>
      <c r="D173" s="34">
        <v>54317526</v>
      </c>
      <c r="E173" s="35"/>
      <c r="F173" s="34">
        <v>18445453</v>
      </c>
      <c r="G173" s="35"/>
      <c r="H173" s="34">
        <v>72762979</v>
      </c>
      <c r="I173" s="35"/>
      <c r="J173" s="34">
        <v>-31071689</v>
      </c>
      <c r="K173" s="35"/>
      <c r="L173" s="35"/>
      <c r="O173"/>
      <c r="P173"/>
    </row>
    <row r="174" spans="2:19" ht="12.75">
      <c r="B174" s="28" t="s">
        <v>26</v>
      </c>
      <c r="C174" s="29">
        <v>-6769790</v>
      </c>
      <c r="D174" s="29"/>
      <c r="E174" s="30">
        <v>0</v>
      </c>
      <c r="F174" s="29"/>
      <c r="G174" s="30">
        <v>0</v>
      </c>
      <c r="H174" s="29"/>
      <c r="I174" s="30">
        <v>0</v>
      </c>
      <c r="J174" s="29">
        <v>-206</v>
      </c>
      <c r="K174" s="30">
        <v>0</v>
      </c>
      <c r="L174" s="30">
        <v>-100</v>
      </c>
      <c r="M174" s="3"/>
      <c r="N174" s="3"/>
      <c r="O174"/>
      <c r="P174"/>
      <c r="R174" s="3"/>
      <c r="S174" s="3"/>
    </row>
    <row r="175" spans="2:16" s="23" customFormat="1" ht="15.75">
      <c r="B175" s="33" t="s">
        <v>27</v>
      </c>
      <c r="C175" s="34">
        <v>-74707510</v>
      </c>
      <c r="D175" s="34">
        <v>54317526</v>
      </c>
      <c r="E175" s="35">
        <v>-72.7</v>
      </c>
      <c r="F175" s="34">
        <v>18445453</v>
      </c>
      <c r="G175" s="35">
        <v>-24.7</v>
      </c>
      <c r="H175" s="34">
        <v>72762979</v>
      </c>
      <c r="I175" s="35">
        <v>-97.4</v>
      </c>
      <c r="J175" s="34">
        <v>-31071895</v>
      </c>
      <c r="K175" s="35">
        <v>46.7</v>
      </c>
      <c r="L175" s="35">
        <v>-159.4</v>
      </c>
      <c r="O175"/>
      <c r="P175"/>
    </row>
    <row r="177" ht="18">
      <c r="B177" s="7" t="s">
        <v>72</v>
      </c>
    </row>
    <row r="178" spans="2:19" ht="12.75">
      <c r="B178" s="57"/>
      <c r="C178" s="81" t="s">
        <v>73</v>
      </c>
      <c r="D178" s="82"/>
      <c r="E178" s="81" t="s">
        <v>74</v>
      </c>
      <c r="F178" s="82"/>
      <c r="G178" s="81" t="s">
        <v>75</v>
      </c>
      <c r="H178" s="82"/>
      <c r="I178" s="81" t="s">
        <v>76</v>
      </c>
      <c r="J178" s="82"/>
      <c r="K178" s="81" t="s">
        <v>77</v>
      </c>
      <c r="L178" s="82"/>
      <c r="M178" s="81" t="s">
        <v>78</v>
      </c>
      <c r="N178" s="82"/>
      <c r="O178" s="3"/>
      <c r="Q178"/>
      <c r="S178" s="3"/>
    </row>
    <row r="179" spans="2:19" ht="12.75">
      <c r="B179" s="59" t="s">
        <v>9</v>
      </c>
      <c r="C179" s="12" t="s">
        <v>79</v>
      </c>
      <c r="D179" s="12" t="s">
        <v>80</v>
      </c>
      <c r="E179" s="12" t="s">
        <v>79</v>
      </c>
      <c r="F179" s="12" t="s">
        <v>80</v>
      </c>
      <c r="G179" s="12" t="s">
        <v>79</v>
      </c>
      <c r="H179" s="12" t="s">
        <v>80</v>
      </c>
      <c r="I179" s="12" t="s">
        <v>79</v>
      </c>
      <c r="J179" s="12" t="s">
        <v>80</v>
      </c>
      <c r="K179" s="12" t="s">
        <v>79</v>
      </c>
      <c r="L179" s="12" t="s">
        <v>80</v>
      </c>
      <c r="M179" s="12" t="s">
        <v>79</v>
      </c>
      <c r="N179" s="12" t="s">
        <v>80</v>
      </c>
      <c r="O179" s="3"/>
      <c r="Q179"/>
      <c r="S179" s="3"/>
    </row>
    <row r="180" spans="2:18" s="23" customFormat="1" ht="15.75">
      <c r="B180" s="20" t="s">
        <v>81</v>
      </c>
      <c r="C180" s="61"/>
      <c r="D180" s="62"/>
      <c r="E180" s="61"/>
      <c r="F180" s="62"/>
      <c r="G180" s="61"/>
      <c r="H180" s="62"/>
      <c r="I180" s="61"/>
      <c r="J180" s="62"/>
      <c r="K180" s="61"/>
      <c r="L180" s="62"/>
      <c r="M180" s="61"/>
      <c r="N180" s="62"/>
      <c r="Q180"/>
      <c r="R180"/>
    </row>
    <row r="181" spans="2:19" ht="12.75">
      <c r="B181" s="28" t="s">
        <v>66</v>
      </c>
      <c r="C181" s="29">
        <v>121578186</v>
      </c>
      <c r="D181" s="30">
        <v>11.1</v>
      </c>
      <c r="E181" s="29">
        <v>147238338</v>
      </c>
      <c r="F181" s="30">
        <v>13.4</v>
      </c>
      <c r="G181" s="29">
        <v>62023083</v>
      </c>
      <c r="H181" s="30">
        <v>5.7</v>
      </c>
      <c r="I181" s="29">
        <v>764639230</v>
      </c>
      <c r="J181" s="30">
        <v>69.8</v>
      </c>
      <c r="K181" s="29">
        <v>1095478837</v>
      </c>
      <c r="L181" s="30">
        <v>22.1</v>
      </c>
      <c r="M181" s="29">
        <v>941344</v>
      </c>
      <c r="N181" s="30">
        <v>0.1</v>
      </c>
      <c r="O181" s="3"/>
      <c r="Q181"/>
      <c r="S181" s="3"/>
    </row>
    <row r="182" spans="2:19" ht="12.75">
      <c r="B182" s="28" t="s">
        <v>37</v>
      </c>
      <c r="C182" s="29">
        <v>240328840</v>
      </c>
      <c r="D182" s="30">
        <v>39.1</v>
      </c>
      <c r="E182" s="29">
        <v>63365732</v>
      </c>
      <c r="F182" s="30">
        <v>10.3</v>
      </c>
      <c r="G182" s="29">
        <v>28946792</v>
      </c>
      <c r="H182" s="30">
        <v>4.7</v>
      </c>
      <c r="I182" s="29">
        <v>282078514</v>
      </c>
      <c r="J182" s="30">
        <v>45.9</v>
      </c>
      <c r="K182" s="29">
        <v>614719878</v>
      </c>
      <c r="L182" s="30">
        <v>12.4</v>
      </c>
      <c r="M182" s="29">
        <v>2336291</v>
      </c>
      <c r="N182" s="30">
        <v>0.4</v>
      </c>
      <c r="O182" s="3"/>
      <c r="Q182"/>
      <c r="S182" s="3"/>
    </row>
    <row r="183" spans="2:19" ht="12.75">
      <c r="B183" s="28" t="s">
        <v>82</v>
      </c>
      <c r="C183" s="29">
        <v>493001470</v>
      </c>
      <c r="D183" s="30">
        <v>35.6</v>
      </c>
      <c r="E183" s="29">
        <v>50947541</v>
      </c>
      <c r="F183" s="30">
        <v>3.7</v>
      </c>
      <c r="G183" s="29">
        <v>79830813</v>
      </c>
      <c r="H183" s="30">
        <v>5.8</v>
      </c>
      <c r="I183" s="29">
        <v>761532622</v>
      </c>
      <c r="J183" s="30">
        <v>55</v>
      </c>
      <c r="K183" s="29">
        <v>1385312446</v>
      </c>
      <c r="L183" s="30">
        <v>27.9</v>
      </c>
      <c r="M183" s="29">
        <v>35301118</v>
      </c>
      <c r="N183" s="30">
        <v>2.5</v>
      </c>
      <c r="O183" s="3"/>
      <c r="Q183"/>
      <c r="S183" s="3"/>
    </row>
    <row r="184" spans="2:19" ht="12.75">
      <c r="B184" s="28" t="s">
        <v>83</v>
      </c>
      <c r="C184" s="29">
        <v>44603789</v>
      </c>
      <c r="D184" s="30">
        <v>11.2</v>
      </c>
      <c r="E184" s="29">
        <v>19811428</v>
      </c>
      <c r="F184" s="30">
        <v>5</v>
      </c>
      <c r="G184" s="29">
        <v>11974733</v>
      </c>
      <c r="H184" s="30">
        <v>3</v>
      </c>
      <c r="I184" s="29">
        <v>322651666</v>
      </c>
      <c r="J184" s="30">
        <v>80.9</v>
      </c>
      <c r="K184" s="29">
        <v>399041616</v>
      </c>
      <c r="L184" s="30">
        <v>8</v>
      </c>
      <c r="M184" s="29">
        <v>734708</v>
      </c>
      <c r="N184" s="30">
        <v>0.2</v>
      </c>
      <c r="O184" s="3"/>
      <c r="Q184"/>
      <c r="S184" s="3"/>
    </row>
    <row r="185" spans="2:19" ht="12.75">
      <c r="B185" s="28" t="s">
        <v>84</v>
      </c>
      <c r="C185" s="29">
        <v>36503886</v>
      </c>
      <c r="D185" s="30">
        <v>7.5</v>
      </c>
      <c r="E185" s="29">
        <v>18437279</v>
      </c>
      <c r="F185" s="30">
        <v>3.8</v>
      </c>
      <c r="G185" s="29">
        <v>31214882</v>
      </c>
      <c r="H185" s="30">
        <v>6.5</v>
      </c>
      <c r="I185" s="29">
        <v>397387083</v>
      </c>
      <c r="J185" s="30">
        <v>82.2</v>
      </c>
      <c r="K185" s="29">
        <v>483543130</v>
      </c>
      <c r="L185" s="30">
        <v>9.7</v>
      </c>
      <c r="M185" s="29">
        <v>10992527</v>
      </c>
      <c r="N185" s="30">
        <v>2.3</v>
      </c>
      <c r="O185" s="3"/>
      <c r="Q185"/>
      <c r="S185" s="3"/>
    </row>
    <row r="186" spans="2:19" ht="12.75">
      <c r="B186" s="28" t="s">
        <v>34</v>
      </c>
      <c r="C186" s="29">
        <v>-46030511</v>
      </c>
      <c r="D186" s="30">
        <v>-4.7</v>
      </c>
      <c r="E186" s="29">
        <v>38060083</v>
      </c>
      <c r="F186" s="30">
        <v>3.9</v>
      </c>
      <c r="G186" s="29">
        <v>28085271</v>
      </c>
      <c r="H186" s="30">
        <v>2.9</v>
      </c>
      <c r="I186" s="29">
        <v>963814202</v>
      </c>
      <c r="J186" s="30">
        <v>98</v>
      </c>
      <c r="K186" s="29">
        <v>983929045</v>
      </c>
      <c r="L186" s="30">
        <v>19.8</v>
      </c>
      <c r="M186" s="29">
        <v>8703103</v>
      </c>
      <c r="N186" s="30">
        <v>0.9</v>
      </c>
      <c r="O186" s="3"/>
      <c r="Q186"/>
      <c r="S186" s="3"/>
    </row>
    <row r="187" spans="2:18" s="23" customFormat="1" ht="15.75">
      <c r="B187" s="33" t="s">
        <v>85</v>
      </c>
      <c r="C187" s="34">
        <v>889985660</v>
      </c>
      <c r="D187" s="48">
        <v>17.9</v>
      </c>
      <c r="E187" s="34">
        <v>337860401</v>
      </c>
      <c r="F187" s="48">
        <v>6.8</v>
      </c>
      <c r="G187" s="34">
        <v>242075574</v>
      </c>
      <c r="H187" s="48">
        <v>4.9</v>
      </c>
      <c r="I187" s="34">
        <v>3492103317</v>
      </c>
      <c r="J187" s="48">
        <v>70.4</v>
      </c>
      <c r="K187" s="34">
        <v>4962024952</v>
      </c>
      <c r="L187" s="48">
        <v>100</v>
      </c>
      <c r="M187" s="34">
        <v>59009091</v>
      </c>
      <c r="N187" s="48">
        <v>1.2</v>
      </c>
      <c r="Q187"/>
      <c r="R187"/>
    </row>
    <row r="188" spans="2:18" s="23" customFormat="1" ht="15.75">
      <c r="B188" s="20" t="s">
        <v>86</v>
      </c>
      <c r="C188" s="64"/>
      <c r="D188" s="62"/>
      <c r="E188" s="64"/>
      <c r="F188" s="62"/>
      <c r="G188" s="64"/>
      <c r="H188" s="62"/>
      <c r="I188" s="64"/>
      <c r="J188" s="62"/>
      <c r="K188" s="64"/>
      <c r="L188" s="62"/>
      <c r="M188" s="64"/>
      <c r="N188" s="62"/>
      <c r="Q188"/>
      <c r="R188"/>
    </row>
    <row r="189" spans="2:19" ht="12.75">
      <c r="B189" s="28" t="s">
        <v>87</v>
      </c>
      <c r="C189" s="29">
        <v>23254358</v>
      </c>
      <c r="D189" s="30">
        <v>6.9</v>
      </c>
      <c r="E189" s="29">
        <v>44661326</v>
      </c>
      <c r="F189" s="30">
        <v>13.2</v>
      </c>
      <c r="G189" s="29">
        <v>16747340</v>
      </c>
      <c r="H189" s="30">
        <v>5</v>
      </c>
      <c r="I189" s="29">
        <v>253523765</v>
      </c>
      <c r="J189" s="30">
        <v>75</v>
      </c>
      <c r="K189" s="29">
        <v>338186789</v>
      </c>
      <c r="L189" s="30">
        <v>6.8</v>
      </c>
      <c r="M189" s="29">
        <v>7005721</v>
      </c>
      <c r="N189" s="30">
        <v>2.1</v>
      </c>
      <c r="O189" s="3"/>
      <c r="Q189"/>
      <c r="S189" s="3"/>
    </row>
    <row r="190" spans="2:19" ht="12.75">
      <c r="B190" s="28" t="s">
        <v>88</v>
      </c>
      <c r="C190" s="29">
        <v>207320316</v>
      </c>
      <c r="D190" s="30">
        <v>25.3</v>
      </c>
      <c r="E190" s="29">
        <v>50671334</v>
      </c>
      <c r="F190" s="30">
        <v>6.2</v>
      </c>
      <c r="G190" s="29">
        <v>41062222</v>
      </c>
      <c r="H190" s="30">
        <v>5</v>
      </c>
      <c r="I190" s="29">
        <v>521409849</v>
      </c>
      <c r="J190" s="30">
        <v>63.6</v>
      </c>
      <c r="K190" s="29">
        <v>820463721</v>
      </c>
      <c r="L190" s="30">
        <v>16.5</v>
      </c>
      <c r="M190" s="29">
        <v>3018107</v>
      </c>
      <c r="N190" s="30">
        <v>0.4</v>
      </c>
      <c r="O190" s="3"/>
      <c r="Q190"/>
      <c r="S190" s="3"/>
    </row>
    <row r="191" spans="2:19" ht="12.75">
      <c r="B191" s="28" t="s">
        <v>89</v>
      </c>
      <c r="C191" s="29">
        <v>637987405</v>
      </c>
      <c r="D191" s="30">
        <v>18.7</v>
      </c>
      <c r="E191" s="29">
        <v>188369942</v>
      </c>
      <c r="F191" s="30">
        <v>5.5</v>
      </c>
      <c r="G191" s="29">
        <v>163188292</v>
      </c>
      <c r="H191" s="30">
        <v>4.8</v>
      </c>
      <c r="I191" s="29">
        <v>2419738912</v>
      </c>
      <c r="J191" s="30">
        <v>71</v>
      </c>
      <c r="K191" s="29">
        <v>3409284551</v>
      </c>
      <c r="L191" s="30">
        <v>68.7</v>
      </c>
      <c r="M191" s="29">
        <v>46670159</v>
      </c>
      <c r="N191" s="30">
        <v>1.4</v>
      </c>
      <c r="O191" s="3"/>
      <c r="Q191"/>
      <c r="S191" s="3"/>
    </row>
    <row r="192" spans="2:19" ht="12.75">
      <c r="B192" s="28" t="s">
        <v>34</v>
      </c>
      <c r="C192" s="29">
        <v>21423582</v>
      </c>
      <c r="D192" s="30">
        <v>5.4</v>
      </c>
      <c r="E192" s="29">
        <v>54157799</v>
      </c>
      <c r="F192" s="30">
        <v>13.7</v>
      </c>
      <c r="G192" s="29">
        <v>21077717</v>
      </c>
      <c r="H192" s="30">
        <v>5.3</v>
      </c>
      <c r="I192" s="29">
        <v>297430790</v>
      </c>
      <c r="J192" s="30">
        <v>75.5</v>
      </c>
      <c r="K192" s="29">
        <v>394089888</v>
      </c>
      <c r="L192" s="30">
        <v>7.9</v>
      </c>
      <c r="M192" s="29">
        <v>2315104</v>
      </c>
      <c r="N192" s="30">
        <v>0.6</v>
      </c>
      <c r="O192" s="3"/>
      <c r="Q192"/>
      <c r="S192" s="3"/>
    </row>
    <row r="193" spans="2:18" s="23" customFormat="1" ht="15.75">
      <c r="B193" s="33" t="s">
        <v>90</v>
      </c>
      <c r="C193" s="34">
        <v>889985661</v>
      </c>
      <c r="D193" s="48">
        <v>17.9</v>
      </c>
      <c r="E193" s="34">
        <v>337860401</v>
      </c>
      <c r="F193" s="48">
        <v>6.8</v>
      </c>
      <c r="G193" s="34">
        <v>242075571</v>
      </c>
      <c r="H193" s="48">
        <v>4.9</v>
      </c>
      <c r="I193" s="34">
        <v>3492103316</v>
      </c>
      <c r="J193" s="48">
        <v>70.4</v>
      </c>
      <c r="K193" s="34">
        <v>4962024949</v>
      </c>
      <c r="L193" s="48">
        <v>100</v>
      </c>
      <c r="M193" s="34">
        <v>59009091</v>
      </c>
      <c r="N193" s="48">
        <v>1.2</v>
      </c>
      <c r="Q193"/>
      <c r="R193"/>
    </row>
    <row r="195" ht="18">
      <c r="B195" s="7" t="s">
        <v>91</v>
      </c>
    </row>
    <row r="196" spans="2:15" ht="12.75">
      <c r="B196" s="57"/>
      <c r="C196" s="81" t="s">
        <v>73</v>
      </c>
      <c r="D196" s="82"/>
      <c r="E196" s="81" t="s">
        <v>74</v>
      </c>
      <c r="F196" s="82"/>
      <c r="G196" s="81" t="s">
        <v>75</v>
      </c>
      <c r="H196" s="82"/>
      <c r="I196" s="81" t="s">
        <v>76</v>
      </c>
      <c r="J196" s="82"/>
      <c r="K196" s="81" t="s">
        <v>77</v>
      </c>
      <c r="L196" s="82"/>
      <c r="M196" s="44"/>
      <c r="N196" s="44"/>
      <c r="O196" s="44"/>
    </row>
    <row r="197" spans="2:15" ht="12.75">
      <c r="B197" s="59" t="s">
        <v>9</v>
      </c>
      <c r="C197" s="12" t="s">
        <v>79</v>
      </c>
      <c r="D197" s="12" t="s">
        <v>80</v>
      </c>
      <c r="E197" s="12" t="s">
        <v>79</v>
      </c>
      <c r="F197" s="12" t="s">
        <v>80</v>
      </c>
      <c r="G197" s="12" t="s">
        <v>79</v>
      </c>
      <c r="H197" s="12" t="s">
        <v>80</v>
      </c>
      <c r="I197" s="12" t="s">
        <v>79</v>
      </c>
      <c r="J197" s="12" t="s">
        <v>80</v>
      </c>
      <c r="K197" s="12" t="s">
        <v>79</v>
      </c>
      <c r="L197" s="12" t="s">
        <v>80</v>
      </c>
      <c r="M197" s="44"/>
      <c r="N197" s="44"/>
      <c r="O197" s="44"/>
    </row>
    <row r="198" spans="2:15" ht="12.75">
      <c r="B198" s="60"/>
      <c r="C198" s="16"/>
      <c r="D198" s="17"/>
      <c r="E198" s="16"/>
      <c r="F198" s="17"/>
      <c r="G198" s="16"/>
      <c r="H198" s="17"/>
      <c r="I198" s="16"/>
      <c r="J198" s="17"/>
      <c r="K198" s="16"/>
      <c r="L198" s="17"/>
      <c r="M198" s="44"/>
      <c r="N198" s="44"/>
      <c r="O198" s="44"/>
    </row>
    <row r="199" spans="2:19" s="23" customFormat="1" ht="15.75">
      <c r="B199" s="20" t="s">
        <v>92</v>
      </c>
      <c r="C199" s="61"/>
      <c r="D199" s="62"/>
      <c r="E199" s="61"/>
      <c r="F199" s="62"/>
      <c r="G199" s="61"/>
      <c r="H199" s="62"/>
      <c r="I199" s="61"/>
      <c r="J199" s="62"/>
      <c r="K199" s="61"/>
      <c r="L199" s="62"/>
      <c r="M199" s="44"/>
      <c r="N199" s="44"/>
      <c r="O199" s="44"/>
      <c r="R199"/>
      <c r="S199"/>
    </row>
    <row r="200" spans="2:15" ht="12.75">
      <c r="B200" s="28" t="s">
        <v>93</v>
      </c>
      <c r="C200" s="29">
        <v>49257577</v>
      </c>
      <c r="D200" s="30">
        <v>81.8</v>
      </c>
      <c r="E200" s="29">
        <v>9381454</v>
      </c>
      <c r="F200" s="30">
        <v>15.6</v>
      </c>
      <c r="G200" s="29">
        <v>1504458</v>
      </c>
      <c r="H200" s="30">
        <v>2.5</v>
      </c>
      <c r="I200" s="29">
        <v>79767</v>
      </c>
      <c r="J200" s="30">
        <v>0.1</v>
      </c>
      <c r="K200" s="29">
        <v>60223256</v>
      </c>
      <c r="L200" s="30">
        <v>7.7</v>
      </c>
      <c r="M200" s="44"/>
      <c r="N200" s="44"/>
      <c r="O200" s="44"/>
    </row>
    <row r="201" spans="2:15" ht="12.75">
      <c r="B201" s="28" t="s">
        <v>94</v>
      </c>
      <c r="C201" s="29">
        <v>8202775</v>
      </c>
      <c r="D201" s="30">
        <v>6.6</v>
      </c>
      <c r="E201" s="29">
        <v>966622</v>
      </c>
      <c r="F201" s="30">
        <v>0.8</v>
      </c>
      <c r="G201" s="29">
        <v>0</v>
      </c>
      <c r="H201" s="30">
        <v>0</v>
      </c>
      <c r="I201" s="29">
        <v>115249088</v>
      </c>
      <c r="J201" s="30">
        <v>92.6</v>
      </c>
      <c r="K201" s="29">
        <v>124418485</v>
      </c>
      <c r="L201" s="30">
        <v>15.9</v>
      </c>
      <c r="M201" s="44"/>
      <c r="N201" s="44"/>
      <c r="O201" s="44"/>
    </row>
    <row r="202" spans="2:15" ht="12.75">
      <c r="B202" s="28" t="s">
        <v>95</v>
      </c>
      <c r="C202" s="29">
        <v>25458154</v>
      </c>
      <c r="D202" s="30">
        <v>83.5</v>
      </c>
      <c r="E202" s="29">
        <v>289834</v>
      </c>
      <c r="F202" s="30">
        <v>1</v>
      </c>
      <c r="G202" s="29">
        <v>283077</v>
      </c>
      <c r="H202" s="30">
        <v>0.9</v>
      </c>
      <c r="I202" s="29">
        <v>4470488</v>
      </c>
      <c r="J202" s="30">
        <v>14.7</v>
      </c>
      <c r="K202" s="29">
        <v>30501553</v>
      </c>
      <c r="L202" s="30">
        <v>3.9</v>
      </c>
      <c r="M202" s="44"/>
      <c r="N202" s="44"/>
      <c r="O202" s="44"/>
    </row>
    <row r="203" spans="2:15" ht="12.75">
      <c r="B203" s="28" t="s">
        <v>96</v>
      </c>
      <c r="C203" s="29">
        <v>16001687</v>
      </c>
      <c r="D203" s="30">
        <v>284.6</v>
      </c>
      <c r="E203" s="29">
        <v>1495320</v>
      </c>
      <c r="F203" s="30">
        <v>26.6</v>
      </c>
      <c r="G203" s="29">
        <v>3743304</v>
      </c>
      <c r="H203" s="30">
        <v>66.6</v>
      </c>
      <c r="I203" s="29">
        <v>-15618752</v>
      </c>
      <c r="J203" s="30">
        <v>-277.8</v>
      </c>
      <c r="K203" s="29">
        <v>5621559</v>
      </c>
      <c r="L203" s="30">
        <v>0.7</v>
      </c>
      <c r="M203" s="44"/>
      <c r="N203" s="44"/>
      <c r="O203" s="44"/>
    </row>
    <row r="204" spans="2:15" ht="12.75">
      <c r="B204" s="28" t="s">
        <v>97</v>
      </c>
      <c r="C204" s="29">
        <v>13636636</v>
      </c>
      <c r="D204" s="30">
        <v>75.7</v>
      </c>
      <c r="E204" s="29">
        <v>289612</v>
      </c>
      <c r="F204" s="30">
        <v>1.6</v>
      </c>
      <c r="G204" s="29">
        <v>274472</v>
      </c>
      <c r="H204" s="30">
        <v>1.5</v>
      </c>
      <c r="I204" s="29">
        <v>3820572</v>
      </c>
      <c r="J204" s="30">
        <v>21.2</v>
      </c>
      <c r="K204" s="29">
        <v>18021292</v>
      </c>
      <c r="L204" s="30">
        <v>2.3</v>
      </c>
      <c r="M204" s="44"/>
      <c r="N204" s="44"/>
      <c r="O204" s="44"/>
    </row>
    <row r="205" spans="2:15" ht="12.75">
      <c r="B205" s="28" t="s">
        <v>98</v>
      </c>
      <c r="C205" s="29">
        <v>32734163</v>
      </c>
      <c r="D205" s="30">
        <v>96</v>
      </c>
      <c r="E205" s="29">
        <v>0</v>
      </c>
      <c r="F205" s="30">
        <v>0</v>
      </c>
      <c r="G205" s="29">
        <v>0</v>
      </c>
      <c r="H205" s="30">
        <v>0</v>
      </c>
      <c r="I205" s="29">
        <v>1350207</v>
      </c>
      <c r="J205" s="30">
        <v>4</v>
      </c>
      <c r="K205" s="29">
        <v>34084370</v>
      </c>
      <c r="L205" s="30">
        <v>4.4</v>
      </c>
      <c r="M205" s="44"/>
      <c r="N205" s="44"/>
      <c r="O205" s="44"/>
    </row>
    <row r="206" spans="2:15" ht="12.75">
      <c r="B206" s="28" t="s">
        <v>99</v>
      </c>
      <c r="C206" s="29">
        <v>201140755</v>
      </c>
      <c r="D206" s="30">
        <v>53.2</v>
      </c>
      <c r="E206" s="29">
        <v>83007973</v>
      </c>
      <c r="F206" s="30">
        <v>22</v>
      </c>
      <c r="G206" s="29">
        <v>22713224</v>
      </c>
      <c r="H206" s="30">
        <v>6</v>
      </c>
      <c r="I206" s="29">
        <v>71048324</v>
      </c>
      <c r="J206" s="30">
        <v>18.8</v>
      </c>
      <c r="K206" s="29">
        <v>377910276</v>
      </c>
      <c r="L206" s="30">
        <v>48.3</v>
      </c>
      <c r="M206" s="44"/>
      <c r="N206" s="44"/>
      <c r="O206" s="44"/>
    </row>
    <row r="207" spans="2:15" ht="12.75">
      <c r="B207" s="28" t="s">
        <v>100</v>
      </c>
      <c r="C207" s="29">
        <v>4823951</v>
      </c>
      <c r="D207" s="30">
        <v>26</v>
      </c>
      <c r="E207" s="29">
        <v>2658032</v>
      </c>
      <c r="F207" s="30">
        <v>14.3</v>
      </c>
      <c r="G207" s="29">
        <v>1890118</v>
      </c>
      <c r="H207" s="30">
        <v>10.2</v>
      </c>
      <c r="I207" s="29">
        <v>9193115</v>
      </c>
      <c r="J207" s="30">
        <v>49.5</v>
      </c>
      <c r="K207" s="29">
        <v>18565216</v>
      </c>
      <c r="L207" s="30">
        <v>2.4</v>
      </c>
      <c r="M207" s="44"/>
      <c r="N207" s="44"/>
      <c r="O207" s="44"/>
    </row>
    <row r="208" spans="2:15" ht="12.75">
      <c r="B208" s="28" t="s">
        <v>34</v>
      </c>
      <c r="C208" s="29">
        <v>87484059</v>
      </c>
      <c r="D208" s="30">
        <v>77.3</v>
      </c>
      <c r="E208" s="29">
        <v>3620917</v>
      </c>
      <c r="F208" s="30">
        <v>3.2</v>
      </c>
      <c r="G208" s="29">
        <v>3714756</v>
      </c>
      <c r="H208" s="30">
        <v>3.3</v>
      </c>
      <c r="I208" s="29">
        <v>18359546</v>
      </c>
      <c r="J208" s="30">
        <v>16.2</v>
      </c>
      <c r="K208" s="29">
        <v>113179278</v>
      </c>
      <c r="L208" s="30">
        <v>14.5</v>
      </c>
      <c r="M208" s="44"/>
      <c r="N208" s="44"/>
      <c r="O208" s="44"/>
    </row>
    <row r="209" spans="2:15" ht="12.75">
      <c r="B209" s="65"/>
      <c r="C209" s="29"/>
      <c r="D209" s="30"/>
      <c r="E209" s="29"/>
      <c r="F209" s="30"/>
      <c r="G209" s="29"/>
      <c r="H209" s="30"/>
      <c r="I209" s="29"/>
      <c r="J209" s="30"/>
      <c r="K209" s="29"/>
      <c r="L209" s="30"/>
      <c r="M209" s="44"/>
      <c r="N209" s="44"/>
      <c r="O209" s="44"/>
    </row>
    <row r="210" spans="2:19" s="23" customFormat="1" ht="15.75">
      <c r="B210" s="33" t="s">
        <v>77</v>
      </c>
      <c r="C210" s="34">
        <v>438739757</v>
      </c>
      <c r="D210" s="48">
        <v>56.1</v>
      </c>
      <c r="E210" s="34">
        <v>101709764</v>
      </c>
      <c r="F210" s="48">
        <v>13</v>
      </c>
      <c r="G210" s="34">
        <v>34123409</v>
      </c>
      <c r="H210" s="48">
        <v>4.4</v>
      </c>
      <c r="I210" s="34">
        <v>207952355</v>
      </c>
      <c r="J210" s="48">
        <v>26.6</v>
      </c>
      <c r="K210" s="34">
        <v>782525285</v>
      </c>
      <c r="L210" s="48">
        <v>100</v>
      </c>
      <c r="M210" s="44"/>
      <c r="N210" s="44"/>
      <c r="O210" s="44"/>
      <c r="R210"/>
      <c r="S210"/>
    </row>
    <row r="211" spans="2:15" ht="12.75">
      <c r="B211" s="53"/>
      <c r="C211" s="54"/>
      <c r="D211" s="54"/>
      <c r="E211" s="54"/>
      <c r="F211" s="55"/>
      <c r="G211" s="55"/>
      <c r="H211" s="56"/>
      <c r="I211"/>
      <c r="J211"/>
      <c r="K211"/>
      <c r="L211"/>
      <c r="M211"/>
      <c r="N211"/>
      <c r="O211"/>
    </row>
    <row r="212" ht="12.75">
      <c r="B212" s="53" t="s">
        <v>101</v>
      </c>
    </row>
    <row r="213" ht="12.75">
      <c r="B213" s="53"/>
    </row>
    <row r="214" ht="12.75">
      <c r="B214" s="53" t="s">
        <v>102</v>
      </c>
    </row>
    <row r="215" ht="12.75">
      <c r="B215" s="53"/>
    </row>
    <row r="216" ht="12.75">
      <c r="B216" s="53"/>
    </row>
  </sheetData>
  <sheetProtection password="F954" sheet="1" objects="1" scenarios="1"/>
  <mergeCells count="69">
    <mergeCell ref="K196:L196"/>
    <mergeCell ref="C178:D178"/>
    <mergeCell ref="E178:F178"/>
    <mergeCell ref="G178:H178"/>
    <mergeCell ref="I178:J178"/>
    <mergeCell ref="K178:L178"/>
    <mergeCell ref="C196:D196"/>
    <mergeCell ref="E196:F196"/>
    <mergeCell ref="G196:H196"/>
    <mergeCell ref="I196:J196"/>
    <mergeCell ref="M178:N178"/>
    <mergeCell ref="J156:K156"/>
    <mergeCell ref="D157:E157"/>
    <mergeCell ref="F157:G157"/>
    <mergeCell ref="H157:I157"/>
    <mergeCell ref="J157:K157"/>
    <mergeCell ref="C156:I156"/>
    <mergeCell ref="L156:L158"/>
    <mergeCell ref="L112:L114"/>
    <mergeCell ref="J134:K134"/>
    <mergeCell ref="D135:E135"/>
    <mergeCell ref="F135:G135"/>
    <mergeCell ref="H135:I135"/>
    <mergeCell ref="J135:K135"/>
    <mergeCell ref="C134:I134"/>
    <mergeCell ref="L134:L136"/>
    <mergeCell ref="J112:K112"/>
    <mergeCell ref="D113:E113"/>
    <mergeCell ref="F113:G113"/>
    <mergeCell ref="H113:I113"/>
    <mergeCell ref="J113:K113"/>
    <mergeCell ref="C112:I112"/>
    <mergeCell ref="L62:L64"/>
    <mergeCell ref="J90:K90"/>
    <mergeCell ref="D91:E91"/>
    <mergeCell ref="F91:G91"/>
    <mergeCell ref="H91:I91"/>
    <mergeCell ref="J91:K91"/>
    <mergeCell ref="C90:I90"/>
    <mergeCell ref="L90:L92"/>
    <mergeCell ref="J62:K62"/>
    <mergeCell ref="D63:E63"/>
    <mergeCell ref="F63:G63"/>
    <mergeCell ref="H63:I63"/>
    <mergeCell ref="J63:K63"/>
    <mergeCell ref="C62:I62"/>
    <mergeCell ref="B2:O2"/>
    <mergeCell ref="B3:O3"/>
    <mergeCell ref="J7:K7"/>
    <mergeCell ref="D8:E8"/>
    <mergeCell ref="F8:G8"/>
    <mergeCell ref="H8:I8"/>
    <mergeCell ref="J8:K8"/>
    <mergeCell ref="C7:I7"/>
    <mergeCell ref="L7:L9"/>
    <mergeCell ref="C29:I29"/>
    <mergeCell ref="L29:L31"/>
    <mergeCell ref="C49:I49"/>
    <mergeCell ref="L49:L51"/>
    <mergeCell ref="J29:K29"/>
    <mergeCell ref="D30:E30"/>
    <mergeCell ref="F30:G30"/>
    <mergeCell ref="H30:I30"/>
    <mergeCell ref="J30:K30"/>
    <mergeCell ref="J49:K49"/>
    <mergeCell ref="D50:E50"/>
    <mergeCell ref="F50:G50"/>
    <mergeCell ref="H50:I50"/>
    <mergeCell ref="J50:K50"/>
  </mergeCells>
  <printOptions horizontalCentered="1"/>
  <pageMargins left="0.5511811023622047" right="0.5511811023622047" top="0.5905511811023623" bottom="0.5905511811023623" header="0.31496062992125984" footer="0.31496062992125984"/>
  <pageSetup horizontalDpi="600" verticalDpi="600" orientation="portrait" paperSize="9" scale="42" r:id="rId1"/>
  <rowBreaks count="1" manualBreakCount="1">
    <brk id="109" max="1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2:S216"/>
  <sheetViews>
    <sheetView showGridLines="0" zoomScalePageLayoutView="0" workbookViewId="0" topLeftCell="A1">
      <selection activeCell="I210" sqref="I210"/>
    </sheetView>
  </sheetViews>
  <sheetFormatPr defaultColWidth="9.140625" defaultRowHeight="12.75"/>
  <cols>
    <col min="1" max="1" width="2.7109375" style="3" customWidth="1"/>
    <col min="2" max="2" width="39.00390625" style="5" customWidth="1"/>
    <col min="3" max="3" width="12.28125" style="5" customWidth="1"/>
    <col min="4" max="4" width="12.28125" style="5" hidden="1" customWidth="1"/>
    <col min="5" max="15" width="12.28125" style="5" customWidth="1"/>
    <col min="16" max="16" width="2.7109375" style="3" customWidth="1"/>
    <col min="17" max="17" width="12.28125" style="3" customWidth="1"/>
    <col min="18" max="19" width="12.421875" style="0" customWidth="1"/>
    <col min="20" max="16384" width="9.140625" style="3" customWidth="1"/>
  </cols>
  <sheetData>
    <row r="2" spans="2:19" s="2" customFormat="1" ht="18" customHeight="1">
      <c r="B2" s="79" t="s">
        <v>105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1"/>
      <c r="Q2" s="1"/>
      <c r="R2"/>
      <c r="S2"/>
    </row>
    <row r="3" spans="2:19" s="2" customFormat="1" ht="18" customHeight="1">
      <c r="B3" s="79" t="s">
        <v>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1"/>
      <c r="Q3" s="1"/>
      <c r="R3"/>
      <c r="S3"/>
    </row>
    <row r="4" spans="2:17" ht="15.75">
      <c r="B4" s="3"/>
      <c r="C4" s="4"/>
      <c r="P4" s="5"/>
      <c r="Q4" s="5"/>
    </row>
    <row r="5" spans="2:15" ht="12.7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N5" s="6"/>
      <c r="O5" s="6"/>
    </row>
    <row r="6" spans="2:15" ht="18">
      <c r="B6" s="7" t="s">
        <v>1</v>
      </c>
      <c r="C6" s="6"/>
      <c r="D6" s="6"/>
      <c r="E6" s="6"/>
      <c r="F6" s="6"/>
      <c r="G6" s="6"/>
      <c r="H6" s="6"/>
      <c r="I6" s="6"/>
      <c r="J6" s="6"/>
      <c r="K6" s="6"/>
      <c r="L6" s="6"/>
      <c r="N6" s="6"/>
      <c r="O6" s="6"/>
    </row>
    <row r="7" spans="2:12" ht="12.75" customHeight="1">
      <c r="B7" s="8"/>
      <c r="C7" s="71" t="s">
        <v>2</v>
      </c>
      <c r="D7" s="72"/>
      <c r="E7" s="72"/>
      <c r="F7" s="72"/>
      <c r="G7" s="72"/>
      <c r="H7" s="72"/>
      <c r="I7" s="72"/>
      <c r="J7" s="71" t="s">
        <v>3</v>
      </c>
      <c r="K7" s="76"/>
      <c r="L7" s="73" t="s">
        <v>4</v>
      </c>
    </row>
    <row r="8" spans="2:19" ht="12.75">
      <c r="B8" s="9"/>
      <c r="C8" s="10" t="s">
        <v>5</v>
      </c>
      <c r="D8" s="77" t="s">
        <v>6</v>
      </c>
      <c r="E8" s="80"/>
      <c r="F8" s="77" t="s">
        <v>7</v>
      </c>
      <c r="G8" s="78"/>
      <c r="H8" s="77" t="s">
        <v>8</v>
      </c>
      <c r="I8" s="78"/>
      <c r="J8" s="77" t="s">
        <v>7</v>
      </c>
      <c r="K8" s="78"/>
      <c r="L8" s="74"/>
      <c r="M8" s="3"/>
      <c r="N8" s="3"/>
      <c r="O8"/>
      <c r="P8"/>
      <c r="R8" s="3"/>
      <c r="S8" s="3"/>
    </row>
    <row r="9" spans="2:19" ht="51">
      <c r="B9" s="11" t="s">
        <v>9</v>
      </c>
      <c r="C9" s="12" t="s">
        <v>10</v>
      </c>
      <c r="D9" s="13" t="s">
        <v>11</v>
      </c>
      <c r="E9" s="14" t="s">
        <v>12</v>
      </c>
      <c r="F9" s="13" t="s">
        <v>11</v>
      </c>
      <c r="G9" s="14" t="s">
        <v>13</v>
      </c>
      <c r="H9" s="13" t="s">
        <v>11</v>
      </c>
      <c r="I9" s="14" t="s">
        <v>14</v>
      </c>
      <c r="J9" s="13" t="s">
        <v>11</v>
      </c>
      <c r="K9" s="14" t="s">
        <v>14</v>
      </c>
      <c r="L9" s="75"/>
      <c r="M9" s="3"/>
      <c r="N9" s="3"/>
      <c r="O9"/>
      <c r="P9"/>
      <c r="R9" s="3"/>
      <c r="S9" s="3"/>
    </row>
    <row r="10" spans="2:19" ht="12.75">
      <c r="B10" s="15"/>
      <c r="C10" s="16"/>
      <c r="D10" s="16"/>
      <c r="E10" s="17"/>
      <c r="F10" s="16"/>
      <c r="G10" s="17"/>
      <c r="H10" s="16"/>
      <c r="I10" s="17"/>
      <c r="J10" s="18"/>
      <c r="K10" s="19"/>
      <c r="L10" s="19"/>
      <c r="M10" s="3"/>
      <c r="N10" s="3"/>
      <c r="O10"/>
      <c r="P10"/>
      <c r="R10" s="3"/>
      <c r="S10" s="3"/>
    </row>
    <row r="11" spans="2:16" s="23" customFormat="1" ht="15.75">
      <c r="B11" s="20" t="s">
        <v>15</v>
      </c>
      <c r="C11" s="21"/>
      <c r="D11" s="21"/>
      <c r="E11" s="22"/>
      <c r="F11" s="21"/>
      <c r="G11" s="22"/>
      <c r="H11" s="21"/>
      <c r="I11" s="22"/>
      <c r="J11" s="21"/>
      <c r="K11" s="22"/>
      <c r="L11" s="22"/>
      <c r="O11"/>
      <c r="P11"/>
    </row>
    <row r="12" spans="2:16" s="27" customFormat="1" ht="16.5">
      <c r="B12" s="24" t="s">
        <v>16</v>
      </c>
      <c r="C12" s="25">
        <v>10002330284</v>
      </c>
      <c r="D12" s="25">
        <v>2693146081</v>
      </c>
      <c r="E12" s="26">
        <v>26.9</v>
      </c>
      <c r="F12" s="25">
        <v>2471675388</v>
      </c>
      <c r="G12" s="26">
        <v>24.7</v>
      </c>
      <c r="H12" s="25">
        <v>5164821469</v>
      </c>
      <c r="I12" s="26">
        <v>51.6</v>
      </c>
      <c r="J12" s="25">
        <v>1889718482</v>
      </c>
      <c r="K12" s="26">
        <v>46.9</v>
      </c>
      <c r="L12" s="26">
        <v>30.8</v>
      </c>
      <c r="O12"/>
      <c r="P12"/>
    </row>
    <row r="13" spans="2:16" s="27" customFormat="1" ht="16.5">
      <c r="B13" s="28" t="s">
        <v>17</v>
      </c>
      <c r="C13" s="29">
        <v>1220637637</v>
      </c>
      <c r="D13" s="29">
        <v>377654255</v>
      </c>
      <c r="E13" s="30">
        <v>30.9</v>
      </c>
      <c r="F13" s="29">
        <v>379485013</v>
      </c>
      <c r="G13" s="30">
        <v>31.1</v>
      </c>
      <c r="H13" s="29">
        <v>757139268</v>
      </c>
      <c r="I13" s="30">
        <v>62</v>
      </c>
      <c r="J13" s="29">
        <v>353657835</v>
      </c>
      <c r="K13" s="30">
        <v>58.3</v>
      </c>
      <c r="L13" s="30">
        <v>7.3</v>
      </c>
      <c r="O13"/>
      <c r="P13"/>
    </row>
    <row r="14" spans="2:19" ht="12.75">
      <c r="B14" s="28" t="s">
        <v>18</v>
      </c>
      <c r="C14" s="29">
        <v>4352961482</v>
      </c>
      <c r="D14" s="29">
        <v>935238145</v>
      </c>
      <c r="E14" s="30">
        <v>21.5</v>
      </c>
      <c r="F14" s="29">
        <v>943491602</v>
      </c>
      <c r="G14" s="30">
        <v>21.7</v>
      </c>
      <c r="H14" s="29">
        <v>1878729747</v>
      </c>
      <c r="I14" s="30">
        <v>43.2</v>
      </c>
      <c r="J14" s="29">
        <v>815503792</v>
      </c>
      <c r="K14" s="30">
        <v>47.7</v>
      </c>
      <c r="L14" s="30">
        <v>15.7</v>
      </c>
      <c r="M14" s="3"/>
      <c r="N14" s="3"/>
      <c r="O14"/>
      <c r="P14"/>
      <c r="R14" s="3"/>
      <c r="S14" s="3"/>
    </row>
    <row r="15" spans="2:19" ht="12.75">
      <c r="B15" s="28" t="s">
        <v>19</v>
      </c>
      <c r="C15" s="29">
        <v>4428731165</v>
      </c>
      <c r="D15" s="29">
        <v>1380253681</v>
      </c>
      <c r="E15" s="30">
        <v>31.2</v>
      </c>
      <c r="F15" s="29">
        <v>1148698773</v>
      </c>
      <c r="G15" s="30">
        <v>25.9</v>
      </c>
      <c r="H15" s="29">
        <v>2528952454</v>
      </c>
      <c r="I15" s="30">
        <v>57.1</v>
      </c>
      <c r="J15" s="29">
        <v>720556855</v>
      </c>
      <c r="K15" s="30">
        <v>43.3</v>
      </c>
      <c r="L15" s="30">
        <v>59.4</v>
      </c>
      <c r="M15" s="3"/>
      <c r="N15" s="3"/>
      <c r="O15"/>
      <c r="P15"/>
      <c r="R15" s="3"/>
      <c r="S15" s="3"/>
    </row>
    <row r="16" spans="2:16" s="23" customFormat="1" ht="15.75">
      <c r="B16" s="20"/>
      <c r="C16" s="31"/>
      <c r="D16" s="31"/>
      <c r="E16" s="22"/>
      <c r="F16" s="31"/>
      <c r="G16" s="22"/>
      <c r="H16" s="31"/>
      <c r="I16" s="22"/>
      <c r="J16" s="31"/>
      <c r="K16" s="22"/>
      <c r="L16" s="22"/>
      <c r="O16"/>
      <c r="P16"/>
    </row>
    <row r="17" spans="2:16" s="27" customFormat="1" ht="16.5">
      <c r="B17" s="24" t="s">
        <v>20</v>
      </c>
      <c r="C17" s="25">
        <v>9556529167</v>
      </c>
      <c r="D17" s="25">
        <v>1903934904</v>
      </c>
      <c r="E17" s="26">
        <v>19.9</v>
      </c>
      <c r="F17" s="25">
        <v>1795450140</v>
      </c>
      <c r="G17" s="26">
        <v>18.8</v>
      </c>
      <c r="H17" s="25">
        <v>3699385044</v>
      </c>
      <c r="I17" s="26">
        <v>38.7</v>
      </c>
      <c r="J17" s="25">
        <v>1758083367</v>
      </c>
      <c r="K17" s="26">
        <v>39.9</v>
      </c>
      <c r="L17" s="26">
        <v>2.1</v>
      </c>
      <c r="O17"/>
      <c r="P17"/>
    </row>
    <row r="18" spans="2:19" ht="12.75">
      <c r="B18" s="28" t="s">
        <v>21</v>
      </c>
      <c r="C18" s="29">
        <v>2914088195</v>
      </c>
      <c r="D18" s="29">
        <v>683835549</v>
      </c>
      <c r="E18" s="30">
        <v>23.5</v>
      </c>
      <c r="F18" s="29">
        <v>666905791</v>
      </c>
      <c r="G18" s="30">
        <v>22.9</v>
      </c>
      <c r="H18" s="29">
        <v>1350741340</v>
      </c>
      <c r="I18" s="30">
        <v>46.4</v>
      </c>
      <c r="J18" s="29">
        <v>579981574</v>
      </c>
      <c r="K18" s="30">
        <v>44.1</v>
      </c>
      <c r="L18" s="30">
        <v>15</v>
      </c>
      <c r="M18" s="3"/>
      <c r="N18" s="3"/>
      <c r="O18"/>
      <c r="P18"/>
      <c r="R18" s="3"/>
      <c r="S18" s="3"/>
    </row>
    <row r="19" spans="2:19" ht="12.75">
      <c r="B19" s="28" t="s">
        <v>22</v>
      </c>
      <c r="C19" s="29">
        <v>654470003</v>
      </c>
      <c r="D19" s="29">
        <v>41916494</v>
      </c>
      <c r="E19" s="30">
        <v>6.4</v>
      </c>
      <c r="F19" s="29">
        <v>28558708</v>
      </c>
      <c r="G19" s="30">
        <v>4.4</v>
      </c>
      <c r="H19" s="29">
        <v>70475202</v>
      </c>
      <c r="I19" s="30">
        <v>10.8</v>
      </c>
      <c r="J19" s="29">
        <v>23381324</v>
      </c>
      <c r="K19" s="30">
        <v>26</v>
      </c>
      <c r="L19" s="30">
        <v>22.1</v>
      </c>
      <c r="M19" s="3"/>
      <c r="N19" s="3"/>
      <c r="O19"/>
      <c r="P19"/>
      <c r="R19" s="3"/>
      <c r="S19" s="3"/>
    </row>
    <row r="20" spans="2:19" ht="12.75" hidden="1">
      <c r="B20" s="28"/>
      <c r="C20" s="29">
        <v>0</v>
      </c>
      <c r="D20" s="29">
        <v>0</v>
      </c>
      <c r="E20" s="30">
        <v>0</v>
      </c>
      <c r="F20" s="29">
        <v>0</v>
      </c>
      <c r="G20" s="30">
        <v>0</v>
      </c>
      <c r="H20" s="29">
        <v>0</v>
      </c>
      <c r="I20" s="30">
        <v>0</v>
      </c>
      <c r="J20" s="29">
        <v>0</v>
      </c>
      <c r="K20" s="30">
        <v>0</v>
      </c>
      <c r="L20" s="30">
        <v>0</v>
      </c>
      <c r="M20" s="3"/>
      <c r="N20" s="3"/>
      <c r="O20"/>
      <c r="P20"/>
      <c r="R20" s="3"/>
      <c r="S20" s="3"/>
    </row>
    <row r="21" spans="2:19" ht="12.75">
      <c r="B21" s="28" t="s">
        <v>23</v>
      </c>
      <c r="C21" s="29">
        <v>2209552894</v>
      </c>
      <c r="D21" s="29">
        <v>627061536</v>
      </c>
      <c r="E21" s="30">
        <v>28.4</v>
      </c>
      <c r="F21" s="29">
        <v>491733442</v>
      </c>
      <c r="G21" s="30">
        <v>22.3</v>
      </c>
      <c r="H21" s="29">
        <v>1118794978</v>
      </c>
      <c r="I21" s="30">
        <v>50.6</v>
      </c>
      <c r="J21" s="29">
        <v>532995618</v>
      </c>
      <c r="K21" s="30">
        <v>53</v>
      </c>
      <c r="L21" s="30">
        <v>-7.7</v>
      </c>
      <c r="M21" s="3"/>
      <c r="N21" s="3"/>
      <c r="O21"/>
      <c r="P21"/>
      <c r="R21" s="3"/>
      <c r="S21" s="3"/>
    </row>
    <row r="22" spans="2:19" ht="12.75">
      <c r="B22" s="28" t="s">
        <v>24</v>
      </c>
      <c r="C22" s="29">
        <v>3778418075</v>
      </c>
      <c r="D22" s="29">
        <v>551121325</v>
      </c>
      <c r="E22" s="30">
        <v>14.6</v>
      </c>
      <c r="F22" s="29">
        <v>608252199</v>
      </c>
      <c r="G22" s="30">
        <v>16.1</v>
      </c>
      <c r="H22" s="29">
        <v>1159373524</v>
      </c>
      <c r="I22" s="30">
        <v>30.7</v>
      </c>
      <c r="J22" s="29">
        <v>621724851</v>
      </c>
      <c r="K22" s="30">
        <v>30.1</v>
      </c>
      <c r="L22" s="30">
        <v>-2.2</v>
      </c>
      <c r="M22" s="3"/>
      <c r="N22" s="3"/>
      <c r="O22"/>
      <c r="P22"/>
      <c r="R22" s="3"/>
      <c r="S22" s="3"/>
    </row>
    <row r="23" spans="2:19" ht="12.75">
      <c r="B23" s="32"/>
      <c r="C23" s="29"/>
      <c r="D23" s="29"/>
      <c r="E23" s="30"/>
      <c r="F23" s="29"/>
      <c r="G23" s="30"/>
      <c r="H23" s="29"/>
      <c r="I23" s="30"/>
      <c r="J23" s="29"/>
      <c r="K23" s="30"/>
      <c r="L23" s="30"/>
      <c r="M23" s="3"/>
      <c r="N23" s="3"/>
      <c r="O23"/>
      <c r="P23"/>
      <c r="R23" s="3"/>
      <c r="S23" s="3"/>
    </row>
    <row r="24" spans="2:16" s="23" customFormat="1" ht="15.75">
      <c r="B24" s="33" t="s">
        <v>25</v>
      </c>
      <c r="C24" s="34">
        <v>445801117</v>
      </c>
      <c r="D24" s="34">
        <v>789211177</v>
      </c>
      <c r="E24" s="35"/>
      <c r="F24" s="34">
        <v>676225248</v>
      </c>
      <c r="G24" s="35"/>
      <c r="H24" s="34">
        <v>1465436425</v>
      </c>
      <c r="I24" s="35"/>
      <c r="J24" s="34">
        <v>131635115</v>
      </c>
      <c r="K24" s="35"/>
      <c r="L24" s="35"/>
      <c r="M24" s="36"/>
      <c r="O24"/>
      <c r="P24"/>
    </row>
    <row r="25" spans="2:19" ht="12.75">
      <c r="B25" s="28" t="s">
        <v>26</v>
      </c>
      <c r="C25" s="29">
        <v>15300000</v>
      </c>
      <c r="D25" s="29">
        <v>10114192</v>
      </c>
      <c r="E25" s="30">
        <v>66.1</v>
      </c>
      <c r="F25" s="29">
        <v>9176423</v>
      </c>
      <c r="G25" s="30">
        <v>60</v>
      </c>
      <c r="H25" s="29">
        <v>19290615</v>
      </c>
      <c r="I25" s="30">
        <v>126.1</v>
      </c>
      <c r="J25" s="29">
        <v>41442043</v>
      </c>
      <c r="K25" s="30">
        <v>-229.8</v>
      </c>
      <c r="L25" s="30">
        <v>-77.9</v>
      </c>
      <c r="M25" s="3"/>
      <c r="N25" s="3"/>
      <c r="O25"/>
      <c r="P25"/>
      <c r="R25" s="3"/>
      <c r="S25" s="3"/>
    </row>
    <row r="26" spans="2:16" s="23" customFormat="1" ht="15.75">
      <c r="B26" s="33" t="s">
        <v>27</v>
      </c>
      <c r="C26" s="34">
        <v>461101117</v>
      </c>
      <c r="D26" s="34">
        <v>799325369</v>
      </c>
      <c r="E26" s="35">
        <v>173.4</v>
      </c>
      <c r="F26" s="34">
        <v>685401671</v>
      </c>
      <c r="G26" s="35">
        <v>148.6</v>
      </c>
      <c r="H26" s="34">
        <v>1484727040</v>
      </c>
      <c r="I26" s="35">
        <v>322</v>
      </c>
      <c r="J26" s="34">
        <v>173077158</v>
      </c>
      <c r="K26" s="35">
        <v>44</v>
      </c>
      <c r="L26" s="35">
        <v>296</v>
      </c>
      <c r="M26" s="36"/>
      <c r="O26"/>
      <c r="P26"/>
    </row>
    <row r="27" spans="2:19" s="23" customFormat="1" ht="15.75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9"/>
      <c r="N27" s="39"/>
      <c r="O27" s="39"/>
      <c r="R27"/>
      <c r="S27"/>
    </row>
    <row r="28" spans="2:19" s="23" customFormat="1" ht="18">
      <c r="B28" s="7" t="s">
        <v>28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R28"/>
      <c r="S28"/>
    </row>
    <row r="29" spans="2:12" ht="12.75" customHeight="1">
      <c r="B29" s="8"/>
      <c r="C29" s="71" t="s">
        <v>2</v>
      </c>
      <c r="D29" s="72"/>
      <c r="E29" s="72"/>
      <c r="F29" s="72"/>
      <c r="G29" s="72"/>
      <c r="H29" s="72"/>
      <c r="I29" s="72"/>
      <c r="J29" s="71" t="s">
        <v>3</v>
      </c>
      <c r="K29" s="76"/>
      <c r="L29" s="73" t="s">
        <v>4</v>
      </c>
    </row>
    <row r="30" spans="2:19" ht="12.75">
      <c r="B30" s="9"/>
      <c r="C30" s="10" t="s">
        <v>5</v>
      </c>
      <c r="D30" s="77" t="s">
        <v>6</v>
      </c>
      <c r="E30" s="78"/>
      <c r="F30" s="77" t="s">
        <v>7</v>
      </c>
      <c r="G30" s="78"/>
      <c r="H30" s="77" t="s">
        <v>8</v>
      </c>
      <c r="I30" s="78"/>
      <c r="J30" s="77" t="s">
        <v>7</v>
      </c>
      <c r="K30" s="78"/>
      <c r="L30" s="74"/>
      <c r="M30" s="3"/>
      <c r="N30" s="3"/>
      <c r="O30" s="3"/>
      <c r="Q30"/>
      <c r="S30" s="3"/>
    </row>
    <row r="31" spans="2:19" ht="51">
      <c r="B31" s="15" t="s">
        <v>9</v>
      </c>
      <c r="C31" s="13" t="s">
        <v>10</v>
      </c>
      <c r="D31" s="13" t="s">
        <v>11</v>
      </c>
      <c r="E31" s="14" t="s">
        <v>12</v>
      </c>
      <c r="F31" s="13" t="s">
        <v>11</v>
      </c>
      <c r="G31" s="14" t="s">
        <v>13</v>
      </c>
      <c r="H31" s="13" t="s">
        <v>11</v>
      </c>
      <c r="I31" s="14" t="s">
        <v>14</v>
      </c>
      <c r="J31" s="13" t="s">
        <v>11</v>
      </c>
      <c r="K31" s="14" t="s">
        <v>14</v>
      </c>
      <c r="L31" s="75"/>
      <c r="M31" s="3"/>
      <c r="N31" s="3"/>
      <c r="O31"/>
      <c r="P31"/>
      <c r="R31" s="3"/>
      <c r="S31" s="3"/>
    </row>
    <row r="32" spans="2:19" ht="12.75">
      <c r="B32" s="40"/>
      <c r="C32" s="16"/>
      <c r="D32" s="16"/>
      <c r="E32" s="17"/>
      <c r="F32" s="16"/>
      <c r="G32" s="17"/>
      <c r="H32" s="16"/>
      <c r="I32" s="17"/>
      <c r="J32" s="18"/>
      <c r="K32" s="19"/>
      <c r="L32" s="19"/>
      <c r="M32" s="3"/>
      <c r="N32" s="3"/>
      <c r="O32"/>
      <c r="P32"/>
      <c r="R32" s="3"/>
      <c r="S32" s="3"/>
    </row>
    <row r="33" spans="2:16" s="23" customFormat="1" ht="15.75">
      <c r="B33" s="20" t="s">
        <v>29</v>
      </c>
      <c r="C33" s="21"/>
      <c r="D33" s="21"/>
      <c r="E33" s="22"/>
      <c r="F33" s="21"/>
      <c r="G33" s="22"/>
      <c r="H33" s="21"/>
      <c r="I33" s="22"/>
      <c r="J33" s="21"/>
      <c r="K33" s="22"/>
      <c r="L33" s="22"/>
      <c r="O33"/>
      <c r="P33"/>
    </row>
    <row r="34" spans="2:16" s="27" customFormat="1" ht="16.5">
      <c r="B34" s="24" t="s">
        <v>30</v>
      </c>
      <c r="C34" s="25">
        <v>1985678567</v>
      </c>
      <c r="D34" s="25">
        <v>276040126</v>
      </c>
      <c r="E34" s="26">
        <v>13.9</v>
      </c>
      <c r="F34" s="25">
        <v>349236725</v>
      </c>
      <c r="G34" s="26">
        <v>17.6</v>
      </c>
      <c r="H34" s="25">
        <v>625276851</v>
      </c>
      <c r="I34" s="26">
        <v>31.5</v>
      </c>
      <c r="J34" s="25">
        <v>362566284</v>
      </c>
      <c r="K34" s="26">
        <v>31.3</v>
      </c>
      <c r="L34" s="26">
        <v>-3.7</v>
      </c>
      <c r="O34"/>
      <c r="P34"/>
    </row>
    <row r="35" spans="2:19" ht="12.75">
      <c r="B35" s="28" t="s">
        <v>31</v>
      </c>
      <c r="C35" s="29">
        <v>155872895</v>
      </c>
      <c r="D35" s="29">
        <v>826829</v>
      </c>
      <c r="E35" s="30">
        <v>0.5</v>
      </c>
      <c r="F35" s="29">
        <v>1245550</v>
      </c>
      <c r="G35" s="30">
        <v>0.8</v>
      </c>
      <c r="H35" s="29">
        <v>2072379</v>
      </c>
      <c r="I35" s="30">
        <v>1.3</v>
      </c>
      <c r="J35" s="29">
        <v>14817143</v>
      </c>
      <c r="K35" s="30">
        <v>15.3</v>
      </c>
      <c r="L35" s="30">
        <v>-91.6</v>
      </c>
      <c r="M35" s="3"/>
      <c r="N35" s="3"/>
      <c r="O35"/>
      <c r="P35"/>
      <c r="R35" s="3"/>
      <c r="S35" s="3"/>
    </row>
    <row r="36" spans="2:19" ht="12.75">
      <c r="B36" s="28" t="s">
        <v>32</v>
      </c>
      <c r="C36" s="29">
        <v>64198715</v>
      </c>
      <c r="D36" s="29">
        <v>28261301</v>
      </c>
      <c r="E36" s="30">
        <v>44</v>
      </c>
      <c r="F36" s="29">
        <v>85461488</v>
      </c>
      <c r="G36" s="30">
        <v>133.1</v>
      </c>
      <c r="H36" s="29">
        <v>113722789</v>
      </c>
      <c r="I36" s="30">
        <v>177.1</v>
      </c>
      <c r="J36" s="29">
        <v>67323628</v>
      </c>
      <c r="K36" s="30">
        <v>39.9</v>
      </c>
      <c r="L36" s="30">
        <v>26.9</v>
      </c>
      <c r="M36" s="3"/>
      <c r="N36" s="3"/>
      <c r="O36"/>
      <c r="P36"/>
      <c r="R36" s="3"/>
      <c r="S36" s="3"/>
    </row>
    <row r="37" spans="2:19" ht="12.75">
      <c r="B37" s="28" t="s">
        <v>33</v>
      </c>
      <c r="C37" s="29">
        <v>1475474700</v>
      </c>
      <c r="D37" s="29">
        <v>228133178</v>
      </c>
      <c r="E37" s="30">
        <v>15.5</v>
      </c>
      <c r="F37" s="29">
        <v>213236694</v>
      </c>
      <c r="G37" s="30">
        <v>14.5</v>
      </c>
      <c r="H37" s="29">
        <v>441369872</v>
      </c>
      <c r="I37" s="30">
        <v>29.9</v>
      </c>
      <c r="J37" s="29">
        <v>265069001</v>
      </c>
      <c r="K37" s="30">
        <v>32.6</v>
      </c>
      <c r="L37" s="30">
        <v>-19.6</v>
      </c>
      <c r="M37" s="3"/>
      <c r="N37" s="3"/>
      <c r="O37"/>
      <c r="P37"/>
      <c r="R37" s="3"/>
      <c r="S37" s="3"/>
    </row>
    <row r="38" spans="2:19" ht="12.75">
      <c r="B38" s="28" t="s">
        <v>34</v>
      </c>
      <c r="C38" s="29">
        <v>290132257</v>
      </c>
      <c r="D38" s="29">
        <v>18818818</v>
      </c>
      <c r="E38" s="30">
        <v>6.5</v>
      </c>
      <c r="F38" s="29">
        <v>49292993</v>
      </c>
      <c r="G38" s="30">
        <v>17</v>
      </c>
      <c r="H38" s="29">
        <v>68111811</v>
      </c>
      <c r="I38" s="30">
        <v>23.5</v>
      </c>
      <c r="J38" s="29">
        <v>15356512</v>
      </c>
      <c r="K38" s="30">
        <v>19.8</v>
      </c>
      <c r="L38" s="30">
        <v>221</v>
      </c>
      <c r="M38" s="3"/>
      <c r="N38" s="3"/>
      <c r="O38"/>
      <c r="P38"/>
      <c r="R38" s="3"/>
      <c r="S38" s="3"/>
    </row>
    <row r="39" spans="2:16" s="23" customFormat="1" ht="15.75">
      <c r="B39" s="20"/>
      <c r="C39" s="31"/>
      <c r="D39" s="31"/>
      <c r="E39" s="22"/>
      <c r="F39" s="31"/>
      <c r="G39" s="22"/>
      <c r="H39" s="31"/>
      <c r="I39" s="22"/>
      <c r="J39" s="31"/>
      <c r="K39" s="22"/>
      <c r="L39" s="22"/>
      <c r="O39"/>
      <c r="P39"/>
    </row>
    <row r="40" spans="2:16" s="27" customFormat="1" ht="16.5">
      <c r="B40" s="24" t="s">
        <v>35</v>
      </c>
      <c r="C40" s="25">
        <v>1986648057</v>
      </c>
      <c r="D40" s="25">
        <v>295351637</v>
      </c>
      <c r="E40" s="26">
        <v>14.9</v>
      </c>
      <c r="F40" s="25">
        <v>366737558</v>
      </c>
      <c r="G40" s="26">
        <v>18.5</v>
      </c>
      <c r="H40" s="25">
        <v>662089195</v>
      </c>
      <c r="I40" s="26">
        <v>33.3</v>
      </c>
      <c r="J40" s="25">
        <v>356732895</v>
      </c>
      <c r="K40" s="26">
        <v>29.6</v>
      </c>
      <c r="L40" s="26">
        <v>2.8</v>
      </c>
      <c r="O40"/>
      <c r="P40"/>
    </row>
    <row r="41" spans="2:19" ht="12.75">
      <c r="B41" s="28" t="s">
        <v>36</v>
      </c>
      <c r="C41" s="29">
        <v>740910529</v>
      </c>
      <c r="D41" s="29">
        <v>113840500</v>
      </c>
      <c r="E41" s="30">
        <v>15.4</v>
      </c>
      <c r="F41" s="29">
        <v>127878845</v>
      </c>
      <c r="G41" s="30">
        <v>17.3</v>
      </c>
      <c r="H41" s="29">
        <v>241719345</v>
      </c>
      <c r="I41" s="30">
        <v>32.6</v>
      </c>
      <c r="J41" s="29">
        <v>101536487</v>
      </c>
      <c r="K41" s="30">
        <v>31.3</v>
      </c>
      <c r="L41" s="30">
        <v>25.9</v>
      </c>
      <c r="M41" s="3"/>
      <c r="N41" s="3"/>
      <c r="O41"/>
      <c r="P41"/>
      <c r="R41" s="3"/>
      <c r="S41" s="3"/>
    </row>
    <row r="42" spans="2:19" ht="12.75">
      <c r="B42" s="28" t="s">
        <v>37</v>
      </c>
      <c r="C42" s="29">
        <v>157191870</v>
      </c>
      <c r="D42" s="29">
        <v>10595820</v>
      </c>
      <c r="E42" s="30">
        <v>6.7</v>
      </c>
      <c r="F42" s="29">
        <v>9725975</v>
      </c>
      <c r="G42" s="30">
        <v>6.2</v>
      </c>
      <c r="H42" s="29">
        <v>20321795</v>
      </c>
      <c r="I42" s="30">
        <v>12.9</v>
      </c>
      <c r="J42" s="29">
        <v>37364646</v>
      </c>
      <c r="K42" s="30">
        <v>47.4</v>
      </c>
      <c r="L42" s="30">
        <v>-74</v>
      </c>
      <c r="M42" s="3"/>
      <c r="N42" s="3"/>
      <c r="O42"/>
      <c r="P42"/>
      <c r="R42" s="3"/>
      <c r="S42" s="3"/>
    </row>
    <row r="43" spans="2:19" ht="12.75">
      <c r="B43" s="28" t="s">
        <v>38</v>
      </c>
      <c r="C43" s="29">
        <v>161000000</v>
      </c>
      <c r="D43" s="29">
        <v>1907675</v>
      </c>
      <c r="E43" s="30">
        <v>1.2</v>
      </c>
      <c r="F43" s="29">
        <v>2816138</v>
      </c>
      <c r="G43" s="30">
        <v>1.7</v>
      </c>
      <c r="H43" s="29">
        <v>4723813</v>
      </c>
      <c r="I43" s="30">
        <v>2.9</v>
      </c>
      <c r="J43" s="29">
        <v>3449253</v>
      </c>
      <c r="K43" s="30">
        <v>6.8</v>
      </c>
      <c r="L43" s="30">
        <v>-18.4</v>
      </c>
      <c r="M43" s="3"/>
      <c r="N43" s="3"/>
      <c r="O43"/>
      <c r="P43"/>
      <c r="R43" s="3"/>
      <c r="S43" s="3"/>
    </row>
    <row r="44" spans="2:19" ht="12.75">
      <c r="B44" s="28" t="s">
        <v>39</v>
      </c>
      <c r="C44" s="29">
        <v>440406131</v>
      </c>
      <c r="D44" s="29">
        <v>79137769</v>
      </c>
      <c r="E44" s="30">
        <v>18</v>
      </c>
      <c r="F44" s="29">
        <v>107402658</v>
      </c>
      <c r="G44" s="30">
        <v>24.4</v>
      </c>
      <c r="H44" s="29">
        <v>186540427</v>
      </c>
      <c r="I44" s="30">
        <v>42.4</v>
      </c>
      <c r="J44" s="29">
        <v>120514584</v>
      </c>
      <c r="K44" s="30">
        <v>47.4</v>
      </c>
      <c r="L44" s="30">
        <v>-10.9</v>
      </c>
      <c r="M44" s="3"/>
      <c r="N44" s="3"/>
      <c r="O44"/>
      <c r="P44"/>
      <c r="R44" s="3"/>
      <c r="S44" s="3"/>
    </row>
    <row r="45" spans="2:19" ht="12.75">
      <c r="B45" s="28" t="s">
        <v>34</v>
      </c>
      <c r="C45" s="29">
        <v>487139527</v>
      </c>
      <c r="D45" s="29">
        <v>89869873</v>
      </c>
      <c r="E45" s="30">
        <v>18.4</v>
      </c>
      <c r="F45" s="29">
        <v>118913942</v>
      </c>
      <c r="G45" s="30">
        <v>24.4</v>
      </c>
      <c r="H45" s="29">
        <v>208783815</v>
      </c>
      <c r="I45" s="30">
        <v>42.9</v>
      </c>
      <c r="J45" s="29">
        <v>93867925</v>
      </c>
      <c r="K45" s="30">
        <v>19.2</v>
      </c>
      <c r="L45" s="30">
        <v>26.7</v>
      </c>
      <c r="M45" s="3"/>
      <c r="N45" s="3"/>
      <c r="O45"/>
      <c r="P45"/>
      <c r="R45" s="3"/>
      <c r="S45" s="3"/>
    </row>
    <row r="46" spans="2:19" ht="15.75">
      <c r="B46" s="32"/>
      <c r="C46" s="41"/>
      <c r="D46" s="41"/>
      <c r="E46" s="42"/>
      <c r="F46" s="41"/>
      <c r="G46" s="42"/>
      <c r="H46" s="41"/>
      <c r="I46" s="42"/>
      <c r="J46" s="41"/>
      <c r="K46" s="42"/>
      <c r="L46" s="42"/>
      <c r="M46" s="36"/>
      <c r="N46" s="23"/>
      <c r="O46"/>
      <c r="P46"/>
      <c r="R46" s="3"/>
      <c r="S46" s="3"/>
    </row>
    <row r="47" spans="2:19" s="23" customFormat="1" ht="15.75"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9"/>
      <c r="N47" s="39"/>
      <c r="O47" s="39"/>
      <c r="R47"/>
      <c r="S47"/>
    </row>
    <row r="48" spans="2:19" s="23" customFormat="1" ht="18">
      <c r="B48" s="7" t="s">
        <v>40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R48"/>
      <c r="S48"/>
    </row>
    <row r="49" spans="2:12" ht="12.75" customHeight="1">
      <c r="B49" s="8"/>
      <c r="C49" s="71" t="s">
        <v>2</v>
      </c>
      <c r="D49" s="72"/>
      <c r="E49" s="72"/>
      <c r="F49" s="72"/>
      <c r="G49" s="72"/>
      <c r="H49" s="72"/>
      <c r="I49" s="72"/>
      <c r="J49" s="71" t="s">
        <v>3</v>
      </c>
      <c r="K49" s="76"/>
      <c r="L49" s="73" t="s">
        <v>4</v>
      </c>
    </row>
    <row r="50" spans="2:19" ht="12.75">
      <c r="B50" s="9"/>
      <c r="C50" s="10" t="s">
        <v>5</v>
      </c>
      <c r="D50" s="77" t="s">
        <v>6</v>
      </c>
      <c r="E50" s="78"/>
      <c r="F50" s="77" t="s">
        <v>7</v>
      </c>
      <c r="G50" s="78"/>
      <c r="H50" s="77" t="s">
        <v>8</v>
      </c>
      <c r="I50" s="78"/>
      <c r="J50" s="77" t="s">
        <v>7</v>
      </c>
      <c r="K50" s="78"/>
      <c r="L50" s="74"/>
      <c r="M50" s="3"/>
      <c r="N50" s="3"/>
      <c r="O50"/>
      <c r="P50"/>
      <c r="R50" s="3"/>
      <c r="S50" s="3"/>
    </row>
    <row r="51" spans="2:19" ht="51">
      <c r="B51" s="15" t="s">
        <v>9</v>
      </c>
      <c r="C51" s="13" t="s">
        <v>10</v>
      </c>
      <c r="D51" s="13" t="s">
        <v>11</v>
      </c>
      <c r="E51" s="14" t="s">
        <v>12</v>
      </c>
      <c r="F51" s="13" t="s">
        <v>11</v>
      </c>
      <c r="G51" s="14" t="s">
        <v>13</v>
      </c>
      <c r="H51" s="13" t="s">
        <v>11</v>
      </c>
      <c r="I51" s="14" t="s">
        <v>14</v>
      </c>
      <c r="J51" s="13" t="s">
        <v>11</v>
      </c>
      <c r="K51" s="14" t="s">
        <v>14</v>
      </c>
      <c r="L51" s="75"/>
      <c r="M51" s="3"/>
      <c r="N51" s="3"/>
      <c r="O51"/>
      <c r="P51"/>
      <c r="R51" s="3"/>
      <c r="S51" s="3"/>
    </row>
    <row r="52" spans="2:13" s="23" customFormat="1" ht="15.75">
      <c r="B52" s="43" t="s">
        <v>41</v>
      </c>
      <c r="C52" s="21"/>
      <c r="D52" s="22"/>
      <c r="E52" s="22"/>
      <c r="F52" s="22"/>
      <c r="G52" s="22"/>
      <c r="H52" s="22"/>
      <c r="I52" s="22"/>
      <c r="J52" s="22"/>
      <c r="K52" s="22"/>
      <c r="L52" s="22"/>
      <c r="M52" s="44"/>
    </row>
    <row r="53" spans="2:13" s="27" customFormat="1" ht="16.5">
      <c r="B53" s="45" t="s">
        <v>16</v>
      </c>
      <c r="C53" s="29">
        <v>10002330284</v>
      </c>
      <c r="D53" s="29">
        <v>2693146081</v>
      </c>
      <c r="E53" s="30">
        <v>26.9</v>
      </c>
      <c r="F53" s="29">
        <v>2471675388</v>
      </c>
      <c r="G53" s="30">
        <v>24.7</v>
      </c>
      <c r="H53" s="29">
        <v>5164821469</v>
      </c>
      <c r="I53" s="30">
        <v>51.6</v>
      </c>
      <c r="J53" s="29">
        <v>1889718482</v>
      </c>
      <c r="K53" s="30">
        <v>46.9</v>
      </c>
      <c r="L53" s="30">
        <v>30.8</v>
      </c>
      <c r="M53" s="44"/>
    </row>
    <row r="54" spans="2:13" s="27" customFormat="1" ht="16.5">
      <c r="B54" s="45" t="s">
        <v>42</v>
      </c>
      <c r="C54" s="29">
        <v>1985678567</v>
      </c>
      <c r="D54" s="29">
        <v>276040126</v>
      </c>
      <c r="E54" s="30">
        <v>13.9</v>
      </c>
      <c r="F54" s="29">
        <v>349236725</v>
      </c>
      <c r="G54" s="30">
        <v>17.6</v>
      </c>
      <c r="H54" s="29">
        <v>625276851</v>
      </c>
      <c r="I54" s="30">
        <v>31.5</v>
      </c>
      <c r="J54" s="29">
        <v>362566284</v>
      </c>
      <c r="K54" s="30">
        <v>31.3</v>
      </c>
      <c r="L54" s="30">
        <v>-3.7</v>
      </c>
      <c r="M54" s="44"/>
    </row>
    <row r="55" spans="2:13" s="23" customFormat="1" ht="15.75">
      <c r="B55" s="33" t="s">
        <v>43</v>
      </c>
      <c r="C55" s="46">
        <v>11988008851</v>
      </c>
      <c r="D55" s="47">
        <v>2969186207</v>
      </c>
      <c r="E55" s="48">
        <v>24.8</v>
      </c>
      <c r="F55" s="47">
        <v>2820912113</v>
      </c>
      <c r="G55" s="48">
        <v>23.5</v>
      </c>
      <c r="H55" s="47">
        <v>5790098320</v>
      </c>
      <c r="I55" s="48">
        <v>48.3</v>
      </c>
      <c r="J55" s="47">
        <v>2252284766</v>
      </c>
      <c r="K55" s="48">
        <v>44</v>
      </c>
      <c r="L55" s="48">
        <v>25.2</v>
      </c>
      <c r="M55" s="44"/>
    </row>
    <row r="56" spans="2:16" s="23" customFormat="1" ht="15.75">
      <c r="B56" s="20" t="s">
        <v>44</v>
      </c>
      <c r="C56" s="31"/>
      <c r="D56" s="31"/>
      <c r="E56" s="22"/>
      <c r="F56" s="31"/>
      <c r="G56" s="22"/>
      <c r="H56" s="31"/>
      <c r="I56" s="22"/>
      <c r="J56" s="31"/>
      <c r="K56" s="22"/>
      <c r="L56" s="22"/>
      <c r="O56"/>
      <c r="P56"/>
    </row>
    <row r="57" spans="2:16" s="27" customFormat="1" ht="16.5">
      <c r="B57" s="45" t="s">
        <v>20</v>
      </c>
      <c r="C57" s="29">
        <v>9556529167</v>
      </c>
      <c r="D57" s="29">
        <v>1903934904</v>
      </c>
      <c r="E57" s="30">
        <v>19.9</v>
      </c>
      <c r="F57" s="29">
        <v>1795450140</v>
      </c>
      <c r="G57" s="30">
        <v>18.8</v>
      </c>
      <c r="H57" s="29">
        <v>3699385044</v>
      </c>
      <c r="I57" s="30">
        <v>38.7</v>
      </c>
      <c r="J57" s="29">
        <v>1758083367</v>
      </c>
      <c r="K57" s="30">
        <v>39.9</v>
      </c>
      <c r="L57" s="30">
        <v>2.1</v>
      </c>
      <c r="O57"/>
      <c r="P57"/>
    </row>
    <row r="58" spans="2:16" s="27" customFormat="1" ht="16.5">
      <c r="B58" s="45" t="s">
        <v>35</v>
      </c>
      <c r="C58" s="29">
        <v>1986648057</v>
      </c>
      <c r="D58" s="29">
        <v>295351637</v>
      </c>
      <c r="E58" s="30">
        <v>14.9</v>
      </c>
      <c r="F58" s="29">
        <v>366737558</v>
      </c>
      <c r="G58" s="30">
        <v>18.5</v>
      </c>
      <c r="H58" s="29">
        <v>662089195</v>
      </c>
      <c r="I58" s="30">
        <v>33.3</v>
      </c>
      <c r="J58" s="29">
        <v>356732895</v>
      </c>
      <c r="K58" s="30">
        <v>29.6</v>
      </c>
      <c r="L58" s="30">
        <v>2.8</v>
      </c>
      <c r="O58"/>
      <c r="P58"/>
    </row>
    <row r="59" spans="2:16" s="23" customFormat="1" ht="15.75">
      <c r="B59" s="33" t="s">
        <v>45</v>
      </c>
      <c r="C59" s="46">
        <v>11543177224</v>
      </c>
      <c r="D59" s="46">
        <v>2199286541</v>
      </c>
      <c r="E59" s="48">
        <v>19.1</v>
      </c>
      <c r="F59" s="46">
        <v>2162187698</v>
      </c>
      <c r="G59" s="48">
        <v>18.7</v>
      </c>
      <c r="H59" s="46">
        <v>4361474239</v>
      </c>
      <c r="I59" s="48">
        <v>37.8</v>
      </c>
      <c r="J59" s="46">
        <v>2114816262</v>
      </c>
      <c r="K59" s="48">
        <v>37.8</v>
      </c>
      <c r="L59" s="48">
        <v>2.2</v>
      </c>
      <c r="O59"/>
      <c r="P59"/>
    </row>
    <row r="60" spans="2:19" s="51" customFormat="1" ht="12.75"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R60"/>
      <c r="S60"/>
    </row>
    <row r="61" spans="2:19" s="23" customFormat="1" ht="18">
      <c r="B61" s="7" t="s">
        <v>46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R61"/>
      <c r="S61"/>
    </row>
    <row r="62" spans="2:12" ht="12.75" customHeight="1">
      <c r="B62" s="8"/>
      <c r="C62" s="71" t="s">
        <v>2</v>
      </c>
      <c r="D62" s="72"/>
      <c r="E62" s="72"/>
      <c r="F62" s="72"/>
      <c r="G62" s="72"/>
      <c r="H62" s="72"/>
      <c r="I62" s="72"/>
      <c r="J62" s="71" t="s">
        <v>3</v>
      </c>
      <c r="K62" s="76"/>
      <c r="L62" s="73" t="s">
        <v>4</v>
      </c>
    </row>
    <row r="63" spans="2:19" ht="12.75">
      <c r="B63" s="9"/>
      <c r="C63" s="10" t="s">
        <v>5</v>
      </c>
      <c r="D63" s="77" t="s">
        <v>6</v>
      </c>
      <c r="E63" s="78"/>
      <c r="F63" s="77" t="s">
        <v>7</v>
      </c>
      <c r="G63" s="78"/>
      <c r="H63" s="77" t="s">
        <v>8</v>
      </c>
      <c r="I63" s="78"/>
      <c r="J63" s="77" t="s">
        <v>7</v>
      </c>
      <c r="K63" s="78"/>
      <c r="L63" s="74"/>
      <c r="M63" s="3"/>
      <c r="N63" s="3"/>
      <c r="O63" s="3"/>
      <c r="Q63"/>
      <c r="S63" s="3"/>
    </row>
    <row r="64" spans="2:19" ht="51">
      <c r="B64" s="15" t="s">
        <v>9</v>
      </c>
      <c r="C64" s="13" t="s">
        <v>10</v>
      </c>
      <c r="D64" s="13" t="s">
        <v>11</v>
      </c>
      <c r="E64" s="14" t="s">
        <v>12</v>
      </c>
      <c r="F64" s="13" t="s">
        <v>11</v>
      </c>
      <c r="G64" s="14" t="s">
        <v>13</v>
      </c>
      <c r="H64" s="13" t="s">
        <v>11</v>
      </c>
      <c r="I64" s="14" t="s">
        <v>14</v>
      </c>
      <c r="J64" s="13" t="s">
        <v>11</v>
      </c>
      <c r="K64" s="14" t="s">
        <v>14</v>
      </c>
      <c r="L64" s="75"/>
      <c r="M64" s="3"/>
      <c r="N64" s="3"/>
      <c r="O64"/>
      <c r="P64"/>
      <c r="R64" s="3"/>
      <c r="S64" s="3"/>
    </row>
    <row r="65" spans="2:19" ht="12.75">
      <c r="B65" s="40"/>
      <c r="C65" s="16"/>
      <c r="D65" s="16"/>
      <c r="E65" s="17"/>
      <c r="F65" s="16"/>
      <c r="G65" s="17"/>
      <c r="H65" s="16"/>
      <c r="I65" s="17"/>
      <c r="J65" s="18"/>
      <c r="K65" s="19"/>
      <c r="L65" s="19"/>
      <c r="M65" s="3"/>
      <c r="N65" s="3"/>
      <c r="O65"/>
      <c r="P65"/>
      <c r="R65" s="3"/>
      <c r="S65" s="3"/>
    </row>
    <row r="66" spans="2:16" s="23" customFormat="1" ht="15.75">
      <c r="B66" s="20" t="s">
        <v>47</v>
      </c>
      <c r="C66" s="21"/>
      <c r="D66" s="21"/>
      <c r="E66" s="22"/>
      <c r="F66" s="21"/>
      <c r="G66" s="22"/>
      <c r="H66" s="21"/>
      <c r="I66" s="22"/>
      <c r="J66" s="21"/>
      <c r="K66" s="22"/>
      <c r="L66" s="22"/>
      <c r="O66"/>
      <c r="P66"/>
    </row>
    <row r="67" spans="2:16" s="23" customFormat="1" ht="15.75">
      <c r="B67" s="20" t="s">
        <v>48</v>
      </c>
      <c r="C67" s="31">
        <v>62531826</v>
      </c>
      <c r="D67" s="31">
        <v>61162213</v>
      </c>
      <c r="E67" s="22">
        <v>97.8</v>
      </c>
      <c r="F67" s="31">
        <v>199484318</v>
      </c>
      <c r="G67" s="22">
        <v>319</v>
      </c>
      <c r="H67" s="31">
        <v>61162213</v>
      </c>
      <c r="I67" s="22">
        <v>97.8</v>
      </c>
      <c r="J67" s="31">
        <v>107478485</v>
      </c>
      <c r="K67" s="22">
        <v>-4732.6</v>
      </c>
      <c r="L67" s="22">
        <v>85.6</v>
      </c>
      <c r="O67"/>
      <c r="P67"/>
    </row>
    <row r="68" spans="2:16" s="27" customFormat="1" ht="16.5">
      <c r="B68" s="24" t="s">
        <v>49</v>
      </c>
      <c r="C68" s="25">
        <v>15698304370</v>
      </c>
      <c r="D68" s="25">
        <v>2627629032</v>
      </c>
      <c r="E68" s="26">
        <v>16.7</v>
      </c>
      <c r="F68" s="25">
        <v>2582417083</v>
      </c>
      <c r="G68" s="26">
        <v>16.5</v>
      </c>
      <c r="H68" s="25">
        <v>5210046115</v>
      </c>
      <c r="I68" s="26">
        <v>33.2</v>
      </c>
      <c r="J68" s="25">
        <v>2047965621</v>
      </c>
      <c r="K68" s="26">
        <v>51.5</v>
      </c>
      <c r="L68" s="26">
        <v>26.1</v>
      </c>
      <c r="O68"/>
      <c r="P68"/>
    </row>
    <row r="69" spans="2:19" ht="12.75">
      <c r="B69" s="28" t="s">
        <v>50</v>
      </c>
      <c r="C69" s="29">
        <v>69277830</v>
      </c>
      <c r="D69" s="29">
        <v>12708563</v>
      </c>
      <c r="E69" s="30">
        <v>18.3</v>
      </c>
      <c r="F69" s="29">
        <v>2493686</v>
      </c>
      <c r="G69" s="30">
        <v>3.6</v>
      </c>
      <c r="H69" s="29">
        <v>15202249</v>
      </c>
      <c r="I69" s="30">
        <v>21.9</v>
      </c>
      <c r="J69" s="29">
        <v>15290591</v>
      </c>
      <c r="K69" s="30">
        <v>32.2</v>
      </c>
      <c r="L69" s="30">
        <v>-83.7</v>
      </c>
      <c r="M69" s="3"/>
      <c r="N69" s="3"/>
      <c r="O69"/>
      <c r="P69"/>
      <c r="R69" s="3"/>
      <c r="S69" s="3"/>
    </row>
    <row r="70" spans="2:19" ht="12.75">
      <c r="B70" s="28" t="s">
        <v>51</v>
      </c>
      <c r="C70" s="29">
        <v>9997524723</v>
      </c>
      <c r="D70" s="29">
        <v>1039008176</v>
      </c>
      <c r="E70" s="30">
        <v>10.4</v>
      </c>
      <c r="F70" s="29">
        <v>1077159148</v>
      </c>
      <c r="G70" s="30">
        <v>10.8</v>
      </c>
      <c r="H70" s="29">
        <v>2116167324</v>
      </c>
      <c r="I70" s="30">
        <v>21.2</v>
      </c>
      <c r="J70" s="29">
        <v>979215144</v>
      </c>
      <c r="K70" s="30">
        <v>41.6</v>
      </c>
      <c r="L70" s="30">
        <v>10</v>
      </c>
      <c r="M70" s="3"/>
      <c r="N70" s="3"/>
      <c r="O70"/>
      <c r="P70"/>
      <c r="R70" s="3"/>
      <c r="S70" s="3"/>
    </row>
    <row r="71" spans="2:19" ht="12.75">
      <c r="B71" s="28" t="s">
        <v>52</v>
      </c>
      <c r="C71" s="29">
        <v>3542177067</v>
      </c>
      <c r="D71" s="29">
        <v>1638738517</v>
      </c>
      <c r="E71" s="30">
        <v>46.3</v>
      </c>
      <c r="F71" s="29">
        <v>1289157285</v>
      </c>
      <c r="G71" s="30">
        <v>36.4</v>
      </c>
      <c r="H71" s="29">
        <v>2927895802</v>
      </c>
      <c r="I71" s="30">
        <v>82.7</v>
      </c>
      <c r="J71" s="29">
        <v>848415661</v>
      </c>
      <c r="K71" s="30">
        <v>68.4</v>
      </c>
      <c r="L71" s="30">
        <v>51.9</v>
      </c>
      <c r="M71" s="3"/>
      <c r="N71" s="3"/>
      <c r="O71"/>
      <c r="P71"/>
      <c r="R71" s="3"/>
      <c r="S71" s="3"/>
    </row>
    <row r="72" spans="2:19" ht="12.75">
      <c r="B72" s="28" t="s">
        <v>53</v>
      </c>
      <c r="C72" s="29">
        <v>2019927571</v>
      </c>
      <c r="D72" s="29">
        <v>169390178</v>
      </c>
      <c r="E72" s="30">
        <v>8.4</v>
      </c>
      <c r="F72" s="29">
        <v>282306250</v>
      </c>
      <c r="G72" s="30">
        <v>14</v>
      </c>
      <c r="H72" s="29">
        <v>451696428</v>
      </c>
      <c r="I72" s="30">
        <v>22.4</v>
      </c>
      <c r="J72" s="29">
        <v>169153377</v>
      </c>
      <c r="K72" s="30">
        <v>44.5</v>
      </c>
      <c r="L72" s="30">
        <v>66.9</v>
      </c>
      <c r="M72" s="3"/>
      <c r="N72" s="3"/>
      <c r="O72"/>
      <c r="P72"/>
      <c r="R72" s="3"/>
      <c r="S72" s="3"/>
    </row>
    <row r="73" spans="2:19" ht="12.75">
      <c r="B73" s="28" t="s">
        <v>54</v>
      </c>
      <c r="C73" s="29">
        <v>0</v>
      </c>
      <c r="D73" s="29">
        <v>0</v>
      </c>
      <c r="E73" s="30">
        <v>0</v>
      </c>
      <c r="F73" s="29">
        <v>0</v>
      </c>
      <c r="G73" s="30">
        <v>0</v>
      </c>
      <c r="H73" s="29">
        <v>0</v>
      </c>
      <c r="I73" s="30">
        <v>0</v>
      </c>
      <c r="J73" s="29">
        <v>0</v>
      </c>
      <c r="K73" s="30">
        <v>0</v>
      </c>
      <c r="L73" s="30">
        <v>0</v>
      </c>
      <c r="M73" s="3"/>
      <c r="N73" s="3"/>
      <c r="O73"/>
      <c r="P73"/>
      <c r="R73" s="3"/>
      <c r="S73" s="3"/>
    </row>
    <row r="74" spans="2:19" ht="12.75">
      <c r="B74" s="28" t="s">
        <v>55</v>
      </c>
      <c r="C74" s="29">
        <v>0</v>
      </c>
      <c r="D74" s="29">
        <v>0</v>
      </c>
      <c r="E74" s="30">
        <v>0</v>
      </c>
      <c r="F74" s="29">
        <v>0</v>
      </c>
      <c r="G74" s="30">
        <v>0</v>
      </c>
      <c r="H74" s="29">
        <v>0</v>
      </c>
      <c r="I74" s="30">
        <v>0</v>
      </c>
      <c r="J74" s="29">
        <v>0</v>
      </c>
      <c r="K74" s="30">
        <v>0</v>
      </c>
      <c r="L74" s="30">
        <v>0</v>
      </c>
      <c r="M74" s="3"/>
      <c r="N74" s="3"/>
      <c r="O74"/>
      <c r="P74"/>
      <c r="R74" s="3"/>
      <c r="S74" s="3"/>
    </row>
    <row r="75" spans="2:19" ht="12.75">
      <c r="B75" s="28" t="s">
        <v>31</v>
      </c>
      <c r="C75" s="29">
        <v>70971979</v>
      </c>
      <c r="D75" s="29">
        <v>0</v>
      </c>
      <c r="E75" s="30">
        <v>0</v>
      </c>
      <c r="F75" s="29">
        <v>0</v>
      </c>
      <c r="G75" s="30">
        <v>0</v>
      </c>
      <c r="H75" s="29">
        <v>0</v>
      </c>
      <c r="I75" s="30">
        <v>0</v>
      </c>
      <c r="J75" s="29">
        <v>570000</v>
      </c>
      <c r="K75" s="30">
        <v>0.6</v>
      </c>
      <c r="L75" s="30">
        <v>-100</v>
      </c>
      <c r="M75" s="3"/>
      <c r="N75" s="3"/>
      <c r="O75"/>
      <c r="P75"/>
      <c r="R75" s="3"/>
      <c r="S75" s="3"/>
    </row>
    <row r="76" spans="2:19" ht="12.75">
      <c r="B76" s="28" t="s">
        <v>56</v>
      </c>
      <c r="C76" s="29">
        <v>-1574800</v>
      </c>
      <c r="D76" s="29">
        <v>-232216402</v>
      </c>
      <c r="E76" s="30">
        <v>14745.8</v>
      </c>
      <c r="F76" s="29">
        <v>-68699286</v>
      </c>
      <c r="G76" s="30">
        <v>4362.4</v>
      </c>
      <c r="H76" s="29">
        <v>-300915688</v>
      </c>
      <c r="I76" s="30">
        <v>19108.2</v>
      </c>
      <c r="J76" s="29">
        <v>35320848</v>
      </c>
      <c r="K76" s="30">
        <v>120.8</v>
      </c>
      <c r="L76" s="30">
        <v>-294.5</v>
      </c>
      <c r="M76" s="3"/>
      <c r="N76" s="3"/>
      <c r="O76"/>
      <c r="P76"/>
      <c r="R76" s="3"/>
      <c r="S76" s="3"/>
    </row>
    <row r="77" spans="2:16" s="23" customFormat="1" ht="15.75">
      <c r="B77" s="20"/>
      <c r="C77" s="31"/>
      <c r="D77" s="31"/>
      <c r="E77" s="22"/>
      <c r="F77" s="31"/>
      <c r="G77" s="22"/>
      <c r="H77" s="31"/>
      <c r="I77" s="22"/>
      <c r="J77" s="31"/>
      <c r="K77" s="22"/>
      <c r="L77" s="22"/>
      <c r="O77"/>
      <c r="P77"/>
    </row>
    <row r="78" spans="2:16" s="27" customFormat="1" ht="16.5">
      <c r="B78" s="24" t="s">
        <v>57</v>
      </c>
      <c r="C78" s="25">
        <v>10629659581</v>
      </c>
      <c r="D78" s="25">
        <v>2489306927</v>
      </c>
      <c r="E78" s="26">
        <v>23.4</v>
      </c>
      <c r="F78" s="25">
        <v>2385204534</v>
      </c>
      <c r="G78" s="26">
        <v>22.4</v>
      </c>
      <c r="H78" s="25">
        <v>4874511461</v>
      </c>
      <c r="I78" s="26">
        <v>45.9</v>
      </c>
      <c r="J78" s="25">
        <v>2144514575</v>
      </c>
      <c r="K78" s="26">
        <v>52.7</v>
      </c>
      <c r="L78" s="26">
        <v>11.2</v>
      </c>
      <c r="O78"/>
      <c r="P78"/>
    </row>
    <row r="79" spans="2:19" ht="12.75">
      <c r="B79" s="28" t="s">
        <v>21</v>
      </c>
      <c r="C79" s="29">
        <v>2818407362</v>
      </c>
      <c r="D79" s="29">
        <v>655146273</v>
      </c>
      <c r="E79" s="30">
        <v>23.2</v>
      </c>
      <c r="F79" s="29">
        <v>641225674</v>
      </c>
      <c r="G79" s="30">
        <v>22.8</v>
      </c>
      <c r="H79" s="29">
        <v>1296371947</v>
      </c>
      <c r="I79" s="30">
        <v>46</v>
      </c>
      <c r="J79" s="29">
        <v>566636899</v>
      </c>
      <c r="K79" s="30">
        <v>50.2</v>
      </c>
      <c r="L79" s="30">
        <v>13.2</v>
      </c>
      <c r="M79" s="3"/>
      <c r="N79" s="3"/>
      <c r="O79"/>
      <c r="P79"/>
      <c r="R79" s="3"/>
      <c r="S79" s="3"/>
    </row>
    <row r="80" spans="2:19" ht="12.75">
      <c r="B80" s="28" t="s">
        <v>58</v>
      </c>
      <c r="C80" s="29">
        <v>166162801</v>
      </c>
      <c r="D80" s="29">
        <v>26863078</v>
      </c>
      <c r="E80" s="30">
        <v>16.2</v>
      </c>
      <c r="F80" s="29">
        <v>15653585</v>
      </c>
      <c r="G80" s="30">
        <v>9.4</v>
      </c>
      <c r="H80" s="29">
        <v>42516663</v>
      </c>
      <c r="I80" s="30">
        <v>25.6</v>
      </c>
      <c r="J80" s="29">
        <v>10249697</v>
      </c>
      <c r="K80" s="30">
        <v>63.5</v>
      </c>
      <c r="L80" s="30">
        <v>52.7</v>
      </c>
      <c r="M80" s="3"/>
      <c r="N80" s="3"/>
      <c r="O80"/>
      <c r="P80"/>
      <c r="R80" s="3"/>
      <c r="S80" s="3"/>
    </row>
    <row r="81" spans="2:19" ht="12.75">
      <c r="B81" s="28" t="s">
        <v>59</v>
      </c>
      <c r="C81" s="29">
        <v>134748973</v>
      </c>
      <c r="D81" s="29">
        <v>0</v>
      </c>
      <c r="E81" s="30">
        <v>0</v>
      </c>
      <c r="F81" s="29">
        <v>0</v>
      </c>
      <c r="G81" s="30">
        <v>0</v>
      </c>
      <c r="H81" s="29">
        <v>0</v>
      </c>
      <c r="I81" s="30">
        <v>0</v>
      </c>
      <c r="J81" s="29">
        <v>0</v>
      </c>
      <c r="K81" s="30">
        <v>0</v>
      </c>
      <c r="L81" s="30">
        <v>0</v>
      </c>
      <c r="M81" s="3"/>
      <c r="N81" s="3"/>
      <c r="O81"/>
      <c r="P81"/>
      <c r="R81" s="3"/>
      <c r="S81" s="3"/>
    </row>
    <row r="82" spans="2:19" ht="12.75">
      <c r="B82" s="28" t="s">
        <v>60</v>
      </c>
      <c r="C82" s="29">
        <v>3933960586</v>
      </c>
      <c r="D82" s="29">
        <v>1239262443</v>
      </c>
      <c r="E82" s="30">
        <v>31.5</v>
      </c>
      <c r="F82" s="29">
        <v>1112269172</v>
      </c>
      <c r="G82" s="30">
        <v>28.3</v>
      </c>
      <c r="H82" s="29">
        <v>2351531615</v>
      </c>
      <c r="I82" s="30">
        <v>59.8</v>
      </c>
      <c r="J82" s="29">
        <v>981068871</v>
      </c>
      <c r="K82" s="30">
        <v>68.2</v>
      </c>
      <c r="L82" s="30">
        <v>13.4</v>
      </c>
      <c r="M82" s="3"/>
      <c r="N82" s="3"/>
      <c r="O82"/>
      <c r="P82"/>
      <c r="R82" s="3"/>
      <c r="S82" s="3"/>
    </row>
    <row r="83" spans="2:19" ht="12.75">
      <c r="B83" s="28" t="s">
        <v>61</v>
      </c>
      <c r="C83" s="29">
        <v>883141961</v>
      </c>
      <c r="D83" s="29">
        <v>380876763</v>
      </c>
      <c r="E83" s="30">
        <v>43.1</v>
      </c>
      <c r="F83" s="29">
        <v>337529814</v>
      </c>
      <c r="G83" s="30">
        <v>38.2</v>
      </c>
      <c r="H83" s="29">
        <v>718406577</v>
      </c>
      <c r="I83" s="30">
        <v>81.3</v>
      </c>
      <c r="J83" s="29">
        <v>404678858</v>
      </c>
      <c r="K83" s="30">
        <v>45.8</v>
      </c>
      <c r="L83" s="30">
        <v>-16.6</v>
      </c>
      <c r="M83" s="3"/>
      <c r="N83" s="3"/>
      <c r="O83"/>
      <c r="P83"/>
      <c r="R83" s="3"/>
      <c r="S83" s="3"/>
    </row>
    <row r="84" spans="2:19" ht="12.75">
      <c r="B84" s="28" t="s">
        <v>62</v>
      </c>
      <c r="C84" s="29">
        <v>28282958</v>
      </c>
      <c r="D84" s="29">
        <v>22324931</v>
      </c>
      <c r="E84" s="30">
        <v>78.9</v>
      </c>
      <c r="F84" s="29">
        <v>13748100</v>
      </c>
      <c r="G84" s="30">
        <v>48.6</v>
      </c>
      <c r="H84" s="29">
        <v>36073031</v>
      </c>
      <c r="I84" s="30">
        <v>127.5</v>
      </c>
      <c r="J84" s="29">
        <v>40680230</v>
      </c>
      <c r="K84" s="30">
        <v>126.1</v>
      </c>
      <c r="L84" s="30">
        <v>-66.2</v>
      </c>
      <c r="M84" s="3"/>
      <c r="N84" s="3"/>
      <c r="O84"/>
      <c r="P84"/>
      <c r="R84" s="3"/>
      <c r="S84" s="3"/>
    </row>
    <row r="85" spans="2:19" ht="12.75">
      <c r="B85" s="28" t="s">
        <v>63</v>
      </c>
      <c r="C85" s="29">
        <v>2664954940</v>
      </c>
      <c r="D85" s="29">
        <v>164833439</v>
      </c>
      <c r="E85" s="30">
        <v>6.2</v>
      </c>
      <c r="F85" s="29">
        <v>264778189</v>
      </c>
      <c r="G85" s="30">
        <v>9.9</v>
      </c>
      <c r="H85" s="29">
        <v>429611628</v>
      </c>
      <c r="I85" s="30">
        <v>16.1</v>
      </c>
      <c r="J85" s="29">
        <v>141200020</v>
      </c>
      <c r="K85" s="30">
        <v>23.8</v>
      </c>
      <c r="L85" s="30">
        <v>87.5</v>
      </c>
      <c r="M85" s="3"/>
      <c r="N85" s="3"/>
      <c r="O85"/>
      <c r="P85"/>
      <c r="R85" s="3"/>
      <c r="S85" s="3"/>
    </row>
    <row r="86" spans="2:16" s="23" customFormat="1" ht="15.75">
      <c r="B86" s="20" t="s">
        <v>64</v>
      </c>
      <c r="C86" s="31">
        <v>5131176615</v>
      </c>
      <c r="D86" s="31">
        <v>199484318</v>
      </c>
      <c r="E86" s="22">
        <v>3.9</v>
      </c>
      <c r="F86" s="31">
        <v>396696867</v>
      </c>
      <c r="G86" s="22">
        <v>7.7</v>
      </c>
      <c r="H86" s="31">
        <v>396696867</v>
      </c>
      <c r="I86" s="22">
        <v>7.7</v>
      </c>
      <c r="J86" s="31">
        <v>10929531</v>
      </c>
      <c r="K86" s="22">
        <v>4.4</v>
      </c>
      <c r="L86" s="22">
        <v>3529.6</v>
      </c>
      <c r="O86"/>
      <c r="P86"/>
    </row>
    <row r="87" spans="2:19" ht="12.75">
      <c r="B87" s="52"/>
      <c r="C87" s="41"/>
      <c r="D87" s="41"/>
      <c r="E87" s="42"/>
      <c r="F87" s="41"/>
      <c r="G87" s="42"/>
      <c r="H87" s="41"/>
      <c r="I87" s="42"/>
      <c r="J87" s="41"/>
      <c r="K87" s="42"/>
      <c r="L87" s="42"/>
      <c r="M87" s="3"/>
      <c r="N87" s="3"/>
      <c r="O87"/>
      <c r="P87"/>
      <c r="R87" s="3"/>
      <c r="S87" s="3"/>
    </row>
    <row r="89" ht="18">
      <c r="B89" s="7" t="s">
        <v>65</v>
      </c>
    </row>
    <row r="90" spans="2:12" ht="12.75" customHeight="1">
      <c r="B90" s="8"/>
      <c r="C90" s="71" t="s">
        <v>2</v>
      </c>
      <c r="D90" s="72"/>
      <c r="E90" s="72"/>
      <c r="F90" s="72"/>
      <c r="G90" s="72"/>
      <c r="H90" s="72"/>
      <c r="I90" s="72"/>
      <c r="J90" s="71" t="s">
        <v>3</v>
      </c>
      <c r="K90" s="76"/>
      <c r="L90" s="73" t="s">
        <v>4</v>
      </c>
    </row>
    <row r="91" spans="2:19" ht="12.75">
      <c r="B91" s="9"/>
      <c r="C91" s="10" t="s">
        <v>5</v>
      </c>
      <c r="D91" s="77" t="s">
        <v>6</v>
      </c>
      <c r="E91" s="78"/>
      <c r="F91" s="77" t="s">
        <v>7</v>
      </c>
      <c r="G91" s="78"/>
      <c r="H91" s="77" t="s">
        <v>8</v>
      </c>
      <c r="I91" s="78"/>
      <c r="J91" s="77" t="s">
        <v>7</v>
      </c>
      <c r="K91" s="78"/>
      <c r="L91" s="74"/>
      <c r="M91" s="3"/>
      <c r="N91" s="3"/>
      <c r="O91" s="3"/>
      <c r="P91"/>
      <c r="Q91"/>
      <c r="R91" s="3"/>
      <c r="S91" s="3"/>
    </row>
    <row r="92" spans="2:19" ht="51">
      <c r="B92" s="11" t="s">
        <v>9</v>
      </c>
      <c r="C92" s="13" t="s">
        <v>10</v>
      </c>
      <c r="D92" s="13" t="s">
        <v>11</v>
      </c>
      <c r="E92" s="14" t="s">
        <v>12</v>
      </c>
      <c r="F92" s="13" t="s">
        <v>11</v>
      </c>
      <c r="G92" s="14" t="s">
        <v>13</v>
      </c>
      <c r="H92" s="13" t="s">
        <v>11</v>
      </c>
      <c r="I92" s="14" t="s">
        <v>14</v>
      </c>
      <c r="J92" s="13" t="s">
        <v>11</v>
      </c>
      <c r="K92" s="14" t="s">
        <v>14</v>
      </c>
      <c r="L92" s="75"/>
      <c r="M92" s="3"/>
      <c r="N92" s="3"/>
      <c r="O92"/>
      <c r="P92"/>
      <c r="R92" s="3"/>
      <c r="S92" s="3"/>
    </row>
    <row r="93" spans="2:19" ht="12.75">
      <c r="B93" s="15"/>
      <c r="C93" s="16"/>
      <c r="D93" s="16"/>
      <c r="E93" s="17"/>
      <c r="F93" s="16"/>
      <c r="G93" s="17"/>
      <c r="H93" s="16"/>
      <c r="I93" s="17"/>
      <c r="J93" s="18"/>
      <c r="K93" s="19"/>
      <c r="L93" s="19"/>
      <c r="M93" s="3"/>
      <c r="N93" s="3"/>
      <c r="O93"/>
      <c r="P93"/>
      <c r="R93" s="3"/>
      <c r="S93" s="3"/>
    </row>
    <row r="94" spans="2:16" s="23" customFormat="1" ht="15.75">
      <c r="B94" s="20" t="s">
        <v>66</v>
      </c>
      <c r="C94" s="21"/>
      <c r="D94" s="21"/>
      <c r="E94" s="22"/>
      <c r="F94" s="21"/>
      <c r="G94" s="22"/>
      <c r="H94" s="21"/>
      <c r="I94" s="22"/>
      <c r="J94" s="21"/>
      <c r="K94" s="22"/>
      <c r="L94" s="22"/>
      <c r="O94"/>
      <c r="P94"/>
    </row>
    <row r="95" spans="2:16" s="27" customFormat="1" ht="16.5">
      <c r="B95" s="24" t="s">
        <v>16</v>
      </c>
      <c r="C95" s="25">
        <v>1387756957</v>
      </c>
      <c r="D95" s="25">
        <v>273627992</v>
      </c>
      <c r="E95" s="26">
        <v>19.7</v>
      </c>
      <c r="F95" s="25">
        <v>338660965</v>
      </c>
      <c r="G95" s="26">
        <v>24.4</v>
      </c>
      <c r="H95" s="25">
        <v>612288957</v>
      </c>
      <c r="I95" s="26">
        <v>44.1</v>
      </c>
      <c r="J95" s="25">
        <v>293443617</v>
      </c>
      <c r="K95" s="26">
        <v>44.5</v>
      </c>
      <c r="L95" s="26">
        <v>15.4</v>
      </c>
      <c r="O95"/>
      <c r="P95"/>
    </row>
    <row r="96" spans="2:19" ht="12.75">
      <c r="B96" s="28" t="s">
        <v>18</v>
      </c>
      <c r="C96" s="29">
        <v>915004080</v>
      </c>
      <c r="D96" s="29">
        <v>172861594</v>
      </c>
      <c r="E96" s="30">
        <v>18.9</v>
      </c>
      <c r="F96" s="29">
        <v>258457656</v>
      </c>
      <c r="G96" s="30">
        <v>28.2</v>
      </c>
      <c r="H96" s="29">
        <v>431319250</v>
      </c>
      <c r="I96" s="30">
        <v>47.1</v>
      </c>
      <c r="J96" s="29">
        <v>225412355</v>
      </c>
      <c r="K96" s="30">
        <v>48.6</v>
      </c>
      <c r="L96" s="30">
        <v>14.7</v>
      </c>
      <c r="M96" s="3"/>
      <c r="N96" s="3"/>
      <c r="O96"/>
      <c r="P96"/>
      <c r="R96" s="3"/>
      <c r="S96" s="3"/>
    </row>
    <row r="97" spans="2:19" ht="12.75">
      <c r="B97" s="28" t="s">
        <v>33</v>
      </c>
      <c r="C97" s="29">
        <v>377854973</v>
      </c>
      <c r="D97" s="29">
        <v>99133748</v>
      </c>
      <c r="E97" s="30">
        <v>26.2</v>
      </c>
      <c r="F97" s="29">
        <v>74662326</v>
      </c>
      <c r="G97" s="30">
        <v>19.8</v>
      </c>
      <c r="H97" s="29">
        <v>173796074</v>
      </c>
      <c r="I97" s="30">
        <v>46</v>
      </c>
      <c r="J97" s="29">
        <v>65324003</v>
      </c>
      <c r="K97" s="30">
        <v>34.9</v>
      </c>
      <c r="L97" s="30">
        <v>14.3</v>
      </c>
      <c r="M97" s="3"/>
      <c r="N97" s="3"/>
      <c r="O97"/>
      <c r="P97"/>
      <c r="R97" s="3"/>
      <c r="S97" s="3"/>
    </row>
    <row r="98" spans="2:19" ht="12.75">
      <c r="B98" s="28" t="s">
        <v>19</v>
      </c>
      <c r="C98" s="29">
        <v>94897904</v>
      </c>
      <c r="D98" s="29">
        <v>1632650</v>
      </c>
      <c r="E98" s="30">
        <v>1.7</v>
      </c>
      <c r="F98" s="29">
        <v>5540983</v>
      </c>
      <c r="G98" s="30">
        <v>5.8</v>
      </c>
      <c r="H98" s="29">
        <v>7173633</v>
      </c>
      <c r="I98" s="30">
        <v>7.6</v>
      </c>
      <c r="J98" s="29">
        <v>2707259</v>
      </c>
      <c r="K98" s="30">
        <v>103.9</v>
      </c>
      <c r="L98" s="30">
        <v>104.7</v>
      </c>
      <c r="M98" s="3"/>
      <c r="N98" s="3"/>
      <c r="O98"/>
      <c r="P98"/>
      <c r="R98" s="3"/>
      <c r="S98" s="3"/>
    </row>
    <row r="99" spans="2:16" s="23" customFormat="1" ht="15.75">
      <c r="B99" s="20"/>
      <c r="C99" s="31"/>
      <c r="D99" s="31"/>
      <c r="E99" s="22"/>
      <c r="F99" s="31"/>
      <c r="G99" s="22"/>
      <c r="H99" s="31"/>
      <c r="I99" s="22"/>
      <c r="J99" s="31"/>
      <c r="K99" s="22"/>
      <c r="L99" s="22"/>
      <c r="O99"/>
      <c r="P99"/>
    </row>
    <row r="100" spans="2:16" s="27" customFormat="1" ht="16.5">
      <c r="B100" s="24" t="s">
        <v>20</v>
      </c>
      <c r="C100" s="25">
        <v>1094486602</v>
      </c>
      <c r="D100" s="25">
        <v>225190548</v>
      </c>
      <c r="E100" s="26">
        <v>20.6</v>
      </c>
      <c r="F100" s="25">
        <v>227037695</v>
      </c>
      <c r="G100" s="26">
        <v>20.7</v>
      </c>
      <c r="H100" s="25">
        <v>452228243</v>
      </c>
      <c r="I100" s="26">
        <v>41.3</v>
      </c>
      <c r="J100" s="25">
        <v>246929101</v>
      </c>
      <c r="K100" s="26">
        <v>45.2</v>
      </c>
      <c r="L100" s="26">
        <v>-8.1</v>
      </c>
      <c r="O100"/>
      <c r="P100"/>
    </row>
    <row r="101" spans="2:19" ht="12.75">
      <c r="B101" s="28" t="s">
        <v>21</v>
      </c>
      <c r="C101" s="29">
        <v>182091818</v>
      </c>
      <c r="D101" s="29">
        <v>45916833</v>
      </c>
      <c r="E101" s="30">
        <v>25.2</v>
      </c>
      <c r="F101" s="29">
        <v>41826251</v>
      </c>
      <c r="G101" s="30">
        <v>23</v>
      </c>
      <c r="H101" s="29">
        <v>87743084</v>
      </c>
      <c r="I101" s="30">
        <v>48.2</v>
      </c>
      <c r="J101" s="29">
        <v>34263648</v>
      </c>
      <c r="K101" s="30">
        <v>51.6</v>
      </c>
      <c r="L101" s="30">
        <v>22.1</v>
      </c>
      <c r="M101" s="3"/>
      <c r="N101" s="3"/>
      <c r="O101"/>
      <c r="P101"/>
      <c r="R101" s="3"/>
      <c r="S101" s="3"/>
    </row>
    <row r="102" spans="2:19" ht="12.75">
      <c r="B102" s="28" t="s">
        <v>22</v>
      </c>
      <c r="C102" s="29">
        <v>64220613</v>
      </c>
      <c r="D102" s="29">
        <v>9050000</v>
      </c>
      <c r="E102" s="30">
        <v>14.1</v>
      </c>
      <c r="F102" s="29">
        <v>7550000</v>
      </c>
      <c r="G102" s="30">
        <v>11.8</v>
      </c>
      <c r="H102" s="29">
        <v>16600000</v>
      </c>
      <c r="I102" s="30">
        <v>25.8</v>
      </c>
      <c r="J102" s="29">
        <v>8291000</v>
      </c>
      <c r="K102" s="30">
        <v>30.4</v>
      </c>
      <c r="L102" s="30">
        <v>-8.9</v>
      </c>
      <c r="M102" s="3"/>
      <c r="N102" s="3"/>
      <c r="O102"/>
      <c r="P102"/>
      <c r="R102" s="3"/>
      <c r="S102" s="3"/>
    </row>
    <row r="103" spans="2:19" ht="12.75" hidden="1">
      <c r="B103" s="28"/>
      <c r="C103" s="29">
        <v>0</v>
      </c>
      <c r="D103" s="29">
        <v>0</v>
      </c>
      <c r="E103" s="30">
        <v>0</v>
      </c>
      <c r="F103" s="29">
        <v>0</v>
      </c>
      <c r="G103" s="30">
        <v>0</v>
      </c>
      <c r="H103" s="29">
        <v>0</v>
      </c>
      <c r="I103" s="30">
        <v>0</v>
      </c>
      <c r="J103" s="29">
        <v>0</v>
      </c>
      <c r="K103" s="30">
        <v>0</v>
      </c>
      <c r="L103" s="30">
        <v>0</v>
      </c>
      <c r="M103" s="3"/>
      <c r="N103" s="3"/>
      <c r="O103"/>
      <c r="P103"/>
      <c r="R103" s="3"/>
      <c r="S103" s="3"/>
    </row>
    <row r="104" spans="2:19" ht="12.75">
      <c r="B104" s="28" t="s">
        <v>23</v>
      </c>
      <c r="C104" s="29">
        <v>526577918</v>
      </c>
      <c r="D104" s="29">
        <v>112756070</v>
      </c>
      <c r="E104" s="30">
        <v>21.4</v>
      </c>
      <c r="F104" s="29">
        <v>119243518</v>
      </c>
      <c r="G104" s="30">
        <v>22.6</v>
      </c>
      <c r="H104" s="29">
        <v>231999588</v>
      </c>
      <c r="I104" s="30">
        <v>44.1</v>
      </c>
      <c r="J104" s="29">
        <v>149392861</v>
      </c>
      <c r="K104" s="30">
        <v>49.6</v>
      </c>
      <c r="L104" s="30">
        <v>-20.2</v>
      </c>
      <c r="M104" s="3"/>
      <c r="N104" s="3"/>
      <c r="O104"/>
      <c r="P104"/>
      <c r="R104" s="3"/>
      <c r="S104" s="3"/>
    </row>
    <row r="105" spans="2:19" ht="12.75">
      <c r="B105" s="28" t="s">
        <v>24</v>
      </c>
      <c r="C105" s="29">
        <v>321596253</v>
      </c>
      <c r="D105" s="29">
        <v>57467645</v>
      </c>
      <c r="E105" s="30">
        <v>17.9</v>
      </c>
      <c r="F105" s="29">
        <v>58417926</v>
      </c>
      <c r="G105" s="30">
        <v>18.2</v>
      </c>
      <c r="H105" s="29">
        <v>115885571</v>
      </c>
      <c r="I105" s="30">
        <v>36</v>
      </c>
      <c r="J105" s="29">
        <v>54981592</v>
      </c>
      <c r="K105" s="30">
        <v>36.1</v>
      </c>
      <c r="L105" s="30">
        <v>6.2</v>
      </c>
      <c r="M105" s="3"/>
      <c r="N105" s="3"/>
      <c r="O105"/>
      <c r="P105"/>
      <c r="R105" s="3"/>
      <c r="S105" s="3"/>
    </row>
    <row r="106" spans="2:19" ht="12.75">
      <c r="B106" s="32"/>
      <c r="C106" s="29"/>
      <c r="D106" s="29"/>
      <c r="E106" s="30"/>
      <c r="F106" s="29"/>
      <c r="G106" s="30"/>
      <c r="H106" s="29"/>
      <c r="I106" s="30"/>
      <c r="J106" s="29"/>
      <c r="K106" s="30"/>
      <c r="L106" s="30"/>
      <c r="M106" s="3"/>
      <c r="N106" s="3"/>
      <c r="O106"/>
      <c r="P106"/>
      <c r="R106" s="3"/>
      <c r="S106" s="3"/>
    </row>
    <row r="107" spans="2:16" s="23" customFormat="1" ht="15.75">
      <c r="B107" s="33" t="s">
        <v>25</v>
      </c>
      <c r="C107" s="34">
        <v>293270355</v>
      </c>
      <c r="D107" s="34">
        <v>48437444</v>
      </c>
      <c r="E107" s="35"/>
      <c r="F107" s="34">
        <v>111623270</v>
      </c>
      <c r="G107" s="35"/>
      <c r="H107" s="34">
        <v>160060714</v>
      </c>
      <c r="I107" s="35"/>
      <c r="J107" s="34">
        <v>46514516</v>
      </c>
      <c r="K107" s="35"/>
      <c r="L107" s="35"/>
      <c r="O107"/>
      <c r="P107"/>
    </row>
    <row r="108" spans="2:19" ht="12.75">
      <c r="B108" s="28" t="s">
        <v>26</v>
      </c>
      <c r="C108" s="29"/>
      <c r="D108" s="29"/>
      <c r="E108" s="30">
        <v>0</v>
      </c>
      <c r="F108" s="29"/>
      <c r="G108" s="30">
        <v>0</v>
      </c>
      <c r="H108" s="29"/>
      <c r="I108" s="30">
        <v>0</v>
      </c>
      <c r="J108" s="29">
        <v>-165500</v>
      </c>
      <c r="K108" s="30">
        <v>18.8</v>
      </c>
      <c r="L108" s="30">
        <v>-100</v>
      </c>
      <c r="M108" s="3"/>
      <c r="N108" s="3"/>
      <c r="O108"/>
      <c r="P108"/>
      <c r="R108" s="3"/>
      <c r="S108" s="3"/>
    </row>
    <row r="109" spans="2:16" s="23" customFormat="1" ht="15.75">
      <c r="B109" s="33" t="s">
        <v>27</v>
      </c>
      <c r="C109" s="34">
        <v>293270355</v>
      </c>
      <c r="D109" s="34">
        <v>48437444</v>
      </c>
      <c r="E109" s="35">
        <v>16.5</v>
      </c>
      <c r="F109" s="34">
        <v>111623270</v>
      </c>
      <c r="G109" s="35">
        <v>38.1</v>
      </c>
      <c r="H109" s="34">
        <v>160060714</v>
      </c>
      <c r="I109" s="35">
        <v>54.6</v>
      </c>
      <c r="J109" s="34">
        <v>46349016</v>
      </c>
      <c r="K109" s="35">
        <v>44.8</v>
      </c>
      <c r="L109" s="35">
        <v>140.8</v>
      </c>
      <c r="O109"/>
      <c r="P109"/>
    </row>
    <row r="111" ht="18">
      <c r="B111" s="7" t="s">
        <v>67</v>
      </c>
    </row>
    <row r="112" spans="2:12" ht="12.75" customHeight="1">
      <c r="B112" s="8"/>
      <c r="C112" s="71" t="s">
        <v>2</v>
      </c>
      <c r="D112" s="72"/>
      <c r="E112" s="72"/>
      <c r="F112" s="72"/>
      <c r="G112" s="72"/>
      <c r="H112" s="72"/>
      <c r="I112" s="72"/>
      <c r="J112" s="71" t="s">
        <v>3</v>
      </c>
      <c r="K112" s="76"/>
      <c r="L112" s="73" t="s">
        <v>4</v>
      </c>
    </row>
    <row r="113" spans="2:15" ht="12.75">
      <c r="B113" s="9"/>
      <c r="C113" s="10" t="s">
        <v>5</v>
      </c>
      <c r="D113" s="77" t="s">
        <v>6</v>
      </c>
      <c r="E113" s="78"/>
      <c r="F113" s="77" t="s">
        <v>7</v>
      </c>
      <c r="G113" s="78"/>
      <c r="H113" s="77" t="s">
        <v>8</v>
      </c>
      <c r="I113" s="78"/>
      <c r="J113" s="77" t="s">
        <v>7</v>
      </c>
      <c r="K113" s="78"/>
      <c r="L113" s="74"/>
      <c r="M113" s="3"/>
      <c r="N113" s="3"/>
      <c r="O113" s="3"/>
    </row>
    <row r="114" spans="2:19" ht="51">
      <c r="B114" s="11" t="s">
        <v>9</v>
      </c>
      <c r="C114" s="13" t="s">
        <v>10</v>
      </c>
      <c r="D114" s="13" t="s">
        <v>11</v>
      </c>
      <c r="E114" s="14" t="s">
        <v>12</v>
      </c>
      <c r="F114" s="13" t="s">
        <v>11</v>
      </c>
      <c r="G114" s="14" t="s">
        <v>13</v>
      </c>
      <c r="H114" s="13" t="s">
        <v>11</v>
      </c>
      <c r="I114" s="14" t="s">
        <v>14</v>
      </c>
      <c r="J114" s="13" t="s">
        <v>11</v>
      </c>
      <c r="K114" s="14" t="s">
        <v>14</v>
      </c>
      <c r="L114" s="75"/>
      <c r="M114" s="3"/>
      <c r="N114" s="3"/>
      <c r="O114"/>
      <c r="P114"/>
      <c r="R114" s="3"/>
      <c r="S114" s="3"/>
    </row>
    <row r="115" spans="2:19" ht="12.75">
      <c r="B115" s="15"/>
      <c r="C115" s="16"/>
      <c r="D115" s="16"/>
      <c r="E115" s="17"/>
      <c r="F115" s="16"/>
      <c r="G115" s="17"/>
      <c r="H115" s="16"/>
      <c r="I115" s="17"/>
      <c r="J115" s="18"/>
      <c r="K115" s="19"/>
      <c r="L115" s="19"/>
      <c r="M115" s="3"/>
      <c r="N115" s="3"/>
      <c r="O115"/>
      <c r="P115"/>
      <c r="R115" s="3"/>
      <c r="S115" s="3"/>
    </row>
    <row r="116" spans="2:16" s="23" customFormat="1" ht="15.75">
      <c r="B116" s="20" t="s">
        <v>37</v>
      </c>
      <c r="C116" s="21"/>
      <c r="D116" s="21"/>
      <c r="E116" s="22"/>
      <c r="F116" s="21"/>
      <c r="G116" s="22"/>
      <c r="H116" s="21"/>
      <c r="I116" s="22"/>
      <c r="J116" s="21"/>
      <c r="K116" s="22"/>
      <c r="L116" s="22"/>
      <c r="O116"/>
      <c r="P116"/>
    </row>
    <row r="117" spans="2:16" s="27" customFormat="1" ht="16.5">
      <c r="B117" s="24" t="s">
        <v>16</v>
      </c>
      <c r="C117" s="25">
        <v>2888504356</v>
      </c>
      <c r="D117" s="25">
        <v>643297621</v>
      </c>
      <c r="E117" s="26">
        <v>22.3</v>
      </c>
      <c r="F117" s="25">
        <v>559924089</v>
      </c>
      <c r="G117" s="26">
        <v>19.4</v>
      </c>
      <c r="H117" s="25">
        <v>1203221710</v>
      </c>
      <c r="I117" s="26">
        <v>41.7</v>
      </c>
      <c r="J117" s="25">
        <v>514545053</v>
      </c>
      <c r="K117" s="26">
        <v>47.2</v>
      </c>
      <c r="L117" s="26">
        <v>8.8</v>
      </c>
      <c r="O117"/>
      <c r="P117"/>
    </row>
    <row r="118" spans="2:19" ht="12.75">
      <c r="B118" s="28" t="s">
        <v>18</v>
      </c>
      <c r="C118" s="29">
        <v>2657372411</v>
      </c>
      <c r="D118" s="29">
        <v>611289686</v>
      </c>
      <c r="E118" s="30">
        <v>23</v>
      </c>
      <c r="F118" s="29">
        <v>520834129</v>
      </c>
      <c r="G118" s="30">
        <v>19.6</v>
      </c>
      <c r="H118" s="29">
        <v>1132123815</v>
      </c>
      <c r="I118" s="30">
        <v>42.6</v>
      </c>
      <c r="J118" s="29">
        <v>472936401</v>
      </c>
      <c r="K118" s="30">
        <v>49.7</v>
      </c>
      <c r="L118" s="30">
        <v>10.1</v>
      </c>
      <c r="M118" s="3"/>
      <c r="N118" s="3"/>
      <c r="O118"/>
      <c r="P118"/>
      <c r="R118" s="3"/>
      <c r="S118" s="3"/>
    </row>
    <row r="119" spans="2:19" ht="12.75">
      <c r="B119" s="28" t="s">
        <v>33</v>
      </c>
      <c r="C119" s="29">
        <v>134564108</v>
      </c>
      <c r="D119" s="29">
        <v>26566102</v>
      </c>
      <c r="E119" s="30">
        <v>19.7</v>
      </c>
      <c r="F119" s="29">
        <v>28839048</v>
      </c>
      <c r="G119" s="30">
        <v>21.4</v>
      </c>
      <c r="H119" s="29">
        <v>55405150</v>
      </c>
      <c r="I119" s="30">
        <v>41.2</v>
      </c>
      <c r="J119" s="29">
        <v>19085837</v>
      </c>
      <c r="K119" s="30">
        <v>34.4</v>
      </c>
      <c r="L119" s="30">
        <v>51.1</v>
      </c>
      <c r="M119" s="3"/>
      <c r="N119" s="3"/>
      <c r="O119"/>
      <c r="P119"/>
      <c r="R119" s="3"/>
      <c r="S119" s="3"/>
    </row>
    <row r="120" spans="2:19" ht="12.75">
      <c r="B120" s="28" t="s">
        <v>19</v>
      </c>
      <c r="C120" s="29">
        <v>96567837</v>
      </c>
      <c r="D120" s="29">
        <v>5441833</v>
      </c>
      <c r="E120" s="30">
        <v>5.6</v>
      </c>
      <c r="F120" s="29">
        <v>10250912</v>
      </c>
      <c r="G120" s="30">
        <v>10.6</v>
      </c>
      <c r="H120" s="29">
        <v>15692745</v>
      </c>
      <c r="I120" s="30">
        <v>16.3</v>
      </c>
      <c r="J120" s="29">
        <v>22522815</v>
      </c>
      <c r="K120" s="30">
        <v>22.3</v>
      </c>
      <c r="L120" s="30">
        <v>-54.5</v>
      </c>
      <c r="M120" s="3"/>
      <c r="N120" s="3"/>
      <c r="O120"/>
      <c r="P120"/>
      <c r="R120" s="3"/>
      <c r="S120" s="3"/>
    </row>
    <row r="121" spans="2:16" s="23" customFormat="1" ht="15.75">
      <c r="B121" s="20"/>
      <c r="C121" s="31"/>
      <c r="D121" s="31"/>
      <c r="E121" s="22"/>
      <c r="F121" s="31"/>
      <c r="G121" s="22"/>
      <c r="H121" s="31"/>
      <c r="I121" s="22"/>
      <c r="J121" s="31"/>
      <c r="K121" s="22"/>
      <c r="L121" s="22"/>
      <c r="O121"/>
      <c r="P121"/>
    </row>
    <row r="122" spans="2:16" s="27" customFormat="1" ht="16.5">
      <c r="B122" s="24" t="s">
        <v>20</v>
      </c>
      <c r="C122" s="25">
        <v>2517628525</v>
      </c>
      <c r="D122" s="25">
        <v>635277264</v>
      </c>
      <c r="E122" s="26">
        <v>25.2</v>
      </c>
      <c r="F122" s="25">
        <v>497830378</v>
      </c>
      <c r="G122" s="26">
        <v>19.8</v>
      </c>
      <c r="H122" s="25">
        <v>1133107642</v>
      </c>
      <c r="I122" s="26">
        <v>45</v>
      </c>
      <c r="J122" s="25">
        <v>542592068</v>
      </c>
      <c r="K122" s="26">
        <v>53.6</v>
      </c>
      <c r="L122" s="26">
        <v>-8.2</v>
      </c>
      <c r="O122"/>
      <c r="P122"/>
    </row>
    <row r="123" spans="2:19" ht="12.75">
      <c r="B123" s="28" t="s">
        <v>21</v>
      </c>
      <c r="C123" s="29">
        <v>193830502</v>
      </c>
      <c r="D123" s="29">
        <v>43868497</v>
      </c>
      <c r="E123" s="30">
        <v>22.6</v>
      </c>
      <c r="F123" s="29">
        <v>48233120</v>
      </c>
      <c r="G123" s="30">
        <v>24.9</v>
      </c>
      <c r="H123" s="29">
        <v>92101617</v>
      </c>
      <c r="I123" s="30">
        <v>47.5</v>
      </c>
      <c r="J123" s="29">
        <v>35678036</v>
      </c>
      <c r="K123" s="30">
        <v>46.7</v>
      </c>
      <c r="L123" s="30">
        <v>35.2</v>
      </c>
      <c r="M123" s="3"/>
      <c r="N123" s="3"/>
      <c r="O123"/>
      <c r="P123"/>
      <c r="R123" s="3"/>
      <c r="S123" s="3"/>
    </row>
    <row r="124" spans="2:19" ht="12.75">
      <c r="B124" s="28" t="s">
        <v>22</v>
      </c>
      <c r="C124" s="29">
        <v>41042534</v>
      </c>
      <c r="D124" s="29">
        <v>7239238</v>
      </c>
      <c r="E124" s="30">
        <v>17.6</v>
      </c>
      <c r="F124" s="29">
        <v>6605905</v>
      </c>
      <c r="G124" s="30">
        <v>16.1</v>
      </c>
      <c r="H124" s="29">
        <v>13845143</v>
      </c>
      <c r="I124" s="30">
        <v>33.7</v>
      </c>
      <c r="J124" s="29">
        <v>3989824</v>
      </c>
      <c r="K124" s="30">
        <v>29.8</v>
      </c>
      <c r="L124" s="30">
        <v>65.6</v>
      </c>
      <c r="M124" s="3"/>
      <c r="N124" s="3"/>
      <c r="O124"/>
      <c r="P124"/>
      <c r="R124" s="3"/>
      <c r="S124" s="3"/>
    </row>
    <row r="125" spans="2:19" ht="12.75" hidden="1">
      <c r="B125" s="28"/>
      <c r="C125" s="29">
        <v>0</v>
      </c>
      <c r="D125" s="29">
        <v>0</v>
      </c>
      <c r="E125" s="30">
        <v>0</v>
      </c>
      <c r="F125" s="29">
        <v>0</v>
      </c>
      <c r="G125" s="30">
        <v>0</v>
      </c>
      <c r="H125" s="29">
        <v>0</v>
      </c>
      <c r="I125" s="30">
        <v>0</v>
      </c>
      <c r="J125" s="29">
        <v>0</v>
      </c>
      <c r="K125" s="30">
        <v>0</v>
      </c>
      <c r="L125" s="30">
        <v>0</v>
      </c>
      <c r="M125" s="3"/>
      <c r="N125" s="3"/>
      <c r="O125"/>
      <c r="P125"/>
      <c r="R125" s="3"/>
      <c r="S125" s="3"/>
    </row>
    <row r="126" spans="2:19" ht="12.75">
      <c r="B126" s="28" t="s">
        <v>23</v>
      </c>
      <c r="C126" s="29">
        <v>1682502376</v>
      </c>
      <c r="D126" s="29">
        <v>512880944</v>
      </c>
      <c r="E126" s="30">
        <v>30.5</v>
      </c>
      <c r="F126" s="29">
        <v>371810149</v>
      </c>
      <c r="G126" s="30">
        <v>22.1</v>
      </c>
      <c r="H126" s="29">
        <v>884691093</v>
      </c>
      <c r="I126" s="30">
        <v>52.6</v>
      </c>
      <c r="J126" s="29">
        <v>383602757</v>
      </c>
      <c r="K126" s="30">
        <v>58</v>
      </c>
      <c r="L126" s="30">
        <v>-3.1</v>
      </c>
      <c r="M126" s="3"/>
      <c r="N126" s="3"/>
      <c r="O126"/>
      <c r="P126"/>
      <c r="R126" s="3"/>
      <c r="S126" s="3"/>
    </row>
    <row r="127" spans="2:19" ht="12.75">
      <c r="B127" s="28" t="s">
        <v>24</v>
      </c>
      <c r="C127" s="29">
        <v>600253113</v>
      </c>
      <c r="D127" s="29">
        <v>71288585</v>
      </c>
      <c r="E127" s="30">
        <v>11.9</v>
      </c>
      <c r="F127" s="29">
        <v>71181204</v>
      </c>
      <c r="G127" s="30">
        <v>11.9</v>
      </c>
      <c r="H127" s="29">
        <v>142469789</v>
      </c>
      <c r="I127" s="30">
        <v>23.7</v>
      </c>
      <c r="J127" s="29">
        <v>119321451</v>
      </c>
      <c r="K127" s="30">
        <v>44.6</v>
      </c>
      <c r="L127" s="30">
        <v>-40.3</v>
      </c>
      <c r="M127" s="3"/>
      <c r="N127" s="3"/>
      <c r="O127"/>
      <c r="P127"/>
      <c r="R127" s="3"/>
      <c r="S127" s="3"/>
    </row>
    <row r="128" spans="2:19" ht="12.75">
      <c r="B128" s="32"/>
      <c r="C128" s="29"/>
      <c r="D128" s="29"/>
      <c r="E128" s="30"/>
      <c r="F128" s="29"/>
      <c r="G128" s="30"/>
      <c r="H128" s="29"/>
      <c r="I128" s="30"/>
      <c r="J128" s="29"/>
      <c r="K128" s="30"/>
      <c r="L128" s="30"/>
      <c r="M128" s="3"/>
      <c r="N128" s="3"/>
      <c r="O128"/>
      <c r="P128"/>
      <c r="R128" s="3"/>
      <c r="S128" s="3"/>
    </row>
    <row r="129" spans="2:16" s="23" customFormat="1" ht="15.75">
      <c r="B129" s="33" t="s">
        <v>25</v>
      </c>
      <c r="C129" s="34">
        <v>370875831</v>
      </c>
      <c r="D129" s="34">
        <v>8020357</v>
      </c>
      <c r="E129" s="35"/>
      <c r="F129" s="34">
        <v>62093711</v>
      </c>
      <c r="G129" s="35"/>
      <c r="H129" s="34">
        <v>70114068</v>
      </c>
      <c r="I129" s="35"/>
      <c r="J129" s="34">
        <v>-28047015</v>
      </c>
      <c r="K129" s="35"/>
      <c r="L129" s="35"/>
      <c r="O129"/>
      <c r="P129"/>
    </row>
    <row r="130" spans="2:19" ht="12.75">
      <c r="B130" s="28" t="s">
        <v>26</v>
      </c>
      <c r="C130" s="29"/>
      <c r="D130" s="29"/>
      <c r="E130" s="30">
        <v>0</v>
      </c>
      <c r="F130" s="29"/>
      <c r="G130" s="30">
        <v>0</v>
      </c>
      <c r="H130" s="29"/>
      <c r="I130" s="30">
        <v>0</v>
      </c>
      <c r="J130" s="29"/>
      <c r="K130" s="30">
        <v>0</v>
      </c>
      <c r="L130" s="30">
        <v>0</v>
      </c>
      <c r="M130" s="3"/>
      <c r="N130" s="3"/>
      <c r="O130"/>
      <c r="P130"/>
      <c r="R130" s="3"/>
      <c r="S130" s="3"/>
    </row>
    <row r="131" spans="2:16" s="23" customFormat="1" ht="15.75">
      <c r="B131" s="33" t="s">
        <v>27</v>
      </c>
      <c r="C131" s="34">
        <v>370875831</v>
      </c>
      <c r="D131" s="34">
        <v>8020357</v>
      </c>
      <c r="E131" s="35">
        <v>2.2</v>
      </c>
      <c r="F131" s="34">
        <v>62093711</v>
      </c>
      <c r="G131" s="35">
        <v>16.7</v>
      </c>
      <c r="H131" s="34">
        <v>70114068</v>
      </c>
      <c r="I131" s="35">
        <v>18.9</v>
      </c>
      <c r="J131" s="34">
        <v>-28047015</v>
      </c>
      <c r="K131" s="35">
        <v>50.2</v>
      </c>
      <c r="L131" s="35">
        <v>-321.4</v>
      </c>
      <c r="O131"/>
      <c r="P131"/>
    </row>
    <row r="133" ht="18">
      <c r="B133" s="7" t="s">
        <v>68</v>
      </c>
    </row>
    <row r="134" spans="2:12" ht="12.75" customHeight="1">
      <c r="B134" s="8"/>
      <c r="C134" s="71" t="s">
        <v>2</v>
      </c>
      <c r="D134" s="72"/>
      <c r="E134" s="72"/>
      <c r="F134" s="72"/>
      <c r="G134" s="72"/>
      <c r="H134" s="72"/>
      <c r="I134" s="72"/>
      <c r="J134" s="71" t="s">
        <v>3</v>
      </c>
      <c r="K134" s="76"/>
      <c r="L134" s="73" t="s">
        <v>4</v>
      </c>
    </row>
    <row r="135" spans="2:19" ht="12.75">
      <c r="B135" s="9"/>
      <c r="C135" s="10" t="s">
        <v>5</v>
      </c>
      <c r="D135" s="77" t="s">
        <v>6</v>
      </c>
      <c r="E135" s="78"/>
      <c r="F135" s="77" t="s">
        <v>7</v>
      </c>
      <c r="G135" s="78"/>
      <c r="H135" s="77" t="s">
        <v>8</v>
      </c>
      <c r="I135" s="78"/>
      <c r="J135" s="77" t="s">
        <v>7</v>
      </c>
      <c r="K135" s="78"/>
      <c r="L135" s="74"/>
      <c r="M135" s="3"/>
      <c r="N135" s="3"/>
      <c r="O135" s="3"/>
      <c r="P135"/>
      <c r="Q135"/>
      <c r="R135" s="3"/>
      <c r="S135" s="3"/>
    </row>
    <row r="136" spans="2:19" ht="51">
      <c r="B136" s="11" t="s">
        <v>9</v>
      </c>
      <c r="C136" s="13" t="s">
        <v>10</v>
      </c>
      <c r="D136" s="13" t="s">
        <v>11</v>
      </c>
      <c r="E136" s="14" t="s">
        <v>12</v>
      </c>
      <c r="F136" s="13" t="s">
        <v>11</v>
      </c>
      <c r="G136" s="14" t="s">
        <v>13</v>
      </c>
      <c r="H136" s="13" t="s">
        <v>11</v>
      </c>
      <c r="I136" s="14" t="s">
        <v>14</v>
      </c>
      <c r="J136" s="13" t="s">
        <v>11</v>
      </c>
      <c r="K136" s="14" t="s">
        <v>14</v>
      </c>
      <c r="L136" s="75"/>
      <c r="M136" s="3"/>
      <c r="N136" s="3"/>
      <c r="O136"/>
      <c r="P136"/>
      <c r="R136" s="3"/>
      <c r="S136" s="3"/>
    </row>
    <row r="137" spans="2:19" ht="12.75">
      <c r="B137" s="15"/>
      <c r="C137" s="16"/>
      <c r="D137" s="16"/>
      <c r="E137" s="17"/>
      <c r="F137" s="16"/>
      <c r="G137" s="17"/>
      <c r="H137" s="16"/>
      <c r="I137" s="17"/>
      <c r="J137" s="18"/>
      <c r="K137" s="19"/>
      <c r="L137" s="19"/>
      <c r="M137" s="3"/>
      <c r="N137" s="3"/>
      <c r="O137"/>
      <c r="P137"/>
      <c r="R137" s="3"/>
      <c r="S137" s="3"/>
    </row>
    <row r="138" spans="2:16" s="23" customFormat="1" ht="15.75">
      <c r="B138" s="20" t="s">
        <v>69</v>
      </c>
      <c r="C138" s="21"/>
      <c r="D138" s="21"/>
      <c r="E138" s="22"/>
      <c r="F138" s="21"/>
      <c r="G138" s="22"/>
      <c r="H138" s="21"/>
      <c r="I138" s="22"/>
      <c r="J138" s="21"/>
      <c r="K138" s="22"/>
      <c r="L138" s="22"/>
      <c r="O138"/>
      <c r="P138"/>
    </row>
    <row r="139" spans="2:16" s="27" customFormat="1" ht="16.5">
      <c r="B139" s="24" t="s">
        <v>16</v>
      </c>
      <c r="C139" s="25">
        <v>768527863</v>
      </c>
      <c r="D139" s="25">
        <v>181865149</v>
      </c>
      <c r="E139" s="26">
        <v>23.7</v>
      </c>
      <c r="F139" s="25">
        <v>186565064</v>
      </c>
      <c r="G139" s="26">
        <v>24.3</v>
      </c>
      <c r="H139" s="25">
        <v>368430213</v>
      </c>
      <c r="I139" s="26">
        <v>47.9</v>
      </c>
      <c r="J139" s="25">
        <v>129158452</v>
      </c>
      <c r="K139" s="26">
        <v>39.9</v>
      </c>
      <c r="L139" s="26">
        <v>44.4</v>
      </c>
      <c r="O139"/>
      <c r="P139"/>
    </row>
    <row r="140" spans="2:19" ht="12.75">
      <c r="B140" s="28" t="s">
        <v>18</v>
      </c>
      <c r="C140" s="29">
        <v>465700835</v>
      </c>
      <c r="D140" s="29">
        <v>91826043</v>
      </c>
      <c r="E140" s="30">
        <v>19.7</v>
      </c>
      <c r="F140" s="29">
        <v>96347312</v>
      </c>
      <c r="G140" s="30">
        <v>20.7</v>
      </c>
      <c r="H140" s="29">
        <v>188173355</v>
      </c>
      <c r="I140" s="30">
        <v>40.4</v>
      </c>
      <c r="J140" s="29">
        <v>78439046</v>
      </c>
      <c r="K140" s="30">
        <v>38.2</v>
      </c>
      <c r="L140" s="30">
        <v>22.8</v>
      </c>
      <c r="M140" s="3"/>
      <c r="N140" s="3"/>
      <c r="O140"/>
      <c r="P140"/>
      <c r="R140" s="3"/>
      <c r="S140" s="3"/>
    </row>
    <row r="141" spans="2:19" ht="12.75">
      <c r="B141" s="28" t="s">
        <v>33</v>
      </c>
      <c r="C141" s="29">
        <v>287436242</v>
      </c>
      <c r="D141" s="29">
        <v>89215293</v>
      </c>
      <c r="E141" s="30">
        <v>31</v>
      </c>
      <c r="F141" s="29">
        <v>89423502</v>
      </c>
      <c r="G141" s="30">
        <v>31.1</v>
      </c>
      <c r="H141" s="29">
        <v>178638795</v>
      </c>
      <c r="I141" s="30">
        <v>62.1</v>
      </c>
      <c r="J141" s="29">
        <v>49166352</v>
      </c>
      <c r="K141" s="30">
        <v>42.4</v>
      </c>
      <c r="L141" s="30">
        <v>81.9</v>
      </c>
      <c r="M141" s="3"/>
      <c r="N141" s="3"/>
      <c r="O141"/>
      <c r="P141"/>
      <c r="R141" s="3"/>
      <c r="S141" s="3"/>
    </row>
    <row r="142" spans="2:19" ht="12.75">
      <c r="B142" s="28" t="s">
        <v>19</v>
      </c>
      <c r="C142" s="29">
        <v>15390786</v>
      </c>
      <c r="D142" s="29">
        <v>823813</v>
      </c>
      <c r="E142" s="30">
        <v>5.4</v>
      </c>
      <c r="F142" s="29">
        <v>794250</v>
      </c>
      <c r="G142" s="30">
        <v>5.2</v>
      </c>
      <c r="H142" s="29">
        <v>1618063</v>
      </c>
      <c r="I142" s="30">
        <v>10.5</v>
      </c>
      <c r="J142" s="29">
        <v>1553054</v>
      </c>
      <c r="K142" s="30">
        <v>34.8</v>
      </c>
      <c r="L142" s="30">
        <v>-48.9</v>
      </c>
      <c r="M142" s="3"/>
      <c r="N142" s="3"/>
      <c r="O142"/>
      <c r="P142"/>
      <c r="R142" s="3"/>
      <c r="S142" s="3"/>
    </row>
    <row r="143" spans="2:16" s="23" customFormat="1" ht="15.75">
      <c r="B143" s="20"/>
      <c r="C143" s="31"/>
      <c r="D143" s="31"/>
      <c r="E143" s="22"/>
      <c r="F143" s="31"/>
      <c r="G143" s="22"/>
      <c r="H143" s="31"/>
      <c r="I143" s="22"/>
      <c r="J143" s="31"/>
      <c r="K143" s="22"/>
      <c r="L143" s="22"/>
      <c r="O143"/>
      <c r="P143"/>
    </row>
    <row r="144" spans="2:16" s="27" customFormat="1" ht="16.5">
      <c r="B144" s="24" t="s">
        <v>20</v>
      </c>
      <c r="C144" s="25">
        <v>465071724</v>
      </c>
      <c r="D144" s="25">
        <v>65831499</v>
      </c>
      <c r="E144" s="26">
        <v>14.2</v>
      </c>
      <c r="F144" s="25">
        <v>72408500</v>
      </c>
      <c r="G144" s="26">
        <v>15.6</v>
      </c>
      <c r="H144" s="25">
        <v>138239999</v>
      </c>
      <c r="I144" s="26">
        <v>29.7</v>
      </c>
      <c r="J144" s="25">
        <v>65262527</v>
      </c>
      <c r="K144" s="26">
        <v>33.6</v>
      </c>
      <c r="L144" s="26">
        <v>10.9</v>
      </c>
      <c r="O144"/>
      <c r="P144"/>
    </row>
    <row r="145" spans="2:19" ht="12.75">
      <c r="B145" s="28" t="s">
        <v>21</v>
      </c>
      <c r="C145" s="29">
        <v>193721429</v>
      </c>
      <c r="D145" s="29">
        <v>37128179</v>
      </c>
      <c r="E145" s="30">
        <v>19.2</v>
      </c>
      <c r="F145" s="29">
        <v>40832507</v>
      </c>
      <c r="G145" s="30">
        <v>21.1</v>
      </c>
      <c r="H145" s="29">
        <v>77960686</v>
      </c>
      <c r="I145" s="30">
        <v>40.2</v>
      </c>
      <c r="J145" s="29">
        <v>30743631</v>
      </c>
      <c r="K145" s="30">
        <v>50.4</v>
      </c>
      <c r="L145" s="30">
        <v>32.8</v>
      </c>
      <c r="M145" s="3"/>
      <c r="N145" s="3"/>
      <c r="O145"/>
      <c r="P145"/>
      <c r="R145" s="3"/>
      <c r="S145" s="3"/>
    </row>
    <row r="146" spans="2:19" ht="12.75">
      <c r="B146" s="28" t="s">
        <v>22</v>
      </c>
      <c r="C146" s="29">
        <v>20224523</v>
      </c>
      <c r="D146" s="29">
        <v>500000</v>
      </c>
      <c r="E146" s="30">
        <v>2.5</v>
      </c>
      <c r="F146" s="29">
        <v>166667</v>
      </c>
      <c r="G146" s="30">
        <v>0.8</v>
      </c>
      <c r="H146" s="29">
        <v>666667</v>
      </c>
      <c r="I146" s="30">
        <v>3.3</v>
      </c>
      <c r="J146" s="29">
        <v>503500</v>
      </c>
      <c r="K146" s="30">
        <v>8.3</v>
      </c>
      <c r="L146" s="30">
        <v>-66.9</v>
      </c>
      <c r="M146" s="3"/>
      <c r="N146" s="3"/>
      <c r="O146"/>
      <c r="P146"/>
      <c r="R146" s="3"/>
      <c r="S146" s="3"/>
    </row>
    <row r="147" spans="2:19" ht="12.75" hidden="1">
      <c r="B147" s="28"/>
      <c r="C147" s="29">
        <v>0</v>
      </c>
      <c r="D147" s="29">
        <v>0</v>
      </c>
      <c r="E147" s="30">
        <v>0</v>
      </c>
      <c r="F147" s="29">
        <v>0</v>
      </c>
      <c r="G147" s="30">
        <v>0</v>
      </c>
      <c r="H147" s="29">
        <v>0</v>
      </c>
      <c r="I147" s="30">
        <v>0</v>
      </c>
      <c r="J147" s="29">
        <v>0</v>
      </c>
      <c r="K147" s="30">
        <v>0</v>
      </c>
      <c r="L147" s="30">
        <v>0</v>
      </c>
      <c r="M147" s="3"/>
      <c r="N147" s="3"/>
      <c r="O147"/>
      <c r="P147"/>
      <c r="R147" s="3"/>
      <c r="S147" s="3"/>
    </row>
    <row r="148" spans="2:19" ht="12.75">
      <c r="B148" s="28" t="s">
        <v>23</v>
      </c>
      <c r="C148" s="29">
        <v>200000</v>
      </c>
      <c r="D148" s="29">
        <v>45226</v>
      </c>
      <c r="E148" s="30">
        <v>22.6</v>
      </c>
      <c r="F148" s="29">
        <v>49572</v>
      </c>
      <c r="G148" s="30">
        <v>24.8</v>
      </c>
      <c r="H148" s="29">
        <v>94798</v>
      </c>
      <c r="I148" s="30">
        <v>47.4</v>
      </c>
      <c r="J148" s="29">
        <v>0</v>
      </c>
      <c r="K148" s="30">
        <v>0</v>
      </c>
      <c r="L148" s="30">
        <v>-100</v>
      </c>
      <c r="M148" s="3"/>
      <c r="N148" s="3"/>
      <c r="O148"/>
      <c r="P148"/>
      <c r="R148" s="3"/>
      <c r="S148" s="3"/>
    </row>
    <row r="149" spans="2:19" ht="12.75">
      <c r="B149" s="28" t="s">
        <v>24</v>
      </c>
      <c r="C149" s="29">
        <v>250925772</v>
      </c>
      <c r="D149" s="29">
        <v>28158094</v>
      </c>
      <c r="E149" s="30">
        <v>11.2</v>
      </c>
      <c r="F149" s="29">
        <v>31359754</v>
      </c>
      <c r="G149" s="30">
        <v>12.5</v>
      </c>
      <c r="H149" s="29">
        <v>59517848</v>
      </c>
      <c r="I149" s="30">
        <v>23.7</v>
      </c>
      <c r="J149" s="29">
        <v>34015396</v>
      </c>
      <c r="K149" s="30">
        <v>24</v>
      </c>
      <c r="L149" s="30">
        <v>-7.8</v>
      </c>
      <c r="M149" s="3"/>
      <c r="N149" s="3"/>
      <c r="O149"/>
      <c r="P149"/>
      <c r="R149" s="3"/>
      <c r="S149" s="3"/>
    </row>
    <row r="150" spans="2:19" ht="12.75">
      <c r="B150" s="32"/>
      <c r="C150" s="29"/>
      <c r="D150" s="29"/>
      <c r="E150" s="30"/>
      <c r="F150" s="29"/>
      <c r="G150" s="30"/>
      <c r="H150" s="29"/>
      <c r="I150" s="30"/>
      <c r="J150" s="29"/>
      <c r="K150" s="30"/>
      <c r="L150" s="30"/>
      <c r="M150" s="3"/>
      <c r="N150" s="3"/>
      <c r="O150"/>
      <c r="P150"/>
      <c r="R150" s="3"/>
      <c r="S150" s="3"/>
    </row>
    <row r="151" spans="2:16" s="23" customFormat="1" ht="15.75">
      <c r="B151" s="33" t="s">
        <v>25</v>
      </c>
      <c r="C151" s="34">
        <v>303456139</v>
      </c>
      <c r="D151" s="34">
        <v>116033650</v>
      </c>
      <c r="E151" s="35"/>
      <c r="F151" s="34">
        <v>114156564</v>
      </c>
      <c r="G151" s="35"/>
      <c r="H151" s="34">
        <v>230190214</v>
      </c>
      <c r="I151" s="35"/>
      <c r="J151" s="34">
        <v>63895925</v>
      </c>
      <c r="K151" s="35"/>
      <c r="L151" s="35"/>
      <c r="O151"/>
      <c r="P151"/>
    </row>
    <row r="152" spans="2:19" ht="12.75">
      <c r="B152" s="28" t="s">
        <v>26</v>
      </c>
      <c r="C152" s="29"/>
      <c r="D152" s="29"/>
      <c r="E152" s="30">
        <v>0</v>
      </c>
      <c r="F152" s="29"/>
      <c r="G152" s="30">
        <v>0</v>
      </c>
      <c r="H152" s="29"/>
      <c r="I152" s="30">
        <v>0</v>
      </c>
      <c r="J152" s="29"/>
      <c r="K152" s="30">
        <v>0</v>
      </c>
      <c r="L152" s="30">
        <v>0</v>
      </c>
      <c r="M152" s="3"/>
      <c r="N152" s="3"/>
      <c r="O152"/>
      <c r="P152"/>
      <c r="R152" s="3"/>
      <c r="S152" s="3"/>
    </row>
    <row r="153" spans="2:16" s="23" customFormat="1" ht="15.75">
      <c r="B153" s="33" t="s">
        <v>27</v>
      </c>
      <c r="C153" s="34">
        <v>303456139</v>
      </c>
      <c r="D153" s="34">
        <v>116033650</v>
      </c>
      <c r="E153" s="35">
        <v>38.2</v>
      </c>
      <c r="F153" s="34">
        <v>114156564</v>
      </c>
      <c r="G153" s="35">
        <v>37.6</v>
      </c>
      <c r="H153" s="34">
        <v>230190214</v>
      </c>
      <c r="I153" s="35">
        <v>75.9</v>
      </c>
      <c r="J153" s="34">
        <v>63895925</v>
      </c>
      <c r="K153" s="35">
        <v>38.9</v>
      </c>
      <c r="L153" s="35">
        <v>78.7</v>
      </c>
      <c r="O153"/>
      <c r="P153"/>
    </row>
    <row r="155" ht="18">
      <c r="B155" s="7" t="s">
        <v>70</v>
      </c>
    </row>
    <row r="156" spans="2:12" ht="12.75" customHeight="1">
      <c r="B156" s="8"/>
      <c r="C156" s="71" t="s">
        <v>2</v>
      </c>
      <c r="D156" s="72"/>
      <c r="E156" s="72"/>
      <c r="F156" s="72"/>
      <c r="G156" s="72"/>
      <c r="H156" s="72"/>
      <c r="I156" s="72"/>
      <c r="J156" s="71" t="s">
        <v>3</v>
      </c>
      <c r="K156" s="76"/>
      <c r="L156" s="73" t="s">
        <v>4</v>
      </c>
    </row>
    <row r="157" spans="2:19" ht="12.75">
      <c r="B157" s="9"/>
      <c r="C157" s="10" t="s">
        <v>5</v>
      </c>
      <c r="D157" s="77" t="s">
        <v>6</v>
      </c>
      <c r="E157" s="78"/>
      <c r="F157" s="77" t="s">
        <v>7</v>
      </c>
      <c r="G157" s="78"/>
      <c r="H157" s="77" t="s">
        <v>8</v>
      </c>
      <c r="I157" s="78"/>
      <c r="J157" s="77" t="s">
        <v>7</v>
      </c>
      <c r="K157" s="78"/>
      <c r="L157" s="74"/>
      <c r="M157" s="3"/>
      <c r="N157" s="3"/>
      <c r="O157" s="3"/>
      <c r="P157"/>
      <c r="Q157"/>
      <c r="R157" s="3"/>
      <c r="S157" s="3"/>
    </row>
    <row r="158" spans="2:19" ht="51">
      <c r="B158" s="11" t="s">
        <v>9</v>
      </c>
      <c r="C158" s="13" t="s">
        <v>10</v>
      </c>
      <c r="D158" s="13" t="s">
        <v>11</v>
      </c>
      <c r="E158" s="14" t="s">
        <v>12</v>
      </c>
      <c r="F158" s="13" t="s">
        <v>11</v>
      </c>
      <c r="G158" s="14" t="s">
        <v>13</v>
      </c>
      <c r="H158" s="13" t="s">
        <v>11</v>
      </c>
      <c r="I158" s="14" t="s">
        <v>14</v>
      </c>
      <c r="J158" s="13" t="s">
        <v>11</v>
      </c>
      <c r="K158" s="14" t="s">
        <v>14</v>
      </c>
      <c r="L158" s="75"/>
      <c r="M158" s="3"/>
      <c r="N158" s="3"/>
      <c r="O158"/>
      <c r="P158"/>
      <c r="R158" s="3"/>
      <c r="S158" s="3"/>
    </row>
    <row r="159" spans="2:19" ht="12.75">
      <c r="B159" s="15"/>
      <c r="C159" s="16"/>
      <c r="D159" s="16"/>
      <c r="E159" s="17"/>
      <c r="F159" s="16"/>
      <c r="G159" s="17"/>
      <c r="H159" s="16"/>
      <c r="I159" s="17"/>
      <c r="J159" s="18"/>
      <c r="K159" s="19"/>
      <c r="L159" s="19"/>
      <c r="M159" s="3"/>
      <c r="N159" s="3"/>
      <c r="O159"/>
      <c r="P159"/>
      <c r="R159" s="3"/>
      <c r="S159" s="3"/>
    </row>
    <row r="160" spans="2:16" s="23" customFormat="1" ht="15.75">
      <c r="B160" s="20" t="s">
        <v>71</v>
      </c>
      <c r="C160" s="21"/>
      <c r="D160" s="21"/>
      <c r="E160" s="22"/>
      <c r="F160" s="21"/>
      <c r="G160" s="22"/>
      <c r="H160" s="21"/>
      <c r="I160" s="22"/>
      <c r="J160" s="21"/>
      <c r="K160" s="22"/>
      <c r="L160" s="22"/>
      <c r="O160"/>
      <c r="P160"/>
    </row>
    <row r="161" spans="2:16" s="27" customFormat="1" ht="16.5">
      <c r="B161" s="24" t="s">
        <v>16</v>
      </c>
      <c r="C161" s="25">
        <v>410565335</v>
      </c>
      <c r="D161" s="25">
        <v>73893362</v>
      </c>
      <c r="E161" s="26">
        <v>18</v>
      </c>
      <c r="F161" s="25">
        <v>56384586</v>
      </c>
      <c r="G161" s="26">
        <v>13.7</v>
      </c>
      <c r="H161" s="25">
        <v>130277948</v>
      </c>
      <c r="I161" s="26">
        <v>31.7</v>
      </c>
      <c r="J161" s="25">
        <v>48599680</v>
      </c>
      <c r="K161" s="26">
        <v>50.6</v>
      </c>
      <c r="L161" s="26">
        <v>16</v>
      </c>
      <c r="O161"/>
      <c r="P161"/>
    </row>
    <row r="162" spans="2:19" ht="12.75">
      <c r="B162" s="28" t="s">
        <v>18</v>
      </c>
      <c r="C162" s="29">
        <v>184507026</v>
      </c>
      <c r="D162" s="29">
        <v>34601780</v>
      </c>
      <c r="E162" s="30">
        <v>18.8</v>
      </c>
      <c r="F162" s="29">
        <v>36380300</v>
      </c>
      <c r="G162" s="30">
        <v>19.7</v>
      </c>
      <c r="H162" s="29">
        <v>70982080</v>
      </c>
      <c r="I162" s="30">
        <v>38.5</v>
      </c>
      <c r="J162" s="29">
        <v>32053744</v>
      </c>
      <c r="K162" s="30">
        <v>63.6</v>
      </c>
      <c r="L162" s="30">
        <v>13.5</v>
      </c>
      <c r="M162" s="3"/>
      <c r="N162" s="3"/>
      <c r="O162"/>
      <c r="P162"/>
      <c r="R162" s="3"/>
      <c r="S162" s="3"/>
    </row>
    <row r="163" spans="2:19" ht="12.75">
      <c r="B163" s="28" t="s">
        <v>33</v>
      </c>
      <c r="C163" s="29">
        <v>215258603</v>
      </c>
      <c r="D163" s="29">
        <v>37092354</v>
      </c>
      <c r="E163" s="30">
        <v>17.2</v>
      </c>
      <c r="F163" s="29">
        <v>19478095</v>
      </c>
      <c r="G163" s="30">
        <v>9</v>
      </c>
      <c r="H163" s="29">
        <v>56570449</v>
      </c>
      <c r="I163" s="30">
        <v>26.3</v>
      </c>
      <c r="J163" s="29">
        <v>13232096</v>
      </c>
      <c r="K163" s="30">
        <v>42.5</v>
      </c>
      <c r="L163" s="30">
        <v>47.2</v>
      </c>
      <c r="M163" s="3"/>
      <c r="N163" s="3"/>
      <c r="O163"/>
      <c r="P163"/>
      <c r="R163" s="3"/>
      <c r="S163" s="3"/>
    </row>
    <row r="164" spans="2:19" ht="12.75">
      <c r="B164" s="28" t="s">
        <v>19</v>
      </c>
      <c r="C164" s="29">
        <v>10799706</v>
      </c>
      <c r="D164" s="29">
        <v>2199228</v>
      </c>
      <c r="E164" s="30">
        <v>20.4</v>
      </c>
      <c r="F164" s="29">
        <v>526191</v>
      </c>
      <c r="G164" s="30">
        <v>4.9</v>
      </c>
      <c r="H164" s="29">
        <v>2725419</v>
      </c>
      <c r="I164" s="30">
        <v>25.2</v>
      </c>
      <c r="J164" s="29">
        <v>3313840</v>
      </c>
      <c r="K164" s="30">
        <v>25.3</v>
      </c>
      <c r="L164" s="30">
        <v>-84.1</v>
      </c>
      <c r="M164" s="3"/>
      <c r="N164" s="3"/>
      <c r="O164"/>
      <c r="P164"/>
      <c r="R164" s="3"/>
      <c r="S164" s="3"/>
    </row>
    <row r="165" spans="2:16" s="23" customFormat="1" ht="15.75">
      <c r="B165" s="20"/>
      <c r="C165" s="31"/>
      <c r="D165" s="31"/>
      <c r="E165" s="22"/>
      <c r="F165" s="31"/>
      <c r="G165" s="22"/>
      <c r="H165" s="31"/>
      <c r="I165" s="22"/>
      <c r="J165" s="31"/>
      <c r="K165" s="22"/>
      <c r="L165" s="22"/>
      <c r="O165"/>
      <c r="P165"/>
    </row>
    <row r="166" spans="2:16" s="27" customFormat="1" ht="16.5">
      <c r="B166" s="24" t="s">
        <v>20</v>
      </c>
      <c r="C166" s="25">
        <v>309639421</v>
      </c>
      <c r="D166" s="25">
        <v>57717736</v>
      </c>
      <c r="E166" s="26">
        <v>18.6</v>
      </c>
      <c r="F166" s="25">
        <v>48355569</v>
      </c>
      <c r="G166" s="26">
        <v>15.6</v>
      </c>
      <c r="H166" s="25">
        <v>106073305</v>
      </c>
      <c r="I166" s="26">
        <v>34.3</v>
      </c>
      <c r="J166" s="25">
        <v>48730740</v>
      </c>
      <c r="K166" s="26">
        <v>42.1</v>
      </c>
      <c r="L166" s="26">
        <v>-0.8</v>
      </c>
      <c r="O166"/>
      <c r="P166"/>
    </row>
    <row r="167" spans="2:19" ht="12.75">
      <c r="B167" s="28" t="s">
        <v>21</v>
      </c>
      <c r="C167" s="29">
        <v>144861752</v>
      </c>
      <c r="D167" s="29">
        <v>35685966</v>
      </c>
      <c r="E167" s="30">
        <v>24.6</v>
      </c>
      <c r="F167" s="29">
        <v>34800757</v>
      </c>
      <c r="G167" s="30">
        <v>24</v>
      </c>
      <c r="H167" s="29">
        <v>70486723</v>
      </c>
      <c r="I167" s="30">
        <v>48.7</v>
      </c>
      <c r="J167" s="29">
        <v>33691375</v>
      </c>
      <c r="K167" s="30">
        <v>53.7</v>
      </c>
      <c r="L167" s="30">
        <v>3.3</v>
      </c>
      <c r="M167" s="3"/>
      <c r="N167" s="3"/>
      <c r="O167"/>
      <c r="P167"/>
      <c r="R167" s="3"/>
      <c r="S167" s="3"/>
    </row>
    <row r="168" spans="2:19" ht="12.75">
      <c r="B168" s="28" t="s">
        <v>22</v>
      </c>
      <c r="C168" s="29">
        <v>20975612</v>
      </c>
      <c r="D168" s="29">
        <v>10425775</v>
      </c>
      <c r="E168" s="30">
        <v>49.7</v>
      </c>
      <c r="F168" s="29">
        <v>266667</v>
      </c>
      <c r="G168" s="30">
        <v>1.3</v>
      </c>
      <c r="H168" s="29">
        <v>10692442</v>
      </c>
      <c r="I168" s="30">
        <v>51</v>
      </c>
      <c r="J168" s="29">
        <v>997500</v>
      </c>
      <c r="K168" s="30">
        <v>16.3</v>
      </c>
      <c r="L168" s="30">
        <v>-73.3</v>
      </c>
      <c r="M168" s="3"/>
      <c r="N168" s="3"/>
      <c r="O168"/>
      <c r="P168"/>
      <c r="R168" s="3"/>
      <c r="S168" s="3"/>
    </row>
    <row r="169" spans="2:19" ht="12.75" hidden="1">
      <c r="B169" s="28"/>
      <c r="C169" s="29">
        <v>0</v>
      </c>
      <c r="D169" s="29">
        <v>0</v>
      </c>
      <c r="E169" s="30">
        <v>0</v>
      </c>
      <c r="F169" s="29">
        <v>0</v>
      </c>
      <c r="G169" s="30">
        <v>0</v>
      </c>
      <c r="H169" s="29">
        <v>0</v>
      </c>
      <c r="I169" s="30">
        <v>0</v>
      </c>
      <c r="J169" s="29">
        <v>0</v>
      </c>
      <c r="K169" s="30">
        <v>0</v>
      </c>
      <c r="L169" s="30">
        <v>0</v>
      </c>
      <c r="M169" s="3"/>
      <c r="N169" s="3"/>
      <c r="O169"/>
      <c r="P169"/>
      <c r="R169" s="3"/>
      <c r="S169" s="3"/>
    </row>
    <row r="170" spans="2:19" ht="12.75">
      <c r="B170" s="28" t="s">
        <v>23</v>
      </c>
      <c r="C170" s="29">
        <v>0</v>
      </c>
      <c r="D170" s="29">
        <v>0</v>
      </c>
      <c r="E170" s="30">
        <v>0</v>
      </c>
      <c r="F170" s="29">
        <v>0</v>
      </c>
      <c r="G170" s="30">
        <v>0</v>
      </c>
      <c r="H170" s="29">
        <v>0</v>
      </c>
      <c r="I170" s="30">
        <v>0</v>
      </c>
      <c r="J170" s="29">
        <v>0</v>
      </c>
      <c r="K170" s="30">
        <v>0</v>
      </c>
      <c r="L170" s="30">
        <v>0</v>
      </c>
      <c r="M170" s="3"/>
      <c r="N170" s="3"/>
      <c r="O170"/>
      <c r="P170"/>
      <c r="R170" s="3"/>
      <c r="S170" s="3"/>
    </row>
    <row r="171" spans="2:19" ht="12.75">
      <c r="B171" s="28" t="s">
        <v>24</v>
      </c>
      <c r="C171" s="29">
        <v>143802057</v>
      </c>
      <c r="D171" s="29">
        <v>11605995</v>
      </c>
      <c r="E171" s="30">
        <v>8.1</v>
      </c>
      <c r="F171" s="29">
        <v>13288145</v>
      </c>
      <c r="G171" s="30">
        <v>9.2</v>
      </c>
      <c r="H171" s="29">
        <v>24894140</v>
      </c>
      <c r="I171" s="30">
        <v>17.3</v>
      </c>
      <c r="J171" s="29">
        <v>14041865</v>
      </c>
      <c r="K171" s="30">
        <v>29.5</v>
      </c>
      <c r="L171" s="30">
        <v>-5.4</v>
      </c>
      <c r="M171" s="3"/>
      <c r="N171" s="3"/>
      <c r="O171"/>
      <c r="P171"/>
      <c r="R171" s="3"/>
      <c r="S171" s="3"/>
    </row>
    <row r="172" spans="2:19" ht="12.75">
      <c r="B172" s="32"/>
      <c r="C172" s="29"/>
      <c r="D172" s="29"/>
      <c r="E172" s="30"/>
      <c r="F172" s="29"/>
      <c r="G172" s="30"/>
      <c r="H172" s="29"/>
      <c r="I172" s="30"/>
      <c r="J172" s="29"/>
      <c r="K172" s="30"/>
      <c r="L172" s="30"/>
      <c r="M172" s="3"/>
      <c r="N172" s="3"/>
      <c r="O172"/>
      <c r="P172"/>
      <c r="R172" s="3"/>
      <c r="S172" s="3"/>
    </row>
    <row r="173" spans="2:16" s="23" customFormat="1" ht="15.75">
      <c r="B173" s="33" t="s">
        <v>25</v>
      </c>
      <c r="C173" s="34">
        <v>100925914</v>
      </c>
      <c r="D173" s="34">
        <v>16175626</v>
      </c>
      <c r="E173" s="35"/>
      <c r="F173" s="34">
        <v>8029017</v>
      </c>
      <c r="G173" s="35"/>
      <c r="H173" s="34">
        <v>24204643</v>
      </c>
      <c r="I173" s="35"/>
      <c r="J173" s="34">
        <v>-131060</v>
      </c>
      <c r="K173" s="35"/>
      <c r="L173" s="35"/>
      <c r="O173"/>
      <c r="P173"/>
    </row>
    <row r="174" spans="2:19" ht="12.75">
      <c r="B174" s="28" t="s">
        <v>26</v>
      </c>
      <c r="C174" s="29"/>
      <c r="D174" s="29"/>
      <c r="E174" s="30">
        <v>0</v>
      </c>
      <c r="F174" s="29"/>
      <c r="G174" s="30">
        <v>0</v>
      </c>
      <c r="H174" s="29"/>
      <c r="I174" s="30">
        <v>0</v>
      </c>
      <c r="J174" s="29"/>
      <c r="K174" s="30">
        <v>0</v>
      </c>
      <c r="L174" s="30">
        <v>0</v>
      </c>
      <c r="M174" s="3"/>
      <c r="N174" s="3"/>
      <c r="O174"/>
      <c r="P174"/>
      <c r="R174" s="3"/>
      <c r="S174" s="3"/>
    </row>
    <row r="175" spans="2:16" s="23" customFormat="1" ht="15.75">
      <c r="B175" s="33" t="s">
        <v>27</v>
      </c>
      <c r="C175" s="34">
        <v>100925914</v>
      </c>
      <c r="D175" s="34">
        <v>16175626</v>
      </c>
      <c r="E175" s="35">
        <v>16</v>
      </c>
      <c r="F175" s="34">
        <v>8029017</v>
      </c>
      <c r="G175" s="35">
        <v>8</v>
      </c>
      <c r="H175" s="34">
        <v>24204643</v>
      </c>
      <c r="I175" s="35">
        <v>24</v>
      </c>
      <c r="J175" s="34">
        <v>-131060</v>
      </c>
      <c r="K175" s="35">
        <v>46.1</v>
      </c>
      <c r="L175" s="35">
        <v>-6226.2</v>
      </c>
      <c r="O175"/>
      <c r="P175"/>
    </row>
    <row r="177" ht="18">
      <c r="B177" s="7" t="s">
        <v>72</v>
      </c>
    </row>
    <row r="178" spans="2:19" ht="12.75">
      <c r="B178" s="8"/>
      <c r="C178" s="81" t="s">
        <v>73</v>
      </c>
      <c r="D178" s="82"/>
      <c r="E178" s="81" t="s">
        <v>74</v>
      </c>
      <c r="F178" s="82"/>
      <c r="G178" s="81" t="s">
        <v>75</v>
      </c>
      <c r="H178" s="82"/>
      <c r="I178" s="81" t="s">
        <v>76</v>
      </c>
      <c r="J178" s="82"/>
      <c r="K178" s="81" t="s">
        <v>77</v>
      </c>
      <c r="L178" s="82"/>
      <c r="M178" s="81" t="s">
        <v>78</v>
      </c>
      <c r="N178" s="82"/>
      <c r="O178" s="3"/>
      <c r="Q178"/>
      <c r="S178" s="3"/>
    </row>
    <row r="179" spans="2:19" ht="12.75">
      <c r="B179" s="11" t="s">
        <v>9</v>
      </c>
      <c r="C179" s="12" t="s">
        <v>79</v>
      </c>
      <c r="D179" s="12" t="s">
        <v>80</v>
      </c>
      <c r="E179" s="12" t="s">
        <v>79</v>
      </c>
      <c r="F179" s="12" t="s">
        <v>80</v>
      </c>
      <c r="G179" s="12" t="s">
        <v>79</v>
      </c>
      <c r="H179" s="12" t="s">
        <v>80</v>
      </c>
      <c r="I179" s="12" t="s">
        <v>79</v>
      </c>
      <c r="J179" s="12" t="s">
        <v>80</v>
      </c>
      <c r="K179" s="12" t="s">
        <v>79</v>
      </c>
      <c r="L179" s="12" t="s">
        <v>80</v>
      </c>
      <c r="M179" s="12" t="s">
        <v>79</v>
      </c>
      <c r="N179" s="12" t="s">
        <v>80</v>
      </c>
      <c r="O179" s="3"/>
      <c r="Q179"/>
      <c r="S179" s="3"/>
    </row>
    <row r="180" spans="2:18" s="23" customFormat="1" ht="15.75">
      <c r="B180" s="20" t="s">
        <v>81</v>
      </c>
      <c r="C180" s="21"/>
      <c r="D180" s="22"/>
      <c r="E180" s="21"/>
      <c r="F180" s="22"/>
      <c r="G180" s="21"/>
      <c r="H180" s="22"/>
      <c r="I180" s="21"/>
      <c r="J180" s="22"/>
      <c r="K180" s="21"/>
      <c r="L180" s="22"/>
      <c r="M180" s="21"/>
      <c r="N180" s="22"/>
      <c r="Q180"/>
      <c r="R180"/>
    </row>
    <row r="181" spans="2:19" ht="12.75">
      <c r="B181" s="28" t="s">
        <v>66</v>
      </c>
      <c r="C181" s="29">
        <v>131568958</v>
      </c>
      <c r="D181" s="30">
        <v>7.8</v>
      </c>
      <c r="E181" s="29">
        <v>100305511</v>
      </c>
      <c r="F181" s="30">
        <v>5.9</v>
      </c>
      <c r="G181" s="29">
        <v>79046319</v>
      </c>
      <c r="H181" s="30">
        <v>4.7</v>
      </c>
      <c r="I181" s="29">
        <v>1379471977</v>
      </c>
      <c r="J181" s="30">
        <v>81.6</v>
      </c>
      <c r="K181" s="29">
        <v>1690392765</v>
      </c>
      <c r="L181" s="30">
        <v>32.4</v>
      </c>
      <c r="M181" s="29">
        <v>36790</v>
      </c>
      <c r="N181" s="30">
        <v>0</v>
      </c>
      <c r="O181" s="3"/>
      <c r="Q181"/>
      <c r="S181" s="3"/>
    </row>
    <row r="182" spans="2:19" ht="12.75">
      <c r="B182" s="28" t="s">
        <v>37</v>
      </c>
      <c r="C182" s="29">
        <v>184852979</v>
      </c>
      <c r="D182" s="30">
        <v>30.8</v>
      </c>
      <c r="E182" s="29">
        <v>59522519</v>
      </c>
      <c r="F182" s="30">
        <v>9.9</v>
      </c>
      <c r="G182" s="29">
        <v>37575352</v>
      </c>
      <c r="H182" s="30">
        <v>6.3</v>
      </c>
      <c r="I182" s="29">
        <v>317258046</v>
      </c>
      <c r="J182" s="30">
        <v>52.9</v>
      </c>
      <c r="K182" s="29">
        <v>599208896</v>
      </c>
      <c r="L182" s="30">
        <v>11.5</v>
      </c>
      <c r="M182" s="29">
        <v>5201</v>
      </c>
      <c r="N182" s="30">
        <v>0</v>
      </c>
      <c r="O182" s="3"/>
      <c r="Q182"/>
      <c r="S182" s="3"/>
    </row>
    <row r="183" spans="2:19" ht="12.75">
      <c r="B183" s="28" t="s">
        <v>82</v>
      </c>
      <c r="C183" s="29">
        <v>96905901</v>
      </c>
      <c r="D183" s="30">
        <v>8.6</v>
      </c>
      <c r="E183" s="29">
        <v>46289682</v>
      </c>
      <c r="F183" s="30">
        <v>4.1</v>
      </c>
      <c r="G183" s="29">
        <v>41352157</v>
      </c>
      <c r="H183" s="30">
        <v>3.7</v>
      </c>
      <c r="I183" s="29">
        <v>944755002</v>
      </c>
      <c r="J183" s="30">
        <v>83.7</v>
      </c>
      <c r="K183" s="29">
        <v>1129302742</v>
      </c>
      <c r="L183" s="30">
        <v>21.6</v>
      </c>
      <c r="M183" s="29">
        <v>20738</v>
      </c>
      <c r="N183" s="30">
        <v>0</v>
      </c>
      <c r="O183" s="3"/>
      <c r="Q183"/>
      <c r="S183" s="3"/>
    </row>
    <row r="184" spans="2:19" ht="12.75">
      <c r="B184" s="28" t="s">
        <v>83</v>
      </c>
      <c r="C184" s="29">
        <v>43843411</v>
      </c>
      <c r="D184" s="30">
        <v>6.7</v>
      </c>
      <c r="E184" s="29">
        <v>26568127</v>
      </c>
      <c r="F184" s="30">
        <v>4</v>
      </c>
      <c r="G184" s="29">
        <v>21331270</v>
      </c>
      <c r="H184" s="30">
        <v>3.2</v>
      </c>
      <c r="I184" s="29">
        <v>566449110</v>
      </c>
      <c r="J184" s="30">
        <v>86.1</v>
      </c>
      <c r="K184" s="29">
        <v>658191918</v>
      </c>
      <c r="L184" s="30">
        <v>12.6</v>
      </c>
      <c r="M184" s="29">
        <v>21848</v>
      </c>
      <c r="N184" s="30">
        <v>0</v>
      </c>
      <c r="O184" s="3"/>
      <c r="Q184"/>
      <c r="S184" s="3"/>
    </row>
    <row r="185" spans="2:19" ht="12.75">
      <c r="B185" s="28" t="s">
        <v>84</v>
      </c>
      <c r="C185" s="29">
        <v>28029466</v>
      </c>
      <c r="D185" s="30">
        <v>6.6</v>
      </c>
      <c r="E185" s="29">
        <v>16047741</v>
      </c>
      <c r="F185" s="30">
        <v>3.8</v>
      </c>
      <c r="G185" s="29">
        <v>14484777</v>
      </c>
      <c r="H185" s="30">
        <v>3.4</v>
      </c>
      <c r="I185" s="29">
        <v>363797795</v>
      </c>
      <c r="J185" s="30">
        <v>86.1</v>
      </c>
      <c r="K185" s="29">
        <v>422359779</v>
      </c>
      <c r="L185" s="30">
        <v>8.1</v>
      </c>
      <c r="M185" s="29">
        <v>15329</v>
      </c>
      <c r="N185" s="30">
        <v>0</v>
      </c>
      <c r="O185" s="3"/>
      <c r="Q185"/>
      <c r="S185" s="3"/>
    </row>
    <row r="186" spans="2:19" ht="12.75">
      <c r="B186" s="28" t="s">
        <v>34</v>
      </c>
      <c r="C186" s="29">
        <v>16053443</v>
      </c>
      <c r="D186" s="30">
        <v>2.2</v>
      </c>
      <c r="E186" s="29">
        <v>13913770</v>
      </c>
      <c r="F186" s="30">
        <v>1.9</v>
      </c>
      <c r="G186" s="29">
        <v>15522147</v>
      </c>
      <c r="H186" s="30">
        <v>2.1</v>
      </c>
      <c r="I186" s="29">
        <v>679429236</v>
      </c>
      <c r="J186" s="30">
        <v>93.7</v>
      </c>
      <c r="K186" s="29">
        <v>724918596</v>
      </c>
      <c r="L186" s="30">
        <v>13.9</v>
      </c>
      <c r="M186" s="29">
        <v>0</v>
      </c>
      <c r="N186" s="30">
        <v>0</v>
      </c>
      <c r="O186" s="3"/>
      <c r="Q186"/>
      <c r="S186" s="3"/>
    </row>
    <row r="187" spans="2:18" s="23" customFormat="1" ht="15.75">
      <c r="B187" s="33" t="s">
        <v>85</v>
      </c>
      <c r="C187" s="34">
        <v>501254158</v>
      </c>
      <c r="D187" s="48">
        <v>9.6</v>
      </c>
      <c r="E187" s="34">
        <v>262647350</v>
      </c>
      <c r="F187" s="48">
        <v>5</v>
      </c>
      <c r="G187" s="34">
        <v>209312022</v>
      </c>
      <c r="H187" s="48">
        <v>4</v>
      </c>
      <c r="I187" s="34">
        <v>4251161166</v>
      </c>
      <c r="J187" s="48">
        <v>81.4</v>
      </c>
      <c r="K187" s="34">
        <v>5224374696</v>
      </c>
      <c r="L187" s="48">
        <v>100</v>
      </c>
      <c r="M187" s="34">
        <v>99906</v>
      </c>
      <c r="N187" s="48">
        <v>0</v>
      </c>
      <c r="Q187"/>
      <c r="R187"/>
    </row>
    <row r="188" spans="2:18" s="23" customFormat="1" ht="15.75">
      <c r="B188" s="20" t="s">
        <v>86</v>
      </c>
      <c r="C188" s="31"/>
      <c r="D188" s="22"/>
      <c r="E188" s="31"/>
      <c r="F188" s="22"/>
      <c r="G188" s="31"/>
      <c r="H188" s="22"/>
      <c r="I188" s="31"/>
      <c r="J188" s="22"/>
      <c r="K188" s="31"/>
      <c r="L188" s="22"/>
      <c r="M188" s="31"/>
      <c r="N188" s="22"/>
      <c r="Q188"/>
      <c r="R188"/>
    </row>
    <row r="189" spans="2:19" ht="12.75">
      <c r="B189" s="28" t="s">
        <v>87</v>
      </c>
      <c r="C189" s="29">
        <v>42738424</v>
      </c>
      <c r="D189" s="30">
        <v>9.6</v>
      </c>
      <c r="E189" s="29">
        <v>30023085</v>
      </c>
      <c r="F189" s="30">
        <v>6.7</v>
      </c>
      <c r="G189" s="29">
        <v>24205752</v>
      </c>
      <c r="H189" s="30">
        <v>5.4</v>
      </c>
      <c r="I189" s="29">
        <v>348421623</v>
      </c>
      <c r="J189" s="30">
        <v>78.2</v>
      </c>
      <c r="K189" s="29">
        <v>445388884</v>
      </c>
      <c r="L189" s="30">
        <v>8.5</v>
      </c>
      <c r="M189" s="29">
        <v>0</v>
      </c>
      <c r="N189" s="30">
        <v>0</v>
      </c>
      <c r="O189" s="3"/>
      <c r="Q189"/>
      <c r="S189" s="3"/>
    </row>
    <row r="190" spans="2:19" ht="12.75">
      <c r="B190" s="28" t="s">
        <v>88</v>
      </c>
      <c r="C190" s="29">
        <v>149052767</v>
      </c>
      <c r="D190" s="30">
        <v>23.1</v>
      </c>
      <c r="E190" s="29">
        <v>49682135</v>
      </c>
      <c r="F190" s="30">
        <v>7.7</v>
      </c>
      <c r="G190" s="29">
        <v>29272282</v>
      </c>
      <c r="H190" s="30">
        <v>4.5</v>
      </c>
      <c r="I190" s="29">
        <v>416435721</v>
      </c>
      <c r="J190" s="30">
        <v>64.6</v>
      </c>
      <c r="K190" s="29">
        <v>644442905</v>
      </c>
      <c r="L190" s="30">
        <v>12.3</v>
      </c>
      <c r="M190" s="29">
        <v>0</v>
      </c>
      <c r="N190" s="30">
        <v>0</v>
      </c>
      <c r="O190" s="3"/>
      <c r="Q190"/>
      <c r="S190" s="3"/>
    </row>
    <row r="191" spans="2:19" ht="12.75">
      <c r="B191" s="28" t="s">
        <v>89</v>
      </c>
      <c r="C191" s="29">
        <v>260110359</v>
      </c>
      <c r="D191" s="30">
        <v>8.2</v>
      </c>
      <c r="E191" s="29">
        <v>152258445</v>
      </c>
      <c r="F191" s="30">
        <v>4.8</v>
      </c>
      <c r="G191" s="29">
        <v>124929196</v>
      </c>
      <c r="H191" s="30">
        <v>3.9</v>
      </c>
      <c r="I191" s="29">
        <v>2647672687</v>
      </c>
      <c r="J191" s="30">
        <v>83.1</v>
      </c>
      <c r="K191" s="29">
        <v>3184970687</v>
      </c>
      <c r="L191" s="30">
        <v>61</v>
      </c>
      <c r="M191" s="29">
        <v>0</v>
      </c>
      <c r="N191" s="30">
        <v>0</v>
      </c>
      <c r="O191" s="3"/>
      <c r="Q191"/>
      <c r="S191" s="3"/>
    </row>
    <row r="192" spans="2:19" ht="12.75">
      <c r="B192" s="28" t="s">
        <v>34</v>
      </c>
      <c r="C192" s="29">
        <v>49352608</v>
      </c>
      <c r="D192" s="30">
        <v>5.2</v>
      </c>
      <c r="E192" s="29">
        <v>30683685</v>
      </c>
      <c r="F192" s="30">
        <v>3.2</v>
      </c>
      <c r="G192" s="29">
        <v>30904792</v>
      </c>
      <c r="H192" s="30">
        <v>3.3</v>
      </c>
      <c r="I192" s="29">
        <v>838631135</v>
      </c>
      <c r="J192" s="30">
        <v>88.3</v>
      </c>
      <c r="K192" s="29">
        <v>949572220</v>
      </c>
      <c r="L192" s="30">
        <v>18.2</v>
      </c>
      <c r="M192" s="29">
        <v>99906</v>
      </c>
      <c r="N192" s="30">
        <v>0</v>
      </c>
      <c r="O192" s="3"/>
      <c r="Q192"/>
      <c r="S192" s="3"/>
    </row>
    <row r="193" spans="2:18" s="23" customFormat="1" ht="15.75">
      <c r="B193" s="33" t="s">
        <v>90</v>
      </c>
      <c r="C193" s="34">
        <v>501254158</v>
      </c>
      <c r="D193" s="48">
        <v>9.6</v>
      </c>
      <c r="E193" s="34">
        <v>262647350</v>
      </c>
      <c r="F193" s="48">
        <v>5</v>
      </c>
      <c r="G193" s="34">
        <v>209312022</v>
      </c>
      <c r="H193" s="48">
        <v>4</v>
      </c>
      <c r="I193" s="34">
        <v>4251161166</v>
      </c>
      <c r="J193" s="48">
        <v>81.4</v>
      </c>
      <c r="K193" s="34">
        <v>5224374696</v>
      </c>
      <c r="L193" s="48">
        <v>100</v>
      </c>
      <c r="M193" s="34">
        <v>99906</v>
      </c>
      <c r="N193" s="48">
        <v>0</v>
      </c>
      <c r="Q193"/>
      <c r="R193"/>
    </row>
    <row r="195" ht="18">
      <c r="B195" s="7" t="s">
        <v>91</v>
      </c>
    </row>
    <row r="196" spans="2:15" ht="12.75">
      <c r="B196" s="8"/>
      <c r="C196" s="81" t="s">
        <v>73</v>
      </c>
      <c r="D196" s="82"/>
      <c r="E196" s="81" t="s">
        <v>74</v>
      </c>
      <c r="F196" s="82"/>
      <c r="G196" s="81" t="s">
        <v>75</v>
      </c>
      <c r="H196" s="82"/>
      <c r="I196" s="81" t="s">
        <v>76</v>
      </c>
      <c r="J196" s="82"/>
      <c r="K196" s="81" t="s">
        <v>77</v>
      </c>
      <c r="L196" s="82"/>
      <c r="M196" s="44"/>
      <c r="N196" s="44"/>
      <c r="O196" s="44"/>
    </row>
    <row r="197" spans="2:15" ht="12.75">
      <c r="B197" s="11" t="s">
        <v>9</v>
      </c>
      <c r="C197" s="12" t="s">
        <v>79</v>
      </c>
      <c r="D197" s="12" t="s">
        <v>80</v>
      </c>
      <c r="E197" s="12" t="s">
        <v>79</v>
      </c>
      <c r="F197" s="12" t="s">
        <v>80</v>
      </c>
      <c r="G197" s="12" t="s">
        <v>79</v>
      </c>
      <c r="H197" s="12" t="s">
        <v>80</v>
      </c>
      <c r="I197" s="12" t="s">
        <v>79</v>
      </c>
      <c r="J197" s="12" t="s">
        <v>80</v>
      </c>
      <c r="K197" s="12" t="s">
        <v>79</v>
      </c>
      <c r="L197" s="12" t="s">
        <v>80</v>
      </c>
      <c r="M197" s="44"/>
      <c r="N197" s="44"/>
      <c r="O197" s="44"/>
    </row>
    <row r="198" spans="2:15" ht="12.75">
      <c r="B198" s="15"/>
      <c r="C198" s="16"/>
      <c r="D198" s="17"/>
      <c r="E198" s="16"/>
      <c r="F198" s="17"/>
      <c r="G198" s="16"/>
      <c r="H198" s="17"/>
      <c r="I198" s="16"/>
      <c r="J198" s="17"/>
      <c r="K198" s="16"/>
      <c r="L198" s="17"/>
      <c r="M198" s="44"/>
      <c r="N198" s="44"/>
      <c r="O198" s="44"/>
    </row>
    <row r="199" spans="2:19" s="23" customFormat="1" ht="15.75">
      <c r="B199" s="20" t="s">
        <v>92</v>
      </c>
      <c r="C199" s="21"/>
      <c r="D199" s="22"/>
      <c r="E199" s="21"/>
      <c r="F199" s="22"/>
      <c r="G199" s="21"/>
      <c r="H199" s="22"/>
      <c r="I199" s="21"/>
      <c r="J199" s="22"/>
      <c r="K199" s="21"/>
      <c r="L199" s="22"/>
      <c r="M199" s="44"/>
      <c r="N199" s="44"/>
      <c r="O199" s="44"/>
      <c r="R199"/>
      <c r="S199"/>
    </row>
    <row r="200" spans="2:15" ht="12.75">
      <c r="B200" s="28" t="s">
        <v>93</v>
      </c>
      <c r="C200" s="29">
        <v>132230624</v>
      </c>
      <c r="D200" s="30">
        <v>54.2</v>
      </c>
      <c r="E200" s="29">
        <v>37625596</v>
      </c>
      <c r="F200" s="30">
        <v>15.4</v>
      </c>
      <c r="G200" s="29">
        <v>17894120</v>
      </c>
      <c r="H200" s="30">
        <v>7.3</v>
      </c>
      <c r="I200" s="29">
        <v>56027127</v>
      </c>
      <c r="J200" s="30">
        <v>23</v>
      </c>
      <c r="K200" s="29">
        <v>243777467</v>
      </c>
      <c r="L200" s="30">
        <v>16.1</v>
      </c>
      <c r="M200" s="44"/>
      <c r="N200" s="44"/>
      <c r="O200" s="44"/>
    </row>
    <row r="201" spans="2:15" ht="12.75">
      <c r="B201" s="28" t="s">
        <v>94</v>
      </c>
      <c r="C201" s="29">
        <v>25137717</v>
      </c>
      <c r="D201" s="30">
        <v>9</v>
      </c>
      <c r="E201" s="29">
        <v>32985693</v>
      </c>
      <c r="F201" s="30">
        <v>11.9</v>
      </c>
      <c r="G201" s="29">
        <v>23032806</v>
      </c>
      <c r="H201" s="30">
        <v>8.3</v>
      </c>
      <c r="I201" s="29">
        <v>197021235</v>
      </c>
      <c r="J201" s="30">
        <v>70.8</v>
      </c>
      <c r="K201" s="29">
        <v>278177451</v>
      </c>
      <c r="L201" s="30">
        <v>18.4</v>
      </c>
      <c r="M201" s="44"/>
      <c r="N201" s="44"/>
      <c r="O201" s="44"/>
    </row>
    <row r="202" spans="2:15" ht="12.75">
      <c r="B202" s="28" t="s">
        <v>95</v>
      </c>
      <c r="C202" s="29">
        <v>14199667</v>
      </c>
      <c r="D202" s="30">
        <v>70.7</v>
      </c>
      <c r="E202" s="29">
        <v>406678</v>
      </c>
      <c r="F202" s="30">
        <v>2</v>
      </c>
      <c r="G202" s="29">
        <v>-910501</v>
      </c>
      <c r="H202" s="30">
        <v>-4.5</v>
      </c>
      <c r="I202" s="29">
        <v>6393313</v>
      </c>
      <c r="J202" s="30">
        <v>31.8</v>
      </c>
      <c r="K202" s="29">
        <v>20089157</v>
      </c>
      <c r="L202" s="30">
        <v>1.3</v>
      </c>
      <c r="M202" s="44"/>
      <c r="N202" s="44"/>
      <c r="O202" s="44"/>
    </row>
    <row r="203" spans="2:15" ht="12.75">
      <c r="B203" s="28" t="s">
        <v>96</v>
      </c>
      <c r="C203" s="29">
        <v>-606273</v>
      </c>
      <c r="D203" s="30">
        <v>61.6</v>
      </c>
      <c r="E203" s="29">
        <v>-126583</v>
      </c>
      <c r="F203" s="30">
        <v>12.9</v>
      </c>
      <c r="G203" s="29">
        <v>4930145</v>
      </c>
      <c r="H203" s="30">
        <v>-501.1</v>
      </c>
      <c r="I203" s="29">
        <v>-5181145</v>
      </c>
      <c r="J203" s="30">
        <v>526.6</v>
      </c>
      <c r="K203" s="29">
        <v>-983856</v>
      </c>
      <c r="L203" s="30">
        <v>-0.1</v>
      </c>
      <c r="M203" s="44"/>
      <c r="N203" s="44"/>
      <c r="O203" s="44"/>
    </row>
    <row r="204" spans="2:15" ht="12.75">
      <c r="B204" s="28" t="s">
        <v>97</v>
      </c>
      <c r="C204" s="29">
        <v>10722730</v>
      </c>
      <c r="D204" s="30">
        <v>64.8</v>
      </c>
      <c r="E204" s="29">
        <v>637767</v>
      </c>
      <c r="F204" s="30">
        <v>3.9</v>
      </c>
      <c r="G204" s="29">
        <v>633592</v>
      </c>
      <c r="H204" s="30">
        <v>3.8</v>
      </c>
      <c r="I204" s="29">
        <v>4554255</v>
      </c>
      <c r="J204" s="30">
        <v>27.5</v>
      </c>
      <c r="K204" s="29">
        <v>16548344</v>
      </c>
      <c r="L204" s="30">
        <v>1.1</v>
      </c>
      <c r="M204" s="44"/>
      <c r="N204" s="44"/>
      <c r="O204" s="44"/>
    </row>
    <row r="205" spans="2:15" ht="12.75">
      <c r="B205" s="28" t="s">
        <v>98</v>
      </c>
      <c r="C205" s="29">
        <v>15970597</v>
      </c>
      <c r="D205" s="30">
        <v>14.3</v>
      </c>
      <c r="E205" s="29">
        <v>315517</v>
      </c>
      <c r="F205" s="30">
        <v>0.3</v>
      </c>
      <c r="G205" s="29">
        <v>143990</v>
      </c>
      <c r="H205" s="30">
        <v>0.1</v>
      </c>
      <c r="I205" s="29">
        <v>94901520</v>
      </c>
      <c r="J205" s="30">
        <v>85.2</v>
      </c>
      <c r="K205" s="29">
        <v>111331624</v>
      </c>
      <c r="L205" s="30">
        <v>7.4</v>
      </c>
      <c r="M205" s="44"/>
      <c r="N205" s="44"/>
      <c r="O205" s="44"/>
    </row>
    <row r="206" spans="2:15" ht="12.75">
      <c r="B206" s="28" t="s">
        <v>99</v>
      </c>
      <c r="C206" s="29">
        <v>743489132</v>
      </c>
      <c r="D206" s="30">
        <v>94.3</v>
      </c>
      <c r="E206" s="29">
        <v>14123436</v>
      </c>
      <c r="F206" s="30">
        <v>1.8</v>
      </c>
      <c r="G206" s="29">
        <v>7675844</v>
      </c>
      <c r="H206" s="30">
        <v>1</v>
      </c>
      <c r="I206" s="29">
        <v>23516791</v>
      </c>
      <c r="J206" s="30">
        <v>3</v>
      </c>
      <c r="K206" s="29">
        <v>788805203</v>
      </c>
      <c r="L206" s="30">
        <v>52.1</v>
      </c>
      <c r="M206" s="44"/>
      <c r="N206" s="44"/>
      <c r="O206" s="44"/>
    </row>
    <row r="207" spans="2:15" ht="12.75">
      <c r="B207" s="28" t="s">
        <v>100</v>
      </c>
      <c r="C207" s="29">
        <v>3223971</v>
      </c>
      <c r="D207" s="30">
        <v>18.9</v>
      </c>
      <c r="E207" s="29">
        <v>3255057</v>
      </c>
      <c r="F207" s="30">
        <v>19.1</v>
      </c>
      <c r="G207" s="29">
        <v>2045168</v>
      </c>
      <c r="H207" s="30">
        <v>12</v>
      </c>
      <c r="I207" s="29">
        <v>8553476</v>
      </c>
      <c r="J207" s="30">
        <v>50.1</v>
      </c>
      <c r="K207" s="29">
        <v>17077672</v>
      </c>
      <c r="L207" s="30">
        <v>1.1</v>
      </c>
      <c r="M207" s="44"/>
      <c r="N207" s="44"/>
      <c r="O207" s="44"/>
    </row>
    <row r="208" spans="2:15" ht="12.75">
      <c r="B208" s="28" t="s">
        <v>34</v>
      </c>
      <c r="C208" s="29">
        <v>11416422</v>
      </c>
      <c r="D208" s="30">
        <v>29.4</v>
      </c>
      <c r="E208" s="29">
        <v>1537740</v>
      </c>
      <c r="F208" s="30">
        <v>4</v>
      </c>
      <c r="G208" s="29">
        <v>2050891</v>
      </c>
      <c r="H208" s="30">
        <v>5.3</v>
      </c>
      <c r="I208" s="29">
        <v>23796517</v>
      </c>
      <c r="J208" s="30">
        <v>61.3</v>
      </c>
      <c r="K208" s="29">
        <v>38801570</v>
      </c>
      <c r="L208" s="30">
        <v>2.6</v>
      </c>
      <c r="M208" s="44"/>
      <c r="N208" s="44"/>
      <c r="O208" s="44"/>
    </row>
    <row r="209" spans="2:15" ht="12.75">
      <c r="B209" s="32"/>
      <c r="C209" s="29"/>
      <c r="D209" s="30"/>
      <c r="E209" s="29"/>
      <c r="F209" s="30"/>
      <c r="G209" s="29"/>
      <c r="H209" s="30"/>
      <c r="I209" s="29"/>
      <c r="J209" s="30"/>
      <c r="K209" s="29"/>
      <c r="L209" s="30"/>
      <c r="M209" s="44"/>
      <c r="N209" s="44"/>
      <c r="O209" s="44"/>
    </row>
    <row r="210" spans="2:19" s="23" customFormat="1" ht="15.75">
      <c r="B210" s="33" t="s">
        <v>77</v>
      </c>
      <c r="C210" s="34">
        <v>955784587</v>
      </c>
      <c r="D210" s="48">
        <v>63.1</v>
      </c>
      <c r="E210" s="34">
        <v>90760901</v>
      </c>
      <c r="F210" s="48">
        <v>6</v>
      </c>
      <c r="G210" s="34">
        <v>57496055</v>
      </c>
      <c r="H210" s="48">
        <v>3.8</v>
      </c>
      <c r="I210" s="34">
        <v>409583089</v>
      </c>
      <c r="J210" s="48">
        <v>27.1</v>
      </c>
      <c r="K210" s="34">
        <v>1513624632</v>
      </c>
      <c r="L210" s="48">
        <v>100</v>
      </c>
      <c r="M210" s="44"/>
      <c r="N210" s="44"/>
      <c r="O210" s="44"/>
      <c r="R210"/>
      <c r="S210"/>
    </row>
    <row r="211" spans="2:15" ht="12.75">
      <c r="B211" s="53"/>
      <c r="C211" s="54"/>
      <c r="D211" s="54"/>
      <c r="E211" s="54"/>
      <c r="F211" s="55"/>
      <c r="G211" s="55"/>
      <c r="H211" s="56"/>
      <c r="I211"/>
      <c r="J211"/>
      <c r="K211"/>
      <c r="L211"/>
      <c r="M211"/>
      <c r="N211"/>
      <c r="O211"/>
    </row>
    <row r="212" ht="13.5" customHeight="1">
      <c r="B212" s="53" t="s">
        <v>101</v>
      </c>
    </row>
    <row r="213" ht="13.5" customHeight="1">
      <c r="B213" s="53"/>
    </row>
    <row r="214" ht="13.5" customHeight="1">
      <c r="B214" s="53" t="s">
        <v>102</v>
      </c>
    </row>
    <row r="215" ht="12.75">
      <c r="B215" s="53"/>
    </row>
    <row r="216" ht="12.75">
      <c r="B216" s="53"/>
    </row>
  </sheetData>
  <sheetProtection password="F954" sheet="1" objects="1" scenarios="1"/>
  <mergeCells count="69">
    <mergeCell ref="K196:L196"/>
    <mergeCell ref="C178:D178"/>
    <mergeCell ref="E178:F178"/>
    <mergeCell ref="G178:H178"/>
    <mergeCell ref="I178:J178"/>
    <mergeCell ref="K178:L178"/>
    <mergeCell ref="C196:D196"/>
    <mergeCell ref="E196:F196"/>
    <mergeCell ref="G196:H196"/>
    <mergeCell ref="I196:J196"/>
    <mergeCell ref="M178:N178"/>
    <mergeCell ref="J156:K156"/>
    <mergeCell ref="D157:E157"/>
    <mergeCell ref="F157:G157"/>
    <mergeCell ref="H157:I157"/>
    <mergeCell ref="J157:K157"/>
    <mergeCell ref="C156:I156"/>
    <mergeCell ref="L156:L158"/>
    <mergeCell ref="L112:L114"/>
    <mergeCell ref="J134:K134"/>
    <mergeCell ref="D135:E135"/>
    <mergeCell ref="F135:G135"/>
    <mergeCell ref="H135:I135"/>
    <mergeCell ref="J135:K135"/>
    <mergeCell ref="C134:I134"/>
    <mergeCell ref="L134:L136"/>
    <mergeCell ref="J112:K112"/>
    <mergeCell ref="D113:E113"/>
    <mergeCell ref="F113:G113"/>
    <mergeCell ref="H113:I113"/>
    <mergeCell ref="J113:K113"/>
    <mergeCell ref="C112:I112"/>
    <mergeCell ref="L62:L64"/>
    <mergeCell ref="J90:K90"/>
    <mergeCell ref="D91:E91"/>
    <mergeCell ref="F91:G91"/>
    <mergeCell ref="H91:I91"/>
    <mergeCell ref="J91:K91"/>
    <mergeCell ref="C90:I90"/>
    <mergeCell ref="L90:L92"/>
    <mergeCell ref="J62:K62"/>
    <mergeCell ref="D63:E63"/>
    <mergeCell ref="F63:G63"/>
    <mergeCell ref="H63:I63"/>
    <mergeCell ref="J63:K63"/>
    <mergeCell ref="C62:I62"/>
    <mergeCell ref="B2:O2"/>
    <mergeCell ref="B3:O3"/>
    <mergeCell ref="J7:K7"/>
    <mergeCell ref="D8:E8"/>
    <mergeCell ref="F8:G8"/>
    <mergeCell ref="H8:I8"/>
    <mergeCell ref="J8:K8"/>
    <mergeCell ref="C7:I7"/>
    <mergeCell ref="L7:L9"/>
    <mergeCell ref="C29:I29"/>
    <mergeCell ref="L29:L31"/>
    <mergeCell ref="C49:I49"/>
    <mergeCell ref="L49:L51"/>
    <mergeCell ref="J29:K29"/>
    <mergeCell ref="D30:E30"/>
    <mergeCell ref="F30:G30"/>
    <mergeCell ref="H30:I30"/>
    <mergeCell ref="J30:K30"/>
    <mergeCell ref="J49:K49"/>
    <mergeCell ref="D50:E50"/>
    <mergeCell ref="F50:G50"/>
    <mergeCell ref="H50:I50"/>
    <mergeCell ref="J50:K50"/>
  </mergeCells>
  <printOptions horizontalCentered="1"/>
  <pageMargins left="0.5511811023622047" right="0.5511811023622047" top="0.5905511811023623" bottom="0.5905511811023623" header="0.31496062992125984" footer="0.31496062992125984"/>
  <pageSetup horizontalDpi="600" verticalDpi="600" orientation="portrait" paperSize="9" scale="42" r:id="rId1"/>
  <rowBreaks count="1" manualBreakCount="1">
    <brk id="109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2:S216"/>
  <sheetViews>
    <sheetView showGridLines="0" zoomScalePageLayoutView="0" workbookViewId="0" topLeftCell="A1">
      <selection activeCell="I210" sqref="I210"/>
    </sheetView>
  </sheetViews>
  <sheetFormatPr defaultColWidth="9.140625" defaultRowHeight="12.75"/>
  <cols>
    <col min="1" max="1" width="2.7109375" style="3" customWidth="1"/>
    <col min="2" max="2" width="39.00390625" style="5" customWidth="1"/>
    <col min="3" max="3" width="12.28125" style="5" customWidth="1"/>
    <col min="4" max="4" width="12.28125" style="5" hidden="1" customWidth="1"/>
    <col min="5" max="15" width="12.28125" style="5" customWidth="1"/>
    <col min="16" max="16" width="2.7109375" style="3" customWidth="1"/>
    <col min="17" max="17" width="12.28125" style="3" customWidth="1"/>
    <col min="18" max="19" width="12.421875" style="0" customWidth="1"/>
    <col min="20" max="16384" width="9.140625" style="3" customWidth="1"/>
  </cols>
  <sheetData>
    <row r="2" spans="2:19" s="2" customFormat="1" ht="18" customHeight="1">
      <c r="B2" s="79" t="s">
        <v>106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1"/>
      <c r="Q2" s="1"/>
      <c r="R2"/>
      <c r="S2"/>
    </row>
    <row r="3" spans="2:19" s="2" customFormat="1" ht="18" customHeight="1">
      <c r="B3" s="79" t="s">
        <v>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1"/>
      <c r="Q3" s="1"/>
      <c r="R3"/>
      <c r="S3"/>
    </row>
    <row r="4" spans="2:17" ht="15.75">
      <c r="B4" s="3"/>
      <c r="C4" s="4"/>
      <c r="P4" s="5"/>
      <c r="Q4" s="5"/>
    </row>
    <row r="5" spans="2:15" ht="12.7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N5" s="6"/>
      <c r="O5" s="6"/>
    </row>
    <row r="6" spans="2:15" ht="18">
      <c r="B6" s="7" t="s">
        <v>1</v>
      </c>
      <c r="C6" s="6"/>
      <c r="D6" s="6"/>
      <c r="E6" s="6"/>
      <c r="F6" s="6"/>
      <c r="G6" s="6"/>
      <c r="H6" s="6"/>
      <c r="I6" s="6"/>
      <c r="J6" s="6"/>
      <c r="K6" s="6"/>
      <c r="L6" s="6"/>
      <c r="N6" s="6"/>
      <c r="O6" s="6"/>
    </row>
    <row r="7" spans="2:12" ht="12.75" customHeight="1">
      <c r="B7" s="8"/>
      <c r="C7" s="71" t="s">
        <v>2</v>
      </c>
      <c r="D7" s="72"/>
      <c r="E7" s="72"/>
      <c r="F7" s="72"/>
      <c r="G7" s="72"/>
      <c r="H7" s="72"/>
      <c r="I7" s="72"/>
      <c r="J7" s="71" t="s">
        <v>3</v>
      </c>
      <c r="K7" s="76"/>
      <c r="L7" s="73" t="s">
        <v>4</v>
      </c>
    </row>
    <row r="8" spans="2:19" ht="12.75">
      <c r="B8" s="9"/>
      <c r="C8" s="10" t="s">
        <v>5</v>
      </c>
      <c r="D8" s="77" t="s">
        <v>6</v>
      </c>
      <c r="E8" s="80"/>
      <c r="F8" s="77" t="s">
        <v>7</v>
      </c>
      <c r="G8" s="78"/>
      <c r="H8" s="77" t="s">
        <v>8</v>
      </c>
      <c r="I8" s="78"/>
      <c r="J8" s="77" t="s">
        <v>7</v>
      </c>
      <c r="K8" s="78"/>
      <c r="L8" s="74"/>
      <c r="M8" s="3"/>
      <c r="N8" s="3"/>
      <c r="O8"/>
      <c r="P8"/>
      <c r="R8" s="3"/>
      <c r="S8" s="3"/>
    </row>
    <row r="9" spans="2:19" ht="51">
      <c r="B9" s="11" t="s">
        <v>9</v>
      </c>
      <c r="C9" s="12" t="s">
        <v>10</v>
      </c>
      <c r="D9" s="13" t="s">
        <v>11</v>
      </c>
      <c r="E9" s="14" t="s">
        <v>12</v>
      </c>
      <c r="F9" s="13" t="s">
        <v>11</v>
      </c>
      <c r="G9" s="14" t="s">
        <v>13</v>
      </c>
      <c r="H9" s="13" t="s">
        <v>11</v>
      </c>
      <c r="I9" s="14" t="s">
        <v>14</v>
      </c>
      <c r="J9" s="13" t="s">
        <v>11</v>
      </c>
      <c r="K9" s="14" t="s">
        <v>14</v>
      </c>
      <c r="L9" s="75"/>
      <c r="M9" s="3"/>
      <c r="N9" s="3"/>
      <c r="O9"/>
      <c r="P9"/>
      <c r="R9" s="3"/>
      <c r="S9" s="3"/>
    </row>
    <row r="10" spans="2:19" ht="12.75">
      <c r="B10" s="15"/>
      <c r="C10" s="16"/>
      <c r="D10" s="16"/>
      <c r="E10" s="17"/>
      <c r="F10" s="16"/>
      <c r="G10" s="17"/>
      <c r="H10" s="16"/>
      <c r="I10" s="17"/>
      <c r="J10" s="18"/>
      <c r="K10" s="19"/>
      <c r="L10" s="19"/>
      <c r="M10" s="3"/>
      <c r="N10" s="3"/>
      <c r="O10"/>
      <c r="P10"/>
      <c r="R10" s="3"/>
      <c r="S10" s="3"/>
    </row>
    <row r="11" spans="2:16" s="23" customFormat="1" ht="15.75">
      <c r="B11" s="20" t="s">
        <v>15</v>
      </c>
      <c r="C11" s="21"/>
      <c r="D11" s="21"/>
      <c r="E11" s="22"/>
      <c r="F11" s="21"/>
      <c r="G11" s="22"/>
      <c r="H11" s="21"/>
      <c r="I11" s="22"/>
      <c r="J11" s="21"/>
      <c r="K11" s="22"/>
      <c r="L11" s="22"/>
      <c r="O11"/>
      <c r="P11"/>
    </row>
    <row r="12" spans="2:16" s="27" customFormat="1" ht="16.5">
      <c r="B12" s="24" t="s">
        <v>16</v>
      </c>
      <c r="C12" s="25">
        <v>72205244033</v>
      </c>
      <c r="D12" s="25">
        <v>17811764675</v>
      </c>
      <c r="E12" s="26">
        <v>24.7</v>
      </c>
      <c r="F12" s="25">
        <v>17108361912</v>
      </c>
      <c r="G12" s="26">
        <v>23.7</v>
      </c>
      <c r="H12" s="25">
        <v>34920126587</v>
      </c>
      <c r="I12" s="26">
        <v>48.4</v>
      </c>
      <c r="J12" s="25">
        <v>14649071941</v>
      </c>
      <c r="K12" s="26">
        <v>49.2</v>
      </c>
      <c r="L12" s="26">
        <v>16.8</v>
      </c>
      <c r="O12"/>
      <c r="P12"/>
    </row>
    <row r="13" spans="2:16" s="27" customFormat="1" ht="16.5">
      <c r="B13" s="28" t="s">
        <v>17</v>
      </c>
      <c r="C13" s="29">
        <v>12273043751</v>
      </c>
      <c r="D13" s="29">
        <v>3086066976</v>
      </c>
      <c r="E13" s="30">
        <v>25.1</v>
      </c>
      <c r="F13" s="29">
        <v>3258569384</v>
      </c>
      <c r="G13" s="30">
        <v>26.6</v>
      </c>
      <c r="H13" s="29">
        <v>6344636360</v>
      </c>
      <c r="I13" s="30">
        <v>51.7</v>
      </c>
      <c r="J13" s="29">
        <v>2679278817</v>
      </c>
      <c r="K13" s="30">
        <v>48.7</v>
      </c>
      <c r="L13" s="30">
        <v>21.6</v>
      </c>
      <c r="O13"/>
      <c r="P13"/>
    </row>
    <row r="14" spans="2:19" ht="12.75">
      <c r="B14" s="28" t="s">
        <v>18</v>
      </c>
      <c r="C14" s="29">
        <v>39409913882</v>
      </c>
      <c r="D14" s="29">
        <v>10317148770</v>
      </c>
      <c r="E14" s="30">
        <v>26.2</v>
      </c>
      <c r="F14" s="29">
        <v>9416761544</v>
      </c>
      <c r="G14" s="30">
        <v>23.9</v>
      </c>
      <c r="H14" s="29">
        <v>19733910314</v>
      </c>
      <c r="I14" s="30">
        <v>50.1</v>
      </c>
      <c r="J14" s="29">
        <v>7699636727</v>
      </c>
      <c r="K14" s="30">
        <v>50.8</v>
      </c>
      <c r="L14" s="30">
        <v>22.3</v>
      </c>
      <c r="M14" s="3"/>
      <c r="N14" s="3"/>
      <c r="O14"/>
      <c r="P14"/>
      <c r="R14" s="3"/>
      <c r="S14" s="3"/>
    </row>
    <row r="15" spans="2:19" ht="12.75">
      <c r="B15" s="28" t="s">
        <v>19</v>
      </c>
      <c r="C15" s="29">
        <v>20522286400</v>
      </c>
      <c r="D15" s="29">
        <v>4408548929</v>
      </c>
      <c r="E15" s="30">
        <v>21.5</v>
      </c>
      <c r="F15" s="29">
        <v>4433030984</v>
      </c>
      <c r="G15" s="30">
        <v>21.6</v>
      </c>
      <c r="H15" s="29">
        <v>8841579913</v>
      </c>
      <c r="I15" s="30">
        <v>43.1</v>
      </c>
      <c r="J15" s="29">
        <v>4270156397</v>
      </c>
      <c r="K15" s="30">
        <v>47</v>
      </c>
      <c r="L15" s="30">
        <v>3.8</v>
      </c>
      <c r="M15" s="3"/>
      <c r="N15" s="3"/>
      <c r="O15"/>
      <c r="P15"/>
      <c r="R15" s="3"/>
      <c r="S15" s="3"/>
    </row>
    <row r="16" spans="2:16" s="23" customFormat="1" ht="15.75">
      <c r="B16" s="20"/>
      <c r="C16" s="31"/>
      <c r="D16" s="31"/>
      <c r="E16" s="22"/>
      <c r="F16" s="31"/>
      <c r="G16" s="22"/>
      <c r="H16" s="31"/>
      <c r="I16" s="22"/>
      <c r="J16" s="31"/>
      <c r="K16" s="22"/>
      <c r="L16" s="22"/>
      <c r="O16"/>
      <c r="P16"/>
    </row>
    <row r="17" spans="2:16" s="27" customFormat="1" ht="16.5">
      <c r="B17" s="24" t="s">
        <v>20</v>
      </c>
      <c r="C17" s="25">
        <v>68750664816</v>
      </c>
      <c r="D17" s="25">
        <v>16157132771</v>
      </c>
      <c r="E17" s="26">
        <v>23.5</v>
      </c>
      <c r="F17" s="25">
        <v>16039939989</v>
      </c>
      <c r="G17" s="26">
        <v>23.3</v>
      </c>
      <c r="H17" s="25">
        <v>32197072760</v>
      </c>
      <c r="I17" s="26">
        <v>46.8</v>
      </c>
      <c r="J17" s="25">
        <v>14317399335</v>
      </c>
      <c r="K17" s="26">
        <v>47.1</v>
      </c>
      <c r="L17" s="26">
        <v>12</v>
      </c>
      <c r="O17"/>
      <c r="P17"/>
    </row>
    <row r="18" spans="2:19" ht="12.75">
      <c r="B18" s="28" t="s">
        <v>21</v>
      </c>
      <c r="C18" s="29">
        <v>17039688462</v>
      </c>
      <c r="D18" s="29">
        <v>4097027482</v>
      </c>
      <c r="E18" s="30">
        <v>24</v>
      </c>
      <c r="F18" s="29">
        <v>4413409995</v>
      </c>
      <c r="G18" s="30">
        <v>25.9</v>
      </c>
      <c r="H18" s="29">
        <v>8510437477</v>
      </c>
      <c r="I18" s="30">
        <v>49.9</v>
      </c>
      <c r="J18" s="29">
        <v>4140173133</v>
      </c>
      <c r="K18" s="30">
        <v>51.1</v>
      </c>
      <c r="L18" s="30">
        <v>6.6</v>
      </c>
      <c r="M18" s="3"/>
      <c r="N18" s="3"/>
      <c r="O18"/>
      <c r="P18"/>
      <c r="R18" s="3"/>
      <c r="S18" s="3"/>
    </row>
    <row r="19" spans="2:19" ht="12.75">
      <c r="B19" s="28" t="s">
        <v>22</v>
      </c>
      <c r="C19" s="29">
        <v>3534721711</v>
      </c>
      <c r="D19" s="29">
        <v>845416662</v>
      </c>
      <c r="E19" s="30">
        <v>23.9</v>
      </c>
      <c r="F19" s="29">
        <v>906020669</v>
      </c>
      <c r="G19" s="30">
        <v>25.6</v>
      </c>
      <c r="H19" s="29">
        <v>1751437331</v>
      </c>
      <c r="I19" s="30">
        <v>49.5</v>
      </c>
      <c r="J19" s="29">
        <v>958069306</v>
      </c>
      <c r="K19" s="30">
        <v>52.4</v>
      </c>
      <c r="L19" s="30">
        <v>-5.4</v>
      </c>
      <c r="M19" s="3"/>
      <c r="N19" s="3"/>
      <c r="O19"/>
      <c r="P19"/>
      <c r="R19" s="3"/>
      <c r="S19" s="3"/>
    </row>
    <row r="20" spans="2:19" ht="12.75" hidden="1">
      <c r="B20" s="28"/>
      <c r="C20" s="29">
        <v>0</v>
      </c>
      <c r="D20" s="29">
        <v>0</v>
      </c>
      <c r="E20" s="30">
        <v>0</v>
      </c>
      <c r="F20" s="29">
        <v>0</v>
      </c>
      <c r="G20" s="30">
        <v>0</v>
      </c>
      <c r="H20" s="29">
        <v>0</v>
      </c>
      <c r="I20" s="30">
        <v>0</v>
      </c>
      <c r="J20" s="29">
        <v>0</v>
      </c>
      <c r="K20" s="30">
        <v>0</v>
      </c>
      <c r="L20" s="30">
        <v>0</v>
      </c>
      <c r="M20" s="3"/>
      <c r="N20" s="3"/>
      <c r="O20"/>
      <c r="P20"/>
      <c r="R20" s="3"/>
      <c r="S20" s="3"/>
    </row>
    <row r="21" spans="2:19" ht="12.75">
      <c r="B21" s="28" t="s">
        <v>23</v>
      </c>
      <c r="C21" s="29">
        <v>22055744386</v>
      </c>
      <c r="D21" s="29">
        <v>6840915682</v>
      </c>
      <c r="E21" s="30">
        <v>31</v>
      </c>
      <c r="F21" s="29">
        <v>4572547183</v>
      </c>
      <c r="G21" s="30">
        <v>20.7</v>
      </c>
      <c r="H21" s="29">
        <v>11413462865</v>
      </c>
      <c r="I21" s="30">
        <v>51.7</v>
      </c>
      <c r="J21" s="29">
        <v>4091399132</v>
      </c>
      <c r="K21" s="30">
        <v>53.8</v>
      </c>
      <c r="L21" s="30">
        <v>11.8</v>
      </c>
      <c r="M21" s="3"/>
      <c r="N21" s="3"/>
      <c r="O21"/>
      <c r="P21"/>
      <c r="R21" s="3"/>
      <c r="S21" s="3"/>
    </row>
    <row r="22" spans="2:19" ht="12.75">
      <c r="B22" s="28" t="s">
        <v>24</v>
      </c>
      <c r="C22" s="29">
        <v>26120510257</v>
      </c>
      <c r="D22" s="29">
        <v>4373772945</v>
      </c>
      <c r="E22" s="30">
        <v>16.7</v>
      </c>
      <c r="F22" s="29">
        <v>6147962142</v>
      </c>
      <c r="G22" s="30">
        <v>23.5</v>
      </c>
      <c r="H22" s="29">
        <v>10521735087</v>
      </c>
      <c r="I22" s="30">
        <v>40.3</v>
      </c>
      <c r="J22" s="29">
        <v>5127757764</v>
      </c>
      <c r="K22" s="30">
        <v>39</v>
      </c>
      <c r="L22" s="30">
        <v>19.9</v>
      </c>
      <c r="M22" s="3"/>
      <c r="N22" s="3"/>
      <c r="O22"/>
      <c r="P22"/>
      <c r="R22" s="3"/>
      <c r="S22" s="3"/>
    </row>
    <row r="23" spans="2:19" ht="12.75">
      <c r="B23" s="32"/>
      <c r="C23" s="29"/>
      <c r="D23" s="29"/>
      <c r="E23" s="30"/>
      <c r="F23" s="29"/>
      <c r="G23" s="30"/>
      <c r="H23" s="29"/>
      <c r="I23" s="30"/>
      <c r="J23" s="29"/>
      <c r="K23" s="30"/>
      <c r="L23" s="30"/>
      <c r="M23" s="3"/>
      <c r="N23" s="3"/>
      <c r="O23"/>
      <c r="P23"/>
      <c r="R23" s="3"/>
      <c r="S23" s="3"/>
    </row>
    <row r="24" spans="2:16" s="23" customFormat="1" ht="15.75">
      <c r="B24" s="33" t="s">
        <v>25</v>
      </c>
      <c r="C24" s="34">
        <v>3454579217</v>
      </c>
      <c r="D24" s="34">
        <v>1654631904</v>
      </c>
      <c r="E24" s="35"/>
      <c r="F24" s="34">
        <v>1068421923</v>
      </c>
      <c r="G24" s="35"/>
      <c r="H24" s="34">
        <v>2723053827</v>
      </c>
      <c r="I24" s="35"/>
      <c r="J24" s="34">
        <v>331672606</v>
      </c>
      <c r="K24" s="35"/>
      <c r="L24" s="35"/>
      <c r="M24" s="36"/>
      <c r="O24"/>
      <c r="P24"/>
    </row>
    <row r="25" spans="2:19" ht="12.75">
      <c r="B25" s="28" t="s">
        <v>26</v>
      </c>
      <c r="C25" s="29">
        <v>-1562682112</v>
      </c>
      <c r="D25" s="29">
        <v>150722968</v>
      </c>
      <c r="E25" s="30">
        <v>-9.6</v>
      </c>
      <c r="F25" s="29">
        <v>110236176</v>
      </c>
      <c r="G25" s="30">
        <v>-7.1</v>
      </c>
      <c r="H25" s="29">
        <v>260959144</v>
      </c>
      <c r="I25" s="30">
        <v>-16.7</v>
      </c>
      <c r="J25" s="29">
        <v>71765428</v>
      </c>
      <c r="K25" s="30">
        <v>-12.5</v>
      </c>
      <c r="L25" s="30">
        <v>53.6</v>
      </c>
      <c r="M25" s="3"/>
      <c r="N25" s="3"/>
      <c r="O25"/>
      <c r="P25"/>
      <c r="R25" s="3"/>
      <c r="S25" s="3"/>
    </row>
    <row r="26" spans="2:16" s="23" customFormat="1" ht="15.75">
      <c r="B26" s="33" t="s">
        <v>27</v>
      </c>
      <c r="C26" s="34">
        <v>1891897105</v>
      </c>
      <c r="D26" s="34">
        <v>1805354872</v>
      </c>
      <c r="E26" s="35">
        <v>95.4</v>
      </c>
      <c r="F26" s="34">
        <v>1178658099</v>
      </c>
      <c r="G26" s="35">
        <v>62.3</v>
      </c>
      <c r="H26" s="34">
        <v>2984012971</v>
      </c>
      <c r="I26" s="35">
        <v>157.7</v>
      </c>
      <c r="J26" s="34">
        <v>403438034</v>
      </c>
      <c r="K26" s="35">
        <v>48.9</v>
      </c>
      <c r="L26" s="35">
        <v>192.2</v>
      </c>
      <c r="M26" s="36"/>
      <c r="O26"/>
      <c r="P26"/>
    </row>
    <row r="27" spans="2:19" s="23" customFormat="1" ht="15.75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9"/>
      <c r="N27" s="39"/>
      <c r="O27" s="39"/>
      <c r="R27"/>
      <c r="S27"/>
    </row>
    <row r="28" spans="2:19" s="23" customFormat="1" ht="18">
      <c r="B28" s="7" t="s">
        <v>28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R28"/>
      <c r="S28"/>
    </row>
    <row r="29" spans="2:12" ht="12.75" customHeight="1">
      <c r="B29" s="8"/>
      <c r="C29" s="71" t="s">
        <v>2</v>
      </c>
      <c r="D29" s="72"/>
      <c r="E29" s="72"/>
      <c r="F29" s="72"/>
      <c r="G29" s="72"/>
      <c r="H29" s="72"/>
      <c r="I29" s="72"/>
      <c r="J29" s="71" t="s">
        <v>3</v>
      </c>
      <c r="K29" s="76"/>
      <c r="L29" s="73" t="s">
        <v>4</v>
      </c>
    </row>
    <row r="30" spans="2:19" ht="12.75">
      <c r="B30" s="9"/>
      <c r="C30" s="10" t="s">
        <v>5</v>
      </c>
      <c r="D30" s="77" t="s">
        <v>6</v>
      </c>
      <c r="E30" s="78"/>
      <c r="F30" s="77" t="s">
        <v>7</v>
      </c>
      <c r="G30" s="78"/>
      <c r="H30" s="77" t="s">
        <v>8</v>
      </c>
      <c r="I30" s="78"/>
      <c r="J30" s="77" t="s">
        <v>7</v>
      </c>
      <c r="K30" s="78"/>
      <c r="L30" s="74"/>
      <c r="M30" s="3"/>
      <c r="N30" s="3"/>
      <c r="O30" s="3"/>
      <c r="Q30"/>
      <c r="S30" s="3"/>
    </row>
    <row r="31" spans="2:19" ht="51">
      <c r="B31" s="15" t="s">
        <v>9</v>
      </c>
      <c r="C31" s="13" t="s">
        <v>10</v>
      </c>
      <c r="D31" s="13" t="s">
        <v>11</v>
      </c>
      <c r="E31" s="14" t="s">
        <v>12</v>
      </c>
      <c r="F31" s="13" t="s">
        <v>11</v>
      </c>
      <c r="G31" s="14" t="s">
        <v>13</v>
      </c>
      <c r="H31" s="13" t="s">
        <v>11</v>
      </c>
      <c r="I31" s="14" t="s">
        <v>14</v>
      </c>
      <c r="J31" s="13" t="s">
        <v>11</v>
      </c>
      <c r="K31" s="14" t="s">
        <v>14</v>
      </c>
      <c r="L31" s="75"/>
      <c r="M31" s="3"/>
      <c r="N31" s="3"/>
      <c r="O31"/>
      <c r="P31"/>
      <c r="R31" s="3"/>
      <c r="S31" s="3"/>
    </row>
    <row r="32" spans="2:19" ht="12.75">
      <c r="B32" s="40"/>
      <c r="C32" s="16"/>
      <c r="D32" s="16"/>
      <c r="E32" s="17"/>
      <c r="F32" s="16"/>
      <c r="G32" s="17"/>
      <c r="H32" s="16"/>
      <c r="I32" s="17"/>
      <c r="J32" s="18"/>
      <c r="K32" s="19"/>
      <c r="L32" s="19"/>
      <c r="M32" s="3"/>
      <c r="N32" s="3"/>
      <c r="O32"/>
      <c r="P32"/>
      <c r="R32" s="3"/>
      <c r="S32" s="3"/>
    </row>
    <row r="33" spans="2:16" s="23" customFormat="1" ht="15.75">
      <c r="B33" s="20" t="s">
        <v>29</v>
      </c>
      <c r="C33" s="21"/>
      <c r="D33" s="21"/>
      <c r="E33" s="22"/>
      <c r="F33" s="21"/>
      <c r="G33" s="22"/>
      <c r="H33" s="21"/>
      <c r="I33" s="22"/>
      <c r="J33" s="21"/>
      <c r="K33" s="22"/>
      <c r="L33" s="22"/>
      <c r="O33"/>
      <c r="P33"/>
    </row>
    <row r="34" spans="2:16" s="27" customFormat="1" ht="16.5">
      <c r="B34" s="24" t="s">
        <v>30</v>
      </c>
      <c r="C34" s="25">
        <v>8586017157</v>
      </c>
      <c r="D34" s="25">
        <v>700909615</v>
      </c>
      <c r="E34" s="26">
        <v>8.2</v>
      </c>
      <c r="F34" s="25">
        <v>1679956203</v>
      </c>
      <c r="G34" s="26">
        <v>19.6</v>
      </c>
      <c r="H34" s="25">
        <v>2380865818</v>
      </c>
      <c r="I34" s="26">
        <v>27.7</v>
      </c>
      <c r="J34" s="25">
        <v>1852129987</v>
      </c>
      <c r="K34" s="26">
        <v>32.9</v>
      </c>
      <c r="L34" s="26">
        <v>-9.3</v>
      </c>
      <c r="O34"/>
      <c r="P34"/>
    </row>
    <row r="35" spans="2:19" ht="12.75">
      <c r="B35" s="28" t="s">
        <v>31</v>
      </c>
      <c r="C35" s="29">
        <v>4436451949</v>
      </c>
      <c r="D35" s="29">
        <v>428198102</v>
      </c>
      <c r="E35" s="30">
        <v>9.7</v>
      </c>
      <c r="F35" s="29">
        <v>1011041526</v>
      </c>
      <c r="G35" s="30">
        <v>22.8</v>
      </c>
      <c r="H35" s="29">
        <v>1439239628</v>
      </c>
      <c r="I35" s="30">
        <v>32.4</v>
      </c>
      <c r="J35" s="29">
        <v>1186595631</v>
      </c>
      <c r="K35" s="30">
        <v>52.2</v>
      </c>
      <c r="L35" s="30">
        <v>-14.8</v>
      </c>
      <c r="M35" s="3"/>
      <c r="N35" s="3"/>
      <c r="O35"/>
      <c r="P35"/>
      <c r="R35" s="3"/>
      <c r="S35" s="3"/>
    </row>
    <row r="36" spans="2:19" ht="12.75">
      <c r="B36" s="28" t="s">
        <v>32</v>
      </c>
      <c r="C36" s="29">
        <v>410017314</v>
      </c>
      <c r="D36" s="29">
        <v>27406939</v>
      </c>
      <c r="E36" s="30">
        <v>6.7</v>
      </c>
      <c r="F36" s="29">
        <v>75704522</v>
      </c>
      <c r="G36" s="30">
        <v>18.5</v>
      </c>
      <c r="H36" s="29">
        <v>103111461</v>
      </c>
      <c r="I36" s="30">
        <v>25.1</v>
      </c>
      <c r="J36" s="29">
        <v>-26245137</v>
      </c>
      <c r="K36" s="30">
        <v>-62</v>
      </c>
      <c r="L36" s="30">
        <v>-388.5</v>
      </c>
      <c r="M36" s="3"/>
      <c r="N36" s="3"/>
      <c r="O36"/>
      <c r="P36"/>
      <c r="R36" s="3"/>
      <c r="S36" s="3"/>
    </row>
    <row r="37" spans="2:19" ht="12.75">
      <c r="B37" s="28" t="s">
        <v>33</v>
      </c>
      <c r="C37" s="29">
        <v>2976380190</v>
      </c>
      <c r="D37" s="29">
        <v>188272816</v>
      </c>
      <c r="E37" s="30">
        <v>6.3</v>
      </c>
      <c r="F37" s="29">
        <v>476138175</v>
      </c>
      <c r="G37" s="30">
        <v>16</v>
      </c>
      <c r="H37" s="29">
        <v>664410991</v>
      </c>
      <c r="I37" s="30">
        <v>22.3</v>
      </c>
      <c r="J37" s="29">
        <v>423952135</v>
      </c>
      <c r="K37" s="30">
        <v>26.3</v>
      </c>
      <c r="L37" s="30">
        <v>12.3</v>
      </c>
      <c r="M37" s="3"/>
      <c r="N37" s="3"/>
      <c r="O37"/>
      <c r="P37"/>
      <c r="R37" s="3"/>
      <c r="S37" s="3"/>
    </row>
    <row r="38" spans="2:19" ht="12.75">
      <c r="B38" s="28" t="s">
        <v>34</v>
      </c>
      <c r="C38" s="29">
        <v>763167704</v>
      </c>
      <c r="D38" s="29">
        <v>57031758</v>
      </c>
      <c r="E38" s="30">
        <v>7.5</v>
      </c>
      <c r="F38" s="29">
        <v>117071980</v>
      </c>
      <c r="G38" s="30">
        <v>15.3</v>
      </c>
      <c r="H38" s="29">
        <v>174103738</v>
      </c>
      <c r="I38" s="30">
        <v>22.8</v>
      </c>
      <c r="J38" s="29">
        <v>267827358</v>
      </c>
      <c r="K38" s="30">
        <v>16.6</v>
      </c>
      <c r="L38" s="30">
        <v>-56.3</v>
      </c>
      <c r="M38" s="3"/>
      <c r="N38" s="3"/>
      <c r="O38"/>
      <c r="P38"/>
      <c r="R38" s="3"/>
      <c r="S38" s="3"/>
    </row>
    <row r="39" spans="2:16" s="23" customFormat="1" ht="15.75">
      <c r="B39" s="20"/>
      <c r="C39" s="31"/>
      <c r="D39" s="31"/>
      <c r="E39" s="22"/>
      <c r="F39" s="31"/>
      <c r="G39" s="22"/>
      <c r="H39" s="31"/>
      <c r="I39" s="22"/>
      <c r="J39" s="31"/>
      <c r="K39" s="22"/>
      <c r="L39" s="22"/>
      <c r="O39"/>
      <c r="P39"/>
    </row>
    <row r="40" spans="2:16" s="27" customFormat="1" ht="16.5">
      <c r="B40" s="24" t="s">
        <v>35</v>
      </c>
      <c r="C40" s="25">
        <v>9287657688</v>
      </c>
      <c r="D40" s="25">
        <v>705909866</v>
      </c>
      <c r="E40" s="26">
        <v>7.6</v>
      </c>
      <c r="F40" s="25">
        <v>1684524279</v>
      </c>
      <c r="G40" s="26">
        <v>18.1</v>
      </c>
      <c r="H40" s="25">
        <v>2390434145</v>
      </c>
      <c r="I40" s="26">
        <v>25.7</v>
      </c>
      <c r="J40" s="25">
        <v>2082327930</v>
      </c>
      <c r="K40" s="26">
        <v>35.3</v>
      </c>
      <c r="L40" s="26">
        <v>-19.1</v>
      </c>
      <c r="O40"/>
      <c r="P40"/>
    </row>
    <row r="41" spans="2:19" ht="12.75">
      <c r="B41" s="28" t="s">
        <v>36</v>
      </c>
      <c r="C41" s="29">
        <v>1849009813</v>
      </c>
      <c r="D41" s="29">
        <v>113523027</v>
      </c>
      <c r="E41" s="30">
        <v>6.1</v>
      </c>
      <c r="F41" s="29">
        <v>374005876</v>
      </c>
      <c r="G41" s="30">
        <v>20.2</v>
      </c>
      <c r="H41" s="29">
        <v>487528903</v>
      </c>
      <c r="I41" s="30">
        <v>26.4</v>
      </c>
      <c r="J41" s="29">
        <v>374861671</v>
      </c>
      <c r="K41" s="30">
        <v>23.4</v>
      </c>
      <c r="L41" s="30">
        <v>-0.2</v>
      </c>
      <c r="M41" s="3"/>
      <c r="N41" s="3"/>
      <c r="O41"/>
      <c r="P41"/>
      <c r="R41" s="3"/>
      <c r="S41" s="3"/>
    </row>
    <row r="42" spans="2:19" ht="12.75">
      <c r="B42" s="28" t="s">
        <v>37</v>
      </c>
      <c r="C42" s="29">
        <v>2055995160</v>
      </c>
      <c r="D42" s="29">
        <v>229411918</v>
      </c>
      <c r="E42" s="30">
        <v>11.2</v>
      </c>
      <c r="F42" s="29">
        <v>345477655</v>
      </c>
      <c r="G42" s="30">
        <v>16.8</v>
      </c>
      <c r="H42" s="29">
        <v>574889573</v>
      </c>
      <c r="I42" s="30">
        <v>28</v>
      </c>
      <c r="J42" s="29">
        <v>440369811</v>
      </c>
      <c r="K42" s="30">
        <v>47.3</v>
      </c>
      <c r="L42" s="30">
        <v>-21.5</v>
      </c>
      <c r="M42" s="3"/>
      <c r="N42" s="3"/>
      <c r="O42"/>
      <c r="P42"/>
      <c r="R42" s="3"/>
      <c r="S42" s="3"/>
    </row>
    <row r="43" spans="2:19" ht="12.75">
      <c r="B43" s="28" t="s">
        <v>38</v>
      </c>
      <c r="C43" s="29">
        <v>586388900</v>
      </c>
      <c r="D43" s="29">
        <v>33407231</v>
      </c>
      <c r="E43" s="30">
        <v>5.7</v>
      </c>
      <c r="F43" s="29">
        <v>86725981</v>
      </c>
      <c r="G43" s="30">
        <v>14.8</v>
      </c>
      <c r="H43" s="29">
        <v>120133212</v>
      </c>
      <c r="I43" s="30">
        <v>20.5</v>
      </c>
      <c r="J43" s="29">
        <v>247092415</v>
      </c>
      <c r="K43" s="30">
        <v>41.1</v>
      </c>
      <c r="L43" s="30">
        <v>-64.9</v>
      </c>
      <c r="M43" s="3"/>
      <c r="N43" s="3"/>
      <c r="O43"/>
      <c r="P43"/>
      <c r="R43" s="3"/>
      <c r="S43" s="3"/>
    </row>
    <row r="44" spans="2:19" ht="12.75">
      <c r="B44" s="28" t="s">
        <v>39</v>
      </c>
      <c r="C44" s="29">
        <v>1306066861</v>
      </c>
      <c r="D44" s="29">
        <v>113661950</v>
      </c>
      <c r="E44" s="30">
        <v>8.7</v>
      </c>
      <c r="F44" s="29">
        <v>316290218</v>
      </c>
      <c r="G44" s="30">
        <v>24.2</v>
      </c>
      <c r="H44" s="29">
        <v>429952168</v>
      </c>
      <c r="I44" s="30">
        <v>32.9</v>
      </c>
      <c r="J44" s="29">
        <v>275579343</v>
      </c>
      <c r="K44" s="30">
        <v>22.8</v>
      </c>
      <c r="L44" s="30">
        <v>14.8</v>
      </c>
      <c r="M44" s="3"/>
      <c r="N44" s="3"/>
      <c r="O44"/>
      <c r="P44"/>
      <c r="R44" s="3"/>
      <c r="S44" s="3"/>
    </row>
    <row r="45" spans="2:19" ht="12.75">
      <c r="B45" s="28" t="s">
        <v>34</v>
      </c>
      <c r="C45" s="29">
        <v>3490196954</v>
      </c>
      <c r="D45" s="29">
        <v>215905740</v>
      </c>
      <c r="E45" s="30">
        <v>6.2</v>
      </c>
      <c r="F45" s="29">
        <v>562024549</v>
      </c>
      <c r="G45" s="30">
        <v>16.1</v>
      </c>
      <c r="H45" s="29">
        <v>777930289</v>
      </c>
      <c r="I45" s="30">
        <v>22.3</v>
      </c>
      <c r="J45" s="29">
        <v>744424690</v>
      </c>
      <c r="K45" s="30">
        <v>41.2</v>
      </c>
      <c r="L45" s="30">
        <v>-24.5</v>
      </c>
      <c r="M45" s="3"/>
      <c r="N45" s="3"/>
      <c r="O45"/>
      <c r="P45"/>
      <c r="R45" s="3"/>
      <c r="S45" s="3"/>
    </row>
    <row r="46" spans="2:19" ht="15.75">
      <c r="B46" s="32"/>
      <c r="C46" s="41"/>
      <c r="D46" s="41"/>
      <c r="E46" s="42"/>
      <c r="F46" s="41"/>
      <c r="G46" s="42"/>
      <c r="H46" s="41"/>
      <c r="I46" s="42"/>
      <c r="J46" s="41"/>
      <c r="K46" s="42"/>
      <c r="L46" s="42"/>
      <c r="M46" s="36"/>
      <c r="N46" s="23"/>
      <c r="O46"/>
      <c r="P46"/>
      <c r="R46" s="3"/>
      <c r="S46" s="3"/>
    </row>
    <row r="47" spans="2:19" s="23" customFormat="1" ht="15.75"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9"/>
      <c r="N47" s="39"/>
      <c r="O47" s="39"/>
      <c r="R47"/>
      <c r="S47"/>
    </row>
    <row r="48" spans="2:19" s="23" customFormat="1" ht="18">
      <c r="B48" s="7" t="s">
        <v>40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R48"/>
      <c r="S48"/>
    </row>
    <row r="49" spans="2:12" ht="12.75" customHeight="1">
      <c r="B49" s="8"/>
      <c r="C49" s="71" t="s">
        <v>2</v>
      </c>
      <c r="D49" s="72"/>
      <c r="E49" s="72"/>
      <c r="F49" s="72"/>
      <c r="G49" s="72"/>
      <c r="H49" s="72"/>
      <c r="I49" s="72"/>
      <c r="J49" s="71" t="s">
        <v>3</v>
      </c>
      <c r="K49" s="76"/>
      <c r="L49" s="73" t="s">
        <v>4</v>
      </c>
    </row>
    <row r="50" spans="2:19" ht="12.75">
      <c r="B50" s="9"/>
      <c r="C50" s="10" t="s">
        <v>5</v>
      </c>
      <c r="D50" s="77" t="s">
        <v>6</v>
      </c>
      <c r="E50" s="78"/>
      <c r="F50" s="77" t="s">
        <v>7</v>
      </c>
      <c r="G50" s="78"/>
      <c r="H50" s="77" t="s">
        <v>8</v>
      </c>
      <c r="I50" s="78"/>
      <c r="J50" s="77" t="s">
        <v>7</v>
      </c>
      <c r="K50" s="78"/>
      <c r="L50" s="74"/>
      <c r="M50" s="3"/>
      <c r="N50" s="3"/>
      <c r="O50"/>
      <c r="P50"/>
      <c r="R50" s="3"/>
      <c r="S50" s="3"/>
    </row>
    <row r="51" spans="2:19" ht="51">
      <c r="B51" s="15" t="s">
        <v>9</v>
      </c>
      <c r="C51" s="13" t="s">
        <v>10</v>
      </c>
      <c r="D51" s="13" t="s">
        <v>11</v>
      </c>
      <c r="E51" s="14" t="s">
        <v>12</v>
      </c>
      <c r="F51" s="13" t="s">
        <v>11</v>
      </c>
      <c r="G51" s="14" t="s">
        <v>13</v>
      </c>
      <c r="H51" s="13" t="s">
        <v>11</v>
      </c>
      <c r="I51" s="14" t="s">
        <v>14</v>
      </c>
      <c r="J51" s="13" t="s">
        <v>11</v>
      </c>
      <c r="K51" s="14" t="s">
        <v>14</v>
      </c>
      <c r="L51" s="75"/>
      <c r="M51" s="3"/>
      <c r="N51" s="3"/>
      <c r="O51"/>
      <c r="P51"/>
      <c r="R51" s="3"/>
      <c r="S51" s="3"/>
    </row>
    <row r="52" spans="2:13" s="23" customFormat="1" ht="15.75">
      <c r="B52" s="43" t="s">
        <v>41</v>
      </c>
      <c r="C52" s="21"/>
      <c r="D52" s="22"/>
      <c r="E52" s="22"/>
      <c r="F52" s="22"/>
      <c r="G52" s="22"/>
      <c r="H52" s="22"/>
      <c r="I52" s="22"/>
      <c r="J52" s="22"/>
      <c r="K52" s="22"/>
      <c r="L52" s="22"/>
      <c r="M52" s="44"/>
    </row>
    <row r="53" spans="2:13" s="27" customFormat="1" ht="16.5">
      <c r="B53" s="45" t="s">
        <v>16</v>
      </c>
      <c r="C53" s="29">
        <v>72205244033</v>
      </c>
      <c r="D53" s="29">
        <v>17811764675</v>
      </c>
      <c r="E53" s="30">
        <v>24.7</v>
      </c>
      <c r="F53" s="29">
        <v>17108361912</v>
      </c>
      <c r="G53" s="30">
        <v>23.7</v>
      </c>
      <c r="H53" s="29">
        <v>34920126587</v>
      </c>
      <c r="I53" s="30">
        <v>48.4</v>
      </c>
      <c r="J53" s="29">
        <v>14649071941</v>
      </c>
      <c r="K53" s="30">
        <v>49.2</v>
      </c>
      <c r="L53" s="30">
        <v>16.8</v>
      </c>
      <c r="M53" s="44"/>
    </row>
    <row r="54" spans="2:13" s="27" customFormat="1" ht="16.5">
      <c r="B54" s="45" t="s">
        <v>42</v>
      </c>
      <c r="C54" s="29">
        <v>8586017157</v>
      </c>
      <c r="D54" s="29">
        <v>700909615</v>
      </c>
      <c r="E54" s="30">
        <v>8.2</v>
      </c>
      <c r="F54" s="29">
        <v>1679956203</v>
      </c>
      <c r="G54" s="30">
        <v>19.6</v>
      </c>
      <c r="H54" s="29">
        <v>2380865818</v>
      </c>
      <c r="I54" s="30">
        <v>27.7</v>
      </c>
      <c r="J54" s="29">
        <v>1852129987</v>
      </c>
      <c r="K54" s="30">
        <v>32.9</v>
      </c>
      <c r="L54" s="30">
        <v>-9.3</v>
      </c>
      <c r="M54" s="44"/>
    </row>
    <row r="55" spans="2:13" s="23" customFormat="1" ht="15.75">
      <c r="B55" s="33" t="s">
        <v>43</v>
      </c>
      <c r="C55" s="46">
        <v>80791261190</v>
      </c>
      <c r="D55" s="47">
        <v>18512674290</v>
      </c>
      <c r="E55" s="48">
        <v>22.9</v>
      </c>
      <c r="F55" s="47">
        <v>18788318115</v>
      </c>
      <c r="G55" s="48">
        <v>23.3</v>
      </c>
      <c r="H55" s="47">
        <v>37300992405</v>
      </c>
      <c r="I55" s="48">
        <v>46.2</v>
      </c>
      <c r="J55" s="47">
        <v>16501201928</v>
      </c>
      <c r="K55" s="48">
        <v>46.9</v>
      </c>
      <c r="L55" s="48">
        <v>13.9</v>
      </c>
      <c r="M55" s="44"/>
    </row>
    <row r="56" spans="2:16" s="23" customFormat="1" ht="15.75">
      <c r="B56" s="20" t="s">
        <v>44</v>
      </c>
      <c r="C56" s="31"/>
      <c r="D56" s="31"/>
      <c r="E56" s="22"/>
      <c r="F56" s="31"/>
      <c r="G56" s="22"/>
      <c r="H56" s="31"/>
      <c r="I56" s="22"/>
      <c r="J56" s="31"/>
      <c r="K56" s="22"/>
      <c r="L56" s="22"/>
      <c r="O56"/>
      <c r="P56"/>
    </row>
    <row r="57" spans="2:16" s="27" customFormat="1" ht="16.5">
      <c r="B57" s="45" t="s">
        <v>20</v>
      </c>
      <c r="C57" s="29">
        <v>68750664816</v>
      </c>
      <c r="D57" s="29">
        <v>16157132771</v>
      </c>
      <c r="E57" s="30">
        <v>23.5</v>
      </c>
      <c r="F57" s="29">
        <v>16039939989</v>
      </c>
      <c r="G57" s="30">
        <v>23.3</v>
      </c>
      <c r="H57" s="29">
        <v>32197072760</v>
      </c>
      <c r="I57" s="30">
        <v>46.8</v>
      </c>
      <c r="J57" s="29">
        <v>14317399335</v>
      </c>
      <c r="K57" s="30">
        <v>47.1</v>
      </c>
      <c r="L57" s="30">
        <v>12</v>
      </c>
      <c r="O57"/>
      <c r="P57"/>
    </row>
    <row r="58" spans="2:16" s="27" customFormat="1" ht="16.5">
      <c r="B58" s="45" t="s">
        <v>35</v>
      </c>
      <c r="C58" s="29">
        <v>9287657688</v>
      </c>
      <c r="D58" s="29">
        <v>705909866</v>
      </c>
      <c r="E58" s="30">
        <v>7.6</v>
      </c>
      <c r="F58" s="29">
        <v>1684524279</v>
      </c>
      <c r="G58" s="30">
        <v>18.1</v>
      </c>
      <c r="H58" s="29">
        <v>2390434145</v>
      </c>
      <c r="I58" s="30">
        <v>25.7</v>
      </c>
      <c r="J58" s="29">
        <v>2082327930</v>
      </c>
      <c r="K58" s="30">
        <v>35.3</v>
      </c>
      <c r="L58" s="30">
        <v>-19.1</v>
      </c>
      <c r="O58"/>
      <c r="P58"/>
    </row>
    <row r="59" spans="2:16" s="23" customFormat="1" ht="15.75">
      <c r="B59" s="33" t="s">
        <v>45</v>
      </c>
      <c r="C59" s="46">
        <v>78038322504</v>
      </c>
      <c r="D59" s="46">
        <v>16863042637</v>
      </c>
      <c r="E59" s="48">
        <v>21.6</v>
      </c>
      <c r="F59" s="46">
        <v>17724464268</v>
      </c>
      <c r="G59" s="48">
        <v>22.7</v>
      </c>
      <c r="H59" s="46">
        <v>34587506905</v>
      </c>
      <c r="I59" s="48">
        <v>44.3</v>
      </c>
      <c r="J59" s="46">
        <v>16399727265</v>
      </c>
      <c r="K59" s="48">
        <v>45.3</v>
      </c>
      <c r="L59" s="48">
        <v>8.1</v>
      </c>
      <c r="O59"/>
      <c r="P59"/>
    </row>
    <row r="60" spans="2:19" s="51" customFormat="1" ht="12.75"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R60"/>
      <c r="S60"/>
    </row>
    <row r="61" spans="2:19" s="23" customFormat="1" ht="18">
      <c r="B61" s="7" t="s">
        <v>46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R61"/>
      <c r="S61"/>
    </row>
    <row r="62" spans="2:12" ht="12.75" customHeight="1">
      <c r="B62" s="8"/>
      <c r="C62" s="71" t="s">
        <v>2</v>
      </c>
      <c r="D62" s="72"/>
      <c r="E62" s="72"/>
      <c r="F62" s="72"/>
      <c r="G62" s="72"/>
      <c r="H62" s="72"/>
      <c r="I62" s="72"/>
      <c r="J62" s="71" t="s">
        <v>3</v>
      </c>
      <c r="K62" s="76"/>
      <c r="L62" s="73" t="s">
        <v>4</v>
      </c>
    </row>
    <row r="63" spans="2:19" ht="12.75">
      <c r="B63" s="9"/>
      <c r="C63" s="10" t="s">
        <v>5</v>
      </c>
      <c r="D63" s="77" t="s">
        <v>6</v>
      </c>
      <c r="E63" s="78"/>
      <c r="F63" s="77" t="s">
        <v>7</v>
      </c>
      <c r="G63" s="78"/>
      <c r="H63" s="77" t="s">
        <v>8</v>
      </c>
      <c r="I63" s="78"/>
      <c r="J63" s="77" t="s">
        <v>7</v>
      </c>
      <c r="K63" s="78"/>
      <c r="L63" s="74"/>
      <c r="M63" s="3"/>
      <c r="N63" s="3"/>
      <c r="O63" s="3"/>
      <c r="Q63"/>
      <c r="S63" s="3"/>
    </row>
    <row r="64" spans="2:19" ht="51">
      <c r="B64" s="15" t="s">
        <v>9</v>
      </c>
      <c r="C64" s="13" t="s">
        <v>10</v>
      </c>
      <c r="D64" s="13" t="s">
        <v>11</v>
      </c>
      <c r="E64" s="14" t="s">
        <v>12</v>
      </c>
      <c r="F64" s="13" t="s">
        <v>11</v>
      </c>
      <c r="G64" s="14" t="s">
        <v>13</v>
      </c>
      <c r="H64" s="13" t="s">
        <v>11</v>
      </c>
      <c r="I64" s="14" t="s">
        <v>14</v>
      </c>
      <c r="J64" s="13" t="s">
        <v>11</v>
      </c>
      <c r="K64" s="14" t="s">
        <v>14</v>
      </c>
      <c r="L64" s="75"/>
      <c r="M64" s="3"/>
      <c r="N64" s="3"/>
      <c r="O64"/>
      <c r="P64"/>
      <c r="R64" s="3"/>
      <c r="S64" s="3"/>
    </row>
    <row r="65" spans="2:19" ht="12.75">
      <c r="B65" s="40"/>
      <c r="C65" s="16"/>
      <c r="D65" s="16"/>
      <c r="E65" s="17"/>
      <c r="F65" s="16"/>
      <c r="G65" s="17"/>
      <c r="H65" s="16"/>
      <c r="I65" s="17"/>
      <c r="J65" s="18"/>
      <c r="K65" s="19"/>
      <c r="L65" s="19"/>
      <c r="M65" s="3"/>
      <c r="N65" s="3"/>
      <c r="O65"/>
      <c r="P65"/>
      <c r="R65" s="3"/>
      <c r="S65" s="3"/>
    </row>
    <row r="66" spans="2:16" s="23" customFormat="1" ht="15.75">
      <c r="B66" s="20" t="s">
        <v>47</v>
      </c>
      <c r="C66" s="21"/>
      <c r="D66" s="21"/>
      <c r="E66" s="22"/>
      <c r="F66" s="21"/>
      <c r="G66" s="22"/>
      <c r="H66" s="21"/>
      <c r="I66" s="22"/>
      <c r="J66" s="21"/>
      <c r="K66" s="22"/>
      <c r="L66" s="22"/>
      <c r="O66"/>
      <c r="P66"/>
    </row>
    <row r="67" spans="2:16" s="23" customFormat="1" ht="15.75">
      <c r="B67" s="20" t="s">
        <v>48</v>
      </c>
      <c r="C67" s="31">
        <v>2738389218</v>
      </c>
      <c r="D67" s="31">
        <v>1977650493</v>
      </c>
      <c r="E67" s="22">
        <v>72.2</v>
      </c>
      <c r="F67" s="31">
        <v>1819235416</v>
      </c>
      <c r="G67" s="22">
        <v>66.4</v>
      </c>
      <c r="H67" s="31">
        <v>1977650493</v>
      </c>
      <c r="I67" s="22">
        <v>72.2</v>
      </c>
      <c r="J67" s="31">
        <v>3853380313</v>
      </c>
      <c r="K67" s="22">
        <v>71.1</v>
      </c>
      <c r="L67" s="22">
        <v>-52.8</v>
      </c>
      <c r="O67"/>
      <c r="P67"/>
    </row>
    <row r="68" spans="2:16" s="27" customFormat="1" ht="16.5">
      <c r="B68" s="24" t="s">
        <v>49</v>
      </c>
      <c r="C68" s="25">
        <v>69081931797</v>
      </c>
      <c r="D68" s="25">
        <v>21128148231</v>
      </c>
      <c r="E68" s="26">
        <v>30.6</v>
      </c>
      <c r="F68" s="25">
        <v>17929590962</v>
      </c>
      <c r="G68" s="26">
        <v>26</v>
      </c>
      <c r="H68" s="25">
        <v>39057739193</v>
      </c>
      <c r="I68" s="26">
        <v>56.5</v>
      </c>
      <c r="J68" s="25">
        <v>15044019018</v>
      </c>
      <c r="K68" s="26">
        <v>40.6</v>
      </c>
      <c r="L68" s="26">
        <v>19.2</v>
      </c>
      <c r="O68"/>
      <c r="P68"/>
    </row>
    <row r="69" spans="2:19" ht="12.75">
      <c r="B69" s="28" t="s">
        <v>50</v>
      </c>
      <c r="C69" s="29">
        <v>10166210091</v>
      </c>
      <c r="D69" s="29">
        <v>2334526344</v>
      </c>
      <c r="E69" s="30">
        <v>23</v>
      </c>
      <c r="F69" s="29">
        <v>2714794239</v>
      </c>
      <c r="G69" s="30">
        <v>26.7</v>
      </c>
      <c r="H69" s="29">
        <v>5049320583</v>
      </c>
      <c r="I69" s="30">
        <v>49.7</v>
      </c>
      <c r="J69" s="29">
        <v>1109335643</v>
      </c>
      <c r="K69" s="30">
        <v>58.4</v>
      </c>
      <c r="L69" s="30">
        <v>144.7</v>
      </c>
      <c r="M69" s="3"/>
      <c r="N69" s="3"/>
      <c r="O69"/>
      <c r="P69"/>
      <c r="R69" s="3"/>
      <c r="S69" s="3"/>
    </row>
    <row r="70" spans="2:19" ht="12.75">
      <c r="B70" s="28" t="s">
        <v>51</v>
      </c>
      <c r="C70" s="29">
        <v>35771935234</v>
      </c>
      <c r="D70" s="29">
        <v>9498995616</v>
      </c>
      <c r="E70" s="30">
        <v>26.6</v>
      </c>
      <c r="F70" s="29">
        <v>9156511546</v>
      </c>
      <c r="G70" s="30">
        <v>25.6</v>
      </c>
      <c r="H70" s="29">
        <v>18655507162</v>
      </c>
      <c r="I70" s="30">
        <v>52.2</v>
      </c>
      <c r="J70" s="29">
        <v>9545499278</v>
      </c>
      <c r="K70" s="30">
        <v>36.5</v>
      </c>
      <c r="L70" s="30">
        <v>-4.1</v>
      </c>
      <c r="M70" s="3"/>
      <c r="N70" s="3"/>
      <c r="O70"/>
      <c r="P70"/>
      <c r="R70" s="3"/>
      <c r="S70" s="3"/>
    </row>
    <row r="71" spans="2:19" ht="12.75">
      <c r="B71" s="28" t="s">
        <v>52</v>
      </c>
      <c r="C71" s="29">
        <v>13888818489</v>
      </c>
      <c r="D71" s="29">
        <v>4076696950</v>
      </c>
      <c r="E71" s="30">
        <v>29.4</v>
      </c>
      <c r="F71" s="29">
        <v>3911748967</v>
      </c>
      <c r="G71" s="30">
        <v>28.2</v>
      </c>
      <c r="H71" s="29">
        <v>7988445917</v>
      </c>
      <c r="I71" s="30">
        <v>57.5</v>
      </c>
      <c r="J71" s="29">
        <v>3283067617</v>
      </c>
      <c r="K71" s="30">
        <v>38.2</v>
      </c>
      <c r="L71" s="30">
        <v>19.1</v>
      </c>
      <c r="M71" s="3"/>
      <c r="N71" s="3"/>
      <c r="O71"/>
      <c r="P71"/>
      <c r="R71" s="3"/>
      <c r="S71" s="3"/>
    </row>
    <row r="72" spans="2:19" ht="12.75">
      <c r="B72" s="28" t="s">
        <v>53</v>
      </c>
      <c r="C72" s="29">
        <v>5198818918</v>
      </c>
      <c r="D72" s="29">
        <v>1292036006</v>
      </c>
      <c r="E72" s="30">
        <v>24.9</v>
      </c>
      <c r="F72" s="29">
        <v>910025182</v>
      </c>
      <c r="G72" s="30">
        <v>17.5</v>
      </c>
      <c r="H72" s="29">
        <v>2202061188</v>
      </c>
      <c r="I72" s="30">
        <v>42.4</v>
      </c>
      <c r="J72" s="29">
        <v>902955173</v>
      </c>
      <c r="K72" s="30">
        <v>57.1</v>
      </c>
      <c r="L72" s="30">
        <v>0.8</v>
      </c>
      <c r="M72" s="3"/>
      <c r="N72" s="3"/>
      <c r="O72"/>
      <c r="P72"/>
      <c r="R72" s="3"/>
      <c r="S72" s="3"/>
    </row>
    <row r="73" spans="2:19" ht="12.75">
      <c r="B73" s="28" t="s">
        <v>54</v>
      </c>
      <c r="C73" s="29">
        <v>0</v>
      </c>
      <c r="D73" s="29">
        <v>26488405</v>
      </c>
      <c r="E73" s="30">
        <v>0</v>
      </c>
      <c r="F73" s="29">
        <v>15803454</v>
      </c>
      <c r="G73" s="30">
        <v>0</v>
      </c>
      <c r="H73" s="29">
        <v>42291859</v>
      </c>
      <c r="I73" s="30">
        <v>0</v>
      </c>
      <c r="J73" s="29">
        <v>0</v>
      </c>
      <c r="K73" s="30">
        <v>0</v>
      </c>
      <c r="L73" s="30">
        <v>-100</v>
      </c>
      <c r="M73" s="3"/>
      <c r="N73" s="3"/>
      <c r="O73"/>
      <c r="P73"/>
      <c r="R73" s="3"/>
      <c r="S73" s="3"/>
    </row>
    <row r="74" spans="2:19" ht="12.75">
      <c r="B74" s="28" t="s">
        <v>55</v>
      </c>
      <c r="C74" s="29">
        <v>41725999</v>
      </c>
      <c r="D74" s="29">
        <v>148241</v>
      </c>
      <c r="E74" s="30">
        <v>0.4</v>
      </c>
      <c r="F74" s="29">
        <v>24000</v>
      </c>
      <c r="G74" s="30">
        <v>0.1</v>
      </c>
      <c r="H74" s="29">
        <v>172241</v>
      </c>
      <c r="I74" s="30">
        <v>0.4</v>
      </c>
      <c r="J74" s="29">
        <v>0</v>
      </c>
      <c r="K74" s="30">
        <v>0</v>
      </c>
      <c r="L74" s="30">
        <v>-100</v>
      </c>
      <c r="M74" s="3"/>
      <c r="N74" s="3"/>
      <c r="O74"/>
      <c r="P74"/>
      <c r="R74" s="3"/>
      <c r="S74" s="3"/>
    </row>
    <row r="75" spans="2:19" ht="12.75">
      <c r="B75" s="28" t="s">
        <v>31</v>
      </c>
      <c r="C75" s="29">
        <v>3648064353</v>
      </c>
      <c r="D75" s="29">
        <v>3721555873</v>
      </c>
      <c r="E75" s="30">
        <v>102</v>
      </c>
      <c r="F75" s="29">
        <v>1340154925</v>
      </c>
      <c r="G75" s="30">
        <v>36.7</v>
      </c>
      <c r="H75" s="29">
        <v>5061710798</v>
      </c>
      <c r="I75" s="30">
        <v>138.8</v>
      </c>
      <c r="J75" s="29">
        <v>219696714</v>
      </c>
      <c r="K75" s="30">
        <v>75.9</v>
      </c>
      <c r="L75" s="30">
        <v>510</v>
      </c>
      <c r="M75" s="3"/>
      <c r="N75" s="3"/>
      <c r="O75"/>
      <c r="P75"/>
      <c r="R75" s="3"/>
      <c r="S75" s="3"/>
    </row>
    <row r="76" spans="2:19" ht="12.75">
      <c r="B76" s="28" t="s">
        <v>56</v>
      </c>
      <c r="C76" s="29">
        <v>366358713</v>
      </c>
      <c r="D76" s="29">
        <v>177700796</v>
      </c>
      <c r="E76" s="30">
        <v>48.5</v>
      </c>
      <c r="F76" s="29">
        <v>-119471351</v>
      </c>
      <c r="G76" s="30">
        <v>-32.6</v>
      </c>
      <c r="H76" s="29">
        <v>58229445</v>
      </c>
      <c r="I76" s="30">
        <v>15.9</v>
      </c>
      <c r="J76" s="29">
        <v>-16535407</v>
      </c>
      <c r="K76" s="30">
        <v>-17</v>
      </c>
      <c r="L76" s="30">
        <v>622.5</v>
      </c>
      <c r="M76" s="3"/>
      <c r="N76" s="3"/>
      <c r="O76"/>
      <c r="P76"/>
      <c r="R76" s="3"/>
      <c r="S76" s="3"/>
    </row>
    <row r="77" spans="2:16" s="23" customFormat="1" ht="15.75">
      <c r="B77" s="20"/>
      <c r="C77" s="31"/>
      <c r="D77" s="31"/>
      <c r="E77" s="22"/>
      <c r="F77" s="31"/>
      <c r="G77" s="22"/>
      <c r="H77" s="31"/>
      <c r="I77" s="22"/>
      <c r="J77" s="31"/>
      <c r="K77" s="22"/>
      <c r="L77" s="22"/>
      <c r="O77"/>
      <c r="P77"/>
    </row>
    <row r="78" spans="2:16" s="27" customFormat="1" ht="16.5">
      <c r="B78" s="24" t="s">
        <v>57</v>
      </c>
      <c r="C78" s="25">
        <v>66895706255</v>
      </c>
      <c r="D78" s="25">
        <v>21286563308</v>
      </c>
      <c r="E78" s="26">
        <v>31.8</v>
      </c>
      <c r="F78" s="25">
        <v>15717073551</v>
      </c>
      <c r="G78" s="26">
        <v>23.5</v>
      </c>
      <c r="H78" s="25">
        <v>37003636859</v>
      </c>
      <c r="I78" s="26">
        <v>55.3</v>
      </c>
      <c r="J78" s="25">
        <v>15794352724</v>
      </c>
      <c r="K78" s="26">
        <v>41</v>
      </c>
      <c r="L78" s="26">
        <v>-0.5</v>
      </c>
      <c r="O78"/>
      <c r="P78"/>
    </row>
    <row r="79" spans="2:19" ht="12.75">
      <c r="B79" s="28" t="s">
        <v>21</v>
      </c>
      <c r="C79" s="29">
        <v>17126268984</v>
      </c>
      <c r="D79" s="29">
        <v>4163193332</v>
      </c>
      <c r="E79" s="30">
        <v>24.3</v>
      </c>
      <c r="F79" s="29">
        <v>4512178041</v>
      </c>
      <c r="G79" s="30">
        <v>26.3</v>
      </c>
      <c r="H79" s="29">
        <v>8675371373</v>
      </c>
      <c r="I79" s="30">
        <v>50.7</v>
      </c>
      <c r="J79" s="29">
        <v>3932767489</v>
      </c>
      <c r="K79" s="30">
        <v>36.3</v>
      </c>
      <c r="L79" s="30">
        <v>14.7</v>
      </c>
      <c r="M79" s="3"/>
      <c r="N79" s="3"/>
      <c r="O79"/>
      <c r="P79"/>
      <c r="R79" s="3"/>
      <c r="S79" s="3"/>
    </row>
    <row r="80" spans="2:19" ht="12.75">
      <c r="B80" s="28" t="s">
        <v>58</v>
      </c>
      <c r="C80" s="29">
        <v>707933928</v>
      </c>
      <c r="D80" s="29">
        <v>147405401</v>
      </c>
      <c r="E80" s="30">
        <v>20.8</v>
      </c>
      <c r="F80" s="29">
        <v>236744132</v>
      </c>
      <c r="G80" s="30">
        <v>33.4</v>
      </c>
      <c r="H80" s="29">
        <v>384149533</v>
      </c>
      <c r="I80" s="30">
        <v>54.3</v>
      </c>
      <c r="J80" s="29">
        <v>375824895</v>
      </c>
      <c r="K80" s="30">
        <v>112.9</v>
      </c>
      <c r="L80" s="30">
        <v>-37</v>
      </c>
      <c r="M80" s="3"/>
      <c r="N80" s="3"/>
      <c r="O80"/>
      <c r="P80"/>
      <c r="R80" s="3"/>
      <c r="S80" s="3"/>
    </row>
    <row r="81" spans="2:19" ht="12.75">
      <c r="B81" s="28" t="s">
        <v>59</v>
      </c>
      <c r="C81" s="29">
        <v>20791907719</v>
      </c>
      <c r="D81" s="29">
        <v>3608983147</v>
      </c>
      <c r="E81" s="30">
        <v>17.4</v>
      </c>
      <c r="F81" s="29">
        <v>2331805220</v>
      </c>
      <c r="G81" s="30">
        <v>11.2</v>
      </c>
      <c r="H81" s="29">
        <v>5940788367</v>
      </c>
      <c r="I81" s="30">
        <v>28.6</v>
      </c>
      <c r="J81" s="29">
        <v>0</v>
      </c>
      <c r="K81" s="30">
        <v>0</v>
      </c>
      <c r="L81" s="30">
        <v>-100</v>
      </c>
      <c r="M81" s="3"/>
      <c r="N81" s="3"/>
      <c r="O81"/>
      <c r="P81"/>
      <c r="R81" s="3"/>
      <c r="S81" s="3"/>
    </row>
    <row r="82" spans="2:19" ht="12.75">
      <c r="B82" s="28" t="s">
        <v>60</v>
      </c>
      <c r="C82" s="29">
        <v>18351812298</v>
      </c>
      <c r="D82" s="29">
        <v>8660756392</v>
      </c>
      <c r="E82" s="30">
        <v>47.2</v>
      </c>
      <c r="F82" s="29">
        <v>5719828369</v>
      </c>
      <c r="G82" s="30">
        <v>31.2</v>
      </c>
      <c r="H82" s="29">
        <v>14380584761</v>
      </c>
      <c r="I82" s="30">
        <v>78.4</v>
      </c>
      <c r="J82" s="29">
        <v>7254863931</v>
      </c>
      <c r="K82" s="30">
        <v>44.3</v>
      </c>
      <c r="L82" s="30">
        <v>-21.2</v>
      </c>
      <c r="M82" s="3"/>
      <c r="N82" s="3"/>
      <c r="O82"/>
      <c r="P82"/>
      <c r="R82" s="3"/>
      <c r="S82" s="3"/>
    </row>
    <row r="83" spans="2:19" ht="12.75">
      <c r="B83" s="28" t="s">
        <v>61</v>
      </c>
      <c r="C83" s="29">
        <v>8583162094</v>
      </c>
      <c r="D83" s="29">
        <v>1404812123</v>
      </c>
      <c r="E83" s="30">
        <v>16.4</v>
      </c>
      <c r="F83" s="29">
        <v>1608832066</v>
      </c>
      <c r="G83" s="30">
        <v>18.7</v>
      </c>
      <c r="H83" s="29">
        <v>3013644189</v>
      </c>
      <c r="I83" s="30">
        <v>35.1</v>
      </c>
      <c r="J83" s="29">
        <v>1801124760</v>
      </c>
      <c r="K83" s="30">
        <v>32</v>
      </c>
      <c r="L83" s="30">
        <v>-10.7</v>
      </c>
      <c r="M83" s="3"/>
      <c r="N83" s="3"/>
      <c r="O83"/>
      <c r="P83"/>
      <c r="R83" s="3"/>
      <c r="S83" s="3"/>
    </row>
    <row r="84" spans="2:19" ht="12.75">
      <c r="B84" s="28" t="s">
        <v>62</v>
      </c>
      <c r="C84" s="29">
        <v>1315461375</v>
      </c>
      <c r="D84" s="29">
        <v>605948768</v>
      </c>
      <c r="E84" s="30">
        <v>46.1</v>
      </c>
      <c r="F84" s="29">
        <v>728896518</v>
      </c>
      <c r="G84" s="30">
        <v>55.4</v>
      </c>
      <c r="H84" s="29">
        <v>1334845286</v>
      </c>
      <c r="I84" s="30">
        <v>101.5</v>
      </c>
      <c r="J84" s="29">
        <v>1019671301</v>
      </c>
      <c r="K84" s="30">
        <v>56</v>
      </c>
      <c r="L84" s="30">
        <v>-28.5</v>
      </c>
      <c r="M84" s="3"/>
      <c r="N84" s="3"/>
      <c r="O84"/>
      <c r="P84"/>
      <c r="R84" s="3"/>
      <c r="S84" s="3"/>
    </row>
    <row r="85" spans="2:19" ht="12.75">
      <c r="B85" s="28" t="s">
        <v>63</v>
      </c>
      <c r="C85" s="29">
        <v>19159857</v>
      </c>
      <c r="D85" s="29">
        <v>2695464145</v>
      </c>
      <c r="E85" s="30">
        <v>14068.3</v>
      </c>
      <c r="F85" s="29">
        <v>578789205</v>
      </c>
      <c r="G85" s="30">
        <v>3020.8</v>
      </c>
      <c r="H85" s="29">
        <v>3274253350</v>
      </c>
      <c r="I85" s="30">
        <v>17089.1</v>
      </c>
      <c r="J85" s="29">
        <v>1410100348</v>
      </c>
      <c r="K85" s="30">
        <v>119.6</v>
      </c>
      <c r="L85" s="30">
        <v>-59</v>
      </c>
      <c r="M85" s="3"/>
      <c r="N85" s="3"/>
      <c r="O85"/>
      <c r="P85"/>
      <c r="R85" s="3"/>
      <c r="S85" s="3"/>
    </row>
    <row r="86" spans="2:16" s="23" customFormat="1" ht="15.75">
      <c r="B86" s="20" t="s">
        <v>64</v>
      </c>
      <c r="C86" s="31">
        <v>4924614760</v>
      </c>
      <c r="D86" s="31">
        <v>1819235416</v>
      </c>
      <c r="E86" s="22">
        <v>36.9</v>
      </c>
      <c r="F86" s="31">
        <v>4031752827</v>
      </c>
      <c r="G86" s="22">
        <v>81.9</v>
      </c>
      <c r="H86" s="31">
        <v>4031752827</v>
      </c>
      <c r="I86" s="22">
        <v>81.9</v>
      </c>
      <c r="J86" s="31">
        <v>3103046607</v>
      </c>
      <c r="K86" s="22">
        <v>63.6</v>
      </c>
      <c r="L86" s="22">
        <v>29.9</v>
      </c>
      <c r="O86"/>
      <c r="P86"/>
    </row>
    <row r="87" spans="2:19" ht="12.75">
      <c r="B87" s="52"/>
      <c r="C87" s="41"/>
      <c r="D87" s="41"/>
      <c r="E87" s="42"/>
      <c r="F87" s="41"/>
      <c r="G87" s="42"/>
      <c r="H87" s="41"/>
      <c r="I87" s="42"/>
      <c r="J87" s="41"/>
      <c r="K87" s="42"/>
      <c r="L87" s="42"/>
      <c r="M87" s="3"/>
      <c r="N87" s="3"/>
      <c r="O87"/>
      <c r="P87"/>
      <c r="R87" s="3"/>
      <c r="S87" s="3"/>
    </row>
    <row r="89" ht="18">
      <c r="B89" s="7" t="s">
        <v>65</v>
      </c>
    </row>
    <row r="90" spans="2:12" ht="12.75" customHeight="1">
      <c r="B90" s="8"/>
      <c r="C90" s="71" t="s">
        <v>2</v>
      </c>
      <c r="D90" s="72"/>
      <c r="E90" s="72"/>
      <c r="F90" s="72"/>
      <c r="G90" s="72"/>
      <c r="H90" s="72"/>
      <c r="I90" s="72"/>
      <c r="J90" s="71" t="s">
        <v>3</v>
      </c>
      <c r="K90" s="76"/>
      <c r="L90" s="73" t="s">
        <v>4</v>
      </c>
    </row>
    <row r="91" spans="2:19" ht="12.75">
      <c r="B91" s="9"/>
      <c r="C91" s="10" t="s">
        <v>5</v>
      </c>
      <c r="D91" s="77" t="s">
        <v>6</v>
      </c>
      <c r="E91" s="78"/>
      <c r="F91" s="77" t="s">
        <v>7</v>
      </c>
      <c r="G91" s="78"/>
      <c r="H91" s="77" t="s">
        <v>8</v>
      </c>
      <c r="I91" s="78"/>
      <c r="J91" s="77" t="s">
        <v>7</v>
      </c>
      <c r="K91" s="78"/>
      <c r="L91" s="74"/>
      <c r="M91" s="3"/>
      <c r="N91" s="3"/>
      <c r="O91" s="3"/>
      <c r="P91"/>
      <c r="Q91"/>
      <c r="R91" s="3"/>
      <c r="S91" s="3"/>
    </row>
    <row r="92" spans="2:19" ht="51">
      <c r="B92" s="11" t="s">
        <v>9</v>
      </c>
      <c r="C92" s="13" t="s">
        <v>10</v>
      </c>
      <c r="D92" s="13" t="s">
        <v>11</v>
      </c>
      <c r="E92" s="14" t="s">
        <v>12</v>
      </c>
      <c r="F92" s="13" t="s">
        <v>11</v>
      </c>
      <c r="G92" s="14" t="s">
        <v>13</v>
      </c>
      <c r="H92" s="13" t="s">
        <v>11</v>
      </c>
      <c r="I92" s="14" t="s">
        <v>14</v>
      </c>
      <c r="J92" s="13" t="s">
        <v>11</v>
      </c>
      <c r="K92" s="14" t="s">
        <v>14</v>
      </c>
      <c r="L92" s="75"/>
      <c r="M92" s="3"/>
      <c r="N92" s="3"/>
      <c r="O92"/>
      <c r="P92"/>
      <c r="R92" s="3"/>
      <c r="S92" s="3"/>
    </row>
    <row r="93" spans="2:19" ht="12.75">
      <c r="B93" s="15"/>
      <c r="C93" s="16"/>
      <c r="D93" s="16"/>
      <c r="E93" s="17"/>
      <c r="F93" s="16"/>
      <c r="G93" s="17"/>
      <c r="H93" s="16"/>
      <c r="I93" s="17"/>
      <c r="J93" s="18"/>
      <c r="K93" s="19"/>
      <c r="L93" s="19"/>
      <c r="M93" s="3"/>
      <c r="N93" s="3"/>
      <c r="O93"/>
      <c r="P93"/>
      <c r="R93" s="3"/>
      <c r="S93" s="3"/>
    </row>
    <row r="94" spans="2:16" s="23" customFormat="1" ht="15.75">
      <c r="B94" s="20" t="s">
        <v>66</v>
      </c>
      <c r="C94" s="21"/>
      <c r="D94" s="21"/>
      <c r="E94" s="22"/>
      <c r="F94" s="21"/>
      <c r="G94" s="22"/>
      <c r="H94" s="21"/>
      <c r="I94" s="22"/>
      <c r="J94" s="21"/>
      <c r="K94" s="22"/>
      <c r="L94" s="22"/>
      <c r="O94"/>
      <c r="P94"/>
    </row>
    <row r="95" spans="2:16" s="27" customFormat="1" ht="16.5">
      <c r="B95" s="24" t="s">
        <v>16</v>
      </c>
      <c r="C95" s="25">
        <v>8974211922</v>
      </c>
      <c r="D95" s="25">
        <v>2501999506</v>
      </c>
      <c r="E95" s="26">
        <v>27.9</v>
      </c>
      <c r="F95" s="25">
        <v>2747188803</v>
      </c>
      <c r="G95" s="26">
        <v>30.6</v>
      </c>
      <c r="H95" s="25">
        <v>5249188309</v>
      </c>
      <c r="I95" s="26">
        <v>58.5</v>
      </c>
      <c r="J95" s="25">
        <v>2785864562</v>
      </c>
      <c r="K95" s="26">
        <v>47.8</v>
      </c>
      <c r="L95" s="26">
        <v>-1.4</v>
      </c>
      <c r="O95"/>
      <c r="P95"/>
    </row>
    <row r="96" spans="2:19" ht="12.75">
      <c r="B96" s="28" t="s">
        <v>18</v>
      </c>
      <c r="C96" s="29">
        <v>8121804775</v>
      </c>
      <c r="D96" s="29">
        <v>2341202281</v>
      </c>
      <c r="E96" s="30">
        <v>28.8</v>
      </c>
      <c r="F96" s="29">
        <v>2574039079</v>
      </c>
      <c r="G96" s="30">
        <v>31.7</v>
      </c>
      <c r="H96" s="29">
        <v>4915241360</v>
      </c>
      <c r="I96" s="30">
        <v>60.5</v>
      </c>
      <c r="J96" s="29">
        <v>2622305067</v>
      </c>
      <c r="K96" s="30">
        <v>48.9</v>
      </c>
      <c r="L96" s="30">
        <v>-1.8</v>
      </c>
      <c r="M96" s="3"/>
      <c r="N96" s="3"/>
      <c r="O96"/>
      <c r="P96"/>
      <c r="R96" s="3"/>
      <c r="S96" s="3"/>
    </row>
    <row r="97" spans="2:19" ht="12.75">
      <c r="B97" s="28" t="s">
        <v>33</v>
      </c>
      <c r="C97" s="29">
        <v>199455192</v>
      </c>
      <c r="D97" s="29">
        <v>18890313</v>
      </c>
      <c r="E97" s="30">
        <v>9.5</v>
      </c>
      <c r="F97" s="29">
        <v>15311099</v>
      </c>
      <c r="G97" s="30">
        <v>7.7</v>
      </c>
      <c r="H97" s="29">
        <v>34201412</v>
      </c>
      <c r="I97" s="30">
        <v>17.1</v>
      </c>
      <c r="J97" s="29">
        <v>20199702</v>
      </c>
      <c r="K97" s="30">
        <v>26.3</v>
      </c>
      <c r="L97" s="30">
        <v>-24.2</v>
      </c>
      <c r="M97" s="3"/>
      <c r="N97" s="3"/>
      <c r="O97"/>
      <c r="P97"/>
      <c r="R97" s="3"/>
      <c r="S97" s="3"/>
    </row>
    <row r="98" spans="2:19" ht="12.75">
      <c r="B98" s="28" t="s">
        <v>19</v>
      </c>
      <c r="C98" s="29">
        <v>652951955</v>
      </c>
      <c r="D98" s="29">
        <v>141906912</v>
      </c>
      <c r="E98" s="30">
        <v>21.7</v>
      </c>
      <c r="F98" s="29">
        <v>157838625</v>
      </c>
      <c r="G98" s="30">
        <v>24.2</v>
      </c>
      <c r="H98" s="29">
        <v>299745537</v>
      </c>
      <c r="I98" s="30">
        <v>45.9</v>
      </c>
      <c r="J98" s="29">
        <v>143359793</v>
      </c>
      <c r="K98" s="30">
        <v>38.7</v>
      </c>
      <c r="L98" s="30">
        <v>10.1</v>
      </c>
      <c r="M98" s="3"/>
      <c r="N98" s="3"/>
      <c r="O98"/>
      <c r="P98"/>
      <c r="R98" s="3"/>
      <c r="S98" s="3"/>
    </row>
    <row r="99" spans="2:16" s="23" customFormat="1" ht="15.75">
      <c r="B99" s="20"/>
      <c r="C99" s="31"/>
      <c r="D99" s="31"/>
      <c r="E99" s="22"/>
      <c r="F99" s="31"/>
      <c r="G99" s="22"/>
      <c r="H99" s="31"/>
      <c r="I99" s="22"/>
      <c r="J99" s="31"/>
      <c r="K99" s="22"/>
      <c r="L99" s="22"/>
      <c r="O99"/>
      <c r="P99"/>
    </row>
    <row r="100" spans="2:16" s="27" customFormat="1" ht="16.5">
      <c r="B100" s="24" t="s">
        <v>20</v>
      </c>
      <c r="C100" s="25">
        <v>7514510270</v>
      </c>
      <c r="D100" s="25">
        <v>2168679762</v>
      </c>
      <c r="E100" s="26">
        <v>28.9</v>
      </c>
      <c r="F100" s="25">
        <v>2480473846</v>
      </c>
      <c r="G100" s="26">
        <v>33</v>
      </c>
      <c r="H100" s="25">
        <v>4649153608</v>
      </c>
      <c r="I100" s="26">
        <v>61.9</v>
      </c>
      <c r="J100" s="25">
        <v>2156713944</v>
      </c>
      <c r="K100" s="26">
        <v>45.7</v>
      </c>
      <c r="L100" s="26">
        <v>15</v>
      </c>
      <c r="O100"/>
      <c r="P100"/>
    </row>
    <row r="101" spans="2:19" ht="12.75">
      <c r="B101" s="28" t="s">
        <v>21</v>
      </c>
      <c r="C101" s="29">
        <v>747911783</v>
      </c>
      <c r="D101" s="29">
        <v>239937780</v>
      </c>
      <c r="E101" s="30">
        <v>32.1</v>
      </c>
      <c r="F101" s="29">
        <v>244327069</v>
      </c>
      <c r="G101" s="30">
        <v>32.7</v>
      </c>
      <c r="H101" s="29">
        <v>484264849</v>
      </c>
      <c r="I101" s="30">
        <v>64.7</v>
      </c>
      <c r="J101" s="29">
        <v>273287360</v>
      </c>
      <c r="K101" s="30">
        <v>46.2</v>
      </c>
      <c r="L101" s="30">
        <v>-10.6</v>
      </c>
      <c r="M101" s="3"/>
      <c r="N101" s="3"/>
      <c r="O101"/>
      <c r="P101"/>
      <c r="R101" s="3"/>
      <c r="S101" s="3"/>
    </row>
    <row r="102" spans="2:19" ht="12.75">
      <c r="B102" s="28" t="s">
        <v>22</v>
      </c>
      <c r="C102" s="29">
        <v>391649582</v>
      </c>
      <c r="D102" s="29">
        <v>191724492</v>
      </c>
      <c r="E102" s="30">
        <v>49</v>
      </c>
      <c r="F102" s="29">
        <v>178816154</v>
      </c>
      <c r="G102" s="30">
        <v>45.7</v>
      </c>
      <c r="H102" s="29">
        <v>370540646</v>
      </c>
      <c r="I102" s="30">
        <v>94.6</v>
      </c>
      <c r="J102" s="29">
        <v>130397449</v>
      </c>
      <c r="K102" s="30">
        <v>43.6</v>
      </c>
      <c r="L102" s="30">
        <v>37.1</v>
      </c>
      <c r="M102" s="3"/>
      <c r="N102" s="3"/>
      <c r="O102"/>
      <c r="P102"/>
      <c r="R102" s="3"/>
      <c r="S102" s="3"/>
    </row>
    <row r="103" spans="2:19" ht="12.75" hidden="1">
      <c r="B103" s="28"/>
      <c r="C103" s="29">
        <v>0</v>
      </c>
      <c r="D103" s="29">
        <v>0</v>
      </c>
      <c r="E103" s="30">
        <v>0</v>
      </c>
      <c r="F103" s="29">
        <v>0</v>
      </c>
      <c r="G103" s="30">
        <v>0</v>
      </c>
      <c r="H103" s="29">
        <v>0</v>
      </c>
      <c r="I103" s="30">
        <v>0</v>
      </c>
      <c r="J103" s="29">
        <v>0</v>
      </c>
      <c r="K103" s="30">
        <v>0</v>
      </c>
      <c r="L103" s="30">
        <v>0</v>
      </c>
      <c r="M103" s="3"/>
      <c r="N103" s="3"/>
      <c r="O103"/>
      <c r="P103"/>
      <c r="R103" s="3"/>
      <c r="S103" s="3"/>
    </row>
    <row r="104" spans="2:19" ht="12.75">
      <c r="B104" s="28" t="s">
        <v>23</v>
      </c>
      <c r="C104" s="29">
        <v>4466927625</v>
      </c>
      <c r="D104" s="29">
        <v>1328855916</v>
      </c>
      <c r="E104" s="30">
        <v>29.7</v>
      </c>
      <c r="F104" s="29">
        <v>1451168846</v>
      </c>
      <c r="G104" s="30">
        <v>32.5</v>
      </c>
      <c r="H104" s="29">
        <v>2780024762</v>
      </c>
      <c r="I104" s="30">
        <v>62.2</v>
      </c>
      <c r="J104" s="29">
        <v>1234864414</v>
      </c>
      <c r="K104" s="30">
        <v>48.9</v>
      </c>
      <c r="L104" s="30">
        <v>17.5</v>
      </c>
      <c r="M104" s="3"/>
      <c r="N104" s="3"/>
      <c r="O104"/>
      <c r="P104"/>
      <c r="R104" s="3"/>
      <c r="S104" s="3"/>
    </row>
    <row r="105" spans="2:19" ht="12.75">
      <c r="B105" s="28" t="s">
        <v>24</v>
      </c>
      <c r="C105" s="29">
        <v>1908021280</v>
      </c>
      <c r="D105" s="29">
        <v>408161574</v>
      </c>
      <c r="E105" s="30">
        <v>21.4</v>
      </c>
      <c r="F105" s="29">
        <v>606161777</v>
      </c>
      <c r="G105" s="30">
        <v>31.8</v>
      </c>
      <c r="H105" s="29">
        <v>1014323351</v>
      </c>
      <c r="I105" s="30">
        <v>53.2</v>
      </c>
      <c r="J105" s="29">
        <v>518164721</v>
      </c>
      <c r="K105" s="30">
        <v>39.4</v>
      </c>
      <c r="L105" s="30">
        <v>17</v>
      </c>
      <c r="M105" s="3"/>
      <c r="N105" s="3"/>
      <c r="O105"/>
      <c r="P105"/>
      <c r="R105" s="3"/>
      <c r="S105" s="3"/>
    </row>
    <row r="106" spans="2:19" ht="12.75">
      <c r="B106" s="32"/>
      <c r="C106" s="29"/>
      <c r="D106" s="29"/>
      <c r="E106" s="30"/>
      <c r="F106" s="29"/>
      <c r="G106" s="30"/>
      <c r="H106" s="29"/>
      <c r="I106" s="30"/>
      <c r="J106" s="29"/>
      <c r="K106" s="30"/>
      <c r="L106" s="30"/>
      <c r="M106" s="3"/>
      <c r="N106" s="3"/>
      <c r="O106"/>
      <c r="P106"/>
      <c r="R106" s="3"/>
      <c r="S106" s="3"/>
    </row>
    <row r="107" spans="2:16" s="23" customFormat="1" ht="15.75">
      <c r="B107" s="33" t="s">
        <v>25</v>
      </c>
      <c r="C107" s="34">
        <v>1459701652</v>
      </c>
      <c r="D107" s="34">
        <v>333319744</v>
      </c>
      <c r="E107" s="35"/>
      <c r="F107" s="34">
        <v>266714957</v>
      </c>
      <c r="G107" s="35"/>
      <c r="H107" s="34">
        <v>600034701</v>
      </c>
      <c r="I107" s="35"/>
      <c r="J107" s="34">
        <v>629150618</v>
      </c>
      <c r="K107" s="35"/>
      <c r="L107" s="35"/>
      <c r="O107"/>
      <c r="P107"/>
    </row>
    <row r="108" spans="2:19" ht="12.75">
      <c r="B108" s="28" t="s">
        <v>26</v>
      </c>
      <c r="C108" s="29">
        <v>-15242000</v>
      </c>
      <c r="D108" s="29">
        <v>5446149</v>
      </c>
      <c r="E108" s="30">
        <v>-35.7</v>
      </c>
      <c r="F108" s="29">
        <v>5508094</v>
      </c>
      <c r="G108" s="30">
        <v>-36.1</v>
      </c>
      <c r="H108" s="29">
        <v>10954243</v>
      </c>
      <c r="I108" s="30">
        <v>-71.9</v>
      </c>
      <c r="J108" s="29">
        <v>5139549</v>
      </c>
      <c r="K108" s="30">
        <v>-13.6</v>
      </c>
      <c r="L108" s="30">
        <v>7.2</v>
      </c>
      <c r="M108" s="3"/>
      <c r="N108" s="3"/>
      <c r="O108"/>
      <c r="P108"/>
      <c r="R108" s="3"/>
      <c r="S108" s="3"/>
    </row>
    <row r="109" spans="2:16" s="23" customFormat="1" ht="15.75">
      <c r="B109" s="33" t="s">
        <v>27</v>
      </c>
      <c r="C109" s="34">
        <v>1444459652</v>
      </c>
      <c r="D109" s="34">
        <v>338765893</v>
      </c>
      <c r="E109" s="35">
        <v>23.5</v>
      </c>
      <c r="F109" s="34">
        <v>272223051</v>
      </c>
      <c r="G109" s="35">
        <v>18.8</v>
      </c>
      <c r="H109" s="34">
        <v>610988944</v>
      </c>
      <c r="I109" s="35">
        <v>42.3</v>
      </c>
      <c r="J109" s="34">
        <v>634290167</v>
      </c>
      <c r="K109" s="35">
        <v>47</v>
      </c>
      <c r="L109" s="35">
        <v>-57.1</v>
      </c>
      <c r="O109"/>
      <c r="P109"/>
    </row>
    <row r="111" ht="18">
      <c r="B111" s="7" t="s">
        <v>67</v>
      </c>
    </row>
    <row r="112" spans="2:12" ht="12.75" customHeight="1">
      <c r="B112" s="8"/>
      <c r="C112" s="71" t="s">
        <v>2</v>
      </c>
      <c r="D112" s="72"/>
      <c r="E112" s="72"/>
      <c r="F112" s="72"/>
      <c r="G112" s="72"/>
      <c r="H112" s="72"/>
      <c r="I112" s="72"/>
      <c r="J112" s="71" t="s">
        <v>3</v>
      </c>
      <c r="K112" s="76"/>
      <c r="L112" s="73" t="s">
        <v>4</v>
      </c>
    </row>
    <row r="113" spans="2:15" ht="12.75">
      <c r="B113" s="9"/>
      <c r="C113" s="10" t="s">
        <v>5</v>
      </c>
      <c r="D113" s="77" t="s">
        <v>6</v>
      </c>
      <c r="E113" s="78"/>
      <c r="F113" s="77" t="s">
        <v>7</v>
      </c>
      <c r="G113" s="78"/>
      <c r="H113" s="77" t="s">
        <v>8</v>
      </c>
      <c r="I113" s="78"/>
      <c r="J113" s="77" t="s">
        <v>7</v>
      </c>
      <c r="K113" s="78"/>
      <c r="L113" s="74"/>
      <c r="M113" s="3"/>
      <c r="N113" s="3"/>
      <c r="O113" s="3"/>
    </row>
    <row r="114" spans="2:19" ht="51">
      <c r="B114" s="11" t="s">
        <v>9</v>
      </c>
      <c r="C114" s="13" t="s">
        <v>10</v>
      </c>
      <c r="D114" s="13" t="s">
        <v>11</v>
      </c>
      <c r="E114" s="14" t="s">
        <v>12</v>
      </c>
      <c r="F114" s="13" t="s">
        <v>11</v>
      </c>
      <c r="G114" s="14" t="s">
        <v>13</v>
      </c>
      <c r="H114" s="13" t="s">
        <v>11</v>
      </c>
      <c r="I114" s="14" t="s">
        <v>14</v>
      </c>
      <c r="J114" s="13" t="s">
        <v>11</v>
      </c>
      <c r="K114" s="14" t="s">
        <v>14</v>
      </c>
      <c r="L114" s="75"/>
      <c r="M114" s="3"/>
      <c r="N114" s="3"/>
      <c r="O114"/>
      <c r="P114"/>
      <c r="R114" s="3"/>
      <c r="S114" s="3"/>
    </row>
    <row r="115" spans="2:19" ht="12.75">
      <c r="B115" s="15"/>
      <c r="C115" s="16"/>
      <c r="D115" s="16"/>
      <c r="E115" s="17"/>
      <c r="F115" s="16"/>
      <c r="G115" s="17"/>
      <c r="H115" s="16"/>
      <c r="I115" s="17"/>
      <c r="J115" s="18"/>
      <c r="K115" s="19"/>
      <c r="L115" s="19"/>
      <c r="M115" s="3"/>
      <c r="N115" s="3"/>
      <c r="O115"/>
      <c r="P115"/>
      <c r="R115" s="3"/>
      <c r="S115" s="3"/>
    </row>
    <row r="116" spans="2:16" s="23" customFormat="1" ht="15.75">
      <c r="B116" s="20" t="s">
        <v>37</v>
      </c>
      <c r="C116" s="21"/>
      <c r="D116" s="21"/>
      <c r="E116" s="22"/>
      <c r="F116" s="21"/>
      <c r="G116" s="22"/>
      <c r="H116" s="21"/>
      <c r="I116" s="22"/>
      <c r="J116" s="21"/>
      <c r="K116" s="22"/>
      <c r="L116" s="22"/>
      <c r="O116"/>
      <c r="P116"/>
    </row>
    <row r="117" spans="2:16" s="27" customFormat="1" ht="16.5">
      <c r="B117" s="24" t="s">
        <v>16</v>
      </c>
      <c r="C117" s="25">
        <v>26769942747</v>
      </c>
      <c r="D117" s="25">
        <v>7224238977</v>
      </c>
      <c r="E117" s="26">
        <v>27</v>
      </c>
      <c r="F117" s="25">
        <v>6038223430</v>
      </c>
      <c r="G117" s="26">
        <v>22.6</v>
      </c>
      <c r="H117" s="25">
        <v>13262462407</v>
      </c>
      <c r="I117" s="26">
        <v>49.5</v>
      </c>
      <c r="J117" s="25">
        <v>4872661155</v>
      </c>
      <c r="K117" s="26">
        <v>52.2</v>
      </c>
      <c r="L117" s="26">
        <v>23.9</v>
      </c>
      <c r="O117"/>
      <c r="P117"/>
    </row>
    <row r="118" spans="2:19" ht="12.75">
      <c r="B118" s="28" t="s">
        <v>18</v>
      </c>
      <c r="C118" s="29">
        <v>25562806278</v>
      </c>
      <c r="D118" s="29">
        <v>6995321175</v>
      </c>
      <c r="E118" s="30">
        <v>27.4</v>
      </c>
      <c r="F118" s="29">
        <v>5789936413</v>
      </c>
      <c r="G118" s="30">
        <v>22.6</v>
      </c>
      <c r="H118" s="29">
        <v>12785257588</v>
      </c>
      <c r="I118" s="30">
        <v>50</v>
      </c>
      <c r="J118" s="29">
        <v>4590049424</v>
      </c>
      <c r="K118" s="30">
        <v>52.5</v>
      </c>
      <c r="L118" s="30">
        <v>26.1</v>
      </c>
      <c r="M118" s="3"/>
      <c r="N118" s="3"/>
      <c r="O118"/>
      <c r="P118"/>
      <c r="R118" s="3"/>
      <c r="S118" s="3"/>
    </row>
    <row r="119" spans="2:19" ht="12.75">
      <c r="B119" s="28" t="s">
        <v>33</v>
      </c>
      <c r="C119" s="29">
        <v>291290399</v>
      </c>
      <c r="D119" s="29">
        <v>56363446</v>
      </c>
      <c r="E119" s="30">
        <v>19.3</v>
      </c>
      <c r="F119" s="29">
        <v>53616660</v>
      </c>
      <c r="G119" s="30">
        <v>18.4</v>
      </c>
      <c r="H119" s="29">
        <v>109980106</v>
      </c>
      <c r="I119" s="30">
        <v>37.8</v>
      </c>
      <c r="J119" s="29">
        <v>39679421</v>
      </c>
      <c r="K119" s="30">
        <v>40.8</v>
      </c>
      <c r="L119" s="30">
        <v>35.1</v>
      </c>
      <c r="M119" s="3"/>
      <c r="N119" s="3"/>
      <c r="O119"/>
      <c r="P119"/>
      <c r="R119" s="3"/>
      <c r="S119" s="3"/>
    </row>
    <row r="120" spans="2:19" ht="12.75">
      <c r="B120" s="28" t="s">
        <v>19</v>
      </c>
      <c r="C120" s="29">
        <v>915846070</v>
      </c>
      <c r="D120" s="29">
        <v>172554356</v>
      </c>
      <c r="E120" s="30">
        <v>18.8</v>
      </c>
      <c r="F120" s="29">
        <v>194670357</v>
      </c>
      <c r="G120" s="30">
        <v>21.3</v>
      </c>
      <c r="H120" s="29">
        <v>367224713</v>
      </c>
      <c r="I120" s="30">
        <v>40.1</v>
      </c>
      <c r="J120" s="29">
        <v>242932310</v>
      </c>
      <c r="K120" s="30">
        <v>48.7</v>
      </c>
      <c r="L120" s="30">
        <v>-19.9</v>
      </c>
      <c r="M120" s="3"/>
      <c r="N120" s="3"/>
      <c r="O120"/>
      <c r="P120"/>
      <c r="R120" s="3"/>
      <c r="S120" s="3"/>
    </row>
    <row r="121" spans="2:16" s="23" customFormat="1" ht="15.75">
      <c r="B121" s="20"/>
      <c r="C121" s="31"/>
      <c r="D121" s="31"/>
      <c r="E121" s="22"/>
      <c r="F121" s="31"/>
      <c r="G121" s="22"/>
      <c r="H121" s="31"/>
      <c r="I121" s="22"/>
      <c r="J121" s="31"/>
      <c r="K121" s="22"/>
      <c r="L121" s="22"/>
      <c r="O121"/>
      <c r="P121"/>
    </row>
    <row r="122" spans="2:16" s="27" customFormat="1" ht="16.5">
      <c r="B122" s="24" t="s">
        <v>20</v>
      </c>
      <c r="C122" s="25">
        <v>23381783417</v>
      </c>
      <c r="D122" s="25">
        <v>6930731965</v>
      </c>
      <c r="E122" s="26">
        <v>29.6</v>
      </c>
      <c r="F122" s="25">
        <v>4845650607</v>
      </c>
      <c r="G122" s="26">
        <v>20.7</v>
      </c>
      <c r="H122" s="25">
        <v>11776382572</v>
      </c>
      <c r="I122" s="26">
        <v>50.4</v>
      </c>
      <c r="J122" s="25">
        <v>4081030036</v>
      </c>
      <c r="K122" s="26">
        <v>51.7</v>
      </c>
      <c r="L122" s="26">
        <v>18.7</v>
      </c>
      <c r="O122"/>
      <c r="P122"/>
    </row>
    <row r="123" spans="2:19" ht="12.75">
      <c r="B123" s="28" t="s">
        <v>21</v>
      </c>
      <c r="C123" s="29">
        <v>1442519133</v>
      </c>
      <c r="D123" s="29">
        <v>394530741</v>
      </c>
      <c r="E123" s="30">
        <v>27.4</v>
      </c>
      <c r="F123" s="29">
        <v>405411036</v>
      </c>
      <c r="G123" s="30">
        <v>28.1</v>
      </c>
      <c r="H123" s="29">
        <v>799941777</v>
      </c>
      <c r="I123" s="30">
        <v>55.5</v>
      </c>
      <c r="J123" s="29">
        <v>373813819</v>
      </c>
      <c r="K123" s="30">
        <v>50.3</v>
      </c>
      <c r="L123" s="30">
        <v>8.5</v>
      </c>
      <c r="M123" s="3"/>
      <c r="N123" s="3"/>
      <c r="O123"/>
      <c r="P123"/>
      <c r="R123" s="3"/>
      <c r="S123" s="3"/>
    </row>
    <row r="124" spans="2:19" ht="12.75">
      <c r="B124" s="28" t="s">
        <v>22</v>
      </c>
      <c r="C124" s="29">
        <v>938034053</v>
      </c>
      <c r="D124" s="29">
        <v>194801444</v>
      </c>
      <c r="E124" s="30">
        <v>20.8</v>
      </c>
      <c r="F124" s="29">
        <v>256382349</v>
      </c>
      <c r="G124" s="30">
        <v>27.3</v>
      </c>
      <c r="H124" s="29">
        <v>451183793</v>
      </c>
      <c r="I124" s="30">
        <v>48.1</v>
      </c>
      <c r="J124" s="29">
        <v>234471463</v>
      </c>
      <c r="K124" s="30">
        <v>59.4</v>
      </c>
      <c r="L124" s="30">
        <v>9.3</v>
      </c>
      <c r="M124" s="3"/>
      <c r="N124" s="3"/>
      <c r="O124"/>
      <c r="P124"/>
      <c r="R124" s="3"/>
      <c r="S124" s="3"/>
    </row>
    <row r="125" spans="2:19" ht="12.75" hidden="1">
      <c r="B125" s="28"/>
      <c r="C125" s="29">
        <v>0</v>
      </c>
      <c r="D125" s="29">
        <v>0</v>
      </c>
      <c r="E125" s="30">
        <v>0</v>
      </c>
      <c r="F125" s="29">
        <v>0</v>
      </c>
      <c r="G125" s="30">
        <v>0</v>
      </c>
      <c r="H125" s="29">
        <v>0</v>
      </c>
      <c r="I125" s="30">
        <v>0</v>
      </c>
      <c r="J125" s="29">
        <v>0</v>
      </c>
      <c r="K125" s="30">
        <v>0</v>
      </c>
      <c r="L125" s="30">
        <v>0</v>
      </c>
      <c r="M125" s="3"/>
      <c r="N125" s="3"/>
      <c r="O125"/>
      <c r="P125"/>
      <c r="R125" s="3"/>
      <c r="S125" s="3"/>
    </row>
    <row r="126" spans="2:19" ht="12.75">
      <c r="B126" s="28" t="s">
        <v>23</v>
      </c>
      <c r="C126" s="29">
        <v>16710827035</v>
      </c>
      <c r="D126" s="29">
        <v>5507844371</v>
      </c>
      <c r="E126" s="30">
        <v>33</v>
      </c>
      <c r="F126" s="29">
        <v>3103498710</v>
      </c>
      <c r="G126" s="30">
        <v>18.6</v>
      </c>
      <c r="H126" s="29">
        <v>8611343081</v>
      </c>
      <c r="I126" s="30">
        <v>51.5</v>
      </c>
      <c r="J126" s="29">
        <v>2842257116</v>
      </c>
      <c r="K126" s="30">
        <v>55.5</v>
      </c>
      <c r="L126" s="30">
        <v>9.2</v>
      </c>
      <c r="M126" s="3"/>
      <c r="N126" s="3"/>
      <c r="O126"/>
      <c r="P126"/>
      <c r="R126" s="3"/>
      <c r="S126" s="3"/>
    </row>
    <row r="127" spans="2:19" ht="12.75">
      <c r="B127" s="28" t="s">
        <v>24</v>
      </c>
      <c r="C127" s="29">
        <v>4290403196</v>
      </c>
      <c r="D127" s="29">
        <v>833555409</v>
      </c>
      <c r="E127" s="30">
        <v>19.4</v>
      </c>
      <c r="F127" s="29">
        <v>1080358512</v>
      </c>
      <c r="G127" s="30">
        <v>25.2</v>
      </c>
      <c r="H127" s="29">
        <v>1913913921</v>
      </c>
      <c r="I127" s="30">
        <v>44.6</v>
      </c>
      <c r="J127" s="29">
        <v>630487638</v>
      </c>
      <c r="K127" s="30">
        <v>34.8</v>
      </c>
      <c r="L127" s="30">
        <v>71.4</v>
      </c>
      <c r="M127" s="3"/>
      <c r="N127" s="3"/>
      <c r="O127"/>
      <c r="P127"/>
      <c r="R127" s="3"/>
      <c r="S127" s="3"/>
    </row>
    <row r="128" spans="2:19" ht="12.75">
      <c r="B128" s="32"/>
      <c r="C128" s="29"/>
      <c r="D128" s="29"/>
      <c r="E128" s="30"/>
      <c r="F128" s="29"/>
      <c r="G128" s="30"/>
      <c r="H128" s="29"/>
      <c r="I128" s="30"/>
      <c r="J128" s="29"/>
      <c r="K128" s="30"/>
      <c r="L128" s="30"/>
      <c r="M128" s="3"/>
      <c r="N128" s="3"/>
      <c r="O128"/>
      <c r="P128"/>
      <c r="R128" s="3"/>
      <c r="S128" s="3"/>
    </row>
    <row r="129" spans="2:16" s="23" customFormat="1" ht="15.75">
      <c r="B129" s="33" t="s">
        <v>25</v>
      </c>
      <c r="C129" s="34">
        <v>3388159330</v>
      </c>
      <c r="D129" s="34">
        <v>293507012</v>
      </c>
      <c r="E129" s="35"/>
      <c r="F129" s="34">
        <v>1192572823</v>
      </c>
      <c r="G129" s="35"/>
      <c r="H129" s="34">
        <v>1486079835</v>
      </c>
      <c r="I129" s="35"/>
      <c r="J129" s="34">
        <v>791631119</v>
      </c>
      <c r="K129" s="35"/>
      <c r="L129" s="35"/>
      <c r="O129"/>
      <c r="P129"/>
    </row>
    <row r="130" spans="2:19" ht="12.75">
      <c r="B130" s="28" t="s">
        <v>26</v>
      </c>
      <c r="C130" s="29">
        <v>-102735665</v>
      </c>
      <c r="D130" s="29">
        <v>8034288</v>
      </c>
      <c r="E130" s="30">
        <v>-7.8</v>
      </c>
      <c r="F130" s="29">
        <v>8362993</v>
      </c>
      <c r="G130" s="30">
        <v>-8.1</v>
      </c>
      <c r="H130" s="29">
        <v>16397281</v>
      </c>
      <c r="I130" s="30">
        <v>-16</v>
      </c>
      <c r="J130" s="29">
        <v>6441087</v>
      </c>
      <c r="K130" s="30">
        <v>-15.8</v>
      </c>
      <c r="L130" s="30">
        <v>29.8</v>
      </c>
      <c r="M130" s="3"/>
      <c r="N130" s="3"/>
      <c r="O130"/>
      <c r="P130"/>
      <c r="R130" s="3"/>
      <c r="S130" s="3"/>
    </row>
    <row r="131" spans="2:16" s="23" customFormat="1" ht="15.75">
      <c r="B131" s="33" t="s">
        <v>27</v>
      </c>
      <c r="C131" s="34">
        <v>3285423665</v>
      </c>
      <c r="D131" s="34">
        <v>301541300</v>
      </c>
      <c r="E131" s="35">
        <v>9.2</v>
      </c>
      <c r="F131" s="34">
        <v>1200935816</v>
      </c>
      <c r="G131" s="35">
        <v>36.6</v>
      </c>
      <c r="H131" s="34">
        <v>1502477116</v>
      </c>
      <c r="I131" s="35">
        <v>45.7</v>
      </c>
      <c r="J131" s="34">
        <v>798072206</v>
      </c>
      <c r="K131" s="35">
        <v>52.1</v>
      </c>
      <c r="L131" s="35">
        <v>50.5</v>
      </c>
      <c r="O131"/>
      <c r="P131"/>
    </row>
    <row r="133" ht="18">
      <c r="B133" s="7" t="s">
        <v>68</v>
      </c>
    </row>
    <row r="134" spans="2:12" ht="12.75" customHeight="1">
      <c r="B134" s="8"/>
      <c r="C134" s="71" t="s">
        <v>2</v>
      </c>
      <c r="D134" s="72"/>
      <c r="E134" s="72"/>
      <c r="F134" s="72"/>
      <c r="G134" s="72"/>
      <c r="H134" s="72"/>
      <c r="I134" s="72"/>
      <c r="J134" s="71" t="s">
        <v>3</v>
      </c>
      <c r="K134" s="76"/>
      <c r="L134" s="73" t="s">
        <v>4</v>
      </c>
    </row>
    <row r="135" spans="2:19" ht="12.75">
      <c r="B135" s="9"/>
      <c r="C135" s="10" t="s">
        <v>5</v>
      </c>
      <c r="D135" s="77" t="s">
        <v>6</v>
      </c>
      <c r="E135" s="78"/>
      <c r="F135" s="77" t="s">
        <v>7</v>
      </c>
      <c r="G135" s="78"/>
      <c r="H135" s="77" t="s">
        <v>8</v>
      </c>
      <c r="I135" s="78"/>
      <c r="J135" s="77" t="s">
        <v>7</v>
      </c>
      <c r="K135" s="78"/>
      <c r="L135" s="74"/>
      <c r="M135" s="3"/>
      <c r="N135" s="3"/>
      <c r="O135" s="3"/>
      <c r="P135"/>
      <c r="Q135"/>
      <c r="R135" s="3"/>
      <c r="S135" s="3"/>
    </row>
    <row r="136" spans="2:19" ht="51">
      <c r="B136" s="11" t="s">
        <v>9</v>
      </c>
      <c r="C136" s="13" t="s">
        <v>10</v>
      </c>
      <c r="D136" s="13" t="s">
        <v>11</v>
      </c>
      <c r="E136" s="14" t="s">
        <v>12</v>
      </c>
      <c r="F136" s="13" t="s">
        <v>11</v>
      </c>
      <c r="G136" s="14" t="s">
        <v>13</v>
      </c>
      <c r="H136" s="13" t="s">
        <v>11</v>
      </c>
      <c r="I136" s="14" t="s">
        <v>14</v>
      </c>
      <c r="J136" s="13" t="s">
        <v>11</v>
      </c>
      <c r="K136" s="14" t="s">
        <v>14</v>
      </c>
      <c r="L136" s="75"/>
      <c r="M136" s="3"/>
      <c r="N136" s="3"/>
      <c r="O136"/>
      <c r="P136"/>
      <c r="R136" s="3"/>
      <c r="S136" s="3"/>
    </row>
    <row r="137" spans="2:19" ht="12.75">
      <c r="B137" s="15"/>
      <c r="C137" s="16"/>
      <c r="D137" s="16"/>
      <c r="E137" s="17"/>
      <c r="F137" s="16"/>
      <c r="G137" s="17"/>
      <c r="H137" s="16"/>
      <c r="I137" s="17"/>
      <c r="J137" s="18"/>
      <c r="K137" s="19"/>
      <c r="L137" s="19"/>
      <c r="M137" s="3"/>
      <c r="N137" s="3"/>
      <c r="O137"/>
      <c r="P137"/>
      <c r="R137" s="3"/>
      <c r="S137" s="3"/>
    </row>
    <row r="138" spans="2:16" s="23" customFormat="1" ht="15.75">
      <c r="B138" s="20" t="s">
        <v>69</v>
      </c>
      <c r="C138" s="21"/>
      <c r="D138" s="21"/>
      <c r="E138" s="22"/>
      <c r="F138" s="21"/>
      <c r="G138" s="22"/>
      <c r="H138" s="21"/>
      <c r="I138" s="22"/>
      <c r="J138" s="21"/>
      <c r="K138" s="22"/>
      <c r="L138" s="22"/>
      <c r="O138"/>
      <c r="P138"/>
    </row>
    <row r="139" spans="2:16" s="27" customFormat="1" ht="16.5">
      <c r="B139" s="24" t="s">
        <v>16</v>
      </c>
      <c r="C139" s="25">
        <v>3306746993</v>
      </c>
      <c r="D139" s="25">
        <v>359492388</v>
      </c>
      <c r="E139" s="26">
        <v>10.9</v>
      </c>
      <c r="F139" s="25">
        <v>409499664</v>
      </c>
      <c r="G139" s="26">
        <v>12.4</v>
      </c>
      <c r="H139" s="25">
        <v>768992052</v>
      </c>
      <c r="I139" s="26">
        <v>23.3</v>
      </c>
      <c r="J139" s="25">
        <v>62903393</v>
      </c>
      <c r="K139" s="26">
        <v>45.9</v>
      </c>
      <c r="L139" s="26">
        <v>551</v>
      </c>
      <c r="O139"/>
      <c r="P139"/>
    </row>
    <row r="140" spans="2:19" ht="12.75">
      <c r="B140" s="28" t="s">
        <v>18</v>
      </c>
      <c r="C140" s="29">
        <v>3272778581</v>
      </c>
      <c r="D140" s="29">
        <v>410587600</v>
      </c>
      <c r="E140" s="30">
        <v>12.5</v>
      </c>
      <c r="F140" s="29">
        <v>418484362</v>
      </c>
      <c r="G140" s="30">
        <v>12.8</v>
      </c>
      <c r="H140" s="29">
        <v>829071962</v>
      </c>
      <c r="I140" s="30">
        <v>25.3</v>
      </c>
      <c r="J140" s="29">
        <v>26630987</v>
      </c>
      <c r="K140" s="30">
        <v>48</v>
      </c>
      <c r="L140" s="30">
        <v>1471.4</v>
      </c>
      <c r="M140" s="3"/>
      <c r="N140" s="3"/>
      <c r="O140"/>
      <c r="P140"/>
      <c r="R140" s="3"/>
      <c r="S140" s="3"/>
    </row>
    <row r="141" spans="2:19" ht="12.75">
      <c r="B141" s="28" t="s">
        <v>33</v>
      </c>
      <c r="C141" s="29">
        <v>332394827</v>
      </c>
      <c r="D141" s="29">
        <v>37985709</v>
      </c>
      <c r="E141" s="30">
        <v>11.4</v>
      </c>
      <c r="F141" s="29">
        <v>76990075</v>
      </c>
      <c r="G141" s="30">
        <v>23.2</v>
      </c>
      <c r="H141" s="29">
        <v>114975784</v>
      </c>
      <c r="I141" s="30">
        <v>34.6</v>
      </c>
      <c r="J141" s="29">
        <v>7136044</v>
      </c>
      <c r="K141" s="30">
        <v>20.1</v>
      </c>
      <c r="L141" s="30">
        <v>978.9</v>
      </c>
      <c r="M141" s="3"/>
      <c r="N141" s="3"/>
      <c r="O141"/>
      <c r="P141"/>
      <c r="R141" s="3"/>
      <c r="S141" s="3"/>
    </row>
    <row r="142" spans="2:19" ht="12.75">
      <c r="B142" s="28" t="s">
        <v>19</v>
      </c>
      <c r="C142" s="29">
        <v>-298426415</v>
      </c>
      <c r="D142" s="29">
        <v>-89080921</v>
      </c>
      <c r="E142" s="30">
        <v>29.9</v>
      </c>
      <c r="F142" s="29">
        <v>-85974773</v>
      </c>
      <c r="G142" s="30">
        <v>28.8</v>
      </c>
      <c r="H142" s="29">
        <v>-175055694</v>
      </c>
      <c r="I142" s="30">
        <v>58.7</v>
      </c>
      <c r="J142" s="29">
        <v>29136362</v>
      </c>
      <c r="K142" s="30">
        <v>40.9</v>
      </c>
      <c r="L142" s="30">
        <v>-395.1</v>
      </c>
      <c r="M142" s="3"/>
      <c r="N142" s="3"/>
      <c r="O142"/>
      <c r="P142"/>
      <c r="R142" s="3"/>
      <c r="S142" s="3"/>
    </row>
    <row r="143" spans="2:16" s="23" customFormat="1" ht="15.75">
      <c r="B143" s="20"/>
      <c r="C143" s="31"/>
      <c r="D143" s="31"/>
      <c r="E143" s="22"/>
      <c r="F143" s="31"/>
      <c r="G143" s="22"/>
      <c r="H143" s="31"/>
      <c r="I143" s="22"/>
      <c r="J143" s="31"/>
      <c r="K143" s="22"/>
      <c r="L143" s="22"/>
      <c r="O143"/>
      <c r="P143"/>
    </row>
    <row r="144" spans="2:16" s="27" customFormat="1" ht="16.5">
      <c r="B144" s="24" t="s">
        <v>20</v>
      </c>
      <c r="C144" s="25">
        <v>2712632009</v>
      </c>
      <c r="D144" s="25">
        <v>120823053</v>
      </c>
      <c r="E144" s="26">
        <v>4.5</v>
      </c>
      <c r="F144" s="25">
        <v>196440059</v>
      </c>
      <c r="G144" s="26">
        <v>7.2</v>
      </c>
      <c r="H144" s="25">
        <v>317263112</v>
      </c>
      <c r="I144" s="26">
        <v>11.7</v>
      </c>
      <c r="J144" s="25">
        <v>226019011</v>
      </c>
      <c r="K144" s="26">
        <v>32.4</v>
      </c>
      <c r="L144" s="26">
        <v>-13.1</v>
      </c>
      <c r="O144"/>
      <c r="P144"/>
    </row>
    <row r="145" spans="2:19" ht="12.75">
      <c r="B145" s="28" t="s">
        <v>21</v>
      </c>
      <c r="C145" s="29">
        <v>508712332</v>
      </c>
      <c r="D145" s="29">
        <v>57305881</v>
      </c>
      <c r="E145" s="30">
        <v>11.3</v>
      </c>
      <c r="F145" s="29">
        <v>62388353</v>
      </c>
      <c r="G145" s="30">
        <v>12.3</v>
      </c>
      <c r="H145" s="29">
        <v>119694234</v>
      </c>
      <c r="I145" s="30">
        <v>23.5</v>
      </c>
      <c r="J145" s="29">
        <v>81186930</v>
      </c>
      <c r="K145" s="30">
        <v>54.8</v>
      </c>
      <c r="L145" s="30">
        <v>-23.2</v>
      </c>
      <c r="M145" s="3"/>
      <c r="N145" s="3"/>
      <c r="O145"/>
      <c r="P145"/>
      <c r="R145" s="3"/>
      <c r="S145" s="3"/>
    </row>
    <row r="146" spans="2:19" ht="12.75">
      <c r="B146" s="28" t="s">
        <v>22</v>
      </c>
      <c r="C146" s="29">
        <v>387795039</v>
      </c>
      <c r="D146" s="29">
        <v>502920</v>
      </c>
      <c r="E146" s="30">
        <v>0.1</v>
      </c>
      <c r="F146" s="29">
        <v>1079886</v>
      </c>
      <c r="G146" s="30">
        <v>0.3</v>
      </c>
      <c r="H146" s="29">
        <v>1582806</v>
      </c>
      <c r="I146" s="30">
        <v>0.4</v>
      </c>
      <c r="J146" s="29">
        <v>2140226</v>
      </c>
      <c r="K146" s="30">
        <v>1.6</v>
      </c>
      <c r="L146" s="30">
        <v>-49.5</v>
      </c>
      <c r="M146" s="3"/>
      <c r="N146" s="3"/>
      <c r="O146"/>
      <c r="P146"/>
      <c r="R146" s="3"/>
      <c r="S146" s="3"/>
    </row>
    <row r="147" spans="2:19" ht="12.75" hidden="1">
      <c r="B147" s="28"/>
      <c r="C147" s="29">
        <v>0</v>
      </c>
      <c r="D147" s="29">
        <v>0</v>
      </c>
      <c r="E147" s="30">
        <v>0</v>
      </c>
      <c r="F147" s="29">
        <v>0</v>
      </c>
      <c r="G147" s="30">
        <v>0</v>
      </c>
      <c r="H147" s="29">
        <v>0</v>
      </c>
      <c r="I147" s="30">
        <v>0</v>
      </c>
      <c r="J147" s="29">
        <v>0</v>
      </c>
      <c r="K147" s="30">
        <v>0</v>
      </c>
      <c r="L147" s="30">
        <v>0</v>
      </c>
      <c r="M147" s="3"/>
      <c r="N147" s="3"/>
      <c r="O147"/>
      <c r="P147"/>
      <c r="R147" s="3"/>
      <c r="S147" s="3"/>
    </row>
    <row r="148" spans="2:19" ht="12.75">
      <c r="B148" s="28" t="s">
        <v>23</v>
      </c>
      <c r="C148" s="29">
        <v>848234726</v>
      </c>
      <c r="D148" s="29">
        <v>957150</v>
      </c>
      <c r="E148" s="30">
        <v>0.1</v>
      </c>
      <c r="F148" s="29">
        <v>2389154</v>
      </c>
      <c r="G148" s="30">
        <v>0.3</v>
      </c>
      <c r="H148" s="29">
        <v>3346304</v>
      </c>
      <c r="I148" s="30">
        <v>0.4</v>
      </c>
      <c r="J148" s="29">
        <v>923685</v>
      </c>
      <c r="K148" s="30">
        <v>58.9</v>
      </c>
      <c r="L148" s="30">
        <v>158.7</v>
      </c>
      <c r="M148" s="3"/>
      <c r="N148" s="3"/>
      <c r="O148"/>
      <c r="P148"/>
      <c r="R148" s="3"/>
      <c r="S148" s="3"/>
    </row>
    <row r="149" spans="2:19" ht="12.75">
      <c r="B149" s="28" t="s">
        <v>24</v>
      </c>
      <c r="C149" s="29">
        <v>967889912</v>
      </c>
      <c r="D149" s="29">
        <v>62057102</v>
      </c>
      <c r="E149" s="30">
        <v>6.4</v>
      </c>
      <c r="F149" s="29">
        <v>130582666</v>
      </c>
      <c r="G149" s="30">
        <v>13.5</v>
      </c>
      <c r="H149" s="29">
        <v>192639768</v>
      </c>
      <c r="I149" s="30">
        <v>19.9</v>
      </c>
      <c r="J149" s="29">
        <v>141768170</v>
      </c>
      <c r="K149" s="30">
        <v>31.7</v>
      </c>
      <c r="L149" s="30">
        <v>-7.9</v>
      </c>
      <c r="M149" s="3"/>
      <c r="N149" s="3"/>
      <c r="O149"/>
      <c r="P149"/>
      <c r="R149" s="3"/>
      <c r="S149" s="3"/>
    </row>
    <row r="150" spans="2:19" ht="12.75">
      <c r="B150" s="32"/>
      <c r="C150" s="29"/>
      <c r="D150" s="29"/>
      <c r="E150" s="30"/>
      <c r="F150" s="29"/>
      <c r="G150" s="30"/>
      <c r="H150" s="29"/>
      <c r="I150" s="30"/>
      <c r="J150" s="29"/>
      <c r="K150" s="30"/>
      <c r="L150" s="30"/>
      <c r="M150" s="3"/>
      <c r="N150" s="3"/>
      <c r="O150"/>
      <c r="P150"/>
      <c r="R150" s="3"/>
      <c r="S150" s="3"/>
    </row>
    <row r="151" spans="2:16" s="23" customFormat="1" ht="15.75">
      <c r="B151" s="33" t="s">
        <v>25</v>
      </c>
      <c r="C151" s="34">
        <v>594114984</v>
      </c>
      <c r="D151" s="34">
        <v>238669335</v>
      </c>
      <c r="E151" s="35"/>
      <c r="F151" s="34">
        <v>213059605</v>
      </c>
      <c r="G151" s="35"/>
      <c r="H151" s="34">
        <v>451728940</v>
      </c>
      <c r="I151" s="35"/>
      <c r="J151" s="34">
        <v>-163115618</v>
      </c>
      <c r="K151" s="35"/>
      <c r="L151" s="35"/>
      <c r="O151"/>
      <c r="P151"/>
    </row>
    <row r="152" spans="2:19" ht="12.75">
      <c r="B152" s="28" t="s">
        <v>26</v>
      </c>
      <c r="C152" s="29">
        <v>-252999666</v>
      </c>
      <c r="D152" s="29">
        <v>3574089</v>
      </c>
      <c r="E152" s="30">
        <v>-1.4</v>
      </c>
      <c r="F152" s="29">
        <v>3610434</v>
      </c>
      <c r="G152" s="30">
        <v>-1.4</v>
      </c>
      <c r="H152" s="29">
        <v>7184523</v>
      </c>
      <c r="I152" s="30">
        <v>-2.8</v>
      </c>
      <c r="J152" s="29">
        <v>2696091</v>
      </c>
      <c r="K152" s="30">
        <v>-8.9</v>
      </c>
      <c r="L152" s="30">
        <v>33.9</v>
      </c>
      <c r="M152" s="3"/>
      <c r="N152" s="3"/>
      <c r="O152"/>
      <c r="P152"/>
      <c r="R152" s="3"/>
      <c r="S152" s="3"/>
    </row>
    <row r="153" spans="2:16" s="23" customFormat="1" ht="15.75">
      <c r="B153" s="33" t="s">
        <v>27</v>
      </c>
      <c r="C153" s="34">
        <v>341115318</v>
      </c>
      <c r="D153" s="34">
        <v>242243424</v>
      </c>
      <c r="E153" s="35">
        <v>71</v>
      </c>
      <c r="F153" s="34">
        <v>216670039</v>
      </c>
      <c r="G153" s="35">
        <v>63.5</v>
      </c>
      <c r="H153" s="34">
        <v>458913463</v>
      </c>
      <c r="I153" s="35">
        <v>134.5</v>
      </c>
      <c r="J153" s="34">
        <v>-160419527</v>
      </c>
      <c r="K153" s="35">
        <v>41.6</v>
      </c>
      <c r="L153" s="35">
        <v>-235.1</v>
      </c>
      <c r="O153"/>
      <c r="P153"/>
    </row>
    <row r="155" ht="18">
      <c r="B155" s="7" t="s">
        <v>70</v>
      </c>
    </row>
    <row r="156" spans="2:12" ht="12.75" customHeight="1">
      <c r="B156" s="8"/>
      <c r="C156" s="71" t="s">
        <v>2</v>
      </c>
      <c r="D156" s="72"/>
      <c r="E156" s="72"/>
      <c r="F156" s="72"/>
      <c r="G156" s="72"/>
      <c r="H156" s="72"/>
      <c r="I156" s="72"/>
      <c r="J156" s="71" t="s">
        <v>3</v>
      </c>
      <c r="K156" s="76"/>
      <c r="L156" s="73" t="s">
        <v>4</v>
      </c>
    </row>
    <row r="157" spans="2:19" ht="12.75">
      <c r="B157" s="9"/>
      <c r="C157" s="10" t="s">
        <v>5</v>
      </c>
      <c r="D157" s="77" t="s">
        <v>6</v>
      </c>
      <c r="E157" s="78"/>
      <c r="F157" s="77" t="s">
        <v>7</v>
      </c>
      <c r="G157" s="78"/>
      <c r="H157" s="77" t="s">
        <v>8</v>
      </c>
      <c r="I157" s="78"/>
      <c r="J157" s="77" t="s">
        <v>7</v>
      </c>
      <c r="K157" s="78"/>
      <c r="L157" s="74"/>
      <c r="M157" s="3"/>
      <c r="N157" s="3"/>
      <c r="O157" s="3"/>
      <c r="P157"/>
      <c r="Q157"/>
      <c r="R157" s="3"/>
      <c r="S157" s="3"/>
    </row>
    <row r="158" spans="2:19" ht="51">
      <c r="B158" s="11" t="s">
        <v>9</v>
      </c>
      <c r="C158" s="13" t="s">
        <v>10</v>
      </c>
      <c r="D158" s="13" t="s">
        <v>11</v>
      </c>
      <c r="E158" s="14" t="s">
        <v>12</v>
      </c>
      <c r="F158" s="13" t="s">
        <v>11</v>
      </c>
      <c r="G158" s="14" t="s">
        <v>13</v>
      </c>
      <c r="H158" s="13" t="s">
        <v>11</v>
      </c>
      <c r="I158" s="14" t="s">
        <v>14</v>
      </c>
      <c r="J158" s="13" t="s">
        <v>11</v>
      </c>
      <c r="K158" s="14" t="s">
        <v>14</v>
      </c>
      <c r="L158" s="75"/>
      <c r="M158" s="3"/>
      <c r="N158" s="3"/>
      <c r="O158"/>
      <c r="P158"/>
      <c r="R158" s="3"/>
      <c r="S158" s="3"/>
    </row>
    <row r="159" spans="2:19" ht="12.75">
      <c r="B159" s="15"/>
      <c r="C159" s="16"/>
      <c r="D159" s="16"/>
      <c r="E159" s="17"/>
      <c r="F159" s="16"/>
      <c r="G159" s="17"/>
      <c r="H159" s="16"/>
      <c r="I159" s="17"/>
      <c r="J159" s="18"/>
      <c r="K159" s="19"/>
      <c r="L159" s="19"/>
      <c r="M159" s="3"/>
      <c r="N159" s="3"/>
      <c r="O159"/>
      <c r="P159"/>
      <c r="R159" s="3"/>
      <c r="S159" s="3"/>
    </row>
    <row r="160" spans="2:16" s="23" customFormat="1" ht="15.75">
      <c r="B160" s="20" t="s">
        <v>71</v>
      </c>
      <c r="C160" s="21"/>
      <c r="D160" s="21"/>
      <c r="E160" s="22"/>
      <c r="F160" s="21"/>
      <c r="G160" s="22"/>
      <c r="H160" s="21"/>
      <c r="I160" s="22"/>
      <c r="J160" s="21"/>
      <c r="K160" s="22"/>
      <c r="L160" s="22"/>
      <c r="O160"/>
      <c r="P160"/>
    </row>
    <row r="161" spans="2:16" s="27" customFormat="1" ht="16.5">
      <c r="B161" s="24" t="s">
        <v>16</v>
      </c>
      <c r="C161" s="25">
        <v>1884020201</v>
      </c>
      <c r="D161" s="25">
        <v>317280415</v>
      </c>
      <c r="E161" s="26">
        <v>16.8</v>
      </c>
      <c r="F161" s="25">
        <v>512624857</v>
      </c>
      <c r="G161" s="26">
        <v>27.2</v>
      </c>
      <c r="H161" s="25">
        <v>829905272</v>
      </c>
      <c r="I161" s="26">
        <v>44</v>
      </c>
      <c r="J161" s="25">
        <v>469963623</v>
      </c>
      <c r="K161" s="26">
        <v>73</v>
      </c>
      <c r="L161" s="26">
        <v>9.1</v>
      </c>
      <c r="O161"/>
      <c r="P161"/>
    </row>
    <row r="162" spans="2:19" ht="12.75">
      <c r="B162" s="28" t="s">
        <v>18</v>
      </c>
      <c r="C162" s="29">
        <v>1566185520</v>
      </c>
      <c r="D162" s="29">
        <v>337505586</v>
      </c>
      <c r="E162" s="30">
        <v>21.5</v>
      </c>
      <c r="F162" s="29">
        <v>370576854</v>
      </c>
      <c r="G162" s="30">
        <v>23.7</v>
      </c>
      <c r="H162" s="29">
        <v>708082440</v>
      </c>
      <c r="I162" s="30">
        <v>45.2</v>
      </c>
      <c r="J162" s="29">
        <v>228082658</v>
      </c>
      <c r="K162" s="30">
        <v>38.6</v>
      </c>
      <c r="L162" s="30">
        <v>62.5</v>
      </c>
      <c r="M162" s="3"/>
      <c r="N162" s="3"/>
      <c r="O162"/>
      <c r="P162"/>
      <c r="R162" s="3"/>
      <c r="S162" s="3"/>
    </row>
    <row r="163" spans="2:19" ht="12.75">
      <c r="B163" s="28" t="s">
        <v>33</v>
      </c>
      <c r="C163" s="29">
        <v>101500015</v>
      </c>
      <c r="D163" s="29">
        <v>-50168848</v>
      </c>
      <c r="E163" s="30">
        <v>-49.4</v>
      </c>
      <c r="F163" s="29">
        <v>98708539</v>
      </c>
      <c r="G163" s="30">
        <v>97.2</v>
      </c>
      <c r="H163" s="29">
        <v>48539691</v>
      </c>
      <c r="I163" s="30">
        <v>47.8</v>
      </c>
      <c r="J163" s="29">
        <v>225817220</v>
      </c>
      <c r="K163" s="30">
        <v>776.3</v>
      </c>
      <c r="L163" s="30">
        <v>-56.3</v>
      </c>
      <c r="M163" s="3"/>
      <c r="N163" s="3"/>
      <c r="O163"/>
      <c r="P163"/>
      <c r="R163" s="3"/>
      <c r="S163" s="3"/>
    </row>
    <row r="164" spans="2:19" ht="12.75">
      <c r="B164" s="28" t="s">
        <v>19</v>
      </c>
      <c r="C164" s="29">
        <v>216334666</v>
      </c>
      <c r="D164" s="29">
        <v>29943677</v>
      </c>
      <c r="E164" s="30">
        <v>13.8</v>
      </c>
      <c r="F164" s="29">
        <v>43339464</v>
      </c>
      <c r="G164" s="30">
        <v>20</v>
      </c>
      <c r="H164" s="29">
        <v>73283141</v>
      </c>
      <c r="I164" s="30">
        <v>33.9</v>
      </c>
      <c r="J164" s="29">
        <v>16063745</v>
      </c>
      <c r="K164" s="30">
        <v>39.2</v>
      </c>
      <c r="L164" s="30">
        <v>169.8</v>
      </c>
      <c r="M164" s="3"/>
      <c r="N164" s="3"/>
      <c r="O164"/>
      <c r="P164"/>
      <c r="R164" s="3"/>
      <c r="S164" s="3"/>
    </row>
    <row r="165" spans="2:16" s="23" customFormat="1" ht="15.75">
      <c r="B165" s="20"/>
      <c r="C165" s="31"/>
      <c r="D165" s="31"/>
      <c r="E165" s="22"/>
      <c r="F165" s="31"/>
      <c r="G165" s="22"/>
      <c r="H165" s="31"/>
      <c r="I165" s="22"/>
      <c r="J165" s="31"/>
      <c r="K165" s="22"/>
      <c r="L165" s="22"/>
      <c r="O165"/>
      <c r="P165"/>
    </row>
    <row r="166" spans="2:16" s="27" customFormat="1" ht="16.5">
      <c r="B166" s="24" t="s">
        <v>20</v>
      </c>
      <c r="C166" s="25">
        <v>2983193154</v>
      </c>
      <c r="D166" s="25">
        <v>525429369</v>
      </c>
      <c r="E166" s="26">
        <v>17.6</v>
      </c>
      <c r="F166" s="25">
        <v>648382471</v>
      </c>
      <c r="G166" s="26">
        <v>21.7</v>
      </c>
      <c r="H166" s="25">
        <v>1173811840</v>
      </c>
      <c r="I166" s="26">
        <v>39.3</v>
      </c>
      <c r="J166" s="25">
        <v>494068879</v>
      </c>
      <c r="K166" s="26">
        <v>41.5</v>
      </c>
      <c r="L166" s="26">
        <v>31.2</v>
      </c>
      <c r="O166"/>
      <c r="P166"/>
    </row>
    <row r="167" spans="2:19" ht="12.75">
      <c r="B167" s="28" t="s">
        <v>21</v>
      </c>
      <c r="C167" s="29">
        <v>891544715</v>
      </c>
      <c r="D167" s="29">
        <v>230216196</v>
      </c>
      <c r="E167" s="30">
        <v>25.8</v>
      </c>
      <c r="F167" s="29">
        <v>239011565</v>
      </c>
      <c r="G167" s="30">
        <v>26.8</v>
      </c>
      <c r="H167" s="29">
        <v>469227761</v>
      </c>
      <c r="I167" s="30">
        <v>52.6</v>
      </c>
      <c r="J167" s="29">
        <v>210943551</v>
      </c>
      <c r="K167" s="30">
        <v>49.4</v>
      </c>
      <c r="L167" s="30">
        <v>13.3</v>
      </c>
      <c r="M167" s="3"/>
      <c r="N167" s="3"/>
      <c r="O167"/>
      <c r="P167"/>
      <c r="R167" s="3"/>
      <c r="S167" s="3"/>
    </row>
    <row r="168" spans="2:19" ht="12.75">
      <c r="B168" s="28" t="s">
        <v>22</v>
      </c>
      <c r="C168" s="29">
        <v>216203943</v>
      </c>
      <c r="D168" s="29">
        <v>14048224</v>
      </c>
      <c r="E168" s="30">
        <v>6.5</v>
      </c>
      <c r="F168" s="29">
        <v>24006570</v>
      </c>
      <c r="G168" s="30">
        <v>11.1</v>
      </c>
      <c r="H168" s="29">
        <v>38054794</v>
      </c>
      <c r="I168" s="30">
        <v>17.6</v>
      </c>
      <c r="J168" s="29">
        <v>24977200</v>
      </c>
      <c r="K168" s="30">
        <v>23.1</v>
      </c>
      <c r="L168" s="30">
        <v>-3.9</v>
      </c>
      <c r="M168" s="3"/>
      <c r="N168" s="3"/>
      <c r="O168"/>
      <c r="P168"/>
      <c r="R168" s="3"/>
      <c r="S168" s="3"/>
    </row>
    <row r="169" spans="2:19" ht="12.75" hidden="1">
      <c r="B169" s="28"/>
      <c r="C169" s="29">
        <v>0</v>
      </c>
      <c r="D169" s="29">
        <v>0</v>
      </c>
      <c r="E169" s="30">
        <v>0</v>
      </c>
      <c r="F169" s="29">
        <v>0</v>
      </c>
      <c r="G169" s="30">
        <v>0</v>
      </c>
      <c r="H169" s="29">
        <v>0</v>
      </c>
      <c r="I169" s="30">
        <v>0</v>
      </c>
      <c r="J169" s="29">
        <v>0</v>
      </c>
      <c r="K169" s="30">
        <v>0</v>
      </c>
      <c r="L169" s="30">
        <v>0</v>
      </c>
      <c r="M169" s="3"/>
      <c r="N169" s="3"/>
      <c r="O169"/>
      <c r="P169"/>
      <c r="R169" s="3"/>
      <c r="S169" s="3"/>
    </row>
    <row r="170" spans="2:19" ht="12.75">
      <c r="B170" s="28" t="s">
        <v>23</v>
      </c>
      <c r="C170" s="29">
        <v>0</v>
      </c>
      <c r="D170" s="29">
        <v>0</v>
      </c>
      <c r="E170" s="30">
        <v>0</v>
      </c>
      <c r="F170" s="29">
        <v>0</v>
      </c>
      <c r="G170" s="30">
        <v>0</v>
      </c>
      <c r="H170" s="29">
        <v>0</v>
      </c>
      <c r="I170" s="30">
        <v>0</v>
      </c>
      <c r="J170" s="29">
        <v>0</v>
      </c>
      <c r="K170" s="30">
        <v>0</v>
      </c>
      <c r="L170" s="30">
        <v>0</v>
      </c>
      <c r="M170" s="3"/>
      <c r="N170" s="3"/>
      <c r="O170"/>
      <c r="P170"/>
      <c r="R170" s="3"/>
      <c r="S170" s="3"/>
    </row>
    <row r="171" spans="2:19" ht="12.75">
      <c r="B171" s="28" t="s">
        <v>24</v>
      </c>
      <c r="C171" s="29">
        <v>1875444496</v>
      </c>
      <c r="D171" s="29">
        <v>281164949</v>
      </c>
      <c r="E171" s="30">
        <v>15</v>
      </c>
      <c r="F171" s="29">
        <v>385364336</v>
      </c>
      <c r="G171" s="30">
        <v>20.5</v>
      </c>
      <c r="H171" s="29">
        <v>666529285</v>
      </c>
      <c r="I171" s="30">
        <v>35.5</v>
      </c>
      <c r="J171" s="29">
        <v>258148128</v>
      </c>
      <c r="K171" s="30">
        <v>39.2</v>
      </c>
      <c r="L171" s="30">
        <v>49.3</v>
      </c>
      <c r="M171" s="3"/>
      <c r="N171" s="3"/>
      <c r="O171"/>
      <c r="P171"/>
      <c r="R171" s="3"/>
      <c r="S171" s="3"/>
    </row>
    <row r="172" spans="2:19" ht="12.75">
      <c r="B172" s="32"/>
      <c r="C172" s="29"/>
      <c r="D172" s="29"/>
      <c r="E172" s="30"/>
      <c r="F172" s="29"/>
      <c r="G172" s="30"/>
      <c r="H172" s="29"/>
      <c r="I172" s="30"/>
      <c r="J172" s="29"/>
      <c r="K172" s="30"/>
      <c r="L172" s="30"/>
      <c r="M172" s="3"/>
      <c r="N172" s="3"/>
      <c r="O172"/>
      <c r="P172"/>
      <c r="R172" s="3"/>
      <c r="S172" s="3"/>
    </row>
    <row r="173" spans="2:16" s="23" customFormat="1" ht="15.75">
      <c r="B173" s="33" t="s">
        <v>25</v>
      </c>
      <c r="C173" s="34">
        <v>-1099172953</v>
      </c>
      <c r="D173" s="34">
        <v>-208148954</v>
      </c>
      <c r="E173" s="35"/>
      <c r="F173" s="34">
        <v>-135757614</v>
      </c>
      <c r="G173" s="35"/>
      <c r="H173" s="34">
        <v>-343906568</v>
      </c>
      <c r="I173" s="35"/>
      <c r="J173" s="34">
        <v>-24105256</v>
      </c>
      <c r="K173" s="35"/>
      <c r="L173" s="35"/>
      <c r="O173"/>
      <c r="P173"/>
    </row>
    <row r="174" spans="2:19" ht="12.75">
      <c r="B174" s="28" t="s">
        <v>26</v>
      </c>
      <c r="C174" s="29"/>
      <c r="D174" s="29">
        <v>368892</v>
      </c>
      <c r="E174" s="30">
        <v>0</v>
      </c>
      <c r="F174" s="29">
        <v>382173</v>
      </c>
      <c r="G174" s="30">
        <v>0</v>
      </c>
      <c r="H174" s="29">
        <v>751065</v>
      </c>
      <c r="I174" s="30">
        <v>0</v>
      </c>
      <c r="J174" s="29"/>
      <c r="K174" s="30">
        <v>0</v>
      </c>
      <c r="L174" s="30">
        <v>-100</v>
      </c>
      <c r="M174" s="3"/>
      <c r="N174" s="3"/>
      <c r="O174"/>
      <c r="P174"/>
      <c r="R174" s="3"/>
      <c r="S174" s="3"/>
    </row>
    <row r="175" spans="2:16" s="23" customFormat="1" ht="15.75">
      <c r="B175" s="33" t="s">
        <v>27</v>
      </c>
      <c r="C175" s="34">
        <v>-1099172953</v>
      </c>
      <c r="D175" s="34">
        <v>-207780062</v>
      </c>
      <c r="E175" s="35">
        <v>18.9</v>
      </c>
      <c r="F175" s="34">
        <v>-135375441</v>
      </c>
      <c r="G175" s="35">
        <v>12.3</v>
      </c>
      <c r="H175" s="34">
        <v>-343155503</v>
      </c>
      <c r="I175" s="35">
        <v>31.2</v>
      </c>
      <c r="J175" s="34">
        <v>-24105256</v>
      </c>
      <c r="K175" s="35">
        <v>52.8</v>
      </c>
      <c r="L175" s="35">
        <v>461.6</v>
      </c>
      <c r="O175"/>
      <c r="P175"/>
    </row>
    <row r="177" ht="18">
      <c r="B177" s="7" t="s">
        <v>72</v>
      </c>
    </row>
    <row r="178" spans="2:19" ht="12.75">
      <c r="B178" s="8"/>
      <c r="C178" s="81" t="s">
        <v>73</v>
      </c>
      <c r="D178" s="82"/>
      <c r="E178" s="81" t="s">
        <v>74</v>
      </c>
      <c r="F178" s="82"/>
      <c r="G178" s="81" t="s">
        <v>75</v>
      </c>
      <c r="H178" s="82"/>
      <c r="I178" s="81" t="s">
        <v>76</v>
      </c>
      <c r="J178" s="82"/>
      <c r="K178" s="81" t="s">
        <v>77</v>
      </c>
      <c r="L178" s="82"/>
      <c r="M178" s="81" t="s">
        <v>78</v>
      </c>
      <c r="N178" s="82"/>
      <c r="O178" s="3"/>
      <c r="Q178"/>
      <c r="S178" s="3"/>
    </row>
    <row r="179" spans="2:19" ht="12.75">
      <c r="B179" s="11" t="s">
        <v>9</v>
      </c>
      <c r="C179" s="12" t="s">
        <v>79</v>
      </c>
      <c r="D179" s="12" t="s">
        <v>80</v>
      </c>
      <c r="E179" s="12" t="s">
        <v>79</v>
      </c>
      <c r="F179" s="12" t="s">
        <v>80</v>
      </c>
      <c r="G179" s="12" t="s">
        <v>79</v>
      </c>
      <c r="H179" s="12" t="s">
        <v>80</v>
      </c>
      <c r="I179" s="12" t="s">
        <v>79</v>
      </c>
      <c r="J179" s="12" t="s">
        <v>80</v>
      </c>
      <c r="K179" s="12" t="s">
        <v>79</v>
      </c>
      <c r="L179" s="12" t="s">
        <v>80</v>
      </c>
      <c r="M179" s="12" t="s">
        <v>79</v>
      </c>
      <c r="N179" s="12" t="s">
        <v>80</v>
      </c>
      <c r="O179" s="3"/>
      <c r="Q179"/>
      <c r="S179" s="3"/>
    </row>
    <row r="180" spans="2:18" s="23" customFormat="1" ht="15.75">
      <c r="B180" s="20" t="s">
        <v>81</v>
      </c>
      <c r="C180" s="21"/>
      <c r="D180" s="22"/>
      <c r="E180" s="21"/>
      <c r="F180" s="22"/>
      <c r="G180" s="21"/>
      <c r="H180" s="22"/>
      <c r="I180" s="21"/>
      <c r="J180" s="22"/>
      <c r="K180" s="21"/>
      <c r="L180" s="22"/>
      <c r="M180" s="21"/>
      <c r="N180" s="22"/>
      <c r="Q180"/>
      <c r="R180"/>
    </row>
    <row r="181" spans="2:19" ht="12.75">
      <c r="B181" s="28" t="s">
        <v>66</v>
      </c>
      <c r="C181" s="29">
        <v>904088490</v>
      </c>
      <c r="D181" s="30">
        <v>12.9</v>
      </c>
      <c r="E181" s="29">
        <v>289824785</v>
      </c>
      <c r="F181" s="30">
        <v>4.1</v>
      </c>
      <c r="G181" s="29">
        <v>274460504</v>
      </c>
      <c r="H181" s="30">
        <v>3.9</v>
      </c>
      <c r="I181" s="29">
        <v>5559802555</v>
      </c>
      <c r="J181" s="30">
        <v>79.1</v>
      </c>
      <c r="K181" s="29">
        <v>7028176334</v>
      </c>
      <c r="L181" s="30">
        <v>25.4</v>
      </c>
      <c r="M181" s="29">
        <v>0</v>
      </c>
      <c r="N181" s="30">
        <v>0</v>
      </c>
      <c r="O181" s="3"/>
      <c r="Q181"/>
      <c r="S181" s="3"/>
    </row>
    <row r="182" spans="2:19" ht="12.75">
      <c r="B182" s="28" t="s">
        <v>37</v>
      </c>
      <c r="C182" s="29">
        <v>1973671631</v>
      </c>
      <c r="D182" s="30">
        <v>35.1</v>
      </c>
      <c r="E182" s="29">
        <v>453908087</v>
      </c>
      <c r="F182" s="30">
        <v>8.1</v>
      </c>
      <c r="G182" s="29">
        <v>302696514</v>
      </c>
      <c r="H182" s="30">
        <v>5.4</v>
      </c>
      <c r="I182" s="29">
        <v>2898549076</v>
      </c>
      <c r="J182" s="30">
        <v>51.5</v>
      </c>
      <c r="K182" s="29">
        <v>5628825308</v>
      </c>
      <c r="L182" s="30">
        <v>20.4</v>
      </c>
      <c r="M182" s="29">
        <v>0</v>
      </c>
      <c r="N182" s="30">
        <v>0</v>
      </c>
      <c r="O182" s="3"/>
      <c r="Q182"/>
      <c r="S182" s="3"/>
    </row>
    <row r="183" spans="2:19" ht="12.75">
      <c r="B183" s="28" t="s">
        <v>82</v>
      </c>
      <c r="C183" s="29">
        <v>1108449878</v>
      </c>
      <c r="D183" s="30">
        <v>18.4</v>
      </c>
      <c r="E183" s="29">
        <v>184668412</v>
      </c>
      <c r="F183" s="30">
        <v>3.1</v>
      </c>
      <c r="G183" s="29">
        <v>186113055</v>
      </c>
      <c r="H183" s="30">
        <v>3.1</v>
      </c>
      <c r="I183" s="29">
        <v>4534913203</v>
      </c>
      <c r="J183" s="30">
        <v>75.4</v>
      </c>
      <c r="K183" s="29">
        <v>6014144548</v>
      </c>
      <c r="L183" s="30">
        <v>21.7</v>
      </c>
      <c r="M183" s="29">
        <v>0</v>
      </c>
      <c r="N183" s="30">
        <v>0</v>
      </c>
      <c r="O183" s="3"/>
      <c r="Q183"/>
      <c r="S183" s="3"/>
    </row>
    <row r="184" spans="2:19" ht="12.75">
      <c r="B184" s="28" t="s">
        <v>83</v>
      </c>
      <c r="C184" s="29">
        <v>328335687</v>
      </c>
      <c r="D184" s="30">
        <v>13</v>
      </c>
      <c r="E184" s="29">
        <v>99320057</v>
      </c>
      <c r="F184" s="30">
        <v>3.9</v>
      </c>
      <c r="G184" s="29">
        <v>102621457</v>
      </c>
      <c r="H184" s="30">
        <v>4.1</v>
      </c>
      <c r="I184" s="29">
        <v>2003242611</v>
      </c>
      <c r="J184" s="30">
        <v>79.1</v>
      </c>
      <c r="K184" s="29">
        <v>2533519812</v>
      </c>
      <c r="L184" s="30">
        <v>9.2</v>
      </c>
      <c r="M184" s="29">
        <v>0</v>
      </c>
      <c r="N184" s="30">
        <v>0</v>
      </c>
      <c r="O184" s="3"/>
      <c r="Q184"/>
      <c r="S184" s="3"/>
    </row>
    <row r="185" spans="2:19" ht="12.75">
      <c r="B185" s="28" t="s">
        <v>84</v>
      </c>
      <c r="C185" s="29">
        <v>182682756</v>
      </c>
      <c r="D185" s="30">
        <v>9.8</v>
      </c>
      <c r="E185" s="29">
        <v>79187102</v>
      </c>
      <c r="F185" s="30">
        <v>4.2</v>
      </c>
      <c r="G185" s="29">
        <v>54718971</v>
      </c>
      <c r="H185" s="30">
        <v>2.9</v>
      </c>
      <c r="I185" s="29">
        <v>1556295694</v>
      </c>
      <c r="J185" s="30">
        <v>83.1</v>
      </c>
      <c r="K185" s="29">
        <v>1872884523</v>
      </c>
      <c r="L185" s="30">
        <v>6.8</v>
      </c>
      <c r="M185" s="29">
        <v>0</v>
      </c>
      <c r="N185" s="30">
        <v>0</v>
      </c>
      <c r="O185" s="3"/>
      <c r="Q185"/>
      <c r="S185" s="3"/>
    </row>
    <row r="186" spans="2:19" ht="12.75">
      <c r="B186" s="28" t="s">
        <v>34</v>
      </c>
      <c r="C186" s="29">
        <v>114414796</v>
      </c>
      <c r="D186" s="30">
        <v>2.5</v>
      </c>
      <c r="E186" s="29">
        <v>75039437</v>
      </c>
      <c r="F186" s="30">
        <v>1.6</v>
      </c>
      <c r="G186" s="29">
        <v>356546172</v>
      </c>
      <c r="H186" s="30">
        <v>7.8</v>
      </c>
      <c r="I186" s="29">
        <v>4036050864</v>
      </c>
      <c r="J186" s="30">
        <v>88.1</v>
      </c>
      <c r="K186" s="29">
        <v>4582051269</v>
      </c>
      <c r="L186" s="30">
        <v>16.6</v>
      </c>
      <c r="M186" s="29">
        <v>-3291556</v>
      </c>
      <c r="N186" s="30">
        <v>-0.1</v>
      </c>
      <c r="O186" s="3"/>
      <c r="Q186"/>
      <c r="S186" s="3"/>
    </row>
    <row r="187" spans="2:18" s="23" customFormat="1" ht="15.75">
      <c r="B187" s="33" t="s">
        <v>85</v>
      </c>
      <c r="C187" s="34">
        <v>4611643238</v>
      </c>
      <c r="D187" s="48">
        <v>16.7</v>
      </c>
      <c r="E187" s="34">
        <v>1181947880</v>
      </c>
      <c r="F187" s="48">
        <v>4.3</v>
      </c>
      <c r="G187" s="34">
        <v>1277156673</v>
      </c>
      <c r="H187" s="48">
        <v>4.6</v>
      </c>
      <c r="I187" s="34">
        <v>20588854003</v>
      </c>
      <c r="J187" s="48">
        <v>74.4</v>
      </c>
      <c r="K187" s="34">
        <v>27659601794</v>
      </c>
      <c r="L187" s="48">
        <v>100</v>
      </c>
      <c r="M187" s="34">
        <v>-3291556</v>
      </c>
      <c r="N187" s="48">
        <v>0</v>
      </c>
      <c r="Q187"/>
      <c r="R187"/>
    </row>
    <row r="188" spans="2:18" s="23" customFormat="1" ht="15.75">
      <c r="B188" s="20" t="s">
        <v>86</v>
      </c>
      <c r="C188" s="31"/>
      <c r="D188" s="22"/>
      <c r="E188" s="31"/>
      <c r="F188" s="22"/>
      <c r="G188" s="31"/>
      <c r="H188" s="22"/>
      <c r="I188" s="31"/>
      <c r="J188" s="22"/>
      <c r="K188" s="31"/>
      <c r="L188" s="22"/>
      <c r="M188" s="31"/>
      <c r="N188" s="22"/>
      <c r="Q188"/>
      <c r="R188"/>
    </row>
    <row r="189" spans="2:19" ht="12.75">
      <c r="B189" s="28" t="s">
        <v>87</v>
      </c>
      <c r="C189" s="29">
        <v>6072190</v>
      </c>
      <c r="D189" s="30">
        <v>2</v>
      </c>
      <c r="E189" s="29">
        <v>13935774</v>
      </c>
      <c r="F189" s="30">
        <v>4.6</v>
      </c>
      <c r="G189" s="29">
        <v>19557944</v>
      </c>
      <c r="H189" s="30">
        <v>6.5</v>
      </c>
      <c r="I189" s="29">
        <v>261219410</v>
      </c>
      <c r="J189" s="30">
        <v>86.8</v>
      </c>
      <c r="K189" s="29">
        <v>300785318</v>
      </c>
      <c r="L189" s="30">
        <v>1.1</v>
      </c>
      <c r="M189" s="29">
        <v>0</v>
      </c>
      <c r="N189" s="30">
        <v>0</v>
      </c>
      <c r="O189" s="3"/>
      <c r="Q189"/>
      <c r="S189" s="3"/>
    </row>
    <row r="190" spans="2:19" ht="12.75">
      <c r="B190" s="28" t="s">
        <v>88</v>
      </c>
      <c r="C190" s="29">
        <v>2362631593</v>
      </c>
      <c r="D190" s="30">
        <v>30.4</v>
      </c>
      <c r="E190" s="29">
        <v>512592099</v>
      </c>
      <c r="F190" s="30">
        <v>6.6</v>
      </c>
      <c r="G190" s="29">
        <v>371995286</v>
      </c>
      <c r="H190" s="30">
        <v>4.8</v>
      </c>
      <c r="I190" s="29">
        <v>4520320199</v>
      </c>
      <c r="J190" s="30">
        <v>58.2</v>
      </c>
      <c r="K190" s="29">
        <v>7767539177</v>
      </c>
      <c r="L190" s="30">
        <v>28.1</v>
      </c>
      <c r="M190" s="29">
        <v>0</v>
      </c>
      <c r="N190" s="30">
        <v>0</v>
      </c>
      <c r="O190" s="3"/>
      <c r="Q190"/>
      <c r="S190" s="3"/>
    </row>
    <row r="191" spans="2:19" ht="12.75">
      <c r="B191" s="28" t="s">
        <v>89</v>
      </c>
      <c r="C191" s="29">
        <v>1988379966</v>
      </c>
      <c r="D191" s="30">
        <v>11</v>
      </c>
      <c r="E191" s="29">
        <v>621125492</v>
      </c>
      <c r="F191" s="30">
        <v>3.4</v>
      </c>
      <c r="G191" s="29">
        <v>835732634</v>
      </c>
      <c r="H191" s="30">
        <v>4.6</v>
      </c>
      <c r="I191" s="29">
        <v>14599158173</v>
      </c>
      <c r="J191" s="30">
        <v>80.9</v>
      </c>
      <c r="K191" s="29">
        <v>18044396265</v>
      </c>
      <c r="L191" s="30">
        <v>65.2</v>
      </c>
      <c r="M191" s="29">
        <v>0</v>
      </c>
      <c r="N191" s="30">
        <v>0</v>
      </c>
      <c r="O191" s="3"/>
      <c r="Q191"/>
      <c r="S191" s="3"/>
    </row>
    <row r="192" spans="2:19" ht="12.75">
      <c r="B192" s="28" t="s">
        <v>34</v>
      </c>
      <c r="C192" s="29">
        <v>254559490</v>
      </c>
      <c r="D192" s="30">
        <v>16.5</v>
      </c>
      <c r="E192" s="29">
        <v>34294515</v>
      </c>
      <c r="F192" s="30">
        <v>2.2</v>
      </c>
      <c r="G192" s="29">
        <v>49870811</v>
      </c>
      <c r="H192" s="30">
        <v>3.2</v>
      </c>
      <c r="I192" s="29">
        <v>1208156218</v>
      </c>
      <c r="J192" s="30">
        <v>78.1</v>
      </c>
      <c r="K192" s="29">
        <v>1546881034</v>
      </c>
      <c r="L192" s="30">
        <v>5.6</v>
      </c>
      <c r="M192" s="29">
        <v>-3291556</v>
      </c>
      <c r="N192" s="30">
        <v>-0.2</v>
      </c>
      <c r="O192" s="3"/>
      <c r="Q192"/>
      <c r="S192" s="3"/>
    </row>
    <row r="193" spans="2:18" s="23" customFormat="1" ht="15.75">
      <c r="B193" s="33" t="s">
        <v>90</v>
      </c>
      <c r="C193" s="34">
        <v>4611643239</v>
      </c>
      <c r="D193" s="48">
        <v>16.7</v>
      </c>
      <c r="E193" s="34">
        <v>1181947880</v>
      </c>
      <c r="F193" s="48">
        <v>4.3</v>
      </c>
      <c r="G193" s="34">
        <v>1277156675</v>
      </c>
      <c r="H193" s="48">
        <v>4.6</v>
      </c>
      <c r="I193" s="34">
        <v>20588854000</v>
      </c>
      <c r="J193" s="48">
        <v>74.4</v>
      </c>
      <c r="K193" s="34">
        <v>27659601794</v>
      </c>
      <c r="L193" s="48">
        <v>100</v>
      </c>
      <c r="M193" s="34">
        <v>-3291556</v>
      </c>
      <c r="N193" s="48">
        <v>0</v>
      </c>
      <c r="Q193"/>
      <c r="R193"/>
    </row>
    <row r="195" ht="18">
      <c r="B195" s="7" t="s">
        <v>91</v>
      </c>
    </row>
    <row r="196" spans="2:15" ht="12.75">
      <c r="B196" s="8"/>
      <c r="C196" s="81" t="s">
        <v>73</v>
      </c>
      <c r="D196" s="82"/>
      <c r="E196" s="81" t="s">
        <v>74</v>
      </c>
      <c r="F196" s="82"/>
      <c r="G196" s="81" t="s">
        <v>75</v>
      </c>
      <c r="H196" s="82"/>
      <c r="I196" s="81" t="s">
        <v>76</v>
      </c>
      <c r="J196" s="82"/>
      <c r="K196" s="81" t="s">
        <v>77</v>
      </c>
      <c r="L196" s="82"/>
      <c r="M196" s="44"/>
      <c r="N196" s="44"/>
      <c r="O196" s="44"/>
    </row>
    <row r="197" spans="2:15" ht="12.75">
      <c r="B197" s="11" t="s">
        <v>9</v>
      </c>
      <c r="C197" s="12" t="s">
        <v>79</v>
      </c>
      <c r="D197" s="12" t="s">
        <v>80</v>
      </c>
      <c r="E197" s="12" t="s">
        <v>79</v>
      </c>
      <c r="F197" s="12" t="s">
        <v>80</v>
      </c>
      <c r="G197" s="12" t="s">
        <v>79</v>
      </c>
      <c r="H197" s="12" t="s">
        <v>80</v>
      </c>
      <c r="I197" s="12" t="s">
        <v>79</v>
      </c>
      <c r="J197" s="12" t="s">
        <v>80</v>
      </c>
      <c r="K197" s="12" t="s">
        <v>79</v>
      </c>
      <c r="L197" s="12" t="s">
        <v>80</v>
      </c>
      <c r="M197" s="44"/>
      <c r="N197" s="44"/>
      <c r="O197" s="44"/>
    </row>
    <row r="198" spans="2:15" ht="12.75">
      <c r="B198" s="15"/>
      <c r="C198" s="16"/>
      <c r="D198" s="17"/>
      <c r="E198" s="16"/>
      <c r="F198" s="17"/>
      <c r="G198" s="16"/>
      <c r="H198" s="17"/>
      <c r="I198" s="16"/>
      <c r="J198" s="17"/>
      <c r="K198" s="16"/>
      <c r="L198" s="17"/>
      <c r="M198" s="44"/>
      <c r="N198" s="44"/>
      <c r="O198" s="44"/>
    </row>
    <row r="199" spans="2:19" s="23" customFormat="1" ht="15.75">
      <c r="B199" s="20" t="s">
        <v>92</v>
      </c>
      <c r="C199" s="21"/>
      <c r="D199" s="22"/>
      <c r="E199" s="21"/>
      <c r="F199" s="22"/>
      <c r="G199" s="21"/>
      <c r="H199" s="22"/>
      <c r="I199" s="21"/>
      <c r="J199" s="22"/>
      <c r="K199" s="21"/>
      <c r="L199" s="22"/>
      <c r="M199" s="44"/>
      <c r="N199" s="44"/>
      <c r="O199" s="44"/>
      <c r="R199"/>
      <c r="S199"/>
    </row>
    <row r="200" spans="2:15" ht="12.75">
      <c r="B200" s="28" t="s">
        <v>93</v>
      </c>
      <c r="C200" s="29">
        <v>1278828418</v>
      </c>
      <c r="D200" s="30">
        <v>100</v>
      </c>
      <c r="E200" s="29">
        <v>0</v>
      </c>
      <c r="F200" s="30">
        <v>0</v>
      </c>
      <c r="G200" s="29">
        <v>0</v>
      </c>
      <c r="H200" s="30">
        <v>0</v>
      </c>
      <c r="I200" s="29">
        <v>0</v>
      </c>
      <c r="J200" s="30">
        <v>0</v>
      </c>
      <c r="K200" s="29">
        <v>1278828418</v>
      </c>
      <c r="L200" s="30">
        <v>26.2</v>
      </c>
      <c r="M200" s="44"/>
      <c r="N200" s="44"/>
      <c r="O200" s="44"/>
    </row>
    <row r="201" spans="2:15" ht="12.75">
      <c r="B201" s="28" t="s">
        <v>94</v>
      </c>
      <c r="C201" s="29">
        <v>450733314</v>
      </c>
      <c r="D201" s="30">
        <v>98.6</v>
      </c>
      <c r="E201" s="29">
        <v>0</v>
      </c>
      <c r="F201" s="30">
        <v>0</v>
      </c>
      <c r="G201" s="29">
        <v>6367600</v>
      </c>
      <c r="H201" s="30">
        <v>1.4</v>
      </c>
      <c r="I201" s="29">
        <v>0</v>
      </c>
      <c r="J201" s="30">
        <v>0</v>
      </c>
      <c r="K201" s="29">
        <v>457100914</v>
      </c>
      <c r="L201" s="30">
        <v>9.4</v>
      </c>
      <c r="M201" s="44"/>
      <c r="N201" s="44"/>
      <c r="O201" s="44"/>
    </row>
    <row r="202" spans="2:15" ht="12.75">
      <c r="B202" s="28" t="s">
        <v>95</v>
      </c>
      <c r="C202" s="29">
        <v>190241775</v>
      </c>
      <c r="D202" s="30">
        <v>100</v>
      </c>
      <c r="E202" s="29">
        <v>0</v>
      </c>
      <c r="F202" s="30">
        <v>0</v>
      </c>
      <c r="G202" s="29">
        <v>0</v>
      </c>
      <c r="H202" s="30">
        <v>0</v>
      </c>
      <c r="I202" s="29">
        <v>0</v>
      </c>
      <c r="J202" s="30">
        <v>0</v>
      </c>
      <c r="K202" s="29">
        <v>190241775</v>
      </c>
      <c r="L202" s="30">
        <v>3.9</v>
      </c>
      <c r="M202" s="44"/>
      <c r="N202" s="44"/>
      <c r="O202" s="44"/>
    </row>
    <row r="203" spans="2:15" ht="12.75">
      <c r="B203" s="28" t="s">
        <v>96</v>
      </c>
      <c r="C203" s="29">
        <v>43106032</v>
      </c>
      <c r="D203" s="30">
        <v>100</v>
      </c>
      <c r="E203" s="29">
        <v>0</v>
      </c>
      <c r="F203" s="30">
        <v>0</v>
      </c>
      <c r="G203" s="29">
        <v>0</v>
      </c>
      <c r="H203" s="30">
        <v>0</v>
      </c>
      <c r="I203" s="29">
        <v>0</v>
      </c>
      <c r="J203" s="30">
        <v>0</v>
      </c>
      <c r="K203" s="29">
        <v>43106032</v>
      </c>
      <c r="L203" s="30">
        <v>0.9</v>
      </c>
      <c r="M203" s="44"/>
      <c r="N203" s="44"/>
      <c r="O203" s="44"/>
    </row>
    <row r="204" spans="2:15" ht="12.75">
      <c r="B204" s="28" t="s">
        <v>97</v>
      </c>
      <c r="C204" s="29">
        <v>105662442</v>
      </c>
      <c r="D204" s="30">
        <v>100</v>
      </c>
      <c r="E204" s="29">
        <v>0</v>
      </c>
      <c r="F204" s="30">
        <v>0</v>
      </c>
      <c r="G204" s="29">
        <v>0</v>
      </c>
      <c r="H204" s="30">
        <v>0</v>
      </c>
      <c r="I204" s="29">
        <v>0</v>
      </c>
      <c r="J204" s="30">
        <v>0</v>
      </c>
      <c r="K204" s="29">
        <v>105662442</v>
      </c>
      <c r="L204" s="30">
        <v>2.2</v>
      </c>
      <c r="M204" s="44"/>
      <c r="N204" s="44"/>
      <c r="O204" s="44"/>
    </row>
    <row r="205" spans="2:15" ht="12.75">
      <c r="B205" s="28" t="s">
        <v>98</v>
      </c>
      <c r="C205" s="29">
        <v>167915820</v>
      </c>
      <c r="D205" s="30">
        <v>100</v>
      </c>
      <c r="E205" s="29">
        <v>0</v>
      </c>
      <c r="F205" s="30">
        <v>0</v>
      </c>
      <c r="G205" s="29">
        <v>0</v>
      </c>
      <c r="H205" s="30">
        <v>0</v>
      </c>
      <c r="I205" s="29">
        <v>0</v>
      </c>
      <c r="J205" s="30">
        <v>0</v>
      </c>
      <c r="K205" s="29">
        <v>167915820</v>
      </c>
      <c r="L205" s="30">
        <v>3.4</v>
      </c>
      <c r="M205" s="44"/>
      <c r="N205" s="44"/>
      <c r="O205" s="44"/>
    </row>
    <row r="206" spans="2:15" ht="12.75">
      <c r="B206" s="28" t="s">
        <v>99</v>
      </c>
      <c r="C206" s="29">
        <v>963995463</v>
      </c>
      <c r="D206" s="30">
        <v>91.4</v>
      </c>
      <c r="E206" s="29">
        <v>27586202</v>
      </c>
      <c r="F206" s="30">
        <v>2.6</v>
      </c>
      <c r="G206" s="29">
        <v>8096917</v>
      </c>
      <c r="H206" s="30">
        <v>0.8</v>
      </c>
      <c r="I206" s="29">
        <v>55367266</v>
      </c>
      <c r="J206" s="30">
        <v>5.2</v>
      </c>
      <c r="K206" s="29">
        <v>1055045848</v>
      </c>
      <c r="L206" s="30">
        <v>21.6</v>
      </c>
      <c r="M206" s="44"/>
      <c r="N206" s="44"/>
      <c r="O206" s="44"/>
    </row>
    <row r="207" spans="2:15" ht="12.75">
      <c r="B207" s="28" t="s">
        <v>100</v>
      </c>
      <c r="C207" s="29">
        <v>2833445</v>
      </c>
      <c r="D207" s="30">
        <v>77.9</v>
      </c>
      <c r="E207" s="29">
        <v>382136</v>
      </c>
      <c r="F207" s="30">
        <v>10.5</v>
      </c>
      <c r="G207" s="29">
        <v>386274</v>
      </c>
      <c r="H207" s="30">
        <v>10.6</v>
      </c>
      <c r="I207" s="29">
        <v>36621</v>
      </c>
      <c r="J207" s="30">
        <v>1</v>
      </c>
      <c r="K207" s="29">
        <v>3638476</v>
      </c>
      <c r="L207" s="30">
        <v>0.1</v>
      </c>
      <c r="M207" s="44"/>
      <c r="N207" s="44"/>
      <c r="O207" s="44"/>
    </row>
    <row r="208" spans="2:15" ht="12.75">
      <c r="B208" s="28" t="s">
        <v>34</v>
      </c>
      <c r="C208" s="29">
        <v>1558550522</v>
      </c>
      <c r="D208" s="30">
        <v>98.4</v>
      </c>
      <c r="E208" s="29">
        <v>3273722</v>
      </c>
      <c r="F208" s="30">
        <v>0.2</v>
      </c>
      <c r="G208" s="29">
        <v>1145035</v>
      </c>
      <c r="H208" s="30">
        <v>0.1</v>
      </c>
      <c r="I208" s="29">
        <v>20755860</v>
      </c>
      <c r="J208" s="30">
        <v>1.3</v>
      </c>
      <c r="K208" s="29">
        <v>1583725139</v>
      </c>
      <c r="L208" s="30">
        <v>32.4</v>
      </c>
      <c r="M208" s="44"/>
      <c r="N208" s="44"/>
      <c r="O208" s="44"/>
    </row>
    <row r="209" spans="2:15" ht="12.75">
      <c r="B209" s="32"/>
      <c r="C209" s="29"/>
      <c r="D209" s="30"/>
      <c r="E209" s="29"/>
      <c r="F209" s="30"/>
      <c r="G209" s="29"/>
      <c r="H209" s="30"/>
      <c r="I209" s="29"/>
      <c r="J209" s="30"/>
      <c r="K209" s="29"/>
      <c r="L209" s="30"/>
      <c r="M209" s="44"/>
      <c r="N209" s="44"/>
      <c r="O209" s="44"/>
    </row>
    <row r="210" spans="2:19" s="23" customFormat="1" ht="15.75">
      <c r="B210" s="33" t="s">
        <v>77</v>
      </c>
      <c r="C210" s="34">
        <v>4761867231</v>
      </c>
      <c r="D210" s="48">
        <v>97.5</v>
      </c>
      <c r="E210" s="34">
        <v>31242060</v>
      </c>
      <c r="F210" s="48">
        <v>0.6</v>
      </c>
      <c r="G210" s="34">
        <v>15995826</v>
      </c>
      <c r="H210" s="48">
        <v>0.3</v>
      </c>
      <c r="I210" s="34">
        <v>76159747</v>
      </c>
      <c r="J210" s="48">
        <v>1.6</v>
      </c>
      <c r="K210" s="34">
        <v>4885264864</v>
      </c>
      <c r="L210" s="48">
        <v>100</v>
      </c>
      <c r="M210" s="44"/>
      <c r="N210" s="44"/>
      <c r="O210" s="44"/>
      <c r="R210"/>
      <c r="S210"/>
    </row>
    <row r="211" spans="2:15" ht="12.75">
      <c r="B211" s="53"/>
      <c r="C211" s="54"/>
      <c r="D211" s="54"/>
      <c r="E211" s="54"/>
      <c r="F211" s="55"/>
      <c r="G211" s="55"/>
      <c r="H211" s="56"/>
      <c r="I211"/>
      <c r="J211"/>
      <c r="K211"/>
      <c r="L211"/>
      <c r="M211"/>
      <c r="N211"/>
      <c r="O211"/>
    </row>
    <row r="212" ht="13.5" customHeight="1">
      <c r="B212" s="53" t="s">
        <v>101</v>
      </c>
    </row>
    <row r="213" ht="13.5" customHeight="1">
      <c r="B213" s="53"/>
    </row>
    <row r="214" ht="13.5" customHeight="1">
      <c r="B214" s="53" t="s">
        <v>102</v>
      </c>
    </row>
    <row r="215" ht="12.75">
      <c r="B215" s="53"/>
    </row>
    <row r="216" ht="12.75">
      <c r="B216" s="53"/>
    </row>
  </sheetData>
  <sheetProtection password="F954" sheet="1" objects="1" scenarios="1"/>
  <mergeCells count="69">
    <mergeCell ref="K196:L196"/>
    <mergeCell ref="C178:D178"/>
    <mergeCell ref="E178:F178"/>
    <mergeCell ref="G178:H178"/>
    <mergeCell ref="I178:J178"/>
    <mergeCell ref="K178:L178"/>
    <mergeCell ref="C196:D196"/>
    <mergeCell ref="E196:F196"/>
    <mergeCell ref="G196:H196"/>
    <mergeCell ref="I196:J196"/>
    <mergeCell ref="M178:N178"/>
    <mergeCell ref="J156:K156"/>
    <mergeCell ref="D157:E157"/>
    <mergeCell ref="F157:G157"/>
    <mergeCell ref="H157:I157"/>
    <mergeCell ref="J157:K157"/>
    <mergeCell ref="C156:I156"/>
    <mergeCell ref="L156:L158"/>
    <mergeCell ref="L112:L114"/>
    <mergeCell ref="J134:K134"/>
    <mergeCell ref="D135:E135"/>
    <mergeCell ref="F135:G135"/>
    <mergeCell ref="H135:I135"/>
    <mergeCell ref="J135:K135"/>
    <mergeCell ref="C134:I134"/>
    <mergeCell ref="L134:L136"/>
    <mergeCell ref="J112:K112"/>
    <mergeCell ref="D113:E113"/>
    <mergeCell ref="F113:G113"/>
    <mergeCell ref="H113:I113"/>
    <mergeCell ref="J113:K113"/>
    <mergeCell ref="C112:I112"/>
    <mergeCell ref="L62:L64"/>
    <mergeCell ref="J90:K90"/>
    <mergeCell ref="D91:E91"/>
    <mergeCell ref="F91:G91"/>
    <mergeCell ref="H91:I91"/>
    <mergeCell ref="J91:K91"/>
    <mergeCell ref="C90:I90"/>
    <mergeCell ref="L90:L92"/>
    <mergeCell ref="J62:K62"/>
    <mergeCell ref="D63:E63"/>
    <mergeCell ref="F63:G63"/>
    <mergeCell ref="H63:I63"/>
    <mergeCell ref="J63:K63"/>
    <mergeCell ref="C62:I62"/>
    <mergeCell ref="B2:O2"/>
    <mergeCell ref="B3:O3"/>
    <mergeCell ref="J7:K7"/>
    <mergeCell ref="D8:E8"/>
    <mergeCell ref="F8:G8"/>
    <mergeCell ref="H8:I8"/>
    <mergeCell ref="J8:K8"/>
    <mergeCell ref="C7:I7"/>
    <mergeCell ref="L7:L9"/>
    <mergeCell ref="C29:I29"/>
    <mergeCell ref="L29:L31"/>
    <mergeCell ref="C49:I49"/>
    <mergeCell ref="L49:L51"/>
    <mergeCell ref="J29:K29"/>
    <mergeCell ref="D30:E30"/>
    <mergeCell ref="F30:G30"/>
    <mergeCell ref="H30:I30"/>
    <mergeCell ref="J30:K30"/>
    <mergeCell ref="J49:K49"/>
    <mergeCell ref="D50:E50"/>
    <mergeCell ref="F50:G50"/>
    <mergeCell ref="H50:I50"/>
    <mergeCell ref="J50:K50"/>
  </mergeCells>
  <printOptions horizontalCentered="1"/>
  <pageMargins left="0.5511811023622047" right="0.5511811023622047" top="0.5905511811023623" bottom="0.5905511811023623" header="0.31496062992125984" footer="0.31496062992125984"/>
  <pageSetup horizontalDpi="600" verticalDpi="600" orientation="portrait" paperSize="9" scale="42" r:id="rId1"/>
  <rowBreaks count="1" manualBreakCount="1">
    <brk id="109" max="1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B2:S216"/>
  <sheetViews>
    <sheetView showGridLines="0" zoomScalePageLayoutView="0" workbookViewId="0" topLeftCell="A1">
      <selection activeCell="I210" sqref="I210"/>
    </sheetView>
  </sheetViews>
  <sheetFormatPr defaultColWidth="9.140625" defaultRowHeight="12.75"/>
  <cols>
    <col min="1" max="1" width="2.7109375" style="3" customWidth="1"/>
    <col min="2" max="2" width="39.00390625" style="5" customWidth="1"/>
    <col min="3" max="3" width="12.28125" style="5" customWidth="1"/>
    <col min="4" max="4" width="12.28125" style="5" hidden="1" customWidth="1"/>
    <col min="5" max="15" width="12.28125" style="5" customWidth="1"/>
    <col min="16" max="16" width="2.7109375" style="3" customWidth="1"/>
    <col min="17" max="17" width="12.28125" style="3" customWidth="1"/>
    <col min="18" max="19" width="12.421875" style="0" customWidth="1"/>
    <col min="20" max="16384" width="9.140625" style="3" customWidth="1"/>
  </cols>
  <sheetData>
    <row r="2" spans="2:19" s="2" customFormat="1" ht="18" customHeight="1">
      <c r="B2" s="79" t="s">
        <v>107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1"/>
      <c r="Q2" s="1"/>
      <c r="R2"/>
      <c r="S2"/>
    </row>
    <row r="3" spans="2:19" s="2" customFormat="1" ht="18" customHeight="1">
      <c r="B3" s="79" t="s">
        <v>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1"/>
      <c r="Q3" s="1"/>
      <c r="R3"/>
      <c r="S3"/>
    </row>
    <row r="4" spans="2:17" ht="15.75">
      <c r="B4" s="3"/>
      <c r="C4" s="4"/>
      <c r="P4" s="5"/>
      <c r="Q4" s="5"/>
    </row>
    <row r="5" spans="2:15" ht="12.7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N5" s="6"/>
      <c r="O5" s="6"/>
    </row>
    <row r="6" spans="2:15" ht="18">
      <c r="B6" s="7" t="s">
        <v>1</v>
      </c>
      <c r="C6" s="6"/>
      <c r="D6" s="6"/>
      <c r="E6" s="6"/>
      <c r="F6" s="6"/>
      <c r="G6" s="6"/>
      <c r="H6" s="6"/>
      <c r="I6" s="6"/>
      <c r="J6" s="6"/>
      <c r="K6" s="6"/>
      <c r="L6" s="6"/>
      <c r="N6" s="6"/>
      <c r="O6" s="6"/>
    </row>
    <row r="7" spans="2:12" ht="12.75" customHeight="1">
      <c r="B7" s="8"/>
      <c r="C7" s="71" t="s">
        <v>2</v>
      </c>
      <c r="D7" s="72"/>
      <c r="E7" s="72"/>
      <c r="F7" s="72"/>
      <c r="G7" s="72"/>
      <c r="H7" s="72"/>
      <c r="I7" s="72"/>
      <c r="J7" s="71" t="s">
        <v>3</v>
      </c>
      <c r="K7" s="76"/>
      <c r="L7" s="73" t="s">
        <v>4</v>
      </c>
    </row>
    <row r="8" spans="2:19" ht="12.75">
      <c r="B8" s="9"/>
      <c r="C8" s="10" t="s">
        <v>5</v>
      </c>
      <c r="D8" s="77" t="s">
        <v>6</v>
      </c>
      <c r="E8" s="80"/>
      <c r="F8" s="77" t="s">
        <v>7</v>
      </c>
      <c r="G8" s="78"/>
      <c r="H8" s="77" t="s">
        <v>8</v>
      </c>
      <c r="I8" s="78"/>
      <c r="J8" s="77" t="s">
        <v>7</v>
      </c>
      <c r="K8" s="78"/>
      <c r="L8" s="74"/>
      <c r="M8" s="3"/>
      <c r="N8" s="3"/>
      <c r="O8"/>
      <c r="P8"/>
      <c r="R8" s="3"/>
      <c r="S8" s="3"/>
    </row>
    <row r="9" spans="2:19" ht="51">
      <c r="B9" s="11" t="s">
        <v>9</v>
      </c>
      <c r="C9" s="12" t="s">
        <v>10</v>
      </c>
      <c r="D9" s="13" t="s">
        <v>11</v>
      </c>
      <c r="E9" s="14" t="s">
        <v>12</v>
      </c>
      <c r="F9" s="13" t="s">
        <v>11</v>
      </c>
      <c r="G9" s="14" t="s">
        <v>13</v>
      </c>
      <c r="H9" s="13" t="s">
        <v>11</v>
      </c>
      <c r="I9" s="14" t="s">
        <v>14</v>
      </c>
      <c r="J9" s="13" t="s">
        <v>11</v>
      </c>
      <c r="K9" s="14" t="s">
        <v>14</v>
      </c>
      <c r="L9" s="75"/>
      <c r="M9" s="3"/>
      <c r="N9" s="3"/>
      <c r="O9"/>
      <c r="P9"/>
      <c r="R9" s="3"/>
      <c r="S9" s="3"/>
    </row>
    <row r="10" spans="2:19" ht="12.75">
      <c r="B10" s="15"/>
      <c r="C10" s="16"/>
      <c r="D10" s="16"/>
      <c r="E10" s="17"/>
      <c r="F10" s="16"/>
      <c r="G10" s="17"/>
      <c r="H10" s="16"/>
      <c r="I10" s="17"/>
      <c r="J10" s="18"/>
      <c r="K10" s="19"/>
      <c r="L10" s="19"/>
      <c r="M10" s="3"/>
      <c r="N10" s="3"/>
      <c r="O10"/>
      <c r="P10"/>
      <c r="R10" s="3"/>
      <c r="S10" s="3"/>
    </row>
    <row r="11" spans="2:16" s="23" customFormat="1" ht="15.75">
      <c r="B11" s="20" t="s">
        <v>15</v>
      </c>
      <c r="C11" s="21"/>
      <c r="D11" s="21"/>
      <c r="E11" s="22"/>
      <c r="F11" s="21"/>
      <c r="G11" s="22"/>
      <c r="H11" s="21"/>
      <c r="I11" s="22"/>
      <c r="J11" s="21"/>
      <c r="K11" s="22"/>
      <c r="L11" s="22"/>
      <c r="O11"/>
      <c r="P11"/>
    </row>
    <row r="12" spans="2:16" s="27" customFormat="1" ht="16.5">
      <c r="B12" s="24" t="s">
        <v>16</v>
      </c>
      <c r="C12" s="25">
        <v>36782516536</v>
      </c>
      <c r="D12" s="25">
        <v>9586194542</v>
      </c>
      <c r="E12" s="26">
        <v>26.1</v>
      </c>
      <c r="F12" s="25">
        <v>7889883702</v>
      </c>
      <c r="G12" s="26">
        <v>21.5</v>
      </c>
      <c r="H12" s="25">
        <v>17476078244</v>
      </c>
      <c r="I12" s="26">
        <v>47.5</v>
      </c>
      <c r="J12" s="25">
        <v>7425228465</v>
      </c>
      <c r="K12" s="26">
        <v>48.9</v>
      </c>
      <c r="L12" s="26">
        <v>6.3</v>
      </c>
      <c r="O12"/>
      <c r="P12"/>
    </row>
    <row r="13" spans="2:16" s="27" customFormat="1" ht="16.5">
      <c r="B13" s="28" t="s">
        <v>17</v>
      </c>
      <c r="C13" s="29">
        <v>6226544635</v>
      </c>
      <c r="D13" s="29">
        <v>1766735556</v>
      </c>
      <c r="E13" s="30">
        <v>28.4</v>
      </c>
      <c r="F13" s="29">
        <v>1378268622</v>
      </c>
      <c r="G13" s="30">
        <v>22.1</v>
      </c>
      <c r="H13" s="29">
        <v>3145004178</v>
      </c>
      <c r="I13" s="30">
        <v>50.5</v>
      </c>
      <c r="J13" s="29">
        <v>1616927556</v>
      </c>
      <c r="K13" s="30">
        <v>45.6</v>
      </c>
      <c r="L13" s="30">
        <v>-14.8</v>
      </c>
      <c r="O13"/>
      <c r="P13"/>
    </row>
    <row r="14" spans="2:19" ht="12.75">
      <c r="B14" s="28" t="s">
        <v>18</v>
      </c>
      <c r="C14" s="29">
        <v>15687009949</v>
      </c>
      <c r="D14" s="29">
        <v>4090930882</v>
      </c>
      <c r="E14" s="30">
        <v>26.1</v>
      </c>
      <c r="F14" s="29">
        <v>3439988822</v>
      </c>
      <c r="G14" s="30">
        <v>21.9</v>
      </c>
      <c r="H14" s="29">
        <v>7530919704</v>
      </c>
      <c r="I14" s="30">
        <v>48</v>
      </c>
      <c r="J14" s="29">
        <v>3036152448</v>
      </c>
      <c r="K14" s="30">
        <v>48.3</v>
      </c>
      <c r="L14" s="30">
        <v>13.3</v>
      </c>
      <c r="M14" s="3"/>
      <c r="N14" s="3"/>
      <c r="O14"/>
      <c r="P14"/>
      <c r="R14" s="3"/>
      <c r="S14" s="3"/>
    </row>
    <row r="15" spans="2:19" ht="12.75">
      <c r="B15" s="28" t="s">
        <v>19</v>
      </c>
      <c r="C15" s="29">
        <v>14868961952</v>
      </c>
      <c r="D15" s="29">
        <v>3728528104</v>
      </c>
      <c r="E15" s="30">
        <v>25.1</v>
      </c>
      <c r="F15" s="29">
        <v>3071626258</v>
      </c>
      <c r="G15" s="30">
        <v>20.7</v>
      </c>
      <c r="H15" s="29">
        <v>6800154362</v>
      </c>
      <c r="I15" s="30">
        <v>45.7</v>
      </c>
      <c r="J15" s="29">
        <v>2772148461</v>
      </c>
      <c r="K15" s="30">
        <v>51.4</v>
      </c>
      <c r="L15" s="30">
        <v>10.8</v>
      </c>
      <c r="M15" s="3"/>
      <c r="N15" s="3"/>
      <c r="O15"/>
      <c r="P15"/>
      <c r="R15" s="3"/>
      <c r="S15" s="3"/>
    </row>
    <row r="16" spans="2:16" s="23" customFormat="1" ht="15.75">
      <c r="B16" s="20"/>
      <c r="C16" s="31"/>
      <c r="D16" s="31"/>
      <c r="E16" s="22"/>
      <c r="F16" s="31"/>
      <c r="G16" s="22"/>
      <c r="H16" s="31"/>
      <c r="I16" s="22"/>
      <c r="J16" s="31"/>
      <c r="K16" s="22"/>
      <c r="L16" s="22"/>
      <c r="O16"/>
      <c r="P16"/>
    </row>
    <row r="17" spans="2:16" s="27" customFormat="1" ht="16.5">
      <c r="B17" s="24" t="s">
        <v>20</v>
      </c>
      <c r="C17" s="25">
        <v>33845887017</v>
      </c>
      <c r="D17" s="25">
        <v>7238889616</v>
      </c>
      <c r="E17" s="26">
        <v>21.4</v>
      </c>
      <c r="F17" s="25">
        <v>7499390631</v>
      </c>
      <c r="G17" s="26">
        <v>22.2</v>
      </c>
      <c r="H17" s="25">
        <v>14738280247</v>
      </c>
      <c r="I17" s="26">
        <v>43.5</v>
      </c>
      <c r="J17" s="25">
        <v>7269560825</v>
      </c>
      <c r="K17" s="26">
        <v>47.5</v>
      </c>
      <c r="L17" s="26">
        <v>3.2</v>
      </c>
      <c r="O17"/>
      <c r="P17"/>
    </row>
    <row r="18" spans="2:19" ht="12.75">
      <c r="B18" s="28" t="s">
        <v>21</v>
      </c>
      <c r="C18" s="29">
        <v>9013721142</v>
      </c>
      <c r="D18" s="29">
        <v>2059159560</v>
      </c>
      <c r="E18" s="30">
        <v>22.8</v>
      </c>
      <c r="F18" s="29">
        <v>2327754373</v>
      </c>
      <c r="G18" s="30">
        <v>25.8</v>
      </c>
      <c r="H18" s="29">
        <v>4386913933</v>
      </c>
      <c r="I18" s="30">
        <v>48.7</v>
      </c>
      <c r="J18" s="29">
        <v>2111028074</v>
      </c>
      <c r="K18" s="30">
        <v>47.7</v>
      </c>
      <c r="L18" s="30">
        <v>10.3</v>
      </c>
      <c r="M18" s="3"/>
      <c r="N18" s="3"/>
      <c r="O18"/>
      <c r="P18"/>
      <c r="R18" s="3"/>
      <c r="S18" s="3"/>
    </row>
    <row r="19" spans="2:19" ht="12.75">
      <c r="B19" s="28" t="s">
        <v>22</v>
      </c>
      <c r="C19" s="29">
        <v>742807147</v>
      </c>
      <c r="D19" s="29">
        <v>-8252060</v>
      </c>
      <c r="E19" s="30">
        <v>-1.1</v>
      </c>
      <c r="F19" s="29">
        <v>49776516</v>
      </c>
      <c r="G19" s="30">
        <v>6.7</v>
      </c>
      <c r="H19" s="29">
        <v>41524456</v>
      </c>
      <c r="I19" s="30">
        <v>5.6</v>
      </c>
      <c r="J19" s="29">
        <v>93524037</v>
      </c>
      <c r="K19" s="30">
        <v>35.7</v>
      </c>
      <c r="L19" s="30">
        <v>-46.8</v>
      </c>
      <c r="M19" s="3"/>
      <c r="N19" s="3"/>
      <c r="O19"/>
      <c r="P19"/>
      <c r="R19" s="3"/>
      <c r="S19" s="3"/>
    </row>
    <row r="20" spans="2:19" ht="12.75" hidden="1">
      <c r="B20" s="28"/>
      <c r="C20" s="29">
        <v>0</v>
      </c>
      <c r="D20" s="29">
        <v>0</v>
      </c>
      <c r="E20" s="30">
        <v>0</v>
      </c>
      <c r="F20" s="29">
        <v>0</v>
      </c>
      <c r="G20" s="30">
        <v>0</v>
      </c>
      <c r="H20" s="29">
        <v>0</v>
      </c>
      <c r="I20" s="30">
        <v>0</v>
      </c>
      <c r="J20" s="29">
        <v>0</v>
      </c>
      <c r="K20" s="30">
        <v>0</v>
      </c>
      <c r="L20" s="30">
        <v>0</v>
      </c>
      <c r="M20" s="3"/>
      <c r="N20" s="3"/>
      <c r="O20"/>
      <c r="P20"/>
      <c r="R20" s="3"/>
      <c r="S20" s="3"/>
    </row>
    <row r="21" spans="2:19" ht="12.75">
      <c r="B21" s="28" t="s">
        <v>23</v>
      </c>
      <c r="C21" s="29">
        <v>8693441474</v>
      </c>
      <c r="D21" s="29">
        <v>2432202284</v>
      </c>
      <c r="E21" s="30">
        <v>28</v>
      </c>
      <c r="F21" s="29">
        <v>1685551533</v>
      </c>
      <c r="G21" s="30">
        <v>19.4</v>
      </c>
      <c r="H21" s="29">
        <v>4117753817</v>
      </c>
      <c r="I21" s="30">
        <v>47.4</v>
      </c>
      <c r="J21" s="29">
        <v>1534486864</v>
      </c>
      <c r="K21" s="30">
        <v>51.1</v>
      </c>
      <c r="L21" s="30">
        <v>9.8</v>
      </c>
      <c r="M21" s="3"/>
      <c r="N21" s="3"/>
      <c r="O21"/>
      <c r="P21"/>
      <c r="R21" s="3"/>
      <c r="S21" s="3"/>
    </row>
    <row r="22" spans="2:19" ht="12.75">
      <c r="B22" s="28" t="s">
        <v>24</v>
      </c>
      <c r="C22" s="29">
        <v>15395917254</v>
      </c>
      <c r="D22" s="29">
        <v>2755779832</v>
      </c>
      <c r="E22" s="30">
        <v>17.9</v>
      </c>
      <c r="F22" s="29">
        <v>3436308209</v>
      </c>
      <c r="G22" s="30">
        <v>22.3</v>
      </c>
      <c r="H22" s="29">
        <v>6192088041</v>
      </c>
      <c r="I22" s="30">
        <v>40.2</v>
      </c>
      <c r="J22" s="29">
        <v>3530521850</v>
      </c>
      <c r="K22" s="30">
        <v>46</v>
      </c>
      <c r="L22" s="30">
        <v>-2.7</v>
      </c>
      <c r="M22" s="3"/>
      <c r="N22" s="3"/>
      <c r="O22"/>
      <c r="P22"/>
      <c r="R22" s="3"/>
      <c r="S22" s="3"/>
    </row>
    <row r="23" spans="2:19" ht="12.75">
      <c r="B23" s="32"/>
      <c r="C23" s="29"/>
      <c r="D23" s="29"/>
      <c r="E23" s="30"/>
      <c r="F23" s="29"/>
      <c r="G23" s="30"/>
      <c r="H23" s="29"/>
      <c r="I23" s="30"/>
      <c r="J23" s="29"/>
      <c r="K23" s="30"/>
      <c r="L23" s="30"/>
      <c r="M23" s="3"/>
      <c r="N23" s="3"/>
      <c r="O23"/>
      <c r="P23"/>
      <c r="R23" s="3"/>
      <c r="S23" s="3"/>
    </row>
    <row r="24" spans="2:16" s="23" customFormat="1" ht="15.75">
      <c r="B24" s="33" t="s">
        <v>25</v>
      </c>
      <c r="C24" s="34">
        <v>2936629519</v>
      </c>
      <c r="D24" s="34">
        <v>2347304926</v>
      </c>
      <c r="E24" s="35"/>
      <c r="F24" s="34">
        <v>390493071</v>
      </c>
      <c r="G24" s="35"/>
      <c r="H24" s="34">
        <v>2737797997</v>
      </c>
      <c r="I24" s="35"/>
      <c r="J24" s="34">
        <v>155667640</v>
      </c>
      <c r="K24" s="35"/>
      <c r="L24" s="35"/>
      <c r="M24" s="36"/>
      <c r="O24"/>
      <c r="P24"/>
    </row>
    <row r="25" spans="2:19" ht="12.75">
      <c r="B25" s="28" t="s">
        <v>26</v>
      </c>
      <c r="C25" s="29">
        <v>-2033373596</v>
      </c>
      <c r="D25" s="29">
        <v>14684736</v>
      </c>
      <c r="E25" s="30">
        <v>-0.7</v>
      </c>
      <c r="F25" s="29">
        <v>60399278</v>
      </c>
      <c r="G25" s="30">
        <v>-3</v>
      </c>
      <c r="H25" s="29">
        <v>75084014</v>
      </c>
      <c r="I25" s="30">
        <v>-3.7</v>
      </c>
      <c r="J25" s="29">
        <v>8180141</v>
      </c>
      <c r="K25" s="30">
        <v>-0.9</v>
      </c>
      <c r="L25" s="30">
        <v>638.4</v>
      </c>
      <c r="M25" s="3"/>
      <c r="N25" s="3"/>
      <c r="O25"/>
      <c r="P25"/>
      <c r="R25" s="3"/>
      <c r="S25" s="3"/>
    </row>
    <row r="26" spans="2:16" s="23" customFormat="1" ht="15.75">
      <c r="B26" s="33" t="s">
        <v>27</v>
      </c>
      <c r="C26" s="34">
        <v>903255923</v>
      </c>
      <c r="D26" s="34">
        <v>2361989662</v>
      </c>
      <c r="E26" s="35">
        <v>261.5</v>
      </c>
      <c r="F26" s="34">
        <v>450892349</v>
      </c>
      <c r="G26" s="35">
        <v>49.9</v>
      </c>
      <c r="H26" s="34">
        <v>2812882011</v>
      </c>
      <c r="I26" s="35">
        <v>311.4</v>
      </c>
      <c r="J26" s="34">
        <v>163847781</v>
      </c>
      <c r="K26" s="35">
        <v>50.2</v>
      </c>
      <c r="L26" s="35">
        <v>175.2</v>
      </c>
      <c r="M26" s="36"/>
      <c r="O26"/>
      <c r="P26"/>
    </row>
    <row r="27" spans="2:19" s="23" customFormat="1" ht="15.75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9"/>
      <c r="N27" s="39"/>
      <c r="O27" s="39"/>
      <c r="R27"/>
      <c r="S27"/>
    </row>
    <row r="28" spans="2:19" s="23" customFormat="1" ht="18">
      <c r="B28" s="7" t="s">
        <v>28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R28"/>
      <c r="S28"/>
    </row>
    <row r="29" spans="2:12" ht="12.75" customHeight="1">
      <c r="B29" s="8"/>
      <c r="C29" s="71" t="s">
        <v>2</v>
      </c>
      <c r="D29" s="72"/>
      <c r="E29" s="72"/>
      <c r="F29" s="72"/>
      <c r="G29" s="72"/>
      <c r="H29" s="72"/>
      <c r="I29" s="72"/>
      <c r="J29" s="71" t="s">
        <v>3</v>
      </c>
      <c r="K29" s="76"/>
      <c r="L29" s="73" t="s">
        <v>4</v>
      </c>
    </row>
    <row r="30" spans="2:19" ht="12.75">
      <c r="B30" s="9"/>
      <c r="C30" s="10" t="s">
        <v>5</v>
      </c>
      <c r="D30" s="77" t="s">
        <v>6</v>
      </c>
      <c r="E30" s="78"/>
      <c r="F30" s="77" t="s">
        <v>7</v>
      </c>
      <c r="G30" s="78"/>
      <c r="H30" s="77" t="s">
        <v>8</v>
      </c>
      <c r="I30" s="78"/>
      <c r="J30" s="77" t="s">
        <v>7</v>
      </c>
      <c r="K30" s="78"/>
      <c r="L30" s="74"/>
      <c r="M30" s="3"/>
      <c r="N30" s="3"/>
      <c r="O30" s="3"/>
      <c r="Q30"/>
      <c r="S30" s="3"/>
    </row>
    <row r="31" spans="2:19" ht="51">
      <c r="B31" s="15" t="s">
        <v>9</v>
      </c>
      <c r="C31" s="13" t="s">
        <v>10</v>
      </c>
      <c r="D31" s="13" t="s">
        <v>11</v>
      </c>
      <c r="E31" s="14" t="s">
        <v>12</v>
      </c>
      <c r="F31" s="13" t="s">
        <v>11</v>
      </c>
      <c r="G31" s="14" t="s">
        <v>13</v>
      </c>
      <c r="H31" s="13" t="s">
        <v>11</v>
      </c>
      <c r="I31" s="14" t="s">
        <v>14</v>
      </c>
      <c r="J31" s="13" t="s">
        <v>11</v>
      </c>
      <c r="K31" s="14" t="s">
        <v>14</v>
      </c>
      <c r="L31" s="75"/>
      <c r="M31" s="3"/>
      <c r="N31" s="3"/>
      <c r="O31"/>
      <c r="P31"/>
      <c r="R31" s="3"/>
      <c r="S31" s="3"/>
    </row>
    <row r="32" spans="2:19" ht="12.75">
      <c r="B32" s="40"/>
      <c r="C32" s="16"/>
      <c r="D32" s="16"/>
      <c r="E32" s="17"/>
      <c r="F32" s="16"/>
      <c r="G32" s="17"/>
      <c r="H32" s="16"/>
      <c r="I32" s="17"/>
      <c r="J32" s="18"/>
      <c r="K32" s="19"/>
      <c r="L32" s="19"/>
      <c r="M32" s="3"/>
      <c r="N32" s="3"/>
      <c r="O32"/>
      <c r="P32"/>
      <c r="R32" s="3"/>
      <c r="S32" s="3"/>
    </row>
    <row r="33" spans="2:16" s="23" customFormat="1" ht="15.75">
      <c r="B33" s="20" t="s">
        <v>29</v>
      </c>
      <c r="C33" s="21"/>
      <c r="D33" s="21"/>
      <c r="E33" s="22"/>
      <c r="F33" s="21"/>
      <c r="G33" s="22"/>
      <c r="H33" s="21"/>
      <c r="I33" s="22"/>
      <c r="J33" s="21"/>
      <c r="K33" s="22"/>
      <c r="L33" s="22"/>
      <c r="O33"/>
      <c r="P33"/>
    </row>
    <row r="34" spans="2:16" s="27" customFormat="1" ht="16.5">
      <c r="B34" s="24" t="s">
        <v>30</v>
      </c>
      <c r="C34" s="25">
        <v>9715874969</v>
      </c>
      <c r="D34" s="25">
        <v>1286100632</v>
      </c>
      <c r="E34" s="26">
        <v>13.2</v>
      </c>
      <c r="F34" s="25">
        <v>1996020177</v>
      </c>
      <c r="G34" s="26">
        <v>20.5</v>
      </c>
      <c r="H34" s="25">
        <v>3282120809</v>
      </c>
      <c r="I34" s="26">
        <v>33.8</v>
      </c>
      <c r="J34" s="25">
        <v>2815001303</v>
      </c>
      <c r="K34" s="26">
        <v>47.9</v>
      </c>
      <c r="L34" s="26">
        <v>-29.1</v>
      </c>
      <c r="O34"/>
      <c r="P34"/>
    </row>
    <row r="35" spans="2:19" ht="12.75">
      <c r="B35" s="28" t="s">
        <v>31</v>
      </c>
      <c r="C35" s="29">
        <v>597924842</v>
      </c>
      <c r="D35" s="29">
        <v>33908872</v>
      </c>
      <c r="E35" s="30">
        <v>5.7</v>
      </c>
      <c r="F35" s="29">
        <v>60685594</v>
      </c>
      <c r="G35" s="30">
        <v>10.1</v>
      </c>
      <c r="H35" s="29">
        <v>94594466</v>
      </c>
      <c r="I35" s="30">
        <v>15.8</v>
      </c>
      <c r="J35" s="29">
        <v>37978226</v>
      </c>
      <c r="K35" s="30">
        <v>6.1</v>
      </c>
      <c r="L35" s="30">
        <v>59.8</v>
      </c>
      <c r="M35" s="3"/>
      <c r="N35" s="3"/>
      <c r="O35"/>
      <c r="P35"/>
      <c r="R35" s="3"/>
      <c r="S35" s="3"/>
    </row>
    <row r="36" spans="2:19" ht="12.75">
      <c r="B36" s="28" t="s">
        <v>32</v>
      </c>
      <c r="C36" s="29">
        <v>3169383527</v>
      </c>
      <c r="D36" s="29">
        <v>355777586</v>
      </c>
      <c r="E36" s="30">
        <v>11.2</v>
      </c>
      <c r="F36" s="29">
        <v>720493381</v>
      </c>
      <c r="G36" s="30">
        <v>22.7</v>
      </c>
      <c r="H36" s="29">
        <v>1076270967</v>
      </c>
      <c r="I36" s="30">
        <v>34</v>
      </c>
      <c r="J36" s="29">
        <v>1176448109</v>
      </c>
      <c r="K36" s="30">
        <v>93.3</v>
      </c>
      <c r="L36" s="30">
        <v>-38.8</v>
      </c>
      <c r="M36" s="3"/>
      <c r="N36" s="3"/>
      <c r="O36"/>
      <c r="P36"/>
      <c r="R36" s="3"/>
      <c r="S36" s="3"/>
    </row>
    <row r="37" spans="2:19" ht="12.75">
      <c r="B37" s="28" t="s">
        <v>33</v>
      </c>
      <c r="C37" s="29">
        <v>5619829130</v>
      </c>
      <c r="D37" s="29">
        <v>847921209</v>
      </c>
      <c r="E37" s="30">
        <v>15.1</v>
      </c>
      <c r="F37" s="29">
        <v>1152433552</v>
      </c>
      <c r="G37" s="30">
        <v>20.5</v>
      </c>
      <c r="H37" s="29">
        <v>2000354761</v>
      </c>
      <c r="I37" s="30">
        <v>35.6</v>
      </c>
      <c r="J37" s="29">
        <v>1519500073</v>
      </c>
      <c r="K37" s="30">
        <v>44.2</v>
      </c>
      <c r="L37" s="30">
        <v>-24.2</v>
      </c>
      <c r="M37" s="3"/>
      <c r="N37" s="3"/>
      <c r="O37"/>
      <c r="P37"/>
      <c r="R37" s="3"/>
      <c r="S37" s="3"/>
    </row>
    <row r="38" spans="2:19" ht="12.75">
      <c r="B38" s="28" t="s">
        <v>34</v>
      </c>
      <c r="C38" s="29">
        <v>328737470</v>
      </c>
      <c r="D38" s="29">
        <v>48492965</v>
      </c>
      <c r="E38" s="30">
        <v>14.8</v>
      </c>
      <c r="F38" s="29">
        <v>62407650</v>
      </c>
      <c r="G38" s="30">
        <v>19</v>
      </c>
      <c r="H38" s="29">
        <v>110900615</v>
      </c>
      <c r="I38" s="30">
        <v>33.7</v>
      </c>
      <c r="J38" s="29">
        <v>81074895</v>
      </c>
      <c r="K38" s="30">
        <v>25.1</v>
      </c>
      <c r="L38" s="30">
        <v>-23</v>
      </c>
      <c r="M38" s="3"/>
      <c r="N38" s="3"/>
      <c r="O38"/>
      <c r="P38"/>
      <c r="R38" s="3"/>
      <c r="S38" s="3"/>
    </row>
    <row r="39" spans="2:16" s="23" customFormat="1" ht="15.75">
      <c r="B39" s="20"/>
      <c r="C39" s="31"/>
      <c r="D39" s="31"/>
      <c r="E39" s="22"/>
      <c r="F39" s="31"/>
      <c r="G39" s="22"/>
      <c r="H39" s="31"/>
      <c r="I39" s="22"/>
      <c r="J39" s="31"/>
      <c r="K39" s="22"/>
      <c r="L39" s="22"/>
      <c r="O39"/>
      <c r="P39"/>
    </row>
    <row r="40" spans="2:16" s="27" customFormat="1" ht="16.5">
      <c r="B40" s="24" t="s">
        <v>35</v>
      </c>
      <c r="C40" s="25">
        <v>10147463274</v>
      </c>
      <c r="D40" s="25">
        <v>1228314084</v>
      </c>
      <c r="E40" s="26">
        <v>12.1</v>
      </c>
      <c r="F40" s="25">
        <v>2027878448</v>
      </c>
      <c r="G40" s="26">
        <v>20</v>
      </c>
      <c r="H40" s="25">
        <v>3256192532</v>
      </c>
      <c r="I40" s="26">
        <v>32.1</v>
      </c>
      <c r="J40" s="25">
        <v>2897915770</v>
      </c>
      <c r="K40" s="26">
        <v>48</v>
      </c>
      <c r="L40" s="26">
        <v>-30</v>
      </c>
      <c r="O40"/>
      <c r="P40"/>
    </row>
    <row r="41" spans="2:19" ht="12.75">
      <c r="B41" s="28" t="s">
        <v>36</v>
      </c>
      <c r="C41" s="29">
        <v>3317850079</v>
      </c>
      <c r="D41" s="29">
        <v>388742417</v>
      </c>
      <c r="E41" s="30">
        <v>11.7</v>
      </c>
      <c r="F41" s="29">
        <v>727813073</v>
      </c>
      <c r="G41" s="30">
        <v>21.9</v>
      </c>
      <c r="H41" s="29">
        <v>1116555490</v>
      </c>
      <c r="I41" s="30">
        <v>33.7</v>
      </c>
      <c r="J41" s="29">
        <v>837409554</v>
      </c>
      <c r="K41" s="30">
        <v>49.5</v>
      </c>
      <c r="L41" s="30">
        <v>-13.1</v>
      </c>
      <c r="M41" s="3"/>
      <c r="N41" s="3"/>
      <c r="O41"/>
      <c r="P41"/>
      <c r="R41" s="3"/>
      <c r="S41" s="3"/>
    </row>
    <row r="42" spans="2:19" ht="12.75">
      <c r="B42" s="28" t="s">
        <v>37</v>
      </c>
      <c r="C42" s="29">
        <v>1191368050</v>
      </c>
      <c r="D42" s="29">
        <v>97972257</v>
      </c>
      <c r="E42" s="30">
        <v>8.2</v>
      </c>
      <c r="F42" s="29">
        <v>135016343</v>
      </c>
      <c r="G42" s="30">
        <v>11.3</v>
      </c>
      <c r="H42" s="29">
        <v>232988600</v>
      </c>
      <c r="I42" s="30">
        <v>19.6</v>
      </c>
      <c r="J42" s="29">
        <v>132094653</v>
      </c>
      <c r="K42" s="30">
        <v>24.1</v>
      </c>
      <c r="L42" s="30">
        <v>2.2</v>
      </c>
      <c r="M42" s="3"/>
      <c r="N42" s="3"/>
      <c r="O42"/>
      <c r="P42"/>
      <c r="R42" s="3"/>
      <c r="S42" s="3"/>
    </row>
    <row r="43" spans="2:19" ht="12.75">
      <c r="B43" s="28" t="s">
        <v>38</v>
      </c>
      <c r="C43" s="29">
        <v>1482290108</v>
      </c>
      <c r="D43" s="29">
        <v>275133941</v>
      </c>
      <c r="E43" s="30">
        <v>18.6</v>
      </c>
      <c r="F43" s="29">
        <v>403046756</v>
      </c>
      <c r="G43" s="30">
        <v>27.2</v>
      </c>
      <c r="H43" s="29">
        <v>678180697</v>
      </c>
      <c r="I43" s="30">
        <v>45.8</v>
      </c>
      <c r="J43" s="29">
        <v>499332215</v>
      </c>
      <c r="K43" s="30">
        <v>58.8</v>
      </c>
      <c r="L43" s="30">
        <v>-19.3</v>
      </c>
      <c r="M43" s="3"/>
      <c r="N43" s="3"/>
      <c r="O43"/>
      <c r="P43"/>
      <c r="R43" s="3"/>
      <c r="S43" s="3"/>
    </row>
    <row r="44" spans="2:19" ht="12.75">
      <c r="B44" s="28" t="s">
        <v>39</v>
      </c>
      <c r="C44" s="29">
        <v>1680621783</v>
      </c>
      <c r="D44" s="29">
        <v>265783575</v>
      </c>
      <c r="E44" s="30">
        <v>15.8</v>
      </c>
      <c r="F44" s="29">
        <v>397566532</v>
      </c>
      <c r="G44" s="30">
        <v>23.7</v>
      </c>
      <c r="H44" s="29">
        <v>663350107</v>
      </c>
      <c r="I44" s="30">
        <v>39.5</v>
      </c>
      <c r="J44" s="29">
        <v>398830923</v>
      </c>
      <c r="K44" s="30">
        <v>33.2</v>
      </c>
      <c r="L44" s="30">
        <v>-0.3</v>
      </c>
      <c r="M44" s="3"/>
      <c r="N44" s="3"/>
      <c r="O44"/>
      <c r="P44"/>
      <c r="R44" s="3"/>
      <c r="S44" s="3"/>
    </row>
    <row r="45" spans="2:19" ht="12.75">
      <c r="B45" s="28" t="s">
        <v>34</v>
      </c>
      <c r="C45" s="29">
        <v>2475333254</v>
      </c>
      <c r="D45" s="29">
        <v>200681894</v>
      </c>
      <c r="E45" s="30">
        <v>8.1</v>
      </c>
      <c r="F45" s="29">
        <v>364435744</v>
      </c>
      <c r="G45" s="30">
        <v>14.7</v>
      </c>
      <c r="H45" s="29">
        <v>565117638</v>
      </c>
      <c r="I45" s="30">
        <v>22.8</v>
      </c>
      <c r="J45" s="29">
        <v>1030248425</v>
      </c>
      <c r="K45" s="30">
        <v>61</v>
      </c>
      <c r="L45" s="30">
        <v>-64.6</v>
      </c>
      <c r="M45" s="3"/>
      <c r="N45" s="3"/>
      <c r="O45"/>
      <c r="P45"/>
      <c r="R45" s="3"/>
      <c r="S45" s="3"/>
    </row>
    <row r="46" spans="2:19" ht="15.75">
      <c r="B46" s="32"/>
      <c r="C46" s="41"/>
      <c r="D46" s="41"/>
      <c r="E46" s="42"/>
      <c r="F46" s="41"/>
      <c r="G46" s="42"/>
      <c r="H46" s="41"/>
      <c r="I46" s="42"/>
      <c r="J46" s="41"/>
      <c r="K46" s="42"/>
      <c r="L46" s="42"/>
      <c r="M46" s="36"/>
      <c r="N46" s="23"/>
      <c r="O46"/>
      <c r="P46"/>
      <c r="R46" s="3"/>
      <c r="S46" s="3"/>
    </row>
    <row r="47" spans="2:19" s="23" customFormat="1" ht="15.75"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9"/>
      <c r="N47" s="39"/>
      <c r="O47" s="39"/>
      <c r="R47"/>
      <c r="S47"/>
    </row>
    <row r="48" spans="2:19" s="23" customFormat="1" ht="18">
      <c r="B48" s="7" t="s">
        <v>40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R48"/>
      <c r="S48"/>
    </row>
    <row r="49" spans="2:12" ht="12.75" customHeight="1">
      <c r="B49" s="8"/>
      <c r="C49" s="71" t="s">
        <v>2</v>
      </c>
      <c r="D49" s="72"/>
      <c r="E49" s="72"/>
      <c r="F49" s="72"/>
      <c r="G49" s="72"/>
      <c r="H49" s="72"/>
      <c r="I49" s="72"/>
      <c r="J49" s="71" t="s">
        <v>3</v>
      </c>
      <c r="K49" s="76"/>
      <c r="L49" s="73" t="s">
        <v>4</v>
      </c>
    </row>
    <row r="50" spans="2:19" ht="12.75">
      <c r="B50" s="9"/>
      <c r="C50" s="10" t="s">
        <v>5</v>
      </c>
      <c r="D50" s="77" t="s">
        <v>6</v>
      </c>
      <c r="E50" s="78"/>
      <c r="F50" s="77" t="s">
        <v>7</v>
      </c>
      <c r="G50" s="78"/>
      <c r="H50" s="77" t="s">
        <v>8</v>
      </c>
      <c r="I50" s="78"/>
      <c r="J50" s="77" t="s">
        <v>7</v>
      </c>
      <c r="K50" s="78"/>
      <c r="L50" s="74"/>
      <c r="M50" s="3"/>
      <c r="N50" s="3"/>
      <c r="O50"/>
      <c r="P50"/>
      <c r="R50" s="3"/>
      <c r="S50" s="3"/>
    </row>
    <row r="51" spans="2:19" ht="51">
      <c r="B51" s="15" t="s">
        <v>9</v>
      </c>
      <c r="C51" s="13" t="s">
        <v>10</v>
      </c>
      <c r="D51" s="13" t="s">
        <v>11</v>
      </c>
      <c r="E51" s="14" t="s">
        <v>12</v>
      </c>
      <c r="F51" s="13" t="s">
        <v>11</v>
      </c>
      <c r="G51" s="14" t="s">
        <v>13</v>
      </c>
      <c r="H51" s="13" t="s">
        <v>11</v>
      </c>
      <c r="I51" s="14" t="s">
        <v>14</v>
      </c>
      <c r="J51" s="13" t="s">
        <v>11</v>
      </c>
      <c r="K51" s="14" t="s">
        <v>14</v>
      </c>
      <c r="L51" s="75"/>
      <c r="M51" s="3"/>
      <c r="N51" s="3"/>
      <c r="O51"/>
      <c r="P51"/>
      <c r="R51" s="3"/>
      <c r="S51" s="3"/>
    </row>
    <row r="52" spans="2:13" s="23" customFormat="1" ht="15.75">
      <c r="B52" s="43" t="s">
        <v>41</v>
      </c>
      <c r="C52" s="21"/>
      <c r="D52" s="22"/>
      <c r="E52" s="22"/>
      <c r="F52" s="22"/>
      <c r="G52" s="22"/>
      <c r="H52" s="22"/>
      <c r="I52" s="22"/>
      <c r="J52" s="22"/>
      <c r="K52" s="22"/>
      <c r="L52" s="22"/>
      <c r="M52" s="44"/>
    </row>
    <row r="53" spans="2:13" s="27" customFormat="1" ht="16.5">
      <c r="B53" s="45" t="s">
        <v>16</v>
      </c>
      <c r="C53" s="29">
        <v>36782516536</v>
      </c>
      <c r="D53" s="29">
        <v>9586194542</v>
      </c>
      <c r="E53" s="30">
        <v>26.1</v>
      </c>
      <c r="F53" s="29">
        <v>7889883702</v>
      </c>
      <c r="G53" s="30">
        <v>21.5</v>
      </c>
      <c r="H53" s="29">
        <v>17476078244</v>
      </c>
      <c r="I53" s="30">
        <v>47.5</v>
      </c>
      <c r="J53" s="29">
        <v>7425228465</v>
      </c>
      <c r="K53" s="30">
        <v>48.9</v>
      </c>
      <c r="L53" s="30">
        <v>6.3</v>
      </c>
      <c r="M53" s="44"/>
    </row>
    <row r="54" spans="2:13" s="27" customFormat="1" ht="16.5">
      <c r="B54" s="45" t="s">
        <v>42</v>
      </c>
      <c r="C54" s="29">
        <v>9715874969</v>
      </c>
      <c r="D54" s="29">
        <v>1286100632</v>
      </c>
      <c r="E54" s="30">
        <v>13.2</v>
      </c>
      <c r="F54" s="29">
        <v>1996020177</v>
      </c>
      <c r="G54" s="30">
        <v>20.5</v>
      </c>
      <c r="H54" s="29">
        <v>3282120809</v>
      </c>
      <c r="I54" s="30">
        <v>33.8</v>
      </c>
      <c r="J54" s="29">
        <v>2815001303</v>
      </c>
      <c r="K54" s="30">
        <v>47.9</v>
      </c>
      <c r="L54" s="30">
        <v>-29.1</v>
      </c>
      <c r="M54" s="44"/>
    </row>
    <row r="55" spans="2:13" s="23" customFormat="1" ht="15.75">
      <c r="B55" s="33" t="s">
        <v>43</v>
      </c>
      <c r="C55" s="46">
        <v>46498391505</v>
      </c>
      <c r="D55" s="47">
        <v>10872295174</v>
      </c>
      <c r="E55" s="48">
        <v>23.4</v>
      </c>
      <c r="F55" s="47">
        <v>9885903879</v>
      </c>
      <c r="G55" s="48">
        <v>21.3</v>
      </c>
      <c r="H55" s="47">
        <v>20758199053</v>
      </c>
      <c r="I55" s="48">
        <v>44.6</v>
      </c>
      <c r="J55" s="47">
        <v>10240229768</v>
      </c>
      <c r="K55" s="48">
        <v>48.7</v>
      </c>
      <c r="L55" s="48">
        <v>-3.5</v>
      </c>
      <c r="M55" s="44"/>
    </row>
    <row r="56" spans="2:16" s="23" customFormat="1" ht="15.75">
      <c r="B56" s="20" t="s">
        <v>44</v>
      </c>
      <c r="C56" s="31"/>
      <c r="D56" s="31"/>
      <c r="E56" s="22"/>
      <c r="F56" s="31"/>
      <c r="G56" s="22"/>
      <c r="H56" s="31"/>
      <c r="I56" s="22"/>
      <c r="J56" s="31"/>
      <c r="K56" s="22"/>
      <c r="L56" s="22"/>
      <c r="O56"/>
      <c r="P56"/>
    </row>
    <row r="57" spans="2:16" s="27" customFormat="1" ht="16.5">
      <c r="B57" s="45" t="s">
        <v>20</v>
      </c>
      <c r="C57" s="29">
        <v>33845887017</v>
      </c>
      <c r="D57" s="29">
        <v>7238889616</v>
      </c>
      <c r="E57" s="30">
        <v>21.4</v>
      </c>
      <c r="F57" s="29">
        <v>7499390631</v>
      </c>
      <c r="G57" s="30">
        <v>22.2</v>
      </c>
      <c r="H57" s="29">
        <v>14738280247</v>
      </c>
      <c r="I57" s="30">
        <v>43.5</v>
      </c>
      <c r="J57" s="29">
        <v>7269560825</v>
      </c>
      <c r="K57" s="30">
        <v>47.5</v>
      </c>
      <c r="L57" s="30">
        <v>3.2</v>
      </c>
      <c r="O57"/>
      <c r="P57"/>
    </row>
    <row r="58" spans="2:16" s="27" customFormat="1" ht="16.5">
      <c r="B58" s="45" t="s">
        <v>35</v>
      </c>
      <c r="C58" s="29">
        <v>10147463274</v>
      </c>
      <c r="D58" s="29">
        <v>1228314084</v>
      </c>
      <c r="E58" s="30">
        <v>12.1</v>
      </c>
      <c r="F58" s="29">
        <v>2027878448</v>
      </c>
      <c r="G58" s="30">
        <v>20</v>
      </c>
      <c r="H58" s="29">
        <v>3256192532</v>
      </c>
      <c r="I58" s="30">
        <v>32.1</v>
      </c>
      <c r="J58" s="29">
        <v>2897915770</v>
      </c>
      <c r="K58" s="30">
        <v>48</v>
      </c>
      <c r="L58" s="30">
        <v>-30</v>
      </c>
      <c r="O58"/>
      <c r="P58"/>
    </row>
    <row r="59" spans="2:16" s="23" customFormat="1" ht="15.75">
      <c r="B59" s="33" t="s">
        <v>45</v>
      </c>
      <c r="C59" s="46">
        <v>43993350291</v>
      </c>
      <c r="D59" s="46">
        <v>8467203700</v>
      </c>
      <c r="E59" s="48">
        <v>19.2</v>
      </c>
      <c r="F59" s="46">
        <v>9527269079</v>
      </c>
      <c r="G59" s="48">
        <v>21.7</v>
      </c>
      <c r="H59" s="46">
        <v>17994472779</v>
      </c>
      <c r="I59" s="48">
        <v>40.9</v>
      </c>
      <c r="J59" s="46">
        <v>10167476595</v>
      </c>
      <c r="K59" s="48">
        <v>47.6</v>
      </c>
      <c r="L59" s="48">
        <v>-6.3</v>
      </c>
      <c r="O59"/>
      <c r="P59"/>
    </row>
    <row r="60" spans="2:19" s="51" customFormat="1" ht="12.75"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R60"/>
      <c r="S60"/>
    </row>
    <row r="61" spans="2:19" s="23" customFormat="1" ht="18">
      <c r="B61" s="7" t="s">
        <v>46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R61"/>
      <c r="S61"/>
    </row>
    <row r="62" spans="2:12" ht="12.75" customHeight="1">
      <c r="B62" s="8"/>
      <c r="C62" s="71" t="s">
        <v>2</v>
      </c>
      <c r="D62" s="72"/>
      <c r="E62" s="72"/>
      <c r="F62" s="72"/>
      <c r="G62" s="72"/>
      <c r="H62" s="72"/>
      <c r="I62" s="72"/>
      <c r="J62" s="71" t="s">
        <v>3</v>
      </c>
      <c r="K62" s="76"/>
      <c r="L62" s="73" t="s">
        <v>4</v>
      </c>
    </row>
    <row r="63" spans="2:19" ht="12.75">
      <c r="B63" s="9"/>
      <c r="C63" s="10" t="s">
        <v>5</v>
      </c>
      <c r="D63" s="77" t="s">
        <v>6</v>
      </c>
      <c r="E63" s="78"/>
      <c r="F63" s="77" t="s">
        <v>7</v>
      </c>
      <c r="G63" s="78"/>
      <c r="H63" s="77" t="s">
        <v>8</v>
      </c>
      <c r="I63" s="78"/>
      <c r="J63" s="77" t="s">
        <v>7</v>
      </c>
      <c r="K63" s="78"/>
      <c r="L63" s="74"/>
      <c r="M63" s="3"/>
      <c r="N63" s="3"/>
      <c r="O63" s="3"/>
      <c r="Q63"/>
      <c r="S63" s="3"/>
    </row>
    <row r="64" spans="2:19" ht="51">
      <c r="B64" s="15" t="s">
        <v>9</v>
      </c>
      <c r="C64" s="13" t="s">
        <v>10</v>
      </c>
      <c r="D64" s="13" t="s">
        <v>11</v>
      </c>
      <c r="E64" s="14" t="s">
        <v>12</v>
      </c>
      <c r="F64" s="13" t="s">
        <v>11</v>
      </c>
      <c r="G64" s="14" t="s">
        <v>13</v>
      </c>
      <c r="H64" s="13" t="s">
        <v>11</v>
      </c>
      <c r="I64" s="14" t="s">
        <v>14</v>
      </c>
      <c r="J64" s="13" t="s">
        <v>11</v>
      </c>
      <c r="K64" s="14" t="s">
        <v>14</v>
      </c>
      <c r="L64" s="75"/>
      <c r="M64" s="3"/>
      <c r="N64" s="3"/>
      <c r="O64"/>
      <c r="P64"/>
      <c r="R64" s="3"/>
      <c r="S64" s="3"/>
    </row>
    <row r="65" spans="2:19" ht="12.75">
      <c r="B65" s="40"/>
      <c r="C65" s="16"/>
      <c r="D65" s="16"/>
      <c r="E65" s="17"/>
      <c r="F65" s="16"/>
      <c r="G65" s="17"/>
      <c r="H65" s="16"/>
      <c r="I65" s="17"/>
      <c r="J65" s="18"/>
      <c r="K65" s="19"/>
      <c r="L65" s="19"/>
      <c r="M65" s="3"/>
      <c r="N65" s="3"/>
      <c r="O65"/>
      <c r="P65"/>
      <c r="R65" s="3"/>
      <c r="S65" s="3"/>
    </row>
    <row r="66" spans="2:16" s="23" customFormat="1" ht="15.75">
      <c r="B66" s="20" t="s">
        <v>47</v>
      </c>
      <c r="C66" s="21"/>
      <c r="D66" s="21"/>
      <c r="E66" s="22"/>
      <c r="F66" s="21"/>
      <c r="G66" s="22"/>
      <c r="H66" s="21"/>
      <c r="I66" s="22"/>
      <c r="J66" s="21"/>
      <c r="K66" s="22"/>
      <c r="L66" s="22"/>
      <c r="O66"/>
      <c r="P66"/>
    </row>
    <row r="67" spans="2:16" s="23" customFormat="1" ht="15.75">
      <c r="B67" s="20" t="s">
        <v>48</v>
      </c>
      <c r="C67" s="31">
        <v>3528978473</v>
      </c>
      <c r="D67" s="31">
        <v>2574411964</v>
      </c>
      <c r="E67" s="22">
        <v>73</v>
      </c>
      <c r="F67" s="31">
        <v>3397273880</v>
      </c>
      <c r="G67" s="22">
        <v>96.3</v>
      </c>
      <c r="H67" s="31">
        <v>2574411964</v>
      </c>
      <c r="I67" s="22">
        <v>73</v>
      </c>
      <c r="J67" s="31">
        <v>3446452978</v>
      </c>
      <c r="K67" s="22">
        <v>86.9</v>
      </c>
      <c r="L67" s="22">
        <v>-1.4</v>
      </c>
      <c r="O67"/>
      <c r="P67"/>
    </row>
    <row r="68" spans="2:16" s="27" customFormat="1" ht="16.5">
      <c r="B68" s="24" t="s">
        <v>49</v>
      </c>
      <c r="C68" s="25">
        <v>36991530329</v>
      </c>
      <c r="D68" s="25">
        <v>11111813521</v>
      </c>
      <c r="E68" s="26">
        <v>30</v>
      </c>
      <c r="F68" s="25">
        <v>9712973704</v>
      </c>
      <c r="G68" s="26">
        <v>26.3</v>
      </c>
      <c r="H68" s="25">
        <v>20824787225</v>
      </c>
      <c r="I68" s="26">
        <v>56.3</v>
      </c>
      <c r="J68" s="25">
        <v>8260496771</v>
      </c>
      <c r="K68" s="26">
        <v>52.3</v>
      </c>
      <c r="L68" s="26">
        <v>17.6</v>
      </c>
      <c r="O68"/>
      <c r="P68"/>
    </row>
    <row r="69" spans="2:19" ht="12.75">
      <c r="B69" s="28" t="s">
        <v>50</v>
      </c>
      <c r="C69" s="29">
        <v>5346086780</v>
      </c>
      <c r="D69" s="29">
        <v>286397516</v>
      </c>
      <c r="E69" s="30">
        <v>5.4</v>
      </c>
      <c r="F69" s="29">
        <v>237670074</v>
      </c>
      <c r="G69" s="30">
        <v>4.4</v>
      </c>
      <c r="H69" s="29">
        <v>524067590</v>
      </c>
      <c r="I69" s="30">
        <v>9.8</v>
      </c>
      <c r="J69" s="29">
        <v>215799748</v>
      </c>
      <c r="K69" s="30">
        <v>80.5</v>
      </c>
      <c r="L69" s="30">
        <v>10.1</v>
      </c>
      <c r="M69" s="3"/>
      <c r="N69" s="3"/>
      <c r="O69"/>
      <c r="P69"/>
      <c r="R69" s="3"/>
      <c r="S69" s="3"/>
    </row>
    <row r="70" spans="2:19" ht="12.75">
      <c r="B70" s="28" t="s">
        <v>51</v>
      </c>
      <c r="C70" s="29">
        <v>15892906421</v>
      </c>
      <c r="D70" s="29">
        <v>5592671356</v>
      </c>
      <c r="E70" s="30">
        <v>35.2</v>
      </c>
      <c r="F70" s="29">
        <v>6157190677</v>
      </c>
      <c r="G70" s="30">
        <v>38.7</v>
      </c>
      <c r="H70" s="29">
        <v>11749862033</v>
      </c>
      <c r="I70" s="30">
        <v>73.9</v>
      </c>
      <c r="J70" s="29">
        <v>4978506152</v>
      </c>
      <c r="K70" s="30">
        <v>48.8</v>
      </c>
      <c r="L70" s="30">
        <v>23.7</v>
      </c>
      <c r="M70" s="3"/>
      <c r="N70" s="3"/>
      <c r="O70"/>
      <c r="P70"/>
      <c r="R70" s="3"/>
      <c r="S70" s="3"/>
    </row>
    <row r="71" spans="2:19" ht="12.75">
      <c r="B71" s="28" t="s">
        <v>52</v>
      </c>
      <c r="C71" s="29">
        <v>9555242884</v>
      </c>
      <c r="D71" s="29">
        <v>3569557844</v>
      </c>
      <c r="E71" s="30">
        <v>37.4</v>
      </c>
      <c r="F71" s="29">
        <v>3319187219</v>
      </c>
      <c r="G71" s="30">
        <v>34.7</v>
      </c>
      <c r="H71" s="29">
        <v>6888745063</v>
      </c>
      <c r="I71" s="30">
        <v>72.1</v>
      </c>
      <c r="J71" s="29">
        <v>2709899111</v>
      </c>
      <c r="K71" s="30">
        <v>61</v>
      </c>
      <c r="L71" s="30">
        <v>22.5</v>
      </c>
      <c r="M71" s="3"/>
      <c r="N71" s="3"/>
      <c r="O71"/>
      <c r="P71"/>
      <c r="R71" s="3"/>
      <c r="S71" s="3"/>
    </row>
    <row r="72" spans="2:19" ht="12.75">
      <c r="B72" s="28" t="s">
        <v>53</v>
      </c>
      <c r="C72" s="29">
        <v>3122037499</v>
      </c>
      <c r="D72" s="29">
        <v>489488278</v>
      </c>
      <c r="E72" s="30">
        <v>15.7</v>
      </c>
      <c r="F72" s="29">
        <v>386372329</v>
      </c>
      <c r="G72" s="30">
        <v>12.4</v>
      </c>
      <c r="H72" s="29">
        <v>875860607</v>
      </c>
      <c r="I72" s="30">
        <v>28.1</v>
      </c>
      <c r="J72" s="29">
        <v>302865387</v>
      </c>
      <c r="K72" s="30">
        <v>29.6</v>
      </c>
      <c r="L72" s="30">
        <v>27.6</v>
      </c>
      <c r="M72" s="3"/>
      <c r="N72" s="3"/>
      <c r="O72"/>
      <c r="P72"/>
      <c r="R72" s="3"/>
      <c r="S72" s="3"/>
    </row>
    <row r="73" spans="2:19" ht="12.75">
      <c r="B73" s="28" t="s">
        <v>54</v>
      </c>
      <c r="C73" s="29">
        <v>0</v>
      </c>
      <c r="D73" s="29">
        <v>0</v>
      </c>
      <c r="E73" s="30">
        <v>0</v>
      </c>
      <c r="F73" s="29">
        <v>0</v>
      </c>
      <c r="G73" s="30">
        <v>0</v>
      </c>
      <c r="H73" s="29">
        <v>0</v>
      </c>
      <c r="I73" s="30">
        <v>0</v>
      </c>
      <c r="J73" s="29">
        <v>0</v>
      </c>
      <c r="K73" s="30">
        <v>0</v>
      </c>
      <c r="L73" s="30">
        <v>0</v>
      </c>
      <c r="M73" s="3"/>
      <c r="N73" s="3"/>
      <c r="O73"/>
      <c r="P73"/>
      <c r="R73" s="3"/>
      <c r="S73" s="3"/>
    </row>
    <row r="74" spans="2:19" ht="12.75">
      <c r="B74" s="28" t="s">
        <v>55</v>
      </c>
      <c r="C74" s="29">
        <v>27018593</v>
      </c>
      <c r="D74" s="29">
        <v>1588272</v>
      </c>
      <c r="E74" s="30">
        <v>5.9</v>
      </c>
      <c r="F74" s="29">
        <v>11379953</v>
      </c>
      <c r="G74" s="30">
        <v>42.1</v>
      </c>
      <c r="H74" s="29">
        <v>12968225</v>
      </c>
      <c r="I74" s="30">
        <v>48</v>
      </c>
      <c r="J74" s="29">
        <v>0</v>
      </c>
      <c r="K74" s="30">
        <v>0</v>
      </c>
      <c r="L74" s="30">
        <v>-100</v>
      </c>
      <c r="M74" s="3"/>
      <c r="N74" s="3"/>
      <c r="O74"/>
      <c r="P74"/>
      <c r="R74" s="3"/>
      <c r="S74" s="3"/>
    </row>
    <row r="75" spans="2:19" ht="12.75">
      <c r="B75" s="28" t="s">
        <v>31</v>
      </c>
      <c r="C75" s="29">
        <v>2698380000</v>
      </c>
      <c r="D75" s="29">
        <v>1040539203</v>
      </c>
      <c r="E75" s="30">
        <v>38.6</v>
      </c>
      <c r="F75" s="29">
        <v>39000000</v>
      </c>
      <c r="G75" s="30">
        <v>1.4</v>
      </c>
      <c r="H75" s="29">
        <v>1079539203</v>
      </c>
      <c r="I75" s="30">
        <v>40</v>
      </c>
      <c r="J75" s="29">
        <v>241889336</v>
      </c>
      <c r="K75" s="30">
        <v>99.5</v>
      </c>
      <c r="L75" s="30">
        <v>-83.9</v>
      </c>
      <c r="M75" s="3"/>
      <c r="N75" s="3"/>
      <c r="O75"/>
      <c r="P75"/>
      <c r="R75" s="3"/>
      <c r="S75" s="3"/>
    </row>
    <row r="76" spans="2:19" ht="12.75">
      <c r="B76" s="28" t="s">
        <v>56</v>
      </c>
      <c r="C76" s="29">
        <v>349858152</v>
      </c>
      <c r="D76" s="29">
        <v>131571052</v>
      </c>
      <c r="E76" s="30">
        <v>37.6</v>
      </c>
      <c r="F76" s="29">
        <v>-437826548</v>
      </c>
      <c r="G76" s="30">
        <v>-125.1</v>
      </c>
      <c r="H76" s="29">
        <v>-306255496</v>
      </c>
      <c r="I76" s="30">
        <v>-87.5</v>
      </c>
      <c r="J76" s="29">
        <v>-188462963</v>
      </c>
      <c r="K76" s="30">
        <v>-274.2</v>
      </c>
      <c r="L76" s="30">
        <v>132.3</v>
      </c>
      <c r="M76" s="3"/>
      <c r="N76" s="3"/>
      <c r="O76"/>
      <c r="P76"/>
      <c r="R76" s="3"/>
      <c r="S76" s="3"/>
    </row>
    <row r="77" spans="2:16" s="23" customFormat="1" ht="15.75">
      <c r="B77" s="20"/>
      <c r="C77" s="31"/>
      <c r="D77" s="31"/>
      <c r="E77" s="22"/>
      <c r="F77" s="31"/>
      <c r="G77" s="22"/>
      <c r="H77" s="31"/>
      <c r="I77" s="22"/>
      <c r="J77" s="31"/>
      <c r="K77" s="22"/>
      <c r="L77" s="22"/>
      <c r="O77"/>
      <c r="P77"/>
    </row>
    <row r="78" spans="2:16" s="27" customFormat="1" ht="16.5">
      <c r="B78" s="24" t="s">
        <v>57</v>
      </c>
      <c r="C78" s="25">
        <v>36921711482</v>
      </c>
      <c r="D78" s="25">
        <v>10288951605</v>
      </c>
      <c r="E78" s="26">
        <v>27.9</v>
      </c>
      <c r="F78" s="25">
        <v>9842215719</v>
      </c>
      <c r="G78" s="26">
        <v>26.7</v>
      </c>
      <c r="H78" s="25">
        <v>20131167324</v>
      </c>
      <c r="I78" s="26">
        <v>54.5</v>
      </c>
      <c r="J78" s="25">
        <v>8893903690</v>
      </c>
      <c r="K78" s="26">
        <v>54.9</v>
      </c>
      <c r="L78" s="26">
        <v>10.7</v>
      </c>
      <c r="O78"/>
      <c r="P78"/>
    </row>
    <row r="79" spans="2:19" ht="12.75">
      <c r="B79" s="28" t="s">
        <v>21</v>
      </c>
      <c r="C79" s="29">
        <v>8429886538</v>
      </c>
      <c r="D79" s="29">
        <v>2032967243</v>
      </c>
      <c r="E79" s="30">
        <v>24.1</v>
      </c>
      <c r="F79" s="29">
        <v>2299241760</v>
      </c>
      <c r="G79" s="30">
        <v>27.3</v>
      </c>
      <c r="H79" s="29">
        <v>4332209003</v>
      </c>
      <c r="I79" s="30">
        <v>51.4</v>
      </c>
      <c r="J79" s="29">
        <v>2155905684</v>
      </c>
      <c r="K79" s="30">
        <v>46.9</v>
      </c>
      <c r="L79" s="30">
        <v>6.6</v>
      </c>
      <c r="M79" s="3"/>
      <c r="N79" s="3"/>
      <c r="O79"/>
      <c r="P79"/>
      <c r="R79" s="3"/>
      <c r="S79" s="3"/>
    </row>
    <row r="80" spans="2:19" ht="12.75">
      <c r="B80" s="28" t="s">
        <v>58</v>
      </c>
      <c r="C80" s="29">
        <v>527839922</v>
      </c>
      <c r="D80" s="29">
        <v>66085156</v>
      </c>
      <c r="E80" s="30">
        <v>12.5</v>
      </c>
      <c r="F80" s="29">
        <v>70179808</v>
      </c>
      <c r="G80" s="30">
        <v>13.3</v>
      </c>
      <c r="H80" s="29">
        <v>136264964</v>
      </c>
      <c r="I80" s="30">
        <v>25.8</v>
      </c>
      <c r="J80" s="29">
        <v>106784586</v>
      </c>
      <c r="K80" s="30">
        <v>43.7</v>
      </c>
      <c r="L80" s="30">
        <v>-34.3</v>
      </c>
      <c r="M80" s="3"/>
      <c r="N80" s="3"/>
      <c r="O80"/>
      <c r="P80"/>
      <c r="R80" s="3"/>
      <c r="S80" s="3"/>
    </row>
    <row r="81" spans="2:19" ht="12.75">
      <c r="B81" s="28" t="s">
        <v>59</v>
      </c>
      <c r="C81" s="29">
        <v>7968789956</v>
      </c>
      <c r="D81" s="29">
        <v>742963834</v>
      </c>
      <c r="E81" s="30">
        <v>9.3</v>
      </c>
      <c r="F81" s="29">
        <v>425102699</v>
      </c>
      <c r="G81" s="30">
        <v>5.3</v>
      </c>
      <c r="H81" s="29">
        <v>1168066533</v>
      </c>
      <c r="I81" s="30">
        <v>14.7</v>
      </c>
      <c r="J81" s="29">
        <v>0</v>
      </c>
      <c r="K81" s="30">
        <v>0</v>
      </c>
      <c r="L81" s="30">
        <v>-100</v>
      </c>
      <c r="M81" s="3"/>
      <c r="N81" s="3"/>
      <c r="O81"/>
      <c r="P81"/>
      <c r="R81" s="3"/>
      <c r="S81" s="3"/>
    </row>
    <row r="82" spans="2:19" ht="12.75">
      <c r="B82" s="28" t="s">
        <v>60</v>
      </c>
      <c r="C82" s="29">
        <v>9777899173</v>
      </c>
      <c r="D82" s="29">
        <v>5352507858</v>
      </c>
      <c r="E82" s="30">
        <v>54.7</v>
      </c>
      <c r="F82" s="29">
        <v>5081827051</v>
      </c>
      <c r="G82" s="30">
        <v>52</v>
      </c>
      <c r="H82" s="29">
        <v>10434334909</v>
      </c>
      <c r="I82" s="30">
        <v>106.7</v>
      </c>
      <c r="J82" s="29">
        <v>4065397777</v>
      </c>
      <c r="K82" s="30">
        <v>64.1</v>
      </c>
      <c r="L82" s="30">
        <v>25</v>
      </c>
      <c r="M82" s="3"/>
      <c r="N82" s="3"/>
      <c r="O82"/>
      <c r="P82"/>
      <c r="R82" s="3"/>
      <c r="S82" s="3"/>
    </row>
    <row r="83" spans="2:19" ht="12.75">
      <c r="B83" s="28" t="s">
        <v>61</v>
      </c>
      <c r="C83" s="29">
        <v>8034237644</v>
      </c>
      <c r="D83" s="29">
        <v>1627853964</v>
      </c>
      <c r="E83" s="30">
        <v>20.3</v>
      </c>
      <c r="F83" s="29">
        <v>1189803067</v>
      </c>
      <c r="G83" s="30">
        <v>14.8</v>
      </c>
      <c r="H83" s="29">
        <v>2817657031</v>
      </c>
      <c r="I83" s="30">
        <v>35.1</v>
      </c>
      <c r="J83" s="29">
        <v>2064663375</v>
      </c>
      <c r="K83" s="30">
        <v>49.7</v>
      </c>
      <c r="L83" s="30">
        <v>-42.4</v>
      </c>
      <c r="M83" s="3"/>
      <c r="N83" s="3"/>
      <c r="O83"/>
      <c r="P83"/>
      <c r="R83" s="3"/>
      <c r="S83" s="3"/>
    </row>
    <row r="84" spans="2:19" ht="12.75">
      <c r="B84" s="28" t="s">
        <v>62</v>
      </c>
      <c r="C84" s="29">
        <v>702129803</v>
      </c>
      <c r="D84" s="29">
        <v>118195166</v>
      </c>
      <c r="E84" s="30">
        <v>16.8</v>
      </c>
      <c r="F84" s="29">
        <v>234736497</v>
      </c>
      <c r="G84" s="30">
        <v>33.4</v>
      </c>
      <c r="H84" s="29">
        <v>352931663</v>
      </c>
      <c r="I84" s="30">
        <v>50.3</v>
      </c>
      <c r="J84" s="29">
        <v>180606670</v>
      </c>
      <c r="K84" s="30">
        <v>61.5</v>
      </c>
      <c r="L84" s="30">
        <v>30</v>
      </c>
      <c r="M84" s="3"/>
      <c r="N84" s="3"/>
      <c r="O84"/>
      <c r="P84"/>
      <c r="R84" s="3"/>
      <c r="S84" s="3"/>
    </row>
    <row r="85" spans="2:19" ht="12.75">
      <c r="B85" s="28" t="s">
        <v>63</v>
      </c>
      <c r="C85" s="29">
        <v>1480928446</v>
      </c>
      <c r="D85" s="29">
        <v>348378384</v>
      </c>
      <c r="E85" s="30">
        <v>23.5</v>
      </c>
      <c r="F85" s="29">
        <v>541324837</v>
      </c>
      <c r="G85" s="30">
        <v>36.6</v>
      </c>
      <c r="H85" s="29">
        <v>889703221</v>
      </c>
      <c r="I85" s="30">
        <v>60.1</v>
      </c>
      <c r="J85" s="29">
        <v>320545598</v>
      </c>
      <c r="K85" s="30">
        <v>45.2</v>
      </c>
      <c r="L85" s="30">
        <v>68.9</v>
      </c>
      <c r="M85" s="3"/>
      <c r="N85" s="3"/>
      <c r="O85"/>
      <c r="P85"/>
      <c r="R85" s="3"/>
      <c r="S85" s="3"/>
    </row>
    <row r="86" spans="2:16" s="23" customFormat="1" ht="15.75">
      <c r="B86" s="20" t="s">
        <v>64</v>
      </c>
      <c r="C86" s="31">
        <v>3598797315</v>
      </c>
      <c r="D86" s="31">
        <v>3397273880</v>
      </c>
      <c r="E86" s="22">
        <v>94.4</v>
      </c>
      <c r="F86" s="31">
        <v>3268031865</v>
      </c>
      <c r="G86" s="22">
        <v>90.8</v>
      </c>
      <c r="H86" s="31">
        <v>3268031865</v>
      </c>
      <c r="I86" s="22">
        <v>90.8</v>
      </c>
      <c r="J86" s="31">
        <v>2813046059</v>
      </c>
      <c r="K86" s="22">
        <v>62.9</v>
      </c>
      <c r="L86" s="22">
        <v>16.2</v>
      </c>
      <c r="O86"/>
      <c r="P86"/>
    </row>
    <row r="87" spans="2:19" ht="12.75">
      <c r="B87" s="52"/>
      <c r="C87" s="41"/>
      <c r="D87" s="41"/>
      <c r="E87" s="42"/>
      <c r="F87" s="41"/>
      <c r="G87" s="42"/>
      <c r="H87" s="41"/>
      <c r="I87" s="42"/>
      <c r="J87" s="41"/>
      <c r="K87" s="42"/>
      <c r="L87" s="42"/>
      <c r="M87" s="3"/>
      <c r="N87" s="3"/>
      <c r="O87"/>
      <c r="P87"/>
      <c r="R87" s="3"/>
      <c r="S87" s="3"/>
    </row>
    <row r="89" ht="18">
      <c r="B89" s="7" t="s">
        <v>65</v>
      </c>
    </row>
    <row r="90" spans="2:12" ht="12.75" customHeight="1">
      <c r="B90" s="8"/>
      <c r="C90" s="71" t="s">
        <v>2</v>
      </c>
      <c r="D90" s="72"/>
      <c r="E90" s="72"/>
      <c r="F90" s="72"/>
      <c r="G90" s="72"/>
      <c r="H90" s="72"/>
      <c r="I90" s="72"/>
      <c r="J90" s="71" t="s">
        <v>3</v>
      </c>
      <c r="K90" s="76"/>
      <c r="L90" s="73" t="s">
        <v>4</v>
      </c>
    </row>
    <row r="91" spans="2:19" ht="12.75">
      <c r="B91" s="9"/>
      <c r="C91" s="10" t="s">
        <v>5</v>
      </c>
      <c r="D91" s="77" t="s">
        <v>6</v>
      </c>
      <c r="E91" s="78"/>
      <c r="F91" s="77" t="s">
        <v>7</v>
      </c>
      <c r="G91" s="78"/>
      <c r="H91" s="77" t="s">
        <v>8</v>
      </c>
      <c r="I91" s="78"/>
      <c r="J91" s="77" t="s">
        <v>7</v>
      </c>
      <c r="K91" s="78"/>
      <c r="L91" s="74"/>
      <c r="M91" s="3"/>
      <c r="N91" s="3"/>
      <c r="O91" s="3"/>
      <c r="P91"/>
      <c r="Q91"/>
      <c r="R91" s="3"/>
      <c r="S91" s="3"/>
    </row>
    <row r="92" spans="2:19" ht="51">
      <c r="B92" s="11" t="s">
        <v>9</v>
      </c>
      <c r="C92" s="13" t="s">
        <v>10</v>
      </c>
      <c r="D92" s="13" t="s">
        <v>11</v>
      </c>
      <c r="E92" s="14" t="s">
        <v>12</v>
      </c>
      <c r="F92" s="13" t="s">
        <v>11</v>
      </c>
      <c r="G92" s="14" t="s">
        <v>13</v>
      </c>
      <c r="H92" s="13" t="s">
        <v>11</v>
      </c>
      <c r="I92" s="14" t="s">
        <v>14</v>
      </c>
      <c r="J92" s="13" t="s">
        <v>11</v>
      </c>
      <c r="K92" s="14" t="s">
        <v>14</v>
      </c>
      <c r="L92" s="75"/>
      <c r="M92" s="3"/>
      <c r="N92" s="3"/>
      <c r="O92"/>
      <c r="P92"/>
      <c r="R92" s="3"/>
      <c r="S92" s="3"/>
    </row>
    <row r="93" spans="2:19" ht="12.75">
      <c r="B93" s="15"/>
      <c r="C93" s="16"/>
      <c r="D93" s="16"/>
      <c r="E93" s="17"/>
      <c r="F93" s="16"/>
      <c r="G93" s="17"/>
      <c r="H93" s="16"/>
      <c r="I93" s="17"/>
      <c r="J93" s="18"/>
      <c r="K93" s="19"/>
      <c r="L93" s="19"/>
      <c r="M93" s="3"/>
      <c r="N93" s="3"/>
      <c r="O93"/>
      <c r="P93"/>
      <c r="R93" s="3"/>
      <c r="S93" s="3"/>
    </row>
    <row r="94" spans="2:16" s="23" customFormat="1" ht="15.75">
      <c r="B94" s="20" t="s">
        <v>66</v>
      </c>
      <c r="C94" s="21"/>
      <c r="D94" s="21"/>
      <c r="E94" s="22"/>
      <c r="F94" s="21"/>
      <c r="G94" s="22"/>
      <c r="H94" s="21"/>
      <c r="I94" s="22"/>
      <c r="J94" s="21"/>
      <c r="K94" s="22"/>
      <c r="L94" s="22"/>
      <c r="O94"/>
      <c r="P94"/>
    </row>
    <row r="95" spans="2:16" s="27" customFormat="1" ht="16.5">
      <c r="B95" s="24" t="s">
        <v>16</v>
      </c>
      <c r="C95" s="25">
        <v>5082974958</v>
      </c>
      <c r="D95" s="25">
        <v>1279405732</v>
      </c>
      <c r="E95" s="26">
        <v>25.2</v>
      </c>
      <c r="F95" s="25">
        <v>1101938793</v>
      </c>
      <c r="G95" s="26">
        <v>21.7</v>
      </c>
      <c r="H95" s="25">
        <v>2381344525</v>
      </c>
      <c r="I95" s="26">
        <v>46.8</v>
      </c>
      <c r="J95" s="25">
        <v>1033474777</v>
      </c>
      <c r="K95" s="26">
        <v>48</v>
      </c>
      <c r="L95" s="26">
        <v>6.6</v>
      </c>
      <c r="O95"/>
      <c r="P95"/>
    </row>
    <row r="96" spans="2:19" ht="12.75">
      <c r="B96" s="28" t="s">
        <v>18</v>
      </c>
      <c r="C96" s="29">
        <v>3194157362</v>
      </c>
      <c r="D96" s="29">
        <v>811073061</v>
      </c>
      <c r="E96" s="30">
        <v>25.4</v>
      </c>
      <c r="F96" s="29">
        <v>671744648</v>
      </c>
      <c r="G96" s="30">
        <v>21</v>
      </c>
      <c r="H96" s="29">
        <v>1482817709</v>
      </c>
      <c r="I96" s="30">
        <v>46.4</v>
      </c>
      <c r="J96" s="29">
        <v>679649070</v>
      </c>
      <c r="K96" s="30">
        <v>46.2</v>
      </c>
      <c r="L96" s="30">
        <v>-1.2</v>
      </c>
      <c r="M96" s="3"/>
      <c r="N96" s="3"/>
      <c r="O96"/>
      <c r="P96"/>
      <c r="R96" s="3"/>
      <c r="S96" s="3"/>
    </row>
    <row r="97" spans="2:19" ht="12.75">
      <c r="B97" s="28" t="s">
        <v>33</v>
      </c>
      <c r="C97" s="29">
        <v>1352593714</v>
      </c>
      <c r="D97" s="29">
        <v>380996462</v>
      </c>
      <c r="E97" s="30">
        <v>28.2</v>
      </c>
      <c r="F97" s="29">
        <v>255672259</v>
      </c>
      <c r="G97" s="30">
        <v>18.9</v>
      </c>
      <c r="H97" s="29">
        <v>636668721</v>
      </c>
      <c r="I97" s="30">
        <v>47.1</v>
      </c>
      <c r="J97" s="29">
        <v>232654856</v>
      </c>
      <c r="K97" s="30">
        <v>46.7</v>
      </c>
      <c r="L97" s="30">
        <v>9.9</v>
      </c>
      <c r="M97" s="3"/>
      <c r="N97" s="3"/>
      <c r="O97"/>
      <c r="P97"/>
      <c r="R97" s="3"/>
      <c r="S97" s="3"/>
    </row>
    <row r="98" spans="2:19" ht="12.75">
      <c r="B98" s="28" t="s">
        <v>19</v>
      </c>
      <c r="C98" s="29">
        <v>536223882</v>
      </c>
      <c r="D98" s="29">
        <v>87336209</v>
      </c>
      <c r="E98" s="30">
        <v>16.3</v>
      </c>
      <c r="F98" s="29">
        <v>174521886</v>
      </c>
      <c r="G98" s="30">
        <v>32.5</v>
      </c>
      <c r="H98" s="29">
        <v>261858095</v>
      </c>
      <c r="I98" s="30">
        <v>48.8</v>
      </c>
      <c r="J98" s="29">
        <v>121170851</v>
      </c>
      <c r="K98" s="30">
        <v>72.2</v>
      </c>
      <c r="L98" s="30">
        <v>44</v>
      </c>
      <c r="M98" s="3"/>
      <c r="N98" s="3"/>
      <c r="O98"/>
      <c r="P98"/>
      <c r="R98" s="3"/>
      <c r="S98" s="3"/>
    </row>
    <row r="99" spans="2:16" s="23" customFormat="1" ht="15.75">
      <c r="B99" s="20"/>
      <c r="C99" s="31"/>
      <c r="D99" s="31"/>
      <c r="E99" s="22"/>
      <c r="F99" s="31"/>
      <c r="G99" s="22"/>
      <c r="H99" s="31"/>
      <c r="I99" s="22"/>
      <c r="J99" s="31"/>
      <c r="K99" s="22"/>
      <c r="L99" s="22"/>
      <c r="O99"/>
      <c r="P99"/>
    </row>
    <row r="100" spans="2:16" s="27" customFormat="1" ht="16.5">
      <c r="B100" s="24" t="s">
        <v>20</v>
      </c>
      <c r="C100" s="25">
        <v>5082928270</v>
      </c>
      <c r="D100" s="25">
        <v>867296074</v>
      </c>
      <c r="E100" s="26">
        <v>17.1</v>
      </c>
      <c r="F100" s="25">
        <v>1166731029</v>
      </c>
      <c r="G100" s="26">
        <v>23</v>
      </c>
      <c r="H100" s="25">
        <v>2034027103</v>
      </c>
      <c r="I100" s="26">
        <v>40</v>
      </c>
      <c r="J100" s="25">
        <v>1151320733</v>
      </c>
      <c r="K100" s="26">
        <v>47.4</v>
      </c>
      <c r="L100" s="26">
        <v>1.3</v>
      </c>
      <c r="O100"/>
      <c r="P100"/>
    </row>
    <row r="101" spans="2:19" ht="12.75">
      <c r="B101" s="28" t="s">
        <v>21</v>
      </c>
      <c r="C101" s="29">
        <v>732842702</v>
      </c>
      <c r="D101" s="29">
        <v>187209236</v>
      </c>
      <c r="E101" s="30">
        <v>25.5</v>
      </c>
      <c r="F101" s="29">
        <v>203676607</v>
      </c>
      <c r="G101" s="30">
        <v>27.8</v>
      </c>
      <c r="H101" s="29">
        <v>390885843</v>
      </c>
      <c r="I101" s="30">
        <v>53.3</v>
      </c>
      <c r="J101" s="29">
        <v>177312696</v>
      </c>
      <c r="K101" s="30">
        <v>46.7</v>
      </c>
      <c r="L101" s="30">
        <v>14.9</v>
      </c>
      <c r="M101" s="3"/>
      <c r="N101" s="3"/>
      <c r="O101"/>
      <c r="P101"/>
      <c r="R101" s="3"/>
      <c r="S101" s="3"/>
    </row>
    <row r="102" spans="2:19" ht="12.75">
      <c r="B102" s="28" t="s">
        <v>22</v>
      </c>
      <c r="C102" s="29">
        <v>175305437</v>
      </c>
      <c r="D102" s="29">
        <v>-43835070</v>
      </c>
      <c r="E102" s="30">
        <v>-25</v>
      </c>
      <c r="F102" s="29">
        <v>20197792</v>
      </c>
      <c r="G102" s="30">
        <v>11.5</v>
      </c>
      <c r="H102" s="29">
        <v>-23637278</v>
      </c>
      <c r="I102" s="30">
        <v>-13.5</v>
      </c>
      <c r="J102" s="29">
        <v>38033957</v>
      </c>
      <c r="K102" s="30">
        <v>51</v>
      </c>
      <c r="L102" s="30">
        <v>-46.9</v>
      </c>
      <c r="M102" s="3"/>
      <c r="N102" s="3"/>
      <c r="O102"/>
      <c r="P102"/>
      <c r="R102" s="3"/>
      <c r="S102" s="3"/>
    </row>
    <row r="103" spans="2:19" ht="12.75" hidden="1">
      <c r="B103" s="28"/>
      <c r="C103" s="29">
        <v>0</v>
      </c>
      <c r="D103" s="29">
        <v>0</v>
      </c>
      <c r="E103" s="30">
        <v>0</v>
      </c>
      <c r="F103" s="29">
        <v>0</v>
      </c>
      <c r="G103" s="30">
        <v>0</v>
      </c>
      <c r="H103" s="29">
        <v>0</v>
      </c>
      <c r="I103" s="30">
        <v>0</v>
      </c>
      <c r="J103" s="29">
        <v>0</v>
      </c>
      <c r="K103" s="30">
        <v>0</v>
      </c>
      <c r="L103" s="30">
        <v>0</v>
      </c>
      <c r="M103" s="3"/>
      <c r="N103" s="3"/>
      <c r="O103"/>
      <c r="P103"/>
      <c r="R103" s="3"/>
      <c r="S103" s="3"/>
    </row>
    <row r="104" spans="2:19" ht="12.75">
      <c r="B104" s="28" t="s">
        <v>23</v>
      </c>
      <c r="C104" s="29">
        <v>1507357374</v>
      </c>
      <c r="D104" s="29">
        <v>296806299</v>
      </c>
      <c r="E104" s="30">
        <v>19.7</v>
      </c>
      <c r="F104" s="29">
        <v>331844609</v>
      </c>
      <c r="G104" s="30">
        <v>22</v>
      </c>
      <c r="H104" s="29">
        <v>628650908</v>
      </c>
      <c r="I104" s="30">
        <v>41.7</v>
      </c>
      <c r="J104" s="29">
        <v>354768885</v>
      </c>
      <c r="K104" s="30">
        <v>46.1</v>
      </c>
      <c r="L104" s="30">
        <v>-6.5</v>
      </c>
      <c r="M104" s="3"/>
      <c r="N104" s="3"/>
      <c r="O104"/>
      <c r="P104"/>
      <c r="R104" s="3"/>
      <c r="S104" s="3"/>
    </row>
    <row r="105" spans="2:19" ht="12.75">
      <c r="B105" s="28" t="s">
        <v>24</v>
      </c>
      <c r="C105" s="29">
        <v>2667422757</v>
      </c>
      <c r="D105" s="29">
        <v>427115609</v>
      </c>
      <c r="E105" s="30">
        <v>16</v>
      </c>
      <c r="F105" s="29">
        <v>611012021</v>
      </c>
      <c r="G105" s="30">
        <v>22.9</v>
      </c>
      <c r="H105" s="29">
        <v>1038127630</v>
      </c>
      <c r="I105" s="30">
        <v>38.9</v>
      </c>
      <c r="J105" s="29">
        <v>581205195</v>
      </c>
      <c r="K105" s="30">
        <v>48.2</v>
      </c>
      <c r="L105" s="30">
        <v>5.1</v>
      </c>
      <c r="M105" s="3"/>
      <c r="N105" s="3"/>
      <c r="O105"/>
      <c r="P105"/>
      <c r="R105" s="3"/>
      <c r="S105" s="3"/>
    </row>
    <row r="106" spans="2:19" ht="12.75">
      <c r="B106" s="32"/>
      <c r="C106" s="29"/>
      <c r="D106" s="29"/>
      <c r="E106" s="30"/>
      <c r="F106" s="29"/>
      <c r="G106" s="30"/>
      <c r="H106" s="29"/>
      <c r="I106" s="30"/>
      <c r="J106" s="29"/>
      <c r="K106" s="30"/>
      <c r="L106" s="30"/>
      <c r="M106" s="3"/>
      <c r="N106" s="3"/>
      <c r="O106"/>
      <c r="P106"/>
      <c r="R106" s="3"/>
      <c r="S106" s="3"/>
    </row>
    <row r="107" spans="2:16" s="23" customFormat="1" ht="15.75">
      <c r="B107" s="33" t="s">
        <v>25</v>
      </c>
      <c r="C107" s="34">
        <v>46688</v>
      </c>
      <c r="D107" s="34">
        <v>412109658</v>
      </c>
      <c r="E107" s="35"/>
      <c r="F107" s="34">
        <v>-64792236</v>
      </c>
      <c r="G107" s="35"/>
      <c r="H107" s="34">
        <v>347317422</v>
      </c>
      <c r="I107" s="35"/>
      <c r="J107" s="34">
        <v>-117845956</v>
      </c>
      <c r="K107" s="35"/>
      <c r="L107" s="35"/>
      <c r="O107"/>
      <c r="P107"/>
    </row>
    <row r="108" spans="2:19" ht="12.75">
      <c r="B108" s="28" t="s">
        <v>26</v>
      </c>
      <c r="C108" s="29">
        <v>-211208085</v>
      </c>
      <c r="D108" s="29">
        <v>-11963693</v>
      </c>
      <c r="E108" s="30">
        <v>5.7</v>
      </c>
      <c r="F108" s="29">
        <v>-12254196</v>
      </c>
      <c r="G108" s="30">
        <v>5.8</v>
      </c>
      <c r="H108" s="29">
        <v>-24217889</v>
      </c>
      <c r="I108" s="30">
        <v>11.5</v>
      </c>
      <c r="J108" s="29">
        <v>-8625525</v>
      </c>
      <c r="K108" s="30">
        <v>8.3</v>
      </c>
      <c r="L108" s="30">
        <v>42.1</v>
      </c>
      <c r="M108" s="3"/>
      <c r="N108" s="3"/>
      <c r="O108"/>
      <c r="P108"/>
      <c r="R108" s="3"/>
      <c r="S108" s="3"/>
    </row>
    <row r="109" spans="2:16" s="23" customFormat="1" ht="15.75">
      <c r="B109" s="33" t="s">
        <v>27</v>
      </c>
      <c r="C109" s="34">
        <v>-211161397</v>
      </c>
      <c r="D109" s="34">
        <v>400145965</v>
      </c>
      <c r="E109" s="35">
        <v>-189.5</v>
      </c>
      <c r="F109" s="34">
        <v>-77046432</v>
      </c>
      <c r="G109" s="35">
        <v>36.5</v>
      </c>
      <c r="H109" s="34">
        <v>323099533</v>
      </c>
      <c r="I109" s="35">
        <v>-153</v>
      </c>
      <c r="J109" s="34">
        <v>-126471481</v>
      </c>
      <c r="K109" s="35">
        <v>48.7</v>
      </c>
      <c r="L109" s="35">
        <v>-39.1</v>
      </c>
      <c r="O109"/>
      <c r="P109"/>
    </row>
    <row r="111" ht="18">
      <c r="B111" s="7" t="s">
        <v>67</v>
      </c>
    </row>
    <row r="112" spans="2:12" ht="12.75" customHeight="1">
      <c r="B112" s="8"/>
      <c r="C112" s="71" t="s">
        <v>2</v>
      </c>
      <c r="D112" s="72"/>
      <c r="E112" s="72"/>
      <c r="F112" s="72"/>
      <c r="G112" s="72"/>
      <c r="H112" s="72"/>
      <c r="I112" s="72"/>
      <c r="J112" s="71" t="s">
        <v>3</v>
      </c>
      <c r="K112" s="76"/>
      <c r="L112" s="73" t="s">
        <v>4</v>
      </c>
    </row>
    <row r="113" spans="2:15" ht="12.75">
      <c r="B113" s="9"/>
      <c r="C113" s="10" t="s">
        <v>5</v>
      </c>
      <c r="D113" s="77" t="s">
        <v>6</v>
      </c>
      <c r="E113" s="78"/>
      <c r="F113" s="77" t="s">
        <v>7</v>
      </c>
      <c r="G113" s="78"/>
      <c r="H113" s="77" t="s">
        <v>8</v>
      </c>
      <c r="I113" s="78"/>
      <c r="J113" s="77" t="s">
        <v>7</v>
      </c>
      <c r="K113" s="78"/>
      <c r="L113" s="74"/>
      <c r="M113" s="3"/>
      <c r="N113" s="3"/>
      <c r="O113" s="3"/>
    </row>
    <row r="114" spans="2:19" ht="51">
      <c r="B114" s="11" t="s">
        <v>9</v>
      </c>
      <c r="C114" s="13" t="s">
        <v>10</v>
      </c>
      <c r="D114" s="13" t="s">
        <v>11</v>
      </c>
      <c r="E114" s="14" t="s">
        <v>12</v>
      </c>
      <c r="F114" s="13" t="s">
        <v>11</v>
      </c>
      <c r="G114" s="14" t="s">
        <v>13</v>
      </c>
      <c r="H114" s="13" t="s">
        <v>11</v>
      </c>
      <c r="I114" s="14" t="s">
        <v>14</v>
      </c>
      <c r="J114" s="13" t="s">
        <v>11</v>
      </c>
      <c r="K114" s="14" t="s">
        <v>14</v>
      </c>
      <c r="L114" s="75"/>
      <c r="M114" s="3"/>
      <c r="N114" s="3"/>
      <c r="O114"/>
      <c r="P114"/>
      <c r="R114" s="3"/>
      <c r="S114" s="3"/>
    </row>
    <row r="115" spans="2:19" ht="12.75">
      <c r="B115" s="15"/>
      <c r="C115" s="16"/>
      <c r="D115" s="16"/>
      <c r="E115" s="17"/>
      <c r="F115" s="16"/>
      <c r="G115" s="17"/>
      <c r="H115" s="16"/>
      <c r="I115" s="17"/>
      <c r="J115" s="18"/>
      <c r="K115" s="19"/>
      <c r="L115" s="19"/>
      <c r="M115" s="3"/>
      <c r="N115" s="3"/>
      <c r="O115"/>
      <c r="P115"/>
      <c r="R115" s="3"/>
      <c r="S115" s="3"/>
    </row>
    <row r="116" spans="2:16" s="23" customFormat="1" ht="15.75">
      <c r="B116" s="20" t="s">
        <v>37</v>
      </c>
      <c r="C116" s="21"/>
      <c r="D116" s="21"/>
      <c r="E116" s="22"/>
      <c r="F116" s="21"/>
      <c r="G116" s="22"/>
      <c r="H116" s="21"/>
      <c r="I116" s="22"/>
      <c r="J116" s="21"/>
      <c r="K116" s="22"/>
      <c r="L116" s="22"/>
      <c r="O116"/>
      <c r="P116"/>
    </row>
    <row r="117" spans="2:16" s="27" customFormat="1" ht="16.5">
      <c r="B117" s="24" t="s">
        <v>16</v>
      </c>
      <c r="C117" s="25">
        <v>11168005803</v>
      </c>
      <c r="D117" s="25">
        <v>2984606681</v>
      </c>
      <c r="E117" s="26">
        <v>26.7</v>
      </c>
      <c r="F117" s="25">
        <v>2408477208</v>
      </c>
      <c r="G117" s="26">
        <v>21.6</v>
      </c>
      <c r="H117" s="25">
        <v>5393083889</v>
      </c>
      <c r="I117" s="26">
        <v>48.3</v>
      </c>
      <c r="J117" s="25">
        <v>2167513702</v>
      </c>
      <c r="K117" s="26">
        <v>48.7</v>
      </c>
      <c r="L117" s="26">
        <v>11.1</v>
      </c>
      <c r="O117"/>
      <c r="P117"/>
    </row>
    <row r="118" spans="2:19" ht="12.75">
      <c r="B118" s="28" t="s">
        <v>18</v>
      </c>
      <c r="C118" s="29">
        <v>10440070750</v>
      </c>
      <c r="D118" s="29">
        <v>2847892334</v>
      </c>
      <c r="E118" s="30">
        <v>27.3</v>
      </c>
      <c r="F118" s="29">
        <v>2300139812</v>
      </c>
      <c r="G118" s="30">
        <v>22</v>
      </c>
      <c r="H118" s="29">
        <v>5148032146</v>
      </c>
      <c r="I118" s="30">
        <v>49.3</v>
      </c>
      <c r="J118" s="29">
        <v>2038793145</v>
      </c>
      <c r="K118" s="30">
        <v>49.5</v>
      </c>
      <c r="L118" s="30">
        <v>12.8</v>
      </c>
      <c r="M118" s="3"/>
      <c r="N118" s="3"/>
      <c r="O118"/>
      <c r="P118"/>
      <c r="R118" s="3"/>
      <c r="S118" s="3"/>
    </row>
    <row r="119" spans="2:19" ht="12.75">
      <c r="B119" s="28" t="s">
        <v>33</v>
      </c>
      <c r="C119" s="29">
        <v>299654862</v>
      </c>
      <c r="D119" s="29">
        <v>45033652</v>
      </c>
      <c r="E119" s="30">
        <v>15</v>
      </c>
      <c r="F119" s="29">
        <v>17989767</v>
      </c>
      <c r="G119" s="30">
        <v>6</v>
      </c>
      <c r="H119" s="29">
        <v>63023419</v>
      </c>
      <c r="I119" s="30">
        <v>21</v>
      </c>
      <c r="J119" s="29">
        <v>15374818</v>
      </c>
      <c r="K119" s="30">
        <v>30.1</v>
      </c>
      <c r="L119" s="30">
        <v>17</v>
      </c>
      <c r="M119" s="3"/>
      <c r="N119" s="3"/>
      <c r="O119"/>
      <c r="P119"/>
      <c r="R119" s="3"/>
      <c r="S119" s="3"/>
    </row>
    <row r="120" spans="2:19" ht="12.75">
      <c r="B120" s="28" t="s">
        <v>19</v>
      </c>
      <c r="C120" s="29">
        <v>428280191</v>
      </c>
      <c r="D120" s="29">
        <v>91680695</v>
      </c>
      <c r="E120" s="30">
        <v>21.4</v>
      </c>
      <c r="F120" s="29">
        <v>90347629</v>
      </c>
      <c r="G120" s="30">
        <v>21.1</v>
      </c>
      <c r="H120" s="29">
        <v>182028324</v>
      </c>
      <c r="I120" s="30">
        <v>42.5</v>
      </c>
      <c r="J120" s="29">
        <v>113345739</v>
      </c>
      <c r="K120" s="30">
        <v>41.6</v>
      </c>
      <c r="L120" s="30">
        <v>-20.3</v>
      </c>
      <c r="M120" s="3"/>
      <c r="N120" s="3"/>
      <c r="O120"/>
      <c r="P120"/>
      <c r="R120" s="3"/>
      <c r="S120" s="3"/>
    </row>
    <row r="121" spans="2:16" s="23" customFormat="1" ht="15.75">
      <c r="B121" s="20"/>
      <c r="C121" s="31"/>
      <c r="D121" s="31"/>
      <c r="E121" s="22"/>
      <c r="F121" s="31"/>
      <c r="G121" s="22"/>
      <c r="H121" s="31"/>
      <c r="I121" s="22"/>
      <c r="J121" s="31"/>
      <c r="K121" s="22"/>
      <c r="L121" s="22"/>
      <c r="O121"/>
      <c r="P121"/>
    </row>
    <row r="122" spans="2:16" s="27" customFormat="1" ht="16.5">
      <c r="B122" s="24" t="s">
        <v>20</v>
      </c>
      <c r="C122" s="25">
        <v>10060465481</v>
      </c>
      <c r="D122" s="25">
        <v>2699923363</v>
      </c>
      <c r="E122" s="26">
        <v>26.8</v>
      </c>
      <c r="F122" s="25">
        <v>1991453083</v>
      </c>
      <c r="G122" s="26">
        <v>19.8</v>
      </c>
      <c r="H122" s="25">
        <v>4691376446</v>
      </c>
      <c r="I122" s="26">
        <v>46.6</v>
      </c>
      <c r="J122" s="25">
        <v>1786564018</v>
      </c>
      <c r="K122" s="26">
        <v>49.2</v>
      </c>
      <c r="L122" s="26">
        <v>11.5</v>
      </c>
      <c r="O122"/>
      <c r="P122"/>
    </row>
    <row r="123" spans="2:19" ht="12.75">
      <c r="B123" s="28" t="s">
        <v>21</v>
      </c>
      <c r="C123" s="29">
        <v>802934217</v>
      </c>
      <c r="D123" s="29">
        <v>179182317</v>
      </c>
      <c r="E123" s="30">
        <v>22.3</v>
      </c>
      <c r="F123" s="29">
        <v>205715737</v>
      </c>
      <c r="G123" s="30">
        <v>25.6</v>
      </c>
      <c r="H123" s="29">
        <v>384898054</v>
      </c>
      <c r="I123" s="30">
        <v>47.9</v>
      </c>
      <c r="J123" s="29">
        <v>172005706</v>
      </c>
      <c r="K123" s="30">
        <v>41.2</v>
      </c>
      <c r="L123" s="30">
        <v>19.6</v>
      </c>
      <c r="M123" s="3"/>
      <c r="N123" s="3"/>
      <c r="O123"/>
      <c r="P123"/>
      <c r="R123" s="3"/>
      <c r="S123" s="3"/>
    </row>
    <row r="124" spans="2:19" ht="12.75">
      <c r="B124" s="28" t="s">
        <v>22</v>
      </c>
      <c r="C124" s="29">
        <v>146834806</v>
      </c>
      <c r="D124" s="29">
        <v>6448092</v>
      </c>
      <c r="E124" s="30">
        <v>4.4</v>
      </c>
      <c r="F124" s="29">
        <v>5822289</v>
      </c>
      <c r="G124" s="30">
        <v>4</v>
      </c>
      <c r="H124" s="29">
        <v>12270381</v>
      </c>
      <c r="I124" s="30">
        <v>8.4</v>
      </c>
      <c r="J124" s="29">
        <v>8533440</v>
      </c>
      <c r="K124" s="30">
        <v>41.9</v>
      </c>
      <c r="L124" s="30">
        <v>-31.8</v>
      </c>
      <c r="M124" s="3"/>
      <c r="N124" s="3"/>
      <c r="O124"/>
      <c r="P124"/>
      <c r="R124" s="3"/>
      <c r="S124" s="3"/>
    </row>
    <row r="125" spans="2:19" ht="12.75" hidden="1">
      <c r="B125" s="28"/>
      <c r="C125" s="29">
        <v>0</v>
      </c>
      <c r="D125" s="29">
        <v>0</v>
      </c>
      <c r="E125" s="30">
        <v>0</v>
      </c>
      <c r="F125" s="29">
        <v>0</v>
      </c>
      <c r="G125" s="30">
        <v>0</v>
      </c>
      <c r="H125" s="29">
        <v>0</v>
      </c>
      <c r="I125" s="30">
        <v>0</v>
      </c>
      <c r="J125" s="29">
        <v>0</v>
      </c>
      <c r="K125" s="30">
        <v>0</v>
      </c>
      <c r="L125" s="30">
        <v>0</v>
      </c>
      <c r="M125" s="3"/>
      <c r="N125" s="3"/>
      <c r="O125"/>
      <c r="P125"/>
      <c r="R125" s="3"/>
      <c r="S125" s="3"/>
    </row>
    <row r="126" spans="2:19" ht="12.75">
      <c r="B126" s="28" t="s">
        <v>23</v>
      </c>
      <c r="C126" s="29">
        <v>6932905787</v>
      </c>
      <c r="D126" s="29">
        <v>2121231408</v>
      </c>
      <c r="E126" s="30">
        <v>30.6</v>
      </c>
      <c r="F126" s="29">
        <v>1310813184</v>
      </c>
      <c r="G126" s="30">
        <v>18.9</v>
      </c>
      <c r="H126" s="29">
        <v>3432044592</v>
      </c>
      <c r="I126" s="30">
        <v>49.5</v>
      </c>
      <c r="J126" s="29">
        <v>1133637465</v>
      </c>
      <c r="K126" s="30">
        <v>52.2</v>
      </c>
      <c r="L126" s="30">
        <v>15.6</v>
      </c>
      <c r="M126" s="3"/>
      <c r="N126" s="3"/>
      <c r="O126"/>
      <c r="P126"/>
      <c r="R126" s="3"/>
      <c r="S126" s="3"/>
    </row>
    <row r="127" spans="2:19" ht="12.75">
      <c r="B127" s="28" t="s">
        <v>24</v>
      </c>
      <c r="C127" s="29">
        <v>2177790671</v>
      </c>
      <c r="D127" s="29">
        <v>393061546</v>
      </c>
      <c r="E127" s="30">
        <v>18</v>
      </c>
      <c r="F127" s="29">
        <v>469101873</v>
      </c>
      <c r="G127" s="30">
        <v>21.5</v>
      </c>
      <c r="H127" s="29">
        <v>862163419</v>
      </c>
      <c r="I127" s="30">
        <v>39.6</v>
      </c>
      <c r="J127" s="29">
        <v>472387407</v>
      </c>
      <c r="K127" s="30">
        <v>44.1</v>
      </c>
      <c r="L127" s="30">
        <v>-0.7</v>
      </c>
      <c r="M127" s="3"/>
      <c r="N127" s="3"/>
      <c r="O127"/>
      <c r="P127"/>
      <c r="R127" s="3"/>
      <c r="S127" s="3"/>
    </row>
    <row r="128" spans="2:19" ht="12.75">
      <c r="B128" s="32"/>
      <c r="C128" s="29"/>
      <c r="D128" s="29"/>
      <c r="E128" s="30"/>
      <c r="F128" s="29"/>
      <c r="G128" s="30"/>
      <c r="H128" s="29"/>
      <c r="I128" s="30"/>
      <c r="J128" s="29"/>
      <c r="K128" s="30"/>
      <c r="L128" s="30"/>
      <c r="M128" s="3"/>
      <c r="N128" s="3"/>
      <c r="O128"/>
      <c r="P128"/>
      <c r="R128" s="3"/>
      <c r="S128" s="3"/>
    </row>
    <row r="129" spans="2:16" s="23" customFormat="1" ht="15.75">
      <c r="B129" s="33" t="s">
        <v>25</v>
      </c>
      <c r="C129" s="34">
        <v>1107540322</v>
      </c>
      <c r="D129" s="34">
        <v>284683318</v>
      </c>
      <c r="E129" s="35"/>
      <c r="F129" s="34">
        <v>417024125</v>
      </c>
      <c r="G129" s="35"/>
      <c r="H129" s="34">
        <v>701707443</v>
      </c>
      <c r="I129" s="35"/>
      <c r="J129" s="34">
        <v>380949684</v>
      </c>
      <c r="K129" s="35"/>
      <c r="L129" s="35"/>
      <c r="O129"/>
      <c r="P129"/>
    </row>
    <row r="130" spans="2:19" ht="12.75">
      <c r="B130" s="28" t="s">
        <v>26</v>
      </c>
      <c r="C130" s="29">
        <v>-649273779</v>
      </c>
      <c r="D130" s="29">
        <v>-146455392</v>
      </c>
      <c r="E130" s="30">
        <v>22.6</v>
      </c>
      <c r="F130" s="29">
        <v>-134968110</v>
      </c>
      <c r="G130" s="30">
        <v>20.8</v>
      </c>
      <c r="H130" s="29">
        <v>-281423502</v>
      </c>
      <c r="I130" s="30">
        <v>43.3</v>
      </c>
      <c r="J130" s="29">
        <v>-131104575</v>
      </c>
      <c r="K130" s="30">
        <v>42.6</v>
      </c>
      <c r="L130" s="30">
        <v>2.9</v>
      </c>
      <c r="M130" s="3"/>
      <c r="N130" s="3"/>
      <c r="O130"/>
      <c r="P130"/>
      <c r="R130" s="3"/>
      <c r="S130" s="3"/>
    </row>
    <row r="131" spans="2:16" s="23" customFormat="1" ht="15.75">
      <c r="B131" s="33" t="s">
        <v>27</v>
      </c>
      <c r="C131" s="34">
        <v>458266543</v>
      </c>
      <c r="D131" s="34">
        <v>138227926</v>
      </c>
      <c r="E131" s="35">
        <v>30.2</v>
      </c>
      <c r="F131" s="34">
        <v>282056015</v>
      </c>
      <c r="G131" s="35">
        <v>61.5</v>
      </c>
      <c r="H131" s="34">
        <v>420283941</v>
      </c>
      <c r="I131" s="35">
        <v>91.7</v>
      </c>
      <c r="J131" s="34">
        <v>249845109</v>
      </c>
      <c r="K131" s="35">
        <v>49.2</v>
      </c>
      <c r="L131" s="35">
        <v>12.9</v>
      </c>
      <c r="O131"/>
      <c r="P131"/>
    </row>
    <row r="133" ht="18">
      <c r="B133" s="7" t="s">
        <v>68</v>
      </c>
    </row>
    <row r="134" spans="2:12" ht="12.75" customHeight="1">
      <c r="B134" s="8"/>
      <c r="C134" s="71" t="s">
        <v>2</v>
      </c>
      <c r="D134" s="72"/>
      <c r="E134" s="72"/>
      <c r="F134" s="72"/>
      <c r="G134" s="72"/>
      <c r="H134" s="72"/>
      <c r="I134" s="72"/>
      <c r="J134" s="71" t="s">
        <v>3</v>
      </c>
      <c r="K134" s="76"/>
      <c r="L134" s="73" t="s">
        <v>4</v>
      </c>
    </row>
    <row r="135" spans="2:19" ht="12.75">
      <c r="B135" s="9"/>
      <c r="C135" s="10" t="s">
        <v>5</v>
      </c>
      <c r="D135" s="77" t="s">
        <v>6</v>
      </c>
      <c r="E135" s="78"/>
      <c r="F135" s="77" t="s">
        <v>7</v>
      </c>
      <c r="G135" s="78"/>
      <c r="H135" s="77" t="s">
        <v>8</v>
      </c>
      <c r="I135" s="78"/>
      <c r="J135" s="77" t="s">
        <v>7</v>
      </c>
      <c r="K135" s="78"/>
      <c r="L135" s="74"/>
      <c r="M135" s="3"/>
      <c r="N135" s="3"/>
      <c r="O135" s="3"/>
      <c r="P135"/>
      <c r="Q135"/>
      <c r="R135" s="3"/>
      <c r="S135" s="3"/>
    </row>
    <row r="136" spans="2:19" ht="51">
      <c r="B136" s="11" t="s">
        <v>9</v>
      </c>
      <c r="C136" s="13" t="s">
        <v>10</v>
      </c>
      <c r="D136" s="13" t="s">
        <v>11</v>
      </c>
      <c r="E136" s="14" t="s">
        <v>12</v>
      </c>
      <c r="F136" s="13" t="s">
        <v>11</v>
      </c>
      <c r="G136" s="14" t="s">
        <v>13</v>
      </c>
      <c r="H136" s="13" t="s">
        <v>11</v>
      </c>
      <c r="I136" s="14" t="s">
        <v>14</v>
      </c>
      <c r="J136" s="13" t="s">
        <v>11</v>
      </c>
      <c r="K136" s="14" t="s">
        <v>14</v>
      </c>
      <c r="L136" s="75"/>
      <c r="M136" s="3"/>
      <c r="N136" s="3"/>
      <c r="O136"/>
      <c r="P136"/>
      <c r="R136" s="3"/>
      <c r="S136" s="3"/>
    </row>
    <row r="137" spans="2:19" ht="12.75">
      <c r="B137" s="15"/>
      <c r="C137" s="16"/>
      <c r="D137" s="16"/>
      <c r="E137" s="17"/>
      <c r="F137" s="16"/>
      <c r="G137" s="17"/>
      <c r="H137" s="16"/>
      <c r="I137" s="17"/>
      <c r="J137" s="18"/>
      <c r="K137" s="19"/>
      <c r="L137" s="19"/>
      <c r="M137" s="3"/>
      <c r="N137" s="3"/>
      <c r="O137"/>
      <c r="P137"/>
      <c r="R137" s="3"/>
      <c r="S137" s="3"/>
    </row>
    <row r="138" spans="2:16" s="23" customFormat="1" ht="15.75">
      <c r="B138" s="20" t="s">
        <v>69</v>
      </c>
      <c r="C138" s="21"/>
      <c r="D138" s="21"/>
      <c r="E138" s="22"/>
      <c r="F138" s="21"/>
      <c r="G138" s="22"/>
      <c r="H138" s="21"/>
      <c r="I138" s="22"/>
      <c r="J138" s="21"/>
      <c r="K138" s="22"/>
      <c r="L138" s="22"/>
      <c r="O138"/>
      <c r="P138"/>
    </row>
    <row r="139" spans="2:16" s="27" customFormat="1" ht="16.5">
      <c r="B139" s="24" t="s">
        <v>16</v>
      </c>
      <c r="C139" s="25">
        <v>1595253634</v>
      </c>
      <c r="D139" s="25">
        <v>319415070</v>
      </c>
      <c r="E139" s="26">
        <v>20</v>
      </c>
      <c r="F139" s="25">
        <v>358921125</v>
      </c>
      <c r="G139" s="26">
        <v>22.5</v>
      </c>
      <c r="H139" s="25">
        <v>678336195</v>
      </c>
      <c r="I139" s="26">
        <v>42.5</v>
      </c>
      <c r="J139" s="25">
        <v>134283764</v>
      </c>
      <c r="K139" s="26">
        <v>33.5</v>
      </c>
      <c r="L139" s="26">
        <v>167.3</v>
      </c>
      <c r="O139"/>
      <c r="P139"/>
    </row>
    <row r="140" spans="2:19" ht="12.75">
      <c r="B140" s="28" t="s">
        <v>18</v>
      </c>
      <c r="C140" s="29">
        <v>819637832</v>
      </c>
      <c r="D140" s="29">
        <v>187083414</v>
      </c>
      <c r="E140" s="30">
        <v>22.8</v>
      </c>
      <c r="F140" s="29">
        <v>223378439</v>
      </c>
      <c r="G140" s="30">
        <v>27.3</v>
      </c>
      <c r="H140" s="29">
        <v>410461853</v>
      </c>
      <c r="I140" s="30">
        <v>50.1</v>
      </c>
      <c r="J140" s="29">
        <v>86192650</v>
      </c>
      <c r="K140" s="30">
        <v>40.9</v>
      </c>
      <c r="L140" s="30">
        <v>159.2</v>
      </c>
      <c r="M140" s="3"/>
      <c r="N140" s="3"/>
      <c r="O140"/>
      <c r="P140"/>
      <c r="R140" s="3"/>
      <c r="S140" s="3"/>
    </row>
    <row r="141" spans="2:19" ht="12.75">
      <c r="B141" s="28" t="s">
        <v>33</v>
      </c>
      <c r="C141" s="29">
        <v>633539335</v>
      </c>
      <c r="D141" s="29">
        <v>106504930</v>
      </c>
      <c r="E141" s="30">
        <v>16.8</v>
      </c>
      <c r="F141" s="29">
        <v>110357090</v>
      </c>
      <c r="G141" s="30">
        <v>17.4</v>
      </c>
      <c r="H141" s="29">
        <v>216862020</v>
      </c>
      <c r="I141" s="30">
        <v>34.2</v>
      </c>
      <c r="J141" s="29">
        <v>30507541</v>
      </c>
      <c r="K141" s="30">
        <v>29.2</v>
      </c>
      <c r="L141" s="30">
        <v>261.7</v>
      </c>
      <c r="M141" s="3"/>
      <c r="N141" s="3"/>
      <c r="O141"/>
      <c r="P141"/>
      <c r="R141" s="3"/>
      <c r="S141" s="3"/>
    </row>
    <row r="142" spans="2:19" ht="12.75">
      <c r="B142" s="28" t="s">
        <v>19</v>
      </c>
      <c r="C142" s="29">
        <v>142076467</v>
      </c>
      <c r="D142" s="29">
        <v>25826726</v>
      </c>
      <c r="E142" s="30">
        <v>18.2</v>
      </c>
      <c r="F142" s="29">
        <v>25185596</v>
      </c>
      <c r="G142" s="30">
        <v>17.7</v>
      </c>
      <c r="H142" s="29">
        <v>51012322</v>
      </c>
      <c r="I142" s="30">
        <v>35.9</v>
      </c>
      <c r="J142" s="29">
        <v>17583573</v>
      </c>
      <c r="K142" s="30">
        <v>23.6</v>
      </c>
      <c r="L142" s="30">
        <v>43.2</v>
      </c>
      <c r="M142" s="3"/>
      <c r="N142" s="3"/>
      <c r="O142"/>
      <c r="P142"/>
      <c r="R142" s="3"/>
      <c r="S142" s="3"/>
    </row>
    <row r="143" spans="2:16" s="23" customFormat="1" ht="15.75">
      <c r="B143" s="20"/>
      <c r="C143" s="31"/>
      <c r="D143" s="31"/>
      <c r="E143" s="22"/>
      <c r="F143" s="31"/>
      <c r="G143" s="22"/>
      <c r="H143" s="31"/>
      <c r="I143" s="22"/>
      <c r="J143" s="31"/>
      <c r="K143" s="22"/>
      <c r="L143" s="22"/>
      <c r="O143"/>
      <c r="P143"/>
    </row>
    <row r="144" spans="2:16" s="27" customFormat="1" ht="16.5">
      <c r="B144" s="24" t="s">
        <v>20</v>
      </c>
      <c r="C144" s="25">
        <v>1351437891</v>
      </c>
      <c r="D144" s="25">
        <v>234938938</v>
      </c>
      <c r="E144" s="26">
        <v>17.4</v>
      </c>
      <c r="F144" s="25">
        <v>333061741</v>
      </c>
      <c r="G144" s="26">
        <v>24.6</v>
      </c>
      <c r="H144" s="25">
        <v>568000679</v>
      </c>
      <c r="I144" s="26">
        <v>42</v>
      </c>
      <c r="J144" s="25">
        <v>337647272</v>
      </c>
      <c r="K144" s="26">
        <v>43.8</v>
      </c>
      <c r="L144" s="26">
        <v>-1.4</v>
      </c>
      <c r="O144"/>
      <c r="P144"/>
    </row>
    <row r="145" spans="2:19" ht="12.75">
      <c r="B145" s="28" t="s">
        <v>21</v>
      </c>
      <c r="C145" s="29">
        <v>359553132</v>
      </c>
      <c r="D145" s="29">
        <v>86322369</v>
      </c>
      <c r="E145" s="30">
        <v>24</v>
      </c>
      <c r="F145" s="29">
        <v>100915217</v>
      </c>
      <c r="G145" s="30">
        <v>28.1</v>
      </c>
      <c r="H145" s="29">
        <v>187237586</v>
      </c>
      <c r="I145" s="30">
        <v>52.1</v>
      </c>
      <c r="J145" s="29">
        <v>82037703</v>
      </c>
      <c r="K145" s="30">
        <v>44.2</v>
      </c>
      <c r="L145" s="30">
        <v>23</v>
      </c>
      <c r="M145" s="3"/>
      <c r="N145" s="3"/>
      <c r="O145"/>
      <c r="P145"/>
      <c r="R145" s="3"/>
      <c r="S145" s="3"/>
    </row>
    <row r="146" spans="2:19" ht="12.75">
      <c r="B146" s="28" t="s">
        <v>22</v>
      </c>
      <c r="C146" s="29">
        <v>42674188</v>
      </c>
      <c r="D146" s="29">
        <v>3421219</v>
      </c>
      <c r="E146" s="30">
        <v>8</v>
      </c>
      <c r="F146" s="29">
        <v>2237447</v>
      </c>
      <c r="G146" s="30">
        <v>5.2</v>
      </c>
      <c r="H146" s="29">
        <v>5658666</v>
      </c>
      <c r="I146" s="30">
        <v>13.3</v>
      </c>
      <c r="J146" s="29">
        <v>4132681</v>
      </c>
      <c r="K146" s="30">
        <v>41</v>
      </c>
      <c r="L146" s="30">
        <v>-45.9</v>
      </c>
      <c r="M146" s="3"/>
      <c r="N146" s="3"/>
      <c r="O146"/>
      <c r="P146"/>
      <c r="R146" s="3"/>
      <c r="S146" s="3"/>
    </row>
    <row r="147" spans="2:19" ht="12.75" hidden="1">
      <c r="B147" s="28"/>
      <c r="C147" s="29">
        <v>0</v>
      </c>
      <c r="D147" s="29">
        <v>0</v>
      </c>
      <c r="E147" s="30">
        <v>0</v>
      </c>
      <c r="F147" s="29">
        <v>0</v>
      </c>
      <c r="G147" s="30">
        <v>0</v>
      </c>
      <c r="H147" s="29">
        <v>0</v>
      </c>
      <c r="I147" s="30">
        <v>0</v>
      </c>
      <c r="J147" s="29">
        <v>0</v>
      </c>
      <c r="K147" s="30">
        <v>0</v>
      </c>
      <c r="L147" s="30">
        <v>0</v>
      </c>
      <c r="M147" s="3"/>
      <c r="N147" s="3"/>
      <c r="O147"/>
      <c r="P147"/>
      <c r="R147" s="3"/>
      <c r="S147" s="3"/>
    </row>
    <row r="148" spans="2:19" ht="12.75">
      <c r="B148" s="28" t="s">
        <v>23</v>
      </c>
      <c r="C148" s="29">
        <v>2923103</v>
      </c>
      <c r="D148" s="29">
        <v>-33214</v>
      </c>
      <c r="E148" s="30">
        <v>-1.1</v>
      </c>
      <c r="F148" s="29">
        <v>4968461</v>
      </c>
      <c r="G148" s="30">
        <v>170</v>
      </c>
      <c r="H148" s="29">
        <v>4935247</v>
      </c>
      <c r="I148" s="30">
        <v>168.8</v>
      </c>
      <c r="J148" s="29">
        <v>16659450</v>
      </c>
      <c r="K148" s="30">
        <v>196.3</v>
      </c>
      <c r="L148" s="30">
        <v>-70.2</v>
      </c>
      <c r="M148" s="3"/>
      <c r="N148" s="3"/>
      <c r="O148"/>
      <c r="P148"/>
      <c r="R148" s="3"/>
      <c r="S148" s="3"/>
    </row>
    <row r="149" spans="2:19" ht="12.75">
      <c r="B149" s="28" t="s">
        <v>24</v>
      </c>
      <c r="C149" s="29">
        <v>946287468</v>
      </c>
      <c r="D149" s="29">
        <v>145228564</v>
      </c>
      <c r="E149" s="30">
        <v>15.3</v>
      </c>
      <c r="F149" s="29">
        <v>224940616</v>
      </c>
      <c r="G149" s="30">
        <v>23.8</v>
      </c>
      <c r="H149" s="29">
        <v>370169180</v>
      </c>
      <c r="I149" s="30">
        <v>39.1</v>
      </c>
      <c r="J149" s="29">
        <v>234817438</v>
      </c>
      <c r="K149" s="30">
        <v>42.1</v>
      </c>
      <c r="L149" s="30">
        <v>-4.2</v>
      </c>
      <c r="M149" s="3"/>
      <c r="N149" s="3"/>
      <c r="O149"/>
      <c r="P149"/>
      <c r="R149" s="3"/>
      <c r="S149" s="3"/>
    </row>
    <row r="150" spans="2:19" ht="12.75">
      <c r="B150" s="32"/>
      <c r="C150" s="29"/>
      <c r="D150" s="29"/>
      <c r="E150" s="30"/>
      <c r="F150" s="29"/>
      <c r="G150" s="30"/>
      <c r="H150" s="29"/>
      <c r="I150" s="30"/>
      <c r="J150" s="29"/>
      <c r="K150" s="30"/>
      <c r="L150" s="30"/>
      <c r="M150" s="3"/>
      <c r="N150" s="3"/>
      <c r="O150"/>
      <c r="P150"/>
      <c r="R150" s="3"/>
      <c r="S150" s="3"/>
    </row>
    <row r="151" spans="2:16" s="23" customFormat="1" ht="15.75">
      <c r="B151" s="33" t="s">
        <v>25</v>
      </c>
      <c r="C151" s="34">
        <v>243815743</v>
      </c>
      <c r="D151" s="34">
        <v>84476132</v>
      </c>
      <c r="E151" s="35"/>
      <c r="F151" s="34">
        <v>25859384</v>
      </c>
      <c r="G151" s="35"/>
      <c r="H151" s="34">
        <v>110335516</v>
      </c>
      <c r="I151" s="35"/>
      <c r="J151" s="34">
        <v>-203363508</v>
      </c>
      <c r="K151" s="35"/>
      <c r="L151" s="35"/>
      <c r="O151"/>
      <c r="P151"/>
    </row>
    <row r="152" spans="2:19" ht="12.75">
      <c r="B152" s="28" t="s">
        <v>26</v>
      </c>
      <c r="C152" s="29">
        <v>-173499888</v>
      </c>
      <c r="D152" s="29">
        <v>932853</v>
      </c>
      <c r="E152" s="30">
        <v>-0.5</v>
      </c>
      <c r="F152" s="29">
        <v>932853</v>
      </c>
      <c r="G152" s="30">
        <v>-0.5</v>
      </c>
      <c r="H152" s="29">
        <v>1865706</v>
      </c>
      <c r="I152" s="30">
        <v>-1.1</v>
      </c>
      <c r="J152" s="29">
        <v>2601499</v>
      </c>
      <c r="K152" s="30">
        <v>-3.9</v>
      </c>
      <c r="L152" s="30">
        <v>-64.1</v>
      </c>
      <c r="M152" s="3"/>
      <c r="N152" s="3"/>
      <c r="O152"/>
      <c r="P152"/>
      <c r="R152" s="3"/>
      <c r="S152" s="3"/>
    </row>
    <row r="153" spans="2:16" s="23" customFormat="1" ht="15.75">
      <c r="B153" s="33" t="s">
        <v>27</v>
      </c>
      <c r="C153" s="34">
        <v>70315855</v>
      </c>
      <c r="D153" s="34">
        <v>85408985</v>
      </c>
      <c r="E153" s="35">
        <v>121.5</v>
      </c>
      <c r="F153" s="34">
        <v>26792237</v>
      </c>
      <c r="G153" s="35">
        <v>38.1</v>
      </c>
      <c r="H153" s="34">
        <v>112201222</v>
      </c>
      <c r="I153" s="35">
        <v>159.6</v>
      </c>
      <c r="J153" s="34">
        <v>-200762009</v>
      </c>
      <c r="K153" s="35">
        <v>42.3</v>
      </c>
      <c r="L153" s="35">
        <v>-113.3</v>
      </c>
      <c r="O153"/>
      <c r="P153"/>
    </row>
    <row r="155" ht="18">
      <c r="B155" s="7" t="s">
        <v>70</v>
      </c>
    </row>
    <row r="156" spans="2:12" ht="12.75" customHeight="1">
      <c r="B156" s="8"/>
      <c r="C156" s="71" t="s">
        <v>2</v>
      </c>
      <c r="D156" s="72"/>
      <c r="E156" s="72"/>
      <c r="F156" s="72"/>
      <c r="G156" s="72"/>
      <c r="H156" s="72"/>
      <c r="I156" s="72"/>
      <c r="J156" s="71" t="s">
        <v>3</v>
      </c>
      <c r="K156" s="76"/>
      <c r="L156" s="73" t="s">
        <v>4</v>
      </c>
    </row>
    <row r="157" spans="2:19" ht="12.75">
      <c r="B157" s="9"/>
      <c r="C157" s="10" t="s">
        <v>5</v>
      </c>
      <c r="D157" s="77" t="s">
        <v>6</v>
      </c>
      <c r="E157" s="78"/>
      <c r="F157" s="77" t="s">
        <v>7</v>
      </c>
      <c r="G157" s="78"/>
      <c r="H157" s="77" t="s">
        <v>8</v>
      </c>
      <c r="I157" s="78"/>
      <c r="J157" s="77" t="s">
        <v>7</v>
      </c>
      <c r="K157" s="78"/>
      <c r="L157" s="74"/>
      <c r="M157" s="3"/>
      <c r="N157" s="3"/>
      <c r="O157" s="3"/>
      <c r="P157"/>
      <c r="Q157"/>
      <c r="R157" s="3"/>
      <c r="S157" s="3"/>
    </row>
    <row r="158" spans="2:19" ht="51">
      <c r="B158" s="11" t="s">
        <v>9</v>
      </c>
      <c r="C158" s="13" t="s">
        <v>10</v>
      </c>
      <c r="D158" s="13" t="s">
        <v>11</v>
      </c>
      <c r="E158" s="14" t="s">
        <v>12</v>
      </c>
      <c r="F158" s="13" t="s">
        <v>11</v>
      </c>
      <c r="G158" s="14" t="s">
        <v>13</v>
      </c>
      <c r="H158" s="13" t="s">
        <v>11</v>
      </c>
      <c r="I158" s="14" t="s">
        <v>14</v>
      </c>
      <c r="J158" s="13" t="s">
        <v>11</v>
      </c>
      <c r="K158" s="14" t="s">
        <v>14</v>
      </c>
      <c r="L158" s="75"/>
      <c r="M158" s="3"/>
      <c r="N158" s="3"/>
      <c r="O158"/>
      <c r="P158"/>
      <c r="R158" s="3"/>
      <c r="S158" s="3"/>
    </row>
    <row r="159" spans="2:19" ht="12.75">
      <c r="B159" s="15"/>
      <c r="C159" s="16"/>
      <c r="D159" s="16"/>
      <c r="E159" s="17"/>
      <c r="F159" s="16"/>
      <c r="G159" s="17"/>
      <c r="H159" s="16"/>
      <c r="I159" s="17"/>
      <c r="J159" s="18"/>
      <c r="K159" s="19"/>
      <c r="L159" s="19"/>
      <c r="M159" s="3"/>
      <c r="N159" s="3"/>
      <c r="O159"/>
      <c r="P159"/>
      <c r="R159" s="3"/>
      <c r="S159" s="3"/>
    </row>
    <row r="160" spans="2:16" s="23" customFormat="1" ht="15.75">
      <c r="B160" s="20" t="s">
        <v>71</v>
      </c>
      <c r="C160" s="21"/>
      <c r="D160" s="21"/>
      <c r="E160" s="22"/>
      <c r="F160" s="21"/>
      <c r="G160" s="22"/>
      <c r="H160" s="21"/>
      <c r="I160" s="22"/>
      <c r="J160" s="21"/>
      <c r="K160" s="22"/>
      <c r="L160" s="22"/>
      <c r="O160"/>
      <c r="P160"/>
    </row>
    <row r="161" spans="2:16" s="27" customFormat="1" ht="16.5">
      <c r="B161" s="24" t="s">
        <v>16</v>
      </c>
      <c r="C161" s="25">
        <v>1405410198</v>
      </c>
      <c r="D161" s="25">
        <v>378117897</v>
      </c>
      <c r="E161" s="26">
        <v>26.9</v>
      </c>
      <c r="F161" s="25">
        <v>202129796</v>
      </c>
      <c r="G161" s="26">
        <v>14.4</v>
      </c>
      <c r="H161" s="25">
        <v>580247693</v>
      </c>
      <c r="I161" s="26">
        <v>41.3</v>
      </c>
      <c r="J161" s="25">
        <v>201845485</v>
      </c>
      <c r="K161" s="26">
        <v>51.8</v>
      </c>
      <c r="L161" s="26">
        <v>0.1</v>
      </c>
      <c r="O161"/>
      <c r="P161"/>
    </row>
    <row r="162" spans="2:19" ht="12.75">
      <c r="B162" s="28" t="s">
        <v>18</v>
      </c>
      <c r="C162" s="29">
        <v>757057043</v>
      </c>
      <c r="D162" s="29">
        <v>214400409</v>
      </c>
      <c r="E162" s="30">
        <v>28.3</v>
      </c>
      <c r="F162" s="29">
        <v>170472836</v>
      </c>
      <c r="G162" s="30">
        <v>22.5</v>
      </c>
      <c r="H162" s="29">
        <v>384873245</v>
      </c>
      <c r="I162" s="30">
        <v>50.8</v>
      </c>
      <c r="J162" s="29">
        <v>171078867</v>
      </c>
      <c r="K162" s="30">
        <v>45.2</v>
      </c>
      <c r="L162" s="30">
        <v>-0.4</v>
      </c>
      <c r="M162" s="3"/>
      <c r="N162" s="3"/>
      <c r="O162"/>
      <c r="P162"/>
      <c r="R162" s="3"/>
      <c r="S162" s="3"/>
    </row>
    <row r="163" spans="2:19" ht="12.75">
      <c r="B163" s="28" t="s">
        <v>33</v>
      </c>
      <c r="C163" s="29">
        <v>522176841</v>
      </c>
      <c r="D163" s="29">
        <v>143647053</v>
      </c>
      <c r="E163" s="30">
        <v>27.5</v>
      </c>
      <c r="F163" s="29">
        <v>21887857</v>
      </c>
      <c r="G163" s="30">
        <v>4.2</v>
      </c>
      <c r="H163" s="29">
        <v>165534910</v>
      </c>
      <c r="I163" s="30">
        <v>31.7</v>
      </c>
      <c r="J163" s="29">
        <v>22971230</v>
      </c>
      <c r="K163" s="30">
        <v>45.1</v>
      </c>
      <c r="L163" s="30">
        <v>-4.7</v>
      </c>
      <c r="M163" s="3"/>
      <c r="N163" s="3"/>
      <c r="O163"/>
      <c r="P163"/>
      <c r="R163" s="3"/>
      <c r="S163" s="3"/>
    </row>
    <row r="164" spans="2:19" ht="12.75">
      <c r="B164" s="28" t="s">
        <v>19</v>
      </c>
      <c r="C164" s="29">
        <v>126176314</v>
      </c>
      <c r="D164" s="29">
        <v>20070435</v>
      </c>
      <c r="E164" s="30">
        <v>15.9</v>
      </c>
      <c r="F164" s="29">
        <v>9769103</v>
      </c>
      <c r="G164" s="30">
        <v>7.7</v>
      </c>
      <c r="H164" s="29">
        <v>29839538</v>
      </c>
      <c r="I164" s="30">
        <v>23.6</v>
      </c>
      <c r="J164" s="29">
        <v>7795388</v>
      </c>
      <c r="K164" s="30">
        <v>-13.7</v>
      </c>
      <c r="L164" s="30">
        <v>25.3</v>
      </c>
      <c r="M164" s="3"/>
      <c r="N164" s="3"/>
      <c r="O164"/>
      <c r="P164"/>
      <c r="R164" s="3"/>
      <c r="S164" s="3"/>
    </row>
    <row r="165" spans="2:16" s="23" customFormat="1" ht="15.75">
      <c r="B165" s="20"/>
      <c r="C165" s="31"/>
      <c r="D165" s="31"/>
      <c r="E165" s="22"/>
      <c r="F165" s="31"/>
      <c r="G165" s="22"/>
      <c r="H165" s="31"/>
      <c r="I165" s="22"/>
      <c r="J165" s="31"/>
      <c r="K165" s="22"/>
      <c r="L165" s="22"/>
      <c r="O165"/>
      <c r="P165"/>
    </row>
    <row r="166" spans="2:16" s="27" customFormat="1" ht="16.5">
      <c r="B166" s="24" t="s">
        <v>20</v>
      </c>
      <c r="C166" s="25">
        <v>1575501632</v>
      </c>
      <c r="D166" s="25">
        <v>294278131</v>
      </c>
      <c r="E166" s="26">
        <v>18.7</v>
      </c>
      <c r="F166" s="25">
        <v>320576560</v>
      </c>
      <c r="G166" s="26">
        <v>20.3</v>
      </c>
      <c r="H166" s="25">
        <v>614854691</v>
      </c>
      <c r="I166" s="26">
        <v>39</v>
      </c>
      <c r="J166" s="25">
        <v>322034929</v>
      </c>
      <c r="K166" s="26">
        <v>42.5</v>
      </c>
      <c r="L166" s="26">
        <v>-0.5</v>
      </c>
      <c r="O166"/>
      <c r="P166"/>
    </row>
    <row r="167" spans="2:19" ht="12.75">
      <c r="B167" s="28" t="s">
        <v>21</v>
      </c>
      <c r="C167" s="29">
        <v>566204155</v>
      </c>
      <c r="D167" s="29">
        <v>127200563</v>
      </c>
      <c r="E167" s="30">
        <v>22.5</v>
      </c>
      <c r="F167" s="29">
        <v>137898672</v>
      </c>
      <c r="G167" s="30">
        <v>24.4</v>
      </c>
      <c r="H167" s="29">
        <v>265099235</v>
      </c>
      <c r="I167" s="30">
        <v>46.8</v>
      </c>
      <c r="J167" s="29">
        <v>135801286</v>
      </c>
      <c r="K167" s="30">
        <v>52.3</v>
      </c>
      <c r="L167" s="30">
        <v>1.5</v>
      </c>
      <c r="M167" s="3"/>
      <c r="N167" s="3"/>
      <c r="O167"/>
      <c r="P167"/>
      <c r="R167" s="3"/>
      <c r="S167" s="3"/>
    </row>
    <row r="168" spans="2:19" ht="12.75">
      <c r="B168" s="28" t="s">
        <v>22</v>
      </c>
      <c r="C168" s="29">
        <v>23635738</v>
      </c>
      <c r="D168" s="29">
        <v>1249741</v>
      </c>
      <c r="E168" s="30">
        <v>5.3</v>
      </c>
      <c r="F168" s="29">
        <v>881439</v>
      </c>
      <c r="G168" s="30">
        <v>3.7</v>
      </c>
      <c r="H168" s="29">
        <v>2131180</v>
      </c>
      <c r="I168" s="30">
        <v>9</v>
      </c>
      <c r="J168" s="29">
        <v>1482993</v>
      </c>
      <c r="K168" s="30">
        <v>9.9</v>
      </c>
      <c r="L168" s="30">
        <v>-40.6</v>
      </c>
      <c r="M168" s="3"/>
      <c r="N168" s="3"/>
      <c r="O168"/>
      <c r="P168"/>
      <c r="R168" s="3"/>
      <c r="S168" s="3"/>
    </row>
    <row r="169" spans="2:19" ht="12.75" hidden="1">
      <c r="B169" s="28"/>
      <c r="C169" s="29">
        <v>0</v>
      </c>
      <c r="D169" s="29">
        <v>0</v>
      </c>
      <c r="E169" s="30">
        <v>0</v>
      </c>
      <c r="F169" s="29">
        <v>0</v>
      </c>
      <c r="G169" s="30">
        <v>0</v>
      </c>
      <c r="H169" s="29">
        <v>0</v>
      </c>
      <c r="I169" s="30">
        <v>0</v>
      </c>
      <c r="J169" s="29">
        <v>0</v>
      </c>
      <c r="K169" s="30">
        <v>0</v>
      </c>
      <c r="L169" s="30">
        <v>0</v>
      </c>
      <c r="M169" s="3"/>
      <c r="N169" s="3"/>
      <c r="O169"/>
      <c r="P169"/>
      <c r="R169" s="3"/>
      <c r="S169" s="3"/>
    </row>
    <row r="170" spans="2:19" ht="12.75">
      <c r="B170" s="28" t="s">
        <v>23</v>
      </c>
      <c r="C170" s="29">
        <v>42132058</v>
      </c>
      <c r="D170" s="29">
        <v>11343100</v>
      </c>
      <c r="E170" s="30">
        <v>26.9</v>
      </c>
      <c r="F170" s="29">
        <v>3781033</v>
      </c>
      <c r="G170" s="30">
        <v>9</v>
      </c>
      <c r="H170" s="29">
        <v>15124133</v>
      </c>
      <c r="I170" s="30">
        <v>35.9</v>
      </c>
      <c r="J170" s="29">
        <v>10680885</v>
      </c>
      <c r="K170" s="30">
        <v>46.1</v>
      </c>
      <c r="L170" s="30">
        <v>-64.6</v>
      </c>
      <c r="M170" s="3"/>
      <c r="N170" s="3"/>
      <c r="O170"/>
      <c r="P170"/>
      <c r="R170" s="3"/>
      <c r="S170" s="3"/>
    </row>
    <row r="171" spans="2:19" ht="12.75">
      <c r="B171" s="28" t="s">
        <v>24</v>
      </c>
      <c r="C171" s="29">
        <v>943529681</v>
      </c>
      <c r="D171" s="29">
        <v>154484727</v>
      </c>
      <c r="E171" s="30">
        <v>16.4</v>
      </c>
      <c r="F171" s="29">
        <v>178015416</v>
      </c>
      <c r="G171" s="30">
        <v>18.9</v>
      </c>
      <c r="H171" s="29">
        <v>332500143</v>
      </c>
      <c r="I171" s="30">
        <v>35.2</v>
      </c>
      <c r="J171" s="29">
        <v>174069765</v>
      </c>
      <c r="K171" s="30">
        <v>37.8</v>
      </c>
      <c r="L171" s="30">
        <v>2.3</v>
      </c>
      <c r="M171" s="3"/>
      <c r="N171" s="3"/>
      <c r="O171"/>
      <c r="P171"/>
      <c r="R171" s="3"/>
      <c r="S171" s="3"/>
    </row>
    <row r="172" spans="2:19" ht="12.75">
      <c r="B172" s="32"/>
      <c r="C172" s="29"/>
      <c r="D172" s="29"/>
      <c r="E172" s="30"/>
      <c r="F172" s="29"/>
      <c r="G172" s="30"/>
      <c r="H172" s="29"/>
      <c r="I172" s="30"/>
      <c r="J172" s="29"/>
      <c r="K172" s="30"/>
      <c r="L172" s="30"/>
      <c r="M172" s="3"/>
      <c r="N172" s="3"/>
      <c r="O172"/>
      <c r="P172"/>
      <c r="R172" s="3"/>
      <c r="S172" s="3"/>
    </row>
    <row r="173" spans="2:16" s="23" customFormat="1" ht="15.75">
      <c r="B173" s="33" t="s">
        <v>25</v>
      </c>
      <c r="C173" s="34">
        <v>-170091434</v>
      </c>
      <c r="D173" s="34">
        <v>83839766</v>
      </c>
      <c r="E173" s="35"/>
      <c r="F173" s="34">
        <v>-118446764</v>
      </c>
      <c r="G173" s="35"/>
      <c r="H173" s="34">
        <v>-34606998</v>
      </c>
      <c r="I173" s="35"/>
      <c r="J173" s="34">
        <v>-120189444</v>
      </c>
      <c r="K173" s="35"/>
      <c r="L173" s="35"/>
      <c r="O173"/>
      <c r="P173"/>
    </row>
    <row r="174" spans="2:19" ht="12.75">
      <c r="B174" s="28" t="s">
        <v>26</v>
      </c>
      <c r="C174" s="29">
        <v>4155699</v>
      </c>
      <c r="D174" s="29">
        <v>172926</v>
      </c>
      <c r="E174" s="30">
        <v>4.2</v>
      </c>
      <c r="F174" s="29">
        <v>172926</v>
      </c>
      <c r="G174" s="30">
        <v>4.2</v>
      </c>
      <c r="H174" s="29">
        <v>345852</v>
      </c>
      <c r="I174" s="30">
        <v>8.3</v>
      </c>
      <c r="J174" s="29">
        <v>92199</v>
      </c>
      <c r="K174" s="30">
        <v>-16.4</v>
      </c>
      <c r="L174" s="30">
        <v>87.6</v>
      </c>
      <c r="M174" s="3"/>
      <c r="N174" s="3"/>
      <c r="O174"/>
      <c r="P174"/>
      <c r="R174" s="3"/>
      <c r="S174" s="3"/>
    </row>
    <row r="175" spans="2:16" s="23" customFormat="1" ht="15.75">
      <c r="B175" s="33" t="s">
        <v>27</v>
      </c>
      <c r="C175" s="34">
        <v>-165935735</v>
      </c>
      <c r="D175" s="34">
        <v>84012692</v>
      </c>
      <c r="E175" s="35">
        <v>-50.6</v>
      </c>
      <c r="F175" s="34">
        <v>-118273838</v>
      </c>
      <c r="G175" s="35">
        <v>71.3</v>
      </c>
      <c r="H175" s="34">
        <v>-34261146</v>
      </c>
      <c r="I175" s="35">
        <v>20.6</v>
      </c>
      <c r="J175" s="34">
        <v>-120097245</v>
      </c>
      <c r="K175" s="35">
        <v>46.4</v>
      </c>
      <c r="L175" s="35">
        <v>-1.5</v>
      </c>
      <c r="O175"/>
      <c r="P175"/>
    </row>
    <row r="177" ht="18">
      <c r="B177" s="7" t="s">
        <v>72</v>
      </c>
    </row>
    <row r="178" spans="2:19" ht="12.75">
      <c r="B178" s="8"/>
      <c r="C178" s="81" t="s">
        <v>73</v>
      </c>
      <c r="D178" s="82"/>
      <c r="E178" s="81" t="s">
        <v>74</v>
      </c>
      <c r="F178" s="82"/>
      <c r="G178" s="81" t="s">
        <v>75</v>
      </c>
      <c r="H178" s="82"/>
      <c r="I178" s="81" t="s">
        <v>76</v>
      </c>
      <c r="J178" s="82"/>
      <c r="K178" s="81" t="s">
        <v>77</v>
      </c>
      <c r="L178" s="82"/>
      <c r="M178" s="81" t="s">
        <v>78</v>
      </c>
      <c r="N178" s="82"/>
      <c r="O178" s="3"/>
      <c r="Q178"/>
      <c r="S178" s="3"/>
    </row>
    <row r="179" spans="2:19" ht="12.75">
      <c r="B179" s="11" t="s">
        <v>9</v>
      </c>
      <c r="C179" s="12" t="s">
        <v>79</v>
      </c>
      <c r="D179" s="12" t="s">
        <v>80</v>
      </c>
      <c r="E179" s="12" t="s">
        <v>79</v>
      </c>
      <c r="F179" s="12" t="s">
        <v>80</v>
      </c>
      <c r="G179" s="12" t="s">
        <v>79</v>
      </c>
      <c r="H179" s="12" t="s">
        <v>80</v>
      </c>
      <c r="I179" s="12" t="s">
        <v>79</v>
      </c>
      <c r="J179" s="12" t="s">
        <v>80</v>
      </c>
      <c r="K179" s="12" t="s">
        <v>79</v>
      </c>
      <c r="L179" s="12" t="s">
        <v>80</v>
      </c>
      <c r="M179" s="12" t="s">
        <v>79</v>
      </c>
      <c r="N179" s="12" t="s">
        <v>80</v>
      </c>
      <c r="O179" s="3"/>
      <c r="Q179"/>
      <c r="S179" s="3"/>
    </row>
    <row r="180" spans="2:18" s="23" customFormat="1" ht="15.75">
      <c r="B180" s="20" t="s">
        <v>81</v>
      </c>
      <c r="C180" s="21"/>
      <c r="D180" s="22"/>
      <c r="E180" s="21"/>
      <c r="F180" s="22"/>
      <c r="G180" s="21"/>
      <c r="H180" s="22"/>
      <c r="I180" s="21"/>
      <c r="J180" s="22"/>
      <c r="K180" s="21"/>
      <c r="L180" s="22"/>
      <c r="M180" s="21"/>
      <c r="N180" s="22"/>
      <c r="Q180"/>
      <c r="R180"/>
    </row>
    <row r="181" spans="2:19" ht="12.75">
      <c r="B181" s="28" t="s">
        <v>66</v>
      </c>
      <c r="C181" s="29">
        <v>228367014</v>
      </c>
      <c r="D181" s="30">
        <v>9.8</v>
      </c>
      <c r="E181" s="29">
        <v>111791119</v>
      </c>
      <c r="F181" s="30">
        <v>4.8</v>
      </c>
      <c r="G181" s="29">
        <v>88825072</v>
      </c>
      <c r="H181" s="30">
        <v>3.8</v>
      </c>
      <c r="I181" s="29">
        <v>1906038596</v>
      </c>
      <c r="J181" s="30">
        <v>81.6</v>
      </c>
      <c r="K181" s="29">
        <v>2335021801</v>
      </c>
      <c r="L181" s="30">
        <v>27.6</v>
      </c>
      <c r="M181" s="29">
        <v>5434025</v>
      </c>
      <c r="N181" s="30">
        <v>0.2</v>
      </c>
      <c r="O181" s="3"/>
      <c r="Q181"/>
      <c r="S181" s="3"/>
    </row>
    <row r="182" spans="2:19" ht="12.75">
      <c r="B182" s="28" t="s">
        <v>37</v>
      </c>
      <c r="C182" s="29">
        <v>803672399</v>
      </c>
      <c r="D182" s="30">
        <v>67.5</v>
      </c>
      <c r="E182" s="29">
        <v>102366324</v>
      </c>
      <c r="F182" s="30">
        <v>8.6</v>
      </c>
      <c r="G182" s="29">
        <v>43315132</v>
      </c>
      <c r="H182" s="30">
        <v>3.6</v>
      </c>
      <c r="I182" s="29">
        <v>241640247</v>
      </c>
      <c r="J182" s="30">
        <v>20.3</v>
      </c>
      <c r="K182" s="29">
        <v>1190994102</v>
      </c>
      <c r="L182" s="30">
        <v>14.1</v>
      </c>
      <c r="M182" s="29">
        <v>1840075</v>
      </c>
      <c r="N182" s="30">
        <v>0.2</v>
      </c>
      <c r="O182" s="3"/>
      <c r="Q182"/>
      <c r="S182" s="3"/>
    </row>
    <row r="183" spans="2:19" ht="12.75">
      <c r="B183" s="28" t="s">
        <v>82</v>
      </c>
      <c r="C183" s="29">
        <v>318530857</v>
      </c>
      <c r="D183" s="30">
        <v>10.6</v>
      </c>
      <c r="E183" s="29">
        <v>192408800</v>
      </c>
      <c r="F183" s="30">
        <v>6.4</v>
      </c>
      <c r="G183" s="29">
        <v>25881254</v>
      </c>
      <c r="H183" s="30">
        <v>0.9</v>
      </c>
      <c r="I183" s="29">
        <v>2468752336</v>
      </c>
      <c r="J183" s="30">
        <v>82.1</v>
      </c>
      <c r="K183" s="29">
        <v>3005573247</v>
      </c>
      <c r="L183" s="30">
        <v>35.5</v>
      </c>
      <c r="M183" s="29">
        <v>4013198</v>
      </c>
      <c r="N183" s="30">
        <v>0.1</v>
      </c>
      <c r="O183" s="3"/>
      <c r="Q183"/>
      <c r="S183" s="3"/>
    </row>
    <row r="184" spans="2:19" ht="12.75">
      <c r="B184" s="28" t="s">
        <v>83</v>
      </c>
      <c r="C184" s="29">
        <v>83263592</v>
      </c>
      <c r="D184" s="30">
        <v>32.7</v>
      </c>
      <c r="E184" s="29">
        <v>30496726</v>
      </c>
      <c r="F184" s="30">
        <v>12</v>
      </c>
      <c r="G184" s="29">
        <v>18133237</v>
      </c>
      <c r="H184" s="30">
        <v>7.1</v>
      </c>
      <c r="I184" s="29">
        <v>123089310</v>
      </c>
      <c r="J184" s="30">
        <v>48.3</v>
      </c>
      <c r="K184" s="29">
        <v>254982865</v>
      </c>
      <c r="L184" s="30">
        <v>3</v>
      </c>
      <c r="M184" s="29">
        <v>0</v>
      </c>
      <c r="N184" s="30">
        <v>0</v>
      </c>
      <c r="O184" s="3"/>
      <c r="Q184"/>
      <c r="S184" s="3"/>
    </row>
    <row r="185" spans="2:19" ht="12.75">
      <c r="B185" s="28" t="s">
        <v>84</v>
      </c>
      <c r="C185" s="29">
        <v>25534865</v>
      </c>
      <c r="D185" s="30">
        <v>12.8</v>
      </c>
      <c r="E185" s="29">
        <v>13958674</v>
      </c>
      <c r="F185" s="30">
        <v>7</v>
      </c>
      <c r="G185" s="29">
        <v>9700875</v>
      </c>
      <c r="H185" s="30">
        <v>4.8</v>
      </c>
      <c r="I185" s="29">
        <v>151009953</v>
      </c>
      <c r="J185" s="30">
        <v>75.4</v>
      </c>
      <c r="K185" s="29">
        <v>200204367</v>
      </c>
      <c r="L185" s="30">
        <v>2.4</v>
      </c>
      <c r="M185" s="29">
        <v>27489</v>
      </c>
      <c r="N185" s="30">
        <v>0</v>
      </c>
      <c r="O185" s="3"/>
      <c r="Q185"/>
      <c r="S185" s="3"/>
    </row>
    <row r="186" spans="2:19" ht="12.75">
      <c r="B186" s="28" t="s">
        <v>34</v>
      </c>
      <c r="C186" s="29">
        <v>-102672270</v>
      </c>
      <c r="D186" s="30">
        <v>-6.9</v>
      </c>
      <c r="E186" s="29">
        <v>57443965</v>
      </c>
      <c r="F186" s="30">
        <v>3.9</v>
      </c>
      <c r="G186" s="29">
        <v>50455493</v>
      </c>
      <c r="H186" s="30">
        <v>3.4</v>
      </c>
      <c r="I186" s="29">
        <v>1477425291</v>
      </c>
      <c r="J186" s="30">
        <v>99.6</v>
      </c>
      <c r="K186" s="29">
        <v>1482652479</v>
      </c>
      <c r="L186" s="30">
        <v>17.5</v>
      </c>
      <c r="M186" s="29">
        <v>7540891</v>
      </c>
      <c r="N186" s="30">
        <v>0.5</v>
      </c>
      <c r="O186" s="3"/>
      <c r="Q186"/>
      <c r="S186" s="3"/>
    </row>
    <row r="187" spans="2:18" s="23" customFormat="1" ht="15.75">
      <c r="B187" s="33" t="s">
        <v>85</v>
      </c>
      <c r="C187" s="34">
        <v>1356696457</v>
      </c>
      <c r="D187" s="48">
        <v>16</v>
      </c>
      <c r="E187" s="34">
        <v>508465608</v>
      </c>
      <c r="F187" s="48">
        <v>6</v>
      </c>
      <c r="G187" s="34">
        <v>236311063</v>
      </c>
      <c r="H187" s="48">
        <v>2.8</v>
      </c>
      <c r="I187" s="34">
        <v>6367955733</v>
      </c>
      <c r="J187" s="48">
        <v>75.2</v>
      </c>
      <c r="K187" s="34">
        <v>8469428861</v>
      </c>
      <c r="L187" s="48">
        <v>100</v>
      </c>
      <c r="M187" s="34">
        <v>18855678</v>
      </c>
      <c r="N187" s="48">
        <v>0.2</v>
      </c>
      <c r="Q187"/>
      <c r="R187"/>
    </row>
    <row r="188" spans="2:18" s="23" customFormat="1" ht="15.75">
      <c r="B188" s="20" t="s">
        <v>86</v>
      </c>
      <c r="C188" s="31"/>
      <c r="D188" s="22"/>
      <c r="E188" s="31"/>
      <c r="F188" s="22"/>
      <c r="G188" s="31"/>
      <c r="H188" s="22"/>
      <c r="I188" s="31"/>
      <c r="J188" s="22"/>
      <c r="K188" s="31"/>
      <c r="L188" s="22"/>
      <c r="M188" s="31"/>
      <c r="N188" s="22"/>
      <c r="Q188"/>
      <c r="R188"/>
    </row>
    <row r="189" spans="2:19" ht="12.75">
      <c r="B189" s="28" t="s">
        <v>87</v>
      </c>
      <c r="C189" s="29">
        <v>56298915</v>
      </c>
      <c r="D189" s="30">
        <v>5.2</v>
      </c>
      <c r="E189" s="29">
        <v>37026931</v>
      </c>
      <c r="F189" s="30">
        <v>3.4</v>
      </c>
      <c r="G189" s="29">
        <v>-25146533</v>
      </c>
      <c r="H189" s="30">
        <v>-2.3</v>
      </c>
      <c r="I189" s="29">
        <v>1024633910</v>
      </c>
      <c r="J189" s="30">
        <v>93.8</v>
      </c>
      <c r="K189" s="29">
        <v>1092813223</v>
      </c>
      <c r="L189" s="30">
        <v>13.5</v>
      </c>
      <c r="M189" s="29">
        <v>3048502</v>
      </c>
      <c r="N189" s="30">
        <v>0.3</v>
      </c>
      <c r="O189" s="3"/>
      <c r="Q189"/>
      <c r="S189" s="3"/>
    </row>
    <row r="190" spans="2:19" ht="12.75">
      <c r="B190" s="28" t="s">
        <v>88</v>
      </c>
      <c r="C190" s="29">
        <v>645664444</v>
      </c>
      <c r="D190" s="30">
        <v>57.8</v>
      </c>
      <c r="E190" s="29">
        <v>85258312</v>
      </c>
      <c r="F190" s="30">
        <v>7.6</v>
      </c>
      <c r="G190" s="29">
        <v>35802553</v>
      </c>
      <c r="H190" s="30">
        <v>3.2</v>
      </c>
      <c r="I190" s="29">
        <v>349434093</v>
      </c>
      <c r="J190" s="30">
        <v>31.3</v>
      </c>
      <c r="K190" s="29">
        <v>1116159402</v>
      </c>
      <c r="L190" s="30">
        <v>13.8</v>
      </c>
      <c r="M190" s="29">
        <v>2416641</v>
      </c>
      <c r="N190" s="30">
        <v>0.2</v>
      </c>
      <c r="O190" s="3"/>
      <c r="Q190"/>
      <c r="S190" s="3"/>
    </row>
    <row r="191" spans="2:19" ht="12.75">
      <c r="B191" s="28" t="s">
        <v>89</v>
      </c>
      <c r="C191" s="29">
        <v>489279703</v>
      </c>
      <c r="D191" s="30">
        <v>12.5</v>
      </c>
      <c r="E191" s="29">
        <v>216548292</v>
      </c>
      <c r="F191" s="30">
        <v>5.5</v>
      </c>
      <c r="G191" s="29">
        <v>141601512</v>
      </c>
      <c r="H191" s="30">
        <v>3.6</v>
      </c>
      <c r="I191" s="29">
        <v>3069052727</v>
      </c>
      <c r="J191" s="30">
        <v>78.4</v>
      </c>
      <c r="K191" s="29">
        <v>3916482234</v>
      </c>
      <c r="L191" s="30">
        <v>48.3</v>
      </c>
      <c r="M191" s="29">
        <v>8272961</v>
      </c>
      <c r="N191" s="30">
        <v>0.2</v>
      </c>
      <c r="O191" s="3"/>
      <c r="Q191"/>
      <c r="S191" s="3"/>
    </row>
    <row r="192" spans="2:19" ht="12.75">
      <c r="B192" s="28" t="s">
        <v>34</v>
      </c>
      <c r="C192" s="29">
        <v>142837294</v>
      </c>
      <c r="D192" s="30">
        <v>7.2</v>
      </c>
      <c r="E192" s="29">
        <v>155359462</v>
      </c>
      <c r="F192" s="30">
        <v>7.8</v>
      </c>
      <c r="G192" s="29">
        <v>72636098</v>
      </c>
      <c r="H192" s="30">
        <v>3.7</v>
      </c>
      <c r="I192" s="29">
        <v>1614441663</v>
      </c>
      <c r="J192" s="30">
        <v>81.3</v>
      </c>
      <c r="K192" s="29">
        <v>1985274517</v>
      </c>
      <c r="L192" s="30">
        <v>24.5</v>
      </c>
      <c r="M192" s="29">
        <v>5117574</v>
      </c>
      <c r="N192" s="30">
        <v>0.3</v>
      </c>
      <c r="O192" s="3"/>
      <c r="Q192"/>
      <c r="S192" s="3"/>
    </row>
    <row r="193" spans="2:18" s="23" customFormat="1" ht="15.75">
      <c r="B193" s="33" t="s">
        <v>90</v>
      </c>
      <c r="C193" s="34">
        <v>1334080356</v>
      </c>
      <c r="D193" s="48">
        <v>16.4</v>
      </c>
      <c r="E193" s="34">
        <v>494192997</v>
      </c>
      <c r="F193" s="48">
        <v>6.1</v>
      </c>
      <c r="G193" s="34">
        <v>224893630</v>
      </c>
      <c r="H193" s="48">
        <v>2.8</v>
      </c>
      <c r="I193" s="34">
        <v>6057562393</v>
      </c>
      <c r="J193" s="48">
        <v>74.7</v>
      </c>
      <c r="K193" s="34">
        <v>8110729376</v>
      </c>
      <c r="L193" s="48">
        <v>100</v>
      </c>
      <c r="M193" s="34">
        <v>18855678</v>
      </c>
      <c r="N193" s="48">
        <v>0.2</v>
      </c>
      <c r="Q193"/>
      <c r="R193"/>
    </row>
    <row r="195" ht="18">
      <c r="B195" s="7" t="s">
        <v>91</v>
      </c>
    </row>
    <row r="196" spans="2:15" ht="12.75">
      <c r="B196" s="8"/>
      <c r="C196" s="81" t="s">
        <v>73</v>
      </c>
      <c r="D196" s="82"/>
      <c r="E196" s="81" t="s">
        <v>74</v>
      </c>
      <c r="F196" s="82"/>
      <c r="G196" s="81" t="s">
        <v>75</v>
      </c>
      <c r="H196" s="82"/>
      <c r="I196" s="81" t="s">
        <v>76</v>
      </c>
      <c r="J196" s="82"/>
      <c r="K196" s="81" t="s">
        <v>77</v>
      </c>
      <c r="L196" s="82"/>
      <c r="M196" s="44"/>
      <c r="N196" s="44"/>
      <c r="O196" s="44"/>
    </row>
    <row r="197" spans="2:15" ht="12.75">
      <c r="B197" s="11" t="s">
        <v>9</v>
      </c>
      <c r="C197" s="12" t="s">
        <v>79</v>
      </c>
      <c r="D197" s="12" t="s">
        <v>80</v>
      </c>
      <c r="E197" s="12" t="s">
        <v>79</v>
      </c>
      <c r="F197" s="12" t="s">
        <v>80</v>
      </c>
      <c r="G197" s="12" t="s">
        <v>79</v>
      </c>
      <c r="H197" s="12" t="s">
        <v>80</v>
      </c>
      <c r="I197" s="12" t="s">
        <v>79</v>
      </c>
      <c r="J197" s="12" t="s">
        <v>80</v>
      </c>
      <c r="K197" s="12" t="s">
        <v>79</v>
      </c>
      <c r="L197" s="12" t="s">
        <v>80</v>
      </c>
      <c r="M197" s="44"/>
      <c r="N197" s="44"/>
      <c r="O197" s="44"/>
    </row>
    <row r="198" spans="2:15" ht="12.75">
      <c r="B198" s="15"/>
      <c r="C198" s="16"/>
      <c r="D198" s="17"/>
      <c r="E198" s="16"/>
      <c r="F198" s="17"/>
      <c r="G198" s="16"/>
      <c r="H198" s="17"/>
      <c r="I198" s="16"/>
      <c r="J198" s="17"/>
      <c r="K198" s="16"/>
      <c r="L198" s="17"/>
      <c r="M198" s="44"/>
      <c r="N198" s="44"/>
      <c r="O198" s="44"/>
    </row>
    <row r="199" spans="2:19" s="23" customFormat="1" ht="15.75">
      <c r="B199" s="20" t="s">
        <v>92</v>
      </c>
      <c r="C199" s="21"/>
      <c r="D199" s="22"/>
      <c r="E199" s="21"/>
      <c r="F199" s="22"/>
      <c r="G199" s="21"/>
      <c r="H199" s="22"/>
      <c r="I199" s="21"/>
      <c r="J199" s="22"/>
      <c r="K199" s="21"/>
      <c r="L199" s="22"/>
      <c r="M199" s="44"/>
      <c r="N199" s="44"/>
      <c r="O199" s="44"/>
      <c r="R199"/>
      <c r="S199"/>
    </row>
    <row r="200" spans="2:15" ht="12.75">
      <c r="B200" s="28" t="s">
        <v>93</v>
      </c>
      <c r="C200" s="29">
        <v>469535398</v>
      </c>
      <c r="D200" s="30">
        <v>100</v>
      </c>
      <c r="E200" s="29">
        <v>0</v>
      </c>
      <c r="F200" s="30">
        <v>0</v>
      </c>
      <c r="G200" s="29">
        <v>14146</v>
      </c>
      <c r="H200" s="30">
        <v>0</v>
      </c>
      <c r="I200" s="29">
        <v>53005</v>
      </c>
      <c r="J200" s="30">
        <v>0</v>
      </c>
      <c r="K200" s="29">
        <v>469602549</v>
      </c>
      <c r="L200" s="30">
        <v>26</v>
      </c>
      <c r="M200" s="44"/>
      <c r="N200" s="44"/>
      <c r="O200" s="44"/>
    </row>
    <row r="201" spans="2:15" ht="12.75">
      <c r="B201" s="28" t="s">
        <v>94</v>
      </c>
      <c r="C201" s="29">
        <v>129248480</v>
      </c>
      <c r="D201" s="30">
        <v>92.8</v>
      </c>
      <c r="E201" s="29">
        <v>2704964</v>
      </c>
      <c r="F201" s="30">
        <v>1.9</v>
      </c>
      <c r="G201" s="29">
        <v>3209711</v>
      </c>
      <c r="H201" s="30">
        <v>2.3</v>
      </c>
      <c r="I201" s="29">
        <v>4171417</v>
      </c>
      <c r="J201" s="30">
        <v>3</v>
      </c>
      <c r="K201" s="29">
        <v>139334572</v>
      </c>
      <c r="L201" s="30">
        <v>7.7</v>
      </c>
      <c r="M201" s="44"/>
      <c r="N201" s="44"/>
      <c r="O201" s="44"/>
    </row>
    <row r="202" spans="2:15" ht="12.75">
      <c r="B202" s="28" t="s">
        <v>95</v>
      </c>
      <c r="C202" s="29">
        <v>79324090</v>
      </c>
      <c r="D202" s="30">
        <v>98.3</v>
      </c>
      <c r="E202" s="29">
        <v>358643</v>
      </c>
      <c r="F202" s="30">
        <v>0.4</v>
      </c>
      <c r="G202" s="29">
        <v>215613</v>
      </c>
      <c r="H202" s="30">
        <v>0.3</v>
      </c>
      <c r="I202" s="29">
        <v>779422</v>
      </c>
      <c r="J202" s="30">
        <v>1</v>
      </c>
      <c r="K202" s="29">
        <v>80677768</v>
      </c>
      <c r="L202" s="30">
        <v>4.5</v>
      </c>
      <c r="M202" s="44"/>
      <c r="N202" s="44"/>
      <c r="O202" s="44"/>
    </row>
    <row r="203" spans="2:15" ht="12.75">
      <c r="B203" s="28" t="s">
        <v>96</v>
      </c>
      <c r="C203" s="29">
        <v>6737327</v>
      </c>
      <c r="D203" s="30">
        <v>100</v>
      </c>
      <c r="E203" s="29">
        <v>0</v>
      </c>
      <c r="F203" s="30">
        <v>0</v>
      </c>
      <c r="G203" s="29">
        <v>0</v>
      </c>
      <c r="H203" s="30">
        <v>0</v>
      </c>
      <c r="I203" s="29">
        <v>0</v>
      </c>
      <c r="J203" s="30">
        <v>0</v>
      </c>
      <c r="K203" s="29">
        <v>6737327</v>
      </c>
      <c r="L203" s="30">
        <v>0.4</v>
      </c>
      <c r="M203" s="44"/>
      <c r="N203" s="44"/>
      <c r="O203" s="44"/>
    </row>
    <row r="204" spans="2:15" ht="12.75">
      <c r="B204" s="28" t="s">
        <v>97</v>
      </c>
      <c r="C204" s="29">
        <v>97248432</v>
      </c>
      <c r="D204" s="30">
        <v>100</v>
      </c>
      <c r="E204" s="29">
        <v>0</v>
      </c>
      <c r="F204" s="30">
        <v>0</v>
      </c>
      <c r="G204" s="29">
        <v>0</v>
      </c>
      <c r="H204" s="30">
        <v>0</v>
      </c>
      <c r="I204" s="29">
        <v>0</v>
      </c>
      <c r="J204" s="30">
        <v>0</v>
      </c>
      <c r="K204" s="29">
        <v>97248432</v>
      </c>
      <c r="L204" s="30">
        <v>5.4</v>
      </c>
      <c r="M204" s="44"/>
      <c r="N204" s="44"/>
      <c r="O204" s="44"/>
    </row>
    <row r="205" spans="2:15" ht="12.75">
      <c r="B205" s="28" t="s">
        <v>98</v>
      </c>
      <c r="C205" s="29">
        <v>24695208</v>
      </c>
      <c r="D205" s="30">
        <v>100</v>
      </c>
      <c r="E205" s="29">
        <v>0</v>
      </c>
      <c r="F205" s="30">
        <v>0</v>
      </c>
      <c r="G205" s="29">
        <v>0</v>
      </c>
      <c r="H205" s="30">
        <v>0</v>
      </c>
      <c r="I205" s="29">
        <v>0</v>
      </c>
      <c r="J205" s="30">
        <v>0</v>
      </c>
      <c r="K205" s="29">
        <v>24695208</v>
      </c>
      <c r="L205" s="30">
        <v>1.4</v>
      </c>
      <c r="M205" s="44"/>
      <c r="N205" s="44"/>
      <c r="O205" s="44"/>
    </row>
    <row r="206" spans="2:15" ht="12.75">
      <c r="B206" s="28" t="s">
        <v>99</v>
      </c>
      <c r="C206" s="29">
        <v>782056352</v>
      </c>
      <c r="D206" s="30">
        <v>96</v>
      </c>
      <c r="E206" s="29">
        <v>16342117</v>
      </c>
      <c r="F206" s="30">
        <v>2</v>
      </c>
      <c r="G206" s="29">
        <v>6450891</v>
      </c>
      <c r="H206" s="30">
        <v>0.8</v>
      </c>
      <c r="I206" s="29">
        <v>9659013</v>
      </c>
      <c r="J206" s="30">
        <v>1.2</v>
      </c>
      <c r="K206" s="29">
        <v>814508373</v>
      </c>
      <c r="L206" s="30">
        <v>45.2</v>
      </c>
      <c r="M206" s="44"/>
      <c r="N206" s="44"/>
      <c r="O206" s="44"/>
    </row>
    <row r="207" spans="2:15" ht="12.75">
      <c r="B207" s="28" t="s">
        <v>100</v>
      </c>
      <c r="C207" s="29">
        <v>5356987</v>
      </c>
      <c r="D207" s="30">
        <v>97.8</v>
      </c>
      <c r="E207" s="29">
        <v>122851</v>
      </c>
      <c r="F207" s="30">
        <v>2.2</v>
      </c>
      <c r="G207" s="29">
        <v>0</v>
      </c>
      <c r="H207" s="30">
        <v>0</v>
      </c>
      <c r="I207" s="29">
        <v>0</v>
      </c>
      <c r="J207" s="30">
        <v>0</v>
      </c>
      <c r="K207" s="29">
        <v>5479838</v>
      </c>
      <c r="L207" s="30">
        <v>0.3</v>
      </c>
      <c r="M207" s="44"/>
      <c r="N207" s="44"/>
      <c r="O207" s="44"/>
    </row>
    <row r="208" spans="2:15" ht="12.75">
      <c r="B208" s="28" t="s">
        <v>34</v>
      </c>
      <c r="C208" s="29">
        <v>140742176</v>
      </c>
      <c r="D208" s="30">
        <v>85</v>
      </c>
      <c r="E208" s="29">
        <v>6194846</v>
      </c>
      <c r="F208" s="30">
        <v>3.7</v>
      </c>
      <c r="G208" s="29">
        <v>1226263</v>
      </c>
      <c r="H208" s="30">
        <v>0.7</v>
      </c>
      <c r="I208" s="29">
        <v>17382614</v>
      </c>
      <c r="J208" s="30">
        <v>10.5</v>
      </c>
      <c r="K208" s="29">
        <v>165545899</v>
      </c>
      <c r="L208" s="30">
        <v>9.2</v>
      </c>
      <c r="M208" s="44"/>
      <c r="N208" s="44"/>
      <c r="O208" s="44"/>
    </row>
    <row r="209" spans="2:15" ht="12.75">
      <c r="B209" s="32"/>
      <c r="C209" s="29"/>
      <c r="D209" s="30"/>
      <c r="E209" s="29"/>
      <c r="F209" s="30"/>
      <c r="G209" s="29"/>
      <c r="H209" s="30"/>
      <c r="I209" s="29"/>
      <c r="J209" s="30"/>
      <c r="K209" s="29"/>
      <c r="L209" s="30"/>
      <c r="M209" s="44"/>
      <c r="N209" s="44"/>
      <c r="O209" s="44"/>
    </row>
    <row r="210" spans="2:19" s="23" customFormat="1" ht="15.75">
      <c r="B210" s="33" t="s">
        <v>77</v>
      </c>
      <c r="C210" s="34">
        <v>1734944450</v>
      </c>
      <c r="D210" s="48">
        <v>96.2</v>
      </c>
      <c r="E210" s="34">
        <v>25723421</v>
      </c>
      <c r="F210" s="48">
        <v>1.4</v>
      </c>
      <c r="G210" s="34">
        <v>11116624</v>
      </c>
      <c r="H210" s="48">
        <v>0.6</v>
      </c>
      <c r="I210" s="34">
        <v>32045471</v>
      </c>
      <c r="J210" s="48">
        <v>1.8</v>
      </c>
      <c r="K210" s="34">
        <v>1803829966</v>
      </c>
      <c r="L210" s="48">
        <v>100</v>
      </c>
      <c r="M210" s="44"/>
      <c r="N210" s="44"/>
      <c r="O210" s="44"/>
      <c r="R210"/>
      <c r="S210"/>
    </row>
    <row r="211" spans="2:15" ht="12.75">
      <c r="B211" s="53"/>
      <c r="C211" s="54"/>
      <c r="D211" s="54"/>
      <c r="E211" s="54"/>
      <c r="F211" s="55"/>
      <c r="G211" s="55"/>
      <c r="H211" s="56"/>
      <c r="I211"/>
      <c r="J211"/>
      <c r="K211"/>
      <c r="L211"/>
      <c r="M211"/>
      <c r="N211"/>
      <c r="O211"/>
    </row>
    <row r="212" ht="13.5" customHeight="1">
      <c r="B212" s="53" t="s">
        <v>101</v>
      </c>
    </row>
    <row r="213" ht="13.5" customHeight="1">
      <c r="B213" s="53"/>
    </row>
    <row r="214" ht="13.5" customHeight="1">
      <c r="B214" s="53" t="s">
        <v>102</v>
      </c>
    </row>
    <row r="215" ht="12.75">
      <c r="B215" s="53"/>
    </row>
    <row r="216" ht="12.75">
      <c r="B216" s="53"/>
    </row>
  </sheetData>
  <sheetProtection password="F954" sheet="1" objects="1" scenarios="1"/>
  <mergeCells count="69">
    <mergeCell ref="K196:L196"/>
    <mergeCell ref="C178:D178"/>
    <mergeCell ref="E178:F178"/>
    <mergeCell ref="G178:H178"/>
    <mergeCell ref="I178:J178"/>
    <mergeCell ref="K178:L178"/>
    <mergeCell ref="C196:D196"/>
    <mergeCell ref="E196:F196"/>
    <mergeCell ref="G196:H196"/>
    <mergeCell ref="I196:J196"/>
    <mergeCell ref="M178:N178"/>
    <mergeCell ref="J156:K156"/>
    <mergeCell ref="D157:E157"/>
    <mergeCell ref="F157:G157"/>
    <mergeCell ref="H157:I157"/>
    <mergeCell ref="J157:K157"/>
    <mergeCell ref="C156:I156"/>
    <mergeCell ref="L156:L158"/>
    <mergeCell ref="L112:L114"/>
    <mergeCell ref="J134:K134"/>
    <mergeCell ref="D135:E135"/>
    <mergeCell ref="F135:G135"/>
    <mergeCell ref="H135:I135"/>
    <mergeCell ref="J135:K135"/>
    <mergeCell ref="C134:I134"/>
    <mergeCell ref="L134:L136"/>
    <mergeCell ref="J112:K112"/>
    <mergeCell ref="D113:E113"/>
    <mergeCell ref="F113:G113"/>
    <mergeCell ref="H113:I113"/>
    <mergeCell ref="J113:K113"/>
    <mergeCell ref="C112:I112"/>
    <mergeCell ref="L62:L64"/>
    <mergeCell ref="J90:K90"/>
    <mergeCell ref="D91:E91"/>
    <mergeCell ref="F91:G91"/>
    <mergeCell ref="H91:I91"/>
    <mergeCell ref="J91:K91"/>
    <mergeCell ref="C90:I90"/>
    <mergeCell ref="L90:L92"/>
    <mergeCell ref="J62:K62"/>
    <mergeCell ref="D63:E63"/>
    <mergeCell ref="F63:G63"/>
    <mergeCell ref="H63:I63"/>
    <mergeCell ref="J63:K63"/>
    <mergeCell ref="C62:I62"/>
    <mergeCell ref="B2:O2"/>
    <mergeCell ref="B3:O3"/>
    <mergeCell ref="J7:K7"/>
    <mergeCell ref="D8:E8"/>
    <mergeCell ref="F8:G8"/>
    <mergeCell ref="H8:I8"/>
    <mergeCell ref="J8:K8"/>
    <mergeCell ref="C7:I7"/>
    <mergeCell ref="L7:L9"/>
    <mergeCell ref="C29:I29"/>
    <mergeCell ref="L29:L31"/>
    <mergeCell ref="C49:I49"/>
    <mergeCell ref="L49:L51"/>
    <mergeCell ref="J29:K29"/>
    <mergeCell ref="D30:E30"/>
    <mergeCell ref="F30:G30"/>
    <mergeCell ref="H30:I30"/>
    <mergeCell ref="J30:K30"/>
    <mergeCell ref="J49:K49"/>
    <mergeCell ref="D50:E50"/>
    <mergeCell ref="F50:G50"/>
    <mergeCell ref="H50:I50"/>
    <mergeCell ref="J50:K50"/>
  </mergeCells>
  <printOptions horizontalCentered="1"/>
  <pageMargins left="0.5511811023622047" right="0.5511811023622047" top="0.5905511811023623" bottom="0.5905511811023623" header="0.31496062992125984" footer="0.31496062992125984"/>
  <pageSetup horizontalDpi="600" verticalDpi="600" orientation="portrait" paperSize="9" scale="42" r:id="rId1"/>
  <rowBreaks count="1" manualBreakCount="1">
    <brk id="109" max="1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2:S216"/>
  <sheetViews>
    <sheetView showGridLines="0" zoomScalePageLayoutView="0" workbookViewId="0" topLeftCell="A1">
      <selection activeCell="I210" sqref="I210"/>
    </sheetView>
  </sheetViews>
  <sheetFormatPr defaultColWidth="9.140625" defaultRowHeight="12.75"/>
  <cols>
    <col min="1" max="1" width="2.7109375" style="3" customWidth="1"/>
    <col min="2" max="2" width="39.00390625" style="5" customWidth="1"/>
    <col min="3" max="3" width="12.28125" style="5" customWidth="1"/>
    <col min="4" max="4" width="12.28125" style="5" hidden="1" customWidth="1"/>
    <col min="5" max="15" width="12.28125" style="5" customWidth="1"/>
    <col min="16" max="16" width="2.7109375" style="3" customWidth="1"/>
    <col min="17" max="17" width="12.28125" style="3" customWidth="1"/>
    <col min="18" max="19" width="12.421875" style="0" customWidth="1"/>
    <col min="20" max="16384" width="9.140625" style="3" customWidth="1"/>
  </cols>
  <sheetData>
    <row r="2" spans="2:19" s="2" customFormat="1" ht="18" customHeight="1">
      <c r="B2" s="79" t="s">
        <v>108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1"/>
      <c r="Q2" s="1"/>
      <c r="R2"/>
      <c r="S2"/>
    </row>
    <row r="3" spans="2:19" s="2" customFormat="1" ht="18" customHeight="1">
      <c r="B3" s="79" t="s">
        <v>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1"/>
      <c r="Q3" s="1"/>
      <c r="R3"/>
      <c r="S3"/>
    </row>
    <row r="4" spans="2:17" ht="15.75">
      <c r="B4" s="3"/>
      <c r="C4" s="4"/>
      <c r="P4" s="5"/>
      <c r="Q4" s="5"/>
    </row>
    <row r="5" spans="2:15" ht="12.7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N5" s="6"/>
      <c r="O5" s="6"/>
    </row>
    <row r="6" spans="2:15" ht="18">
      <c r="B6" s="7" t="s">
        <v>1</v>
      </c>
      <c r="C6" s="6"/>
      <c r="D6" s="6"/>
      <c r="E6" s="6"/>
      <c r="F6" s="6"/>
      <c r="G6" s="6"/>
      <c r="H6" s="6"/>
      <c r="I6" s="6"/>
      <c r="J6" s="6"/>
      <c r="K6" s="6"/>
      <c r="L6" s="6"/>
      <c r="N6" s="6"/>
      <c r="O6" s="6"/>
    </row>
    <row r="7" spans="2:12" ht="12.75" customHeight="1">
      <c r="B7" s="8"/>
      <c r="C7" s="71" t="s">
        <v>2</v>
      </c>
      <c r="D7" s="72"/>
      <c r="E7" s="72"/>
      <c r="F7" s="72"/>
      <c r="G7" s="72"/>
      <c r="H7" s="72"/>
      <c r="I7" s="72"/>
      <c r="J7" s="71" t="s">
        <v>3</v>
      </c>
      <c r="K7" s="76"/>
      <c r="L7" s="73" t="s">
        <v>4</v>
      </c>
    </row>
    <row r="8" spans="2:19" ht="12.75">
      <c r="B8" s="9"/>
      <c r="C8" s="10" t="s">
        <v>5</v>
      </c>
      <c r="D8" s="77" t="s">
        <v>6</v>
      </c>
      <c r="E8" s="80"/>
      <c r="F8" s="77" t="s">
        <v>7</v>
      </c>
      <c r="G8" s="78"/>
      <c r="H8" s="77" t="s">
        <v>8</v>
      </c>
      <c r="I8" s="78"/>
      <c r="J8" s="77" t="s">
        <v>7</v>
      </c>
      <c r="K8" s="78"/>
      <c r="L8" s="74"/>
      <c r="M8" s="3"/>
      <c r="N8" s="3"/>
      <c r="O8"/>
      <c r="P8"/>
      <c r="R8" s="3"/>
      <c r="S8" s="3"/>
    </row>
    <row r="9" spans="2:19" ht="51">
      <c r="B9" s="11" t="s">
        <v>9</v>
      </c>
      <c r="C9" s="12" t="s">
        <v>10</v>
      </c>
      <c r="D9" s="13" t="s">
        <v>11</v>
      </c>
      <c r="E9" s="14" t="s">
        <v>12</v>
      </c>
      <c r="F9" s="13" t="s">
        <v>11</v>
      </c>
      <c r="G9" s="14" t="s">
        <v>13</v>
      </c>
      <c r="H9" s="13" t="s">
        <v>11</v>
      </c>
      <c r="I9" s="14" t="s">
        <v>14</v>
      </c>
      <c r="J9" s="13" t="s">
        <v>11</v>
      </c>
      <c r="K9" s="14" t="s">
        <v>14</v>
      </c>
      <c r="L9" s="75"/>
      <c r="M9" s="3"/>
      <c r="N9" s="3"/>
      <c r="O9"/>
      <c r="P9"/>
      <c r="R9" s="3"/>
      <c r="S9" s="3"/>
    </row>
    <row r="10" spans="2:19" ht="12.75">
      <c r="B10" s="15"/>
      <c r="C10" s="16"/>
      <c r="D10" s="16"/>
      <c r="E10" s="17"/>
      <c r="F10" s="16"/>
      <c r="G10" s="17"/>
      <c r="H10" s="16"/>
      <c r="I10" s="17"/>
      <c r="J10" s="18"/>
      <c r="K10" s="19"/>
      <c r="L10" s="19"/>
      <c r="M10" s="3"/>
      <c r="N10" s="3"/>
      <c r="O10"/>
      <c r="P10"/>
      <c r="R10" s="3"/>
      <c r="S10" s="3"/>
    </row>
    <row r="11" spans="2:16" s="23" customFormat="1" ht="15.75">
      <c r="B11" s="20" t="s">
        <v>15</v>
      </c>
      <c r="C11" s="21"/>
      <c r="D11" s="21"/>
      <c r="E11" s="22"/>
      <c r="F11" s="21"/>
      <c r="G11" s="22"/>
      <c r="H11" s="21"/>
      <c r="I11" s="22"/>
      <c r="J11" s="21"/>
      <c r="K11" s="22"/>
      <c r="L11" s="22"/>
      <c r="O11"/>
      <c r="P11"/>
    </row>
    <row r="12" spans="2:16" s="27" customFormat="1" ht="16.5">
      <c r="B12" s="24" t="s">
        <v>16</v>
      </c>
      <c r="C12" s="25">
        <v>9117951197</v>
      </c>
      <c r="D12" s="25">
        <v>3310738692</v>
      </c>
      <c r="E12" s="26">
        <v>36.3</v>
      </c>
      <c r="F12" s="25">
        <v>3705891089</v>
      </c>
      <c r="G12" s="26">
        <v>40.6</v>
      </c>
      <c r="H12" s="25">
        <v>7016629781</v>
      </c>
      <c r="I12" s="26">
        <v>77</v>
      </c>
      <c r="J12" s="25">
        <v>2226815539</v>
      </c>
      <c r="K12" s="26">
        <v>65.9</v>
      </c>
      <c r="L12" s="26">
        <v>66.4</v>
      </c>
      <c r="O12"/>
      <c r="P12"/>
    </row>
    <row r="13" spans="2:16" s="27" customFormat="1" ht="16.5">
      <c r="B13" s="28" t="s">
        <v>17</v>
      </c>
      <c r="C13" s="29">
        <v>624459010</v>
      </c>
      <c r="D13" s="29">
        <v>165734094</v>
      </c>
      <c r="E13" s="30">
        <v>26.5</v>
      </c>
      <c r="F13" s="29">
        <v>164770088</v>
      </c>
      <c r="G13" s="30">
        <v>26.4</v>
      </c>
      <c r="H13" s="29">
        <v>330504182</v>
      </c>
      <c r="I13" s="30">
        <v>52.9</v>
      </c>
      <c r="J13" s="29">
        <v>164633975</v>
      </c>
      <c r="K13" s="30">
        <v>61.6</v>
      </c>
      <c r="L13" s="30">
        <v>0.1</v>
      </c>
      <c r="O13"/>
      <c r="P13"/>
    </row>
    <row r="14" spans="2:19" ht="12.75">
      <c r="B14" s="28" t="s">
        <v>18</v>
      </c>
      <c r="C14" s="29">
        <v>2170378067</v>
      </c>
      <c r="D14" s="29">
        <v>514586170</v>
      </c>
      <c r="E14" s="30">
        <v>23.7</v>
      </c>
      <c r="F14" s="29">
        <v>486937349</v>
      </c>
      <c r="G14" s="30">
        <v>22.4</v>
      </c>
      <c r="H14" s="29">
        <v>1001523519</v>
      </c>
      <c r="I14" s="30">
        <v>46.1</v>
      </c>
      <c r="J14" s="29">
        <v>464453419</v>
      </c>
      <c r="K14" s="30">
        <v>57</v>
      </c>
      <c r="L14" s="30">
        <v>4.8</v>
      </c>
      <c r="M14" s="3"/>
      <c r="N14" s="3"/>
      <c r="O14"/>
      <c r="P14"/>
      <c r="R14" s="3"/>
      <c r="S14" s="3"/>
    </row>
    <row r="15" spans="2:19" ht="12.75">
      <c r="B15" s="28" t="s">
        <v>19</v>
      </c>
      <c r="C15" s="29">
        <v>6323114120</v>
      </c>
      <c r="D15" s="29">
        <v>2630418428</v>
      </c>
      <c r="E15" s="30">
        <v>41.6</v>
      </c>
      <c r="F15" s="29">
        <v>3054183652</v>
      </c>
      <c r="G15" s="30">
        <v>48.3</v>
      </c>
      <c r="H15" s="29">
        <v>5684602080</v>
      </c>
      <c r="I15" s="30">
        <v>89.9</v>
      </c>
      <c r="J15" s="29">
        <v>1597728145</v>
      </c>
      <c r="K15" s="30">
        <v>69.2</v>
      </c>
      <c r="L15" s="30">
        <v>91.2</v>
      </c>
      <c r="M15" s="3"/>
      <c r="N15" s="3"/>
      <c r="O15"/>
      <c r="P15"/>
      <c r="R15" s="3"/>
      <c r="S15" s="3"/>
    </row>
    <row r="16" spans="2:16" s="23" customFormat="1" ht="15.75">
      <c r="B16" s="20"/>
      <c r="C16" s="31"/>
      <c r="D16" s="31"/>
      <c r="E16" s="22"/>
      <c r="F16" s="31"/>
      <c r="G16" s="22"/>
      <c r="H16" s="31"/>
      <c r="I16" s="22"/>
      <c r="J16" s="31"/>
      <c r="K16" s="22"/>
      <c r="L16" s="22"/>
      <c r="O16"/>
      <c r="P16"/>
    </row>
    <row r="17" spans="2:16" s="27" customFormat="1" ht="16.5">
      <c r="B17" s="24" t="s">
        <v>20</v>
      </c>
      <c r="C17" s="25">
        <v>7648434262</v>
      </c>
      <c r="D17" s="25">
        <v>1704070721</v>
      </c>
      <c r="E17" s="26">
        <v>22.3</v>
      </c>
      <c r="F17" s="25">
        <v>1981062983</v>
      </c>
      <c r="G17" s="26">
        <v>25.9</v>
      </c>
      <c r="H17" s="25">
        <v>3685133704</v>
      </c>
      <c r="I17" s="26">
        <v>48.2</v>
      </c>
      <c r="J17" s="25">
        <v>1488280589</v>
      </c>
      <c r="K17" s="26">
        <v>51.3</v>
      </c>
      <c r="L17" s="26">
        <v>33.1</v>
      </c>
      <c r="O17"/>
      <c r="P17"/>
    </row>
    <row r="18" spans="2:19" ht="12.75">
      <c r="B18" s="28" t="s">
        <v>21</v>
      </c>
      <c r="C18" s="29">
        <v>2832207385</v>
      </c>
      <c r="D18" s="29">
        <v>677340909</v>
      </c>
      <c r="E18" s="30">
        <v>23.9</v>
      </c>
      <c r="F18" s="29">
        <v>757521144</v>
      </c>
      <c r="G18" s="30">
        <v>26.7</v>
      </c>
      <c r="H18" s="29">
        <v>1434862053</v>
      </c>
      <c r="I18" s="30">
        <v>50.7</v>
      </c>
      <c r="J18" s="29">
        <v>634092980</v>
      </c>
      <c r="K18" s="30">
        <v>61.6</v>
      </c>
      <c r="L18" s="30">
        <v>19.5</v>
      </c>
      <c r="M18" s="3"/>
      <c r="N18" s="3"/>
      <c r="O18"/>
      <c r="P18"/>
      <c r="R18" s="3"/>
      <c r="S18" s="3"/>
    </row>
    <row r="19" spans="2:19" ht="12.75">
      <c r="B19" s="28" t="s">
        <v>22</v>
      </c>
      <c r="C19" s="29">
        <v>146052411</v>
      </c>
      <c r="D19" s="29">
        <v>14330</v>
      </c>
      <c r="E19" s="30">
        <v>0</v>
      </c>
      <c r="F19" s="29">
        <v>2403971</v>
      </c>
      <c r="G19" s="30">
        <v>1.6</v>
      </c>
      <c r="H19" s="29">
        <v>2418301</v>
      </c>
      <c r="I19" s="30">
        <v>1.7</v>
      </c>
      <c r="J19" s="29">
        <v>0</v>
      </c>
      <c r="K19" s="30">
        <v>0</v>
      </c>
      <c r="L19" s="30">
        <v>-100</v>
      </c>
      <c r="M19" s="3"/>
      <c r="N19" s="3"/>
      <c r="O19"/>
      <c r="P19"/>
      <c r="R19" s="3"/>
      <c r="S19" s="3"/>
    </row>
    <row r="20" spans="2:19" ht="12.75" hidden="1">
      <c r="B20" s="28"/>
      <c r="C20" s="29">
        <v>0</v>
      </c>
      <c r="D20" s="29">
        <v>0</v>
      </c>
      <c r="E20" s="30">
        <v>0</v>
      </c>
      <c r="F20" s="29">
        <v>0</v>
      </c>
      <c r="G20" s="30">
        <v>0</v>
      </c>
      <c r="H20" s="29">
        <v>0</v>
      </c>
      <c r="I20" s="30">
        <v>0</v>
      </c>
      <c r="J20" s="29">
        <v>0</v>
      </c>
      <c r="K20" s="30">
        <v>0</v>
      </c>
      <c r="L20" s="30">
        <v>0</v>
      </c>
      <c r="M20" s="3"/>
      <c r="N20" s="3"/>
      <c r="O20"/>
      <c r="P20"/>
      <c r="R20" s="3"/>
      <c r="S20" s="3"/>
    </row>
    <row r="21" spans="2:19" ht="12.75">
      <c r="B21" s="28" t="s">
        <v>23</v>
      </c>
      <c r="C21" s="29">
        <v>1178211362</v>
      </c>
      <c r="D21" s="29">
        <v>309611073</v>
      </c>
      <c r="E21" s="30">
        <v>26.3</v>
      </c>
      <c r="F21" s="29">
        <v>292901240</v>
      </c>
      <c r="G21" s="30">
        <v>24.9</v>
      </c>
      <c r="H21" s="29">
        <v>602512313</v>
      </c>
      <c r="I21" s="30">
        <v>51.1</v>
      </c>
      <c r="J21" s="29">
        <v>203680510</v>
      </c>
      <c r="K21" s="30">
        <v>64.6</v>
      </c>
      <c r="L21" s="30">
        <v>43.8</v>
      </c>
      <c r="M21" s="3"/>
      <c r="N21" s="3"/>
      <c r="O21"/>
      <c r="P21"/>
      <c r="R21" s="3"/>
      <c r="S21" s="3"/>
    </row>
    <row r="22" spans="2:19" ht="12.75">
      <c r="B22" s="28" t="s">
        <v>24</v>
      </c>
      <c r="C22" s="29">
        <v>3491963104</v>
      </c>
      <c r="D22" s="29">
        <v>717104409</v>
      </c>
      <c r="E22" s="30">
        <v>20.5</v>
      </c>
      <c r="F22" s="29">
        <v>928236628</v>
      </c>
      <c r="G22" s="30">
        <v>26.6</v>
      </c>
      <c r="H22" s="29">
        <v>1645341037</v>
      </c>
      <c r="I22" s="30">
        <v>47.1</v>
      </c>
      <c r="J22" s="29">
        <v>650507099</v>
      </c>
      <c r="K22" s="30">
        <v>41.9</v>
      </c>
      <c r="L22" s="30">
        <v>42.7</v>
      </c>
      <c r="M22" s="3"/>
      <c r="N22" s="3"/>
      <c r="O22"/>
      <c r="P22"/>
      <c r="R22" s="3"/>
      <c r="S22" s="3"/>
    </row>
    <row r="23" spans="2:19" ht="12.75">
      <c r="B23" s="32"/>
      <c r="C23" s="29"/>
      <c r="D23" s="29"/>
      <c r="E23" s="30"/>
      <c r="F23" s="29"/>
      <c r="G23" s="30"/>
      <c r="H23" s="29"/>
      <c r="I23" s="30"/>
      <c r="J23" s="29"/>
      <c r="K23" s="30"/>
      <c r="L23" s="30"/>
      <c r="M23" s="3"/>
      <c r="N23" s="3"/>
      <c r="O23"/>
      <c r="P23"/>
      <c r="R23" s="3"/>
      <c r="S23" s="3"/>
    </row>
    <row r="24" spans="2:16" s="23" customFormat="1" ht="15.75">
      <c r="B24" s="33" t="s">
        <v>25</v>
      </c>
      <c r="C24" s="34">
        <v>1469516935</v>
      </c>
      <c r="D24" s="34">
        <v>1606667971</v>
      </c>
      <c r="E24" s="35"/>
      <c r="F24" s="34">
        <v>1724828106</v>
      </c>
      <c r="G24" s="35"/>
      <c r="H24" s="34">
        <v>3331496077</v>
      </c>
      <c r="I24" s="35"/>
      <c r="J24" s="34">
        <v>738534950</v>
      </c>
      <c r="K24" s="35"/>
      <c r="L24" s="35"/>
      <c r="M24" s="36"/>
      <c r="O24"/>
      <c r="P24"/>
    </row>
    <row r="25" spans="2:19" ht="12.75">
      <c r="B25" s="28" t="s">
        <v>26</v>
      </c>
      <c r="C25" s="29">
        <v>-44540293</v>
      </c>
      <c r="D25" s="29">
        <v>-4377404</v>
      </c>
      <c r="E25" s="30">
        <v>9.8</v>
      </c>
      <c r="F25" s="29">
        <v>-7805868</v>
      </c>
      <c r="G25" s="30">
        <v>17.5</v>
      </c>
      <c r="H25" s="29">
        <v>-12183272</v>
      </c>
      <c r="I25" s="30">
        <v>27.4</v>
      </c>
      <c r="J25" s="29"/>
      <c r="K25" s="30">
        <v>-6.9</v>
      </c>
      <c r="L25" s="30">
        <v>-100</v>
      </c>
      <c r="M25" s="3"/>
      <c r="N25" s="3"/>
      <c r="O25"/>
      <c r="P25"/>
      <c r="R25" s="3"/>
      <c r="S25" s="3"/>
    </row>
    <row r="26" spans="2:16" s="23" customFormat="1" ht="15.75">
      <c r="B26" s="33" t="s">
        <v>27</v>
      </c>
      <c r="C26" s="34">
        <v>1424976642</v>
      </c>
      <c r="D26" s="34">
        <v>1602290567</v>
      </c>
      <c r="E26" s="35">
        <v>112.4</v>
      </c>
      <c r="F26" s="34">
        <v>1717022238</v>
      </c>
      <c r="G26" s="35">
        <v>120.5</v>
      </c>
      <c r="H26" s="34">
        <v>3319312805</v>
      </c>
      <c r="I26" s="35">
        <v>232.9</v>
      </c>
      <c r="J26" s="34">
        <v>738534950</v>
      </c>
      <c r="K26" s="35">
        <v>60.3</v>
      </c>
      <c r="L26" s="35">
        <v>132.5</v>
      </c>
      <c r="M26" s="36"/>
      <c r="O26"/>
      <c r="P26"/>
    </row>
    <row r="27" spans="2:19" s="23" customFormat="1" ht="15.75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9"/>
      <c r="N27" s="39"/>
      <c r="O27" s="39"/>
      <c r="R27"/>
      <c r="S27"/>
    </row>
    <row r="28" spans="2:19" s="23" customFormat="1" ht="18">
      <c r="B28" s="7" t="s">
        <v>28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R28"/>
      <c r="S28"/>
    </row>
    <row r="29" spans="2:12" ht="12.75" customHeight="1">
      <c r="B29" s="8"/>
      <c r="C29" s="71" t="s">
        <v>2</v>
      </c>
      <c r="D29" s="72"/>
      <c r="E29" s="72"/>
      <c r="F29" s="72"/>
      <c r="G29" s="72"/>
      <c r="H29" s="72"/>
      <c r="I29" s="72"/>
      <c r="J29" s="71" t="s">
        <v>3</v>
      </c>
      <c r="K29" s="76"/>
      <c r="L29" s="73" t="s">
        <v>4</v>
      </c>
    </row>
    <row r="30" spans="2:19" ht="12.75">
      <c r="B30" s="9"/>
      <c r="C30" s="10" t="s">
        <v>5</v>
      </c>
      <c r="D30" s="77" t="s">
        <v>6</v>
      </c>
      <c r="E30" s="78"/>
      <c r="F30" s="77" t="s">
        <v>7</v>
      </c>
      <c r="G30" s="78"/>
      <c r="H30" s="77" t="s">
        <v>8</v>
      </c>
      <c r="I30" s="78"/>
      <c r="J30" s="77" t="s">
        <v>7</v>
      </c>
      <c r="K30" s="78"/>
      <c r="L30" s="74"/>
      <c r="M30" s="3"/>
      <c r="N30" s="3"/>
      <c r="O30" s="3"/>
      <c r="Q30"/>
      <c r="S30" s="3"/>
    </row>
    <row r="31" spans="2:19" ht="51">
      <c r="B31" s="15" t="s">
        <v>9</v>
      </c>
      <c r="C31" s="13" t="s">
        <v>10</v>
      </c>
      <c r="D31" s="13" t="s">
        <v>11</v>
      </c>
      <c r="E31" s="14" t="s">
        <v>12</v>
      </c>
      <c r="F31" s="13" t="s">
        <v>11</v>
      </c>
      <c r="G31" s="14" t="s">
        <v>13</v>
      </c>
      <c r="H31" s="13" t="s">
        <v>11</v>
      </c>
      <c r="I31" s="14" t="s">
        <v>14</v>
      </c>
      <c r="J31" s="13" t="s">
        <v>11</v>
      </c>
      <c r="K31" s="14" t="s">
        <v>14</v>
      </c>
      <c r="L31" s="75"/>
      <c r="M31" s="3"/>
      <c r="N31" s="3"/>
      <c r="O31"/>
      <c r="P31"/>
      <c r="R31" s="3"/>
      <c r="S31" s="3"/>
    </row>
    <row r="32" spans="2:19" ht="12.75">
      <c r="B32" s="40"/>
      <c r="C32" s="16"/>
      <c r="D32" s="16"/>
      <c r="E32" s="17"/>
      <c r="F32" s="16"/>
      <c r="G32" s="17"/>
      <c r="H32" s="16"/>
      <c r="I32" s="17"/>
      <c r="J32" s="18"/>
      <c r="K32" s="19"/>
      <c r="L32" s="19"/>
      <c r="M32" s="3"/>
      <c r="N32" s="3"/>
      <c r="O32"/>
      <c r="P32"/>
      <c r="R32" s="3"/>
      <c r="S32" s="3"/>
    </row>
    <row r="33" spans="2:16" s="23" customFormat="1" ht="15.75">
      <c r="B33" s="20" t="s">
        <v>29</v>
      </c>
      <c r="C33" s="21"/>
      <c r="D33" s="21"/>
      <c r="E33" s="22"/>
      <c r="F33" s="21"/>
      <c r="G33" s="22"/>
      <c r="H33" s="21"/>
      <c r="I33" s="22"/>
      <c r="J33" s="21"/>
      <c r="K33" s="22"/>
      <c r="L33" s="22"/>
      <c r="O33"/>
      <c r="P33"/>
    </row>
    <row r="34" spans="2:16" s="27" customFormat="1" ht="16.5">
      <c r="B34" s="24" t="s">
        <v>30</v>
      </c>
      <c r="C34" s="25">
        <v>3297292071</v>
      </c>
      <c r="D34" s="25">
        <v>363758285</v>
      </c>
      <c r="E34" s="26">
        <v>11</v>
      </c>
      <c r="F34" s="25">
        <v>818646835</v>
      </c>
      <c r="G34" s="26">
        <v>24.8</v>
      </c>
      <c r="H34" s="25">
        <v>1182405120</v>
      </c>
      <c r="I34" s="26">
        <v>35.9</v>
      </c>
      <c r="J34" s="25">
        <v>779000025</v>
      </c>
      <c r="K34" s="26">
        <v>40.8</v>
      </c>
      <c r="L34" s="26">
        <v>5.1</v>
      </c>
      <c r="O34"/>
      <c r="P34"/>
    </row>
    <row r="35" spans="2:19" ht="12.75">
      <c r="B35" s="28" t="s">
        <v>31</v>
      </c>
      <c r="C35" s="29">
        <v>83656000</v>
      </c>
      <c r="D35" s="29">
        <v>3004028</v>
      </c>
      <c r="E35" s="30">
        <v>3.6</v>
      </c>
      <c r="F35" s="29">
        <v>9784166</v>
      </c>
      <c r="G35" s="30">
        <v>11.7</v>
      </c>
      <c r="H35" s="29">
        <v>12788194</v>
      </c>
      <c r="I35" s="30">
        <v>15.3</v>
      </c>
      <c r="J35" s="29">
        <v>3461483</v>
      </c>
      <c r="K35" s="30">
        <v>3.3</v>
      </c>
      <c r="L35" s="30">
        <v>182.7</v>
      </c>
      <c r="M35" s="3"/>
      <c r="N35" s="3"/>
      <c r="O35"/>
      <c r="P35"/>
      <c r="R35" s="3"/>
      <c r="S35" s="3"/>
    </row>
    <row r="36" spans="2:19" ht="12.75">
      <c r="B36" s="28" t="s">
        <v>32</v>
      </c>
      <c r="C36" s="29">
        <v>508896304</v>
      </c>
      <c r="D36" s="29">
        <v>13407540</v>
      </c>
      <c r="E36" s="30">
        <v>2.6</v>
      </c>
      <c r="F36" s="29">
        <v>94005479</v>
      </c>
      <c r="G36" s="30">
        <v>18.5</v>
      </c>
      <c r="H36" s="29">
        <v>107413019</v>
      </c>
      <c r="I36" s="30">
        <v>21.1</v>
      </c>
      <c r="J36" s="29">
        <v>149273633</v>
      </c>
      <c r="K36" s="30">
        <v>31.6</v>
      </c>
      <c r="L36" s="30">
        <v>-37</v>
      </c>
      <c r="M36" s="3"/>
      <c r="N36" s="3"/>
      <c r="O36"/>
      <c r="P36"/>
      <c r="R36" s="3"/>
      <c r="S36" s="3"/>
    </row>
    <row r="37" spans="2:19" ht="12.75">
      <c r="B37" s="28" t="s">
        <v>33</v>
      </c>
      <c r="C37" s="29">
        <v>2253335568</v>
      </c>
      <c r="D37" s="29">
        <v>298470812</v>
      </c>
      <c r="E37" s="30">
        <v>13.2</v>
      </c>
      <c r="F37" s="29">
        <v>659007809</v>
      </c>
      <c r="G37" s="30">
        <v>29.2</v>
      </c>
      <c r="H37" s="29">
        <v>957478621</v>
      </c>
      <c r="I37" s="30">
        <v>42.5</v>
      </c>
      <c r="J37" s="29">
        <v>517253353</v>
      </c>
      <c r="K37" s="30">
        <v>46.4</v>
      </c>
      <c r="L37" s="30">
        <v>27.4</v>
      </c>
      <c r="M37" s="3"/>
      <c r="N37" s="3"/>
      <c r="O37"/>
      <c r="P37"/>
      <c r="R37" s="3"/>
      <c r="S37" s="3"/>
    </row>
    <row r="38" spans="2:19" ht="12.75">
      <c r="B38" s="28" t="s">
        <v>34</v>
      </c>
      <c r="C38" s="29">
        <v>451404199</v>
      </c>
      <c r="D38" s="29">
        <v>48875905</v>
      </c>
      <c r="E38" s="30">
        <v>10.8</v>
      </c>
      <c r="F38" s="29">
        <v>55849381</v>
      </c>
      <c r="G38" s="30">
        <v>12.4</v>
      </c>
      <c r="H38" s="29">
        <v>104725286</v>
      </c>
      <c r="I38" s="30">
        <v>23.2</v>
      </c>
      <c r="J38" s="29">
        <v>109011556</v>
      </c>
      <c r="K38" s="30">
        <v>37</v>
      </c>
      <c r="L38" s="30">
        <v>-48.8</v>
      </c>
      <c r="M38" s="3"/>
      <c r="N38" s="3"/>
      <c r="O38"/>
      <c r="P38"/>
      <c r="R38" s="3"/>
      <c r="S38" s="3"/>
    </row>
    <row r="39" spans="2:16" s="23" customFormat="1" ht="15.75">
      <c r="B39" s="20"/>
      <c r="C39" s="31"/>
      <c r="D39" s="31"/>
      <c r="E39" s="22"/>
      <c r="F39" s="31"/>
      <c r="G39" s="22"/>
      <c r="H39" s="31"/>
      <c r="I39" s="22"/>
      <c r="J39" s="31"/>
      <c r="K39" s="22"/>
      <c r="L39" s="22"/>
      <c r="O39"/>
      <c r="P39"/>
    </row>
    <row r="40" spans="2:16" s="27" customFormat="1" ht="16.5">
      <c r="B40" s="24" t="s">
        <v>35</v>
      </c>
      <c r="C40" s="25">
        <v>3297293074</v>
      </c>
      <c r="D40" s="25">
        <v>402419160</v>
      </c>
      <c r="E40" s="26">
        <v>12.2</v>
      </c>
      <c r="F40" s="25">
        <v>843105946</v>
      </c>
      <c r="G40" s="26">
        <v>25.6</v>
      </c>
      <c r="H40" s="25">
        <v>1245525106</v>
      </c>
      <c r="I40" s="26">
        <v>37.8</v>
      </c>
      <c r="J40" s="25">
        <v>837695357</v>
      </c>
      <c r="K40" s="26">
        <v>44.5</v>
      </c>
      <c r="L40" s="26">
        <v>0.6</v>
      </c>
      <c r="O40"/>
      <c r="P40"/>
    </row>
    <row r="41" spans="2:19" ht="12.75">
      <c r="B41" s="28" t="s">
        <v>36</v>
      </c>
      <c r="C41" s="29">
        <v>1159408699</v>
      </c>
      <c r="D41" s="29">
        <v>141837780</v>
      </c>
      <c r="E41" s="30">
        <v>12.2</v>
      </c>
      <c r="F41" s="29">
        <v>444206590</v>
      </c>
      <c r="G41" s="30">
        <v>38.3</v>
      </c>
      <c r="H41" s="29">
        <v>586044370</v>
      </c>
      <c r="I41" s="30">
        <v>50.5</v>
      </c>
      <c r="J41" s="29">
        <v>192014250</v>
      </c>
      <c r="K41" s="30">
        <v>48.8</v>
      </c>
      <c r="L41" s="30">
        <v>131.3</v>
      </c>
      <c r="M41" s="3"/>
      <c r="N41" s="3"/>
      <c r="O41"/>
      <c r="P41"/>
      <c r="R41" s="3"/>
      <c r="S41" s="3"/>
    </row>
    <row r="42" spans="2:19" ht="12.75">
      <c r="B42" s="28" t="s">
        <v>37</v>
      </c>
      <c r="C42" s="29">
        <v>380841739</v>
      </c>
      <c r="D42" s="29">
        <v>69439770</v>
      </c>
      <c r="E42" s="30">
        <v>18.2</v>
      </c>
      <c r="F42" s="29">
        <v>99332357</v>
      </c>
      <c r="G42" s="30">
        <v>26.1</v>
      </c>
      <c r="H42" s="29">
        <v>168772127</v>
      </c>
      <c r="I42" s="30">
        <v>44.3</v>
      </c>
      <c r="J42" s="29">
        <v>69615609</v>
      </c>
      <c r="K42" s="30">
        <v>27.5</v>
      </c>
      <c r="L42" s="30">
        <v>42.7</v>
      </c>
      <c r="M42" s="3"/>
      <c r="N42" s="3"/>
      <c r="O42"/>
      <c r="P42"/>
      <c r="R42" s="3"/>
      <c r="S42" s="3"/>
    </row>
    <row r="43" spans="2:19" ht="12.75">
      <c r="B43" s="28" t="s">
        <v>38</v>
      </c>
      <c r="C43" s="29">
        <v>3050000</v>
      </c>
      <c r="D43" s="29">
        <v>1175699</v>
      </c>
      <c r="E43" s="30">
        <v>38.5</v>
      </c>
      <c r="F43" s="29">
        <v>49170</v>
      </c>
      <c r="G43" s="30">
        <v>1.6</v>
      </c>
      <c r="H43" s="29">
        <v>1224869</v>
      </c>
      <c r="I43" s="30">
        <v>40.2</v>
      </c>
      <c r="J43" s="29">
        <v>827594</v>
      </c>
      <c r="K43" s="30">
        <v>42.1</v>
      </c>
      <c r="L43" s="30">
        <v>-94.1</v>
      </c>
      <c r="M43" s="3"/>
      <c r="N43" s="3"/>
      <c r="O43"/>
      <c r="P43"/>
      <c r="R43" s="3"/>
      <c r="S43" s="3"/>
    </row>
    <row r="44" spans="2:19" ht="12.75">
      <c r="B44" s="28" t="s">
        <v>39</v>
      </c>
      <c r="C44" s="29">
        <v>841912562</v>
      </c>
      <c r="D44" s="29">
        <v>115086788</v>
      </c>
      <c r="E44" s="30">
        <v>13.7</v>
      </c>
      <c r="F44" s="29">
        <v>171548824</v>
      </c>
      <c r="G44" s="30">
        <v>20.4</v>
      </c>
      <c r="H44" s="29">
        <v>286635612</v>
      </c>
      <c r="I44" s="30">
        <v>34</v>
      </c>
      <c r="J44" s="29">
        <v>342157567</v>
      </c>
      <c r="K44" s="30">
        <v>62.4</v>
      </c>
      <c r="L44" s="30">
        <v>-49.9</v>
      </c>
      <c r="M44" s="3"/>
      <c r="N44" s="3"/>
      <c r="O44"/>
      <c r="P44"/>
      <c r="R44" s="3"/>
      <c r="S44" s="3"/>
    </row>
    <row r="45" spans="2:19" ht="12.75">
      <c r="B45" s="28" t="s">
        <v>34</v>
      </c>
      <c r="C45" s="29">
        <v>912080074</v>
      </c>
      <c r="D45" s="29">
        <v>74879123</v>
      </c>
      <c r="E45" s="30">
        <v>8.2</v>
      </c>
      <c r="F45" s="29">
        <v>127969005</v>
      </c>
      <c r="G45" s="30">
        <v>14</v>
      </c>
      <c r="H45" s="29">
        <v>202848128</v>
      </c>
      <c r="I45" s="30">
        <v>22.2</v>
      </c>
      <c r="J45" s="29">
        <v>233080337</v>
      </c>
      <c r="K45" s="30">
        <v>36.5</v>
      </c>
      <c r="L45" s="30">
        <v>-45.1</v>
      </c>
      <c r="M45" s="3"/>
      <c r="N45" s="3"/>
      <c r="O45"/>
      <c r="P45"/>
      <c r="R45" s="3"/>
      <c r="S45" s="3"/>
    </row>
    <row r="46" spans="2:19" ht="15.75">
      <c r="B46" s="32"/>
      <c r="C46" s="41"/>
      <c r="D46" s="41"/>
      <c r="E46" s="42"/>
      <c r="F46" s="41"/>
      <c r="G46" s="42"/>
      <c r="H46" s="41"/>
      <c r="I46" s="42"/>
      <c r="J46" s="41"/>
      <c r="K46" s="42"/>
      <c r="L46" s="42"/>
      <c r="M46" s="36"/>
      <c r="N46" s="23"/>
      <c r="O46"/>
      <c r="P46"/>
      <c r="R46" s="3"/>
      <c r="S46" s="3"/>
    </row>
    <row r="47" spans="2:19" s="23" customFormat="1" ht="15.75"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9"/>
      <c r="N47" s="39"/>
      <c r="O47" s="39"/>
      <c r="R47"/>
      <c r="S47"/>
    </row>
    <row r="48" spans="2:19" s="23" customFormat="1" ht="18">
      <c r="B48" s="7" t="s">
        <v>40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R48"/>
      <c r="S48"/>
    </row>
    <row r="49" spans="2:12" ht="12.75" customHeight="1">
      <c r="B49" s="8"/>
      <c r="C49" s="71" t="s">
        <v>2</v>
      </c>
      <c r="D49" s="72"/>
      <c r="E49" s="72"/>
      <c r="F49" s="72"/>
      <c r="G49" s="72"/>
      <c r="H49" s="72"/>
      <c r="I49" s="72"/>
      <c r="J49" s="71" t="s">
        <v>3</v>
      </c>
      <c r="K49" s="76"/>
      <c r="L49" s="73" t="s">
        <v>4</v>
      </c>
    </row>
    <row r="50" spans="2:19" ht="12.75">
      <c r="B50" s="9"/>
      <c r="C50" s="10" t="s">
        <v>5</v>
      </c>
      <c r="D50" s="77" t="s">
        <v>6</v>
      </c>
      <c r="E50" s="78"/>
      <c r="F50" s="77" t="s">
        <v>7</v>
      </c>
      <c r="G50" s="78"/>
      <c r="H50" s="77" t="s">
        <v>8</v>
      </c>
      <c r="I50" s="78"/>
      <c r="J50" s="77" t="s">
        <v>7</v>
      </c>
      <c r="K50" s="78"/>
      <c r="L50" s="74"/>
      <c r="M50" s="3"/>
      <c r="N50" s="3"/>
      <c r="O50"/>
      <c r="P50"/>
      <c r="R50" s="3"/>
      <c r="S50" s="3"/>
    </row>
    <row r="51" spans="2:19" ht="51">
      <c r="B51" s="15" t="s">
        <v>9</v>
      </c>
      <c r="C51" s="13" t="s">
        <v>10</v>
      </c>
      <c r="D51" s="13" t="s">
        <v>11</v>
      </c>
      <c r="E51" s="14" t="s">
        <v>12</v>
      </c>
      <c r="F51" s="13" t="s">
        <v>11</v>
      </c>
      <c r="G51" s="14" t="s">
        <v>13</v>
      </c>
      <c r="H51" s="13" t="s">
        <v>11</v>
      </c>
      <c r="I51" s="14" t="s">
        <v>14</v>
      </c>
      <c r="J51" s="13" t="s">
        <v>11</v>
      </c>
      <c r="K51" s="14" t="s">
        <v>14</v>
      </c>
      <c r="L51" s="75"/>
      <c r="M51" s="3"/>
      <c r="N51" s="3"/>
      <c r="O51"/>
      <c r="P51"/>
      <c r="R51" s="3"/>
      <c r="S51" s="3"/>
    </row>
    <row r="52" spans="2:13" s="23" customFormat="1" ht="15.75">
      <c r="B52" s="43" t="s">
        <v>41</v>
      </c>
      <c r="C52" s="21"/>
      <c r="D52" s="22"/>
      <c r="E52" s="22"/>
      <c r="F52" s="22"/>
      <c r="G52" s="22"/>
      <c r="H52" s="22"/>
      <c r="I52" s="22"/>
      <c r="J52" s="22"/>
      <c r="K52" s="22"/>
      <c r="L52" s="22"/>
      <c r="M52" s="44"/>
    </row>
    <row r="53" spans="2:13" s="27" customFormat="1" ht="16.5">
      <c r="B53" s="45" t="s">
        <v>16</v>
      </c>
      <c r="C53" s="29">
        <v>9117951197</v>
      </c>
      <c r="D53" s="29">
        <v>3310738692</v>
      </c>
      <c r="E53" s="30">
        <v>36.3</v>
      </c>
      <c r="F53" s="29">
        <v>3705891089</v>
      </c>
      <c r="G53" s="30">
        <v>40.6</v>
      </c>
      <c r="H53" s="29">
        <v>7016629781</v>
      </c>
      <c r="I53" s="30">
        <v>77</v>
      </c>
      <c r="J53" s="29">
        <v>2226815539</v>
      </c>
      <c r="K53" s="30">
        <v>65.9</v>
      </c>
      <c r="L53" s="30">
        <v>66.4</v>
      </c>
      <c r="M53" s="44"/>
    </row>
    <row r="54" spans="2:13" s="27" customFormat="1" ht="16.5">
      <c r="B54" s="45" t="s">
        <v>42</v>
      </c>
      <c r="C54" s="29">
        <v>3297292071</v>
      </c>
      <c r="D54" s="29">
        <v>363758285</v>
      </c>
      <c r="E54" s="30">
        <v>11</v>
      </c>
      <c r="F54" s="29">
        <v>818646835</v>
      </c>
      <c r="G54" s="30">
        <v>24.8</v>
      </c>
      <c r="H54" s="29">
        <v>1182405120</v>
      </c>
      <c r="I54" s="30">
        <v>35.9</v>
      </c>
      <c r="J54" s="29">
        <v>779000025</v>
      </c>
      <c r="K54" s="30">
        <v>40.8</v>
      </c>
      <c r="L54" s="30">
        <v>5.1</v>
      </c>
      <c r="M54" s="44"/>
    </row>
    <row r="55" spans="2:13" s="23" customFormat="1" ht="15.75">
      <c r="B55" s="33" t="s">
        <v>43</v>
      </c>
      <c r="C55" s="46">
        <v>12415243268</v>
      </c>
      <c r="D55" s="47">
        <v>3674496977</v>
      </c>
      <c r="E55" s="48">
        <v>29.6</v>
      </c>
      <c r="F55" s="47">
        <v>4524537924</v>
      </c>
      <c r="G55" s="48">
        <v>36.4</v>
      </c>
      <c r="H55" s="47">
        <v>8199034901</v>
      </c>
      <c r="I55" s="48">
        <v>66</v>
      </c>
      <c r="J55" s="47">
        <v>3005815564</v>
      </c>
      <c r="K55" s="48">
        <v>57.8</v>
      </c>
      <c r="L55" s="48">
        <v>50.5</v>
      </c>
      <c r="M55" s="44"/>
    </row>
    <row r="56" spans="2:16" s="23" customFormat="1" ht="15.75">
      <c r="B56" s="20" t="s">
        <v>44</v>
      </c>
      <c r="C56" s="31"/>
      <c r="D56" s="31"/>
      <c r="E56" s="22"/>
      <c r="F56" s="31"/>
      <c r="G56" s="22"/>
      <c r="H56" s="31"/>
      <c r="I56" s="22"/>
      <c r="J56" s="31"/>
      <c r="K56" s="22"/>
      <c r="L56" s="22"/>
      <c r="O56"/>
      <c r="P56"/>
    </row>
    <row r="57" spans="2:16" s="27" customFormat="1" ht="16.5">
      <c r="B57" s="45" t="s">
        <v>20</v>
      </c>
      <c r="C57" s="29">
        <v>7648434262</v>
      </c>
      <c r="D57" s="29">
        <v>1704070721</v>
      </c>
      <c r="E57" s="30">
        <v>22.3</v>
      </c>
      <c r="F57" s="29">
        <v>1981062983</v>
      </c>
      <c r="G57" s="30">
        <v>25.9</v>
      </c>
      <c r="H57" s="29">
        <v>3685133704</v>
      </c>
      <c r="I57" s="30">
        <v>48.2</v>
      </c>
      <c r="J57" s="29">
        <v>1488280589</v>
      </c>
      <c r="K57" s="30">
        <v>51.3</v>
      </c>
      <c r="L57" s="30">
        <v>33.1</v>
      </c>
      <c r="O57"/>
      <c r="P57"/>
    </row>
    <row r="58" spans="2:16" s="27" customFormat="1" ht="16.5">
      <c r="B58" s="45" t="s">
        <v>35</v>
      </c>
      <c r="C58" s="29">
        <v>3297293074</v>
      </c>
      <c r="D58" s="29">
        <v>402419160</v>
      </c>
      <c r="E58" s="30">
        <v>12.2</v>
      </c>
      <c r="F58" s="29">
        <v>843105946</v>
      </c>
      <c r="G58" s="30">
        <v>25.6</v>
      </c>
      <c r="H58" s="29">
        <v>1245525106</v>
      </c>
      <c r="I58" s="30">
        <v>37.8</v>
      </c>
      <c r="J58" s="29">
        <v>837695357</v>
      </c>
      <c r="K58" s="30">
        <v>44.5</v>
      </c>
      <c r="L58" s="30">
        <v>0.6</v>
      </c>
      <c r="O58"/>
      <c r="P58"/>
    </row>
    <row r="59" spans="2:16" s="23" customFormat="1" ht="15.75">
      <c r="B59" s="33" t="s">
        <v>45</v>
      </c>
      <c r="C59" s="46">
        <v>10945727336</v>
      </c>
      <c r="D59" s="46">
        <v>2106489881</v>
      </c>
      <c r="E59" s="48">
        <v>19.2</v>
      </c>
      <c r="F59" s="46">
        <v>2824168929</v>
      </c>
      <c r="G59" s="48">
        <v>25.8</v>
      </c>
      <c r="H59" s="46">
        <v>4930658810</v>
      </c>
      <c r="I59" s="48">
        <v>45</v>
      </c>
      <c r="J59" s="46">
        <v>2325975946</v>
      </c>
      <c r="K59" s="48">
        <v>48.8</v>
      </c>
      <c r="L59" s="48">
        <v>21.4</v>
      </c>
      <c r="O59"/>
      <c r="P59"/>
    </row>
    <row r="60" spans="2:19" s="51" customFormat="1" ht="12.75"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R60"/>
      <c r="S60"/>
    </row>
    <row r="61" spans="2:19" s="23" customFormat="1" ht="18">
      <c r="B61" s="7" t="s">
        <v>46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R61"/>
      <c r="S61"/>
    </row>
    <row r="62" spans="2:12" ht="12.75" customHeight="1">
      <c r="B62" s="8"/>
      <c r="C62" s="71" t="s">
        <v>2</v>
      </c>
      <c r="D62" s="72"/>
      <c r="E62" s="72"/>
      <c r="F62" s="72"/>
      <c r="G62" s="72"/>
      <c r="H62" s="72"/>
      <c r="I62" s="72"/>
      <c r="J62" s="71" t="s">
        <v>3</v>
      </c>
      <c r="K62" s="76"/>
      <c r="L62" s="73" t="s">
        <v>4</v>
      </c>
    </row>
    <row r="63" spans="2:19" ht="12.75">
      <c r="B63" s="9"/>
      <c r="C63" s="10" t="s">
        <v>5</v>
      </c>
      <c r="D63" s="77" t="s">
        <v>6</v>
      </c>
      <c r="E63" s="78"/>
      <c r="F63" s="77" t="s">
        <v>7</v>
      </c>
      <c r="G63" s="78"/>
      <c r="H63" s="77" t="s">
        <v>8</v>
      </c>
      <c r="I63" s="78"/>
      <c r="J63" s="77" t="s">
        <v>7</v>
      </c>
      <c r="K63" s="78"/>
      <c r="L63" s="74"/>
      <c r="M63" s="3"/>
      <c r="N63" s="3"/>
      <c r="O63" s="3"/>
      <c r="Q63"/>
      <c r="S63" s="3"/>
    </row>
    <row r="64" spans="2:19" ht="51">
      <c r="B64" s="15" t="s">
        <v>9</v>
      </c>
      <c r="C64" s="13" t="s">
        <v>10</v>
      </c>
      <c r="D64" s="13" t="s">
        <v>11</v>
      </c>
      <c r="E64" s="14" t="s">
        <v>12</v>
      </c>
      <c r="F64" s="13" t="s">
        <v>11</v>
      </c>
      <c r="G64" s="14" t="s">
        <v>13</v>
      </c>
      <c r="H64" s="13" t="s">
        <v>11</v>
      </c>
      <c r="I64" s="14" t="s">
        <v>14</v>
      </c>
      <c r="J64" s="13" t="s">
        <v>11</v>
      </c>
      <c r="K64" s="14" t="s">
        <v>14</v>
      </c>
      <c r="L64" s="75"/>
      <c r="M64" s="3"/>
      <c r="N64" s="3"/>
      <c r="O64"/>
      <c r="P64"/>
      <c r="R64" s="3"/>
      <c r="S64" s="3"/>
    </row>
    <row r="65" spans="2:19" ht="12.75">
      <c r="B65" s="40"/>
      <c r="C65" s="16"/>
      <c r="D65" s="16"/>
      <c r="E65" s="17"/>
      <c r="F65" s="16"/>
      <c r="G65" s="17"/>
      <c r="H65" s="16"/>
      <c r="I65" s="17"/>
      <c r="J65" s="18"/>
      <c r="K65" s="19"/>
      <c r="L65" s="19"/>
      <c r="M65" s="3"/>
      <c r="N65" s="3"/>
      <c r="O65"/>
      <c r="P65"/>
      <c r="R65" s="3"/>
      <c r="S65" s="3"/>
    </row>
    <row r="66" spans="2:16" s="23" customFormat="1" ht="15.75">
      <c r="B66" s="20" t="s">
        <v>47</v>
      </c>
      <c r="C66" s="21"/>
      <c r="D66" s="21"/>
      <c r="E66" s="22"/>
      <c r="F66" s="21"/>
      <c r="G66" s="22"/>
      <c r="H66" s="21"/>
      <c r="I66" s="22"/>
      <c r="J66" s="21"/>
      <c r="K66" s="22"/>
      <c r="L66" s="22"/>
      <c r="O66"/>
      <c r="P66"/>
    </row>
    <row r="67" spans="2:16" s="23" customFormat="1" ht="15.75">
      <c r="B67" s="20" t="s">
        <v>48</v>
      </c>
      <c r="C67" s="31">
        <v>186420876</v>
      </c>
      <c r="D67" s="31">
        <v>166619223</v>
      </c>
      <c r="E67" s="22">
        <v>89.4</v>
      </c>
      <c r="F67" s="31">
        <v>1018617691</v>
      </c>
      <c r="G67" s="22">
        <v>546.4</v>
      </c>
      <c r="H67" s="31">
        <v>166619223</v>
      </c>
      <c r="I67" s="22">
        <v>89.4</v>
      </c>
      <c r="J67" s="31">
        <v>1304471462</v>
      </c>
      <c r="K67" s="22">
        <v>66.1</v>
      </c>
      <c r="L67" s="22">
        <v>-21.9</v>
      </c>
      <c r="O67"/>
      <c r="P67"/>
    </row>
    <row r="68" spans="2:16" s="27" customFormat="1" ht="16.5">
      <c r="B68" s="24" t="s">
        <v>49</v>
      </c>
      <c r="C68" s="25">
        <v>9200316988</v>
      </c>
      <c r="D68" s="25">
        <v>3067432514</v>
      </c>
      <c r="E68" s="26">
        <v>33.3</v>
      </c>
      <c r="F68" s="25">
        <v>3079258642</v>
      </c>
      <c r="G68" s="26">
        <v>33.5</v>
      </c>
      <c r="H68" s="25">
        <v>6146691156</v>
      </c>
      <c r="I68" s="26">
        <v>66.8</v>
      </c>
      <c r="J68" s="25">
        <v>2494739416</v>
      </c>
      <c r="K68" s="26">
        <v>73.8</v>
      </c>
      <c r="L68" s="26">
        <v>23.4</v>
      </c>
      <c r="O68"/>
      <c r="P68"/>
    </row>
    <row r="69" spans="2:19" ht="12.75">
      <c r="B69" s="28" t="s">
        <v>50</v>
      </c>
      <c r="C69" s="29">
        <v>449150682</v>
      </c>
      <c r="D69" s="29">
        <v>111873882</v>
      </c>
      <c r="E69" s="30">
        <v>24.9</v>
      </c>
      <c r="F69" s="29">
        <v>47114872</v>
      </c>
      <c r="G69" s="30">
        <v>10.5</v>
      </c>
      <c r="H69" s="29">
        <v>158988754</v>
      </c>
      <c r="I69" s="30">
        <v>35.4</v>
      </c>
      <c r="J69" s="29">
        <v>102441134</v>
      </c>
      <c r="K69" s="30">
        <v>237.9</v>
      </c>
      <c r="L69" s="30">
        <v>-54</v>
      </c>
      <c r="M69" s="3"/>
      <c r="N69" s="3"/>
      <c r="O69"/>
      <c r="P69"/>
      <c r="R69" s="3"/>
      <c r="S69" s="3"/>
    </row>
    <row r="70" spans="2:19" ht="12.75">
      <c r="B70" s="28" t="s">
        <v>51</v>
      </c>
      <c r="C70" s="29">
        <v>2345612006</v>
      </c>
      <c r="D70" s="29">
        <v>680770541</v>
      </c>
      <c r="E70" s="30">
        <v>29</v>
      </c>
      <c r="F70" s="29">
        <v>704590859</v>
      </c>
      <c r="G70" s="30">
        <v>30</v>
      </c>
      <c r="H70" s="29">
        <v>1385361400</v>
      </c>
      <c r="I70" s="30">
        <v>59.1</v>
      </c>
      <c r="J70" s="29">
        <v>651039439</v>
      </c>
      <c r="K70" s="30">
        <v>71</v>
      </c>
      <c r="L70" s="30">
        <v>8.2</v>
      </c>
      <c r="M70" s="3"/>
      <c r="N70" s="3"/>
      <c r="O70"/>
      <c r="P70"/>
      <c r="R70" s="3"/>
      <c r="S70" s="3"/>
    </row>
    <row r="71" spans="2:19" ht="12.75">
      <c r="B71" s="28" t="s">
        <v>52</v>
      </c>
      <c r="C71" s="29">
        <v>5303879914</v>
      </c>
      <c r="D71" s="29">
        <v>2319125098</v>
      </c>
      <c r="E71" s="30">
        <v>43.7</v>
      </c>
      <c r="F71" s="29">
        <v>1879341104</v>
      </c>
      <c r="G71" s="30">
        <v>35.4</v>
      </c>
      <c r="H71" s="29">
        <v>4198466202</v>
      </c>
      <c r="I71" s="30">
        <v>79.2</v>
      </c>
      <c r="J71" s="29">
        <v>1348253062</v>
      </c>
      <c r="K71" s="30">
        <v>80.4</v>
      </c>
      <c r="L71" s="30">
        <v>39.4</v>
      </c>
      <c r="M71" s="3"/>
      <c r="N71" s="3"/>
      <c r="O71"/>
      <c r="P71"/>
      <c r="R71" s="3"/>
      <c r="S71" s="3"/>
    </row>
    <row r="72" spans="2:19" ht="12.75">
      <c r="B72" s="28" t="s">
        <v>53</v>
      </c>
      <c r="C72" s="29">
        <v>519956635</v>
      </c>
      <c r="D72" s="29">
        <v>144246039</v>
      </c>
      <c r="E72" s="30">
        <v>27.7</v>
      </c>
      <c r="F72" s="29">
        <v>438887666</v>
      </c>
      <c r="G72" s="30">
        <v>84.4</v>
      </c>
      <c r="H72" s="29">
        <v>583133705</v>
      </c>
      <c r="I72" s="30">
        <v>112.2</v>
      </c>
      <c r="J72" s="29">
        <v>141850744</v>
      </c>
      <c r="K72" s="30">
        <v>44.6</v>
      </c>
      <c r="L72" s="30">
        <v>209.4</v>
      </c>
      <c r="M72" s="3"/>
      <c r="N72" s="3"/>
      <c r="O72"/>
      <c r="P72"/>
      <c r="R72" s="3"/>
      <c r="S72" s="3"/>
    </row>
    <row r="73" spans="2:19" ht="12.75">
      <c r="B73" s="28" t="s">
        <v>54</v>
      </c>
      <c r="C73" s="29">
        <v>2475</v>
      </c>
      <c r="D73" s="29">
        <v>0</v>
      </c>
      <c r="E73" s="30">
        <v>0</v>
      </c>
      <c r="F73" s="29">
        <v>0</v>
      </c>
      <c r="G73" s="30">
        <v>0</v>
      </c>
      <c r="H73" s="29">
        <v>0</v>
      </c>
      <c r="I73" s="30">
        <v>0</v>
      </c>
      <c r="J73" s="29">
        <v>0</v>
      </c>
      <c r="K73" s="30">
        <v>0</v>
      </c>
      <c r="L73" s="30">
        <v>0</v>
      </c>
      <c r="M73" s="3"/>
      <c r="N73" s="3"/>
      <c r="O73"/>
      <c r="P73"/>
      <c r="R73" s="3"/>
      <c r="S73" s="3"/>
    </row>
    <row r="74" spans="2:19" ht="12.75">
      <c r="B74" s="28" t="s">
        <v>55</v>
      </c>
      <c r="C74" s="29">
        <v>18500000</v>
      </c>
      <c r="D74" s="29">
        <v>3670000</v>
      </c>
      <c r="E74" s="30">
        <v>19.8</v>
      </c>
      <c r="F74" s="29">
        <v>0</v>
      </c>
      <c r="G74" s="30">
        <v>0</v>
      </c>
      <c r="H74" s="29">
        <v>3670000</v>
      </c>
      <c r="I74" s="30">
        <v>19.8</v>
      </c>
      <c r="J74" s="29">
        <v>0</v>
      </c>
      <c r="K74" s="30">
        <v>0</v>
      </c>
      <c r="L74" s="30">
        <v>0</v>
      </c>
      <c r="M74" s="3"/>
      <c r="N74" s="3"/>
      <c r="O74"/>
      <c r="P74"/>
      <c r="R74" s="3"/>
      <c r="S74" s="3"/>
    </row>
    <row r="75" spans="2:19" ht="12.75">
      <c r="B75" s="28" t="s">
        <v>31</v>
      </c>
      <c r="C75" s="29">
        <v>560655686</v>
      </c>
      <c r="D75" s="29">
        <v>2587</v>
      </c>
      <c r="E75" s="30">
        <v>0</v>
      </c>
      <c r="F75" s="29">
        <v>0</v>
      </c>
      <c r="G75" s="30">
        <v>0</v>
      </c>
      <c r="H75" s="29">
        <v>2587</v>
      </c>
      <c r="I75" s="30">
        <v>0</v>
      </c>
      <c r="J75" s="29">
        <v>0</v>
      </c>
      <c r="K75" s="30">
        <v>35.3</v>
      </c>
      <c r="L75" s="30">
        <v>0</v>
      </c>
      <c r="M75" s="3"/>
      <c r="N75" s="3"/>
      <c r="O75"/>
      <c r="P75"/>
      <c r="R75" s="3"/>
      <c r="S75" s="3"/>
    </row>
    <row r="76" spans="2:19" ht="12.75">
      <c r="B76" s="28" t="s">
        <v>56</v>
      </c>
      <c r="C76" s="29">
        <v>2559590</v>
      </c>
      <c r="D76" s="29">
        <v>-192255633</v>
      </c>
      <c r="E76" s="30">
        <v>-7511.2</v>
      </c>
      <c r="F76" s="29">
        <v>9324141</v>
      </c>
      <c r="G76" s="30">
        <v>364.3</v>
      </c>
      <c r="H76" s="29">
        <v>-182931492</v>
      </c>
      <c r="I76" s="30">
        <v>-7146.9</v>
      </c>
      <c r="J76" s="29">
        <v>251155037</v>
      </c>
      <c r="K76" s="30">
        <v>53.7</v>
      </c>
      <c r="L76" s="30">
        <v>-96.3</v>
      </c>
      <c r="M76" s="3"/>
      <c r="N76" s="3"/>
      <c r="O76"/>
      <c r="P76"/>
      <c r="R76" s="3"/>
      <c r="S76" s="3"/>
    </row>
    <row r="77" spans="2:16" s="23" customFormat="1" ht="15.75">
      <c r="B77" s="20"/>
      <c r="C77" s="31"/>
      <c r="D77" s="31"/>
      <c r="E77" s="22"/>
      <c r="F77" s="31"/>
      <c r="G77" s="22"/>
      <c r="H77" s="31"/>
      <c r="I77" s="22"/>
      <c r="J77" s="31"/>
      <c r="K77" s="22"/>
      <c r="L77" s="22"/>
      <c r="O77"/>
      <c r="P77"/>
    </row>
    <row r="78" spans="2:16" s="27" customFormat="1" ht="16.5">
      <c r="B78" s="24" t="s">
        <v>57</v>
      </c>
      <c r="C78" s="25">
        <v>9229054574</v>
      </c>
      <c r="D78" s="25">
        <v>2215434046</v>
      </c>
      <c r="E78" s="26">
        <v>24</v>
      </c>
      <c r="F78" s="25">
        <v>2716315490</v>
      </c>
      <c r="G78" s="26">
        <v>29.4</v>
      </c>
      <c r="H78" s="25">
        <v>4931749536</v>
      </c>
      <c r="I78" s="26">
        <v>53.4</v>
      </c>
      <c r="J78" s="25">
        <v>2784421395</v>
      </c>
      <c r="K78" s="26">
        <v>71.3</v>
      </c>
      <c r="L78" s="26">
        <v>-2.4</v>
      </c>
      <c r="O78"/>
      <c r="P78"/>
    </row>
    <row r="79" spans="2:19" ht="12.75">
      <c r="B79" s="28" t="s">
        <v>21</v>
      </c>
      <c r="C79" s="29">
        <v>2471308916</v>
      </c>
      <c r="D79" s="29">
        <v>608153929</v>
      </c>
      <c r="E79" s="30">
        <v>24.6</v>
      </c>
      <c r="F79" s="29">
        <v>683884896</v>
      </c>
      <c r="G79" s="30">
        <v>27.7</v>
      </c>
      <c r="H79" s="29">
        <v>1292038825</v>
      </c>
      <c r="I79" s="30">
        <v>52.3</v>
      </c>
      <c r="J79" s="29">
        <v>557955470</v>
      </c>
      <c r="K79" s="30">
        <v>68.1</v>
      </c>
      <c r="L79" s="30">
        <v>22.6</v>
      </c>
      <c r="M79" s="3"/>
      <c r="N79" s="3"/>
      <c r="O79"/>
      <c r="P79"/>
      <c r="R79" s="3"/>
      <c r="S79" s="3"/>
    </row>
    <row r="80" spans="2:19" ht="12.75">
      <c r="B80" s="28" t="s">
        <v>58</v>
      </c>
      <c r="C80" s="29">
        <v>363207479</v>
      </c>
      <c r="D80" s="29">
        <v>85431388</v>
      </c>
      <c r="E80" s="30">
        <v>23.5</v>
      </c>
      <c r="F80" s="29">
        <v>69862079</v>
      </c>
      <c r="G80" s="30">
        <v>19.2</v>
      </c>
      <c r="H80" s="29">
        <v>155293467</v>
      </c>
      <c r="I80" s="30">
        <v>42.8</v>
      </c>
      <c r="J80" s="29">
        <v>65419723</v>
      </c>
      <c r="K80" s="30">
        <v>136.2</v>
      </c>
      <c r="L80" s="30">
        <v>6.8</v>
      </c>
      <c r="M80" s="3"/>
      <c r="N80" s="3"/>
      <c r="O80"/>
      <c r="P80"/>
      <c r="R80" s="3"/>
      <c r="S80" s="3"/>
    </row>
    <row r="81" spans="2:19" ht="12.75">
      <c r="B81" s="28" t="s">
        <v>59</v>
      </c>
      <c r="C81" s="29">
        <v>376415565</v>
      </c>
      <c r="D81" s="29">
        <v>23929579</v>
      </c>
      <c r="E81" s="30">
        <v>6.4</v>
      </c>
      <c r="F81" s="29">
        <v>40230575</v>
      </c>
      <c r="G81" s="30">
        <v>10.7</v>
      </c>
      <c r="H81" s="29">
        <v>64160154</v>
      </c>
      <c r="I81" s="30">
        <v>17</v>
      </c>
      <c r="J81" s="29">
        <v>0</v>
      </c>
      <c r="K81" s="30">
        <v>0</v>
      </c>
      <c r="L81" s="30">
        <v>-100</v>
      </c>
      <c r="M81" s="3"/>
      <c r="N81" s="3"/>
      <c r="O81"/>
      <c r="P81"/>
      <c r="R81" s="3"/>
      <c r="S81" s="3"/>
    </row>
    <row r="82" spans="2:19" ht="12.75">
      <c r="B82" s="28" t="s">
        <v>60</v>
      </c>
      <c r="C82" s="29">
        <v>2856283577</v>
      </c>
      <c r="D82" s="29">
        <v>984820522</v>
      </c>
      <c r="E82" s="30">
        <v>34.5</v>
      </c>
      <c r="F82" s="29">
        <v>1179960251</v>
      </c>
      <c r="G82" s="30">
        <v>41.3</v>
      </c>
      <c r="H82" s="29">
        <v>2164780773</v>
      </c>
      <c r="I82" s="30">
        <v>75.8</v>
      </c>
      <c r="J82" s="29">
        <v>903659991</v>
      </c>
      <c r="K82" s="30">
        <v>118.6</v>
      </c>
      <c r="L82" s="30">
        <v>30.6</v>
      </c>
      <c r="M82" s="3"/>
      <c r="N82" s="3"/>
      <c r="O82"/>
      <c r="P82"/>
      <c r="R82" s="3"/>
      <c r="S82" s="3"/>
    </row>
    <row r="83" spans="2:19" ht="12.75">
      <c r="B83" s="28" t="s">
        <v>61</v>
      </c>
      <c r="C83" s="29">
        <v>2547569353</v>
      </c>
      <c r="D83" s="29">
        <v>271732778</v>
      </c>
      <c r="E83" s="30">
        <v>10.7</v>
      </c>
      <c r="F83" s="29">
        <v>409435118</v>
      </c>
      <c r="G83" s="30">
        <v>16.1</v>
      </c>
      <c r="H83" s="29">
        <v>681167896</v>
      </c>
      <c r="I83" s="30">
        <v>26.7</v>
      </c>
      <c r="J83" s="29">
        <v>991494561</v>
      </c>
      <c r="K83" s="30">
        <v>52.1</v>
      </c>
      <c r="L83" s="30">
        <v>-58.7</v>
      </c>
      <c r="M83" s="3"/>
      <c r="N83" s="3"/>
      <c r="O83"/>
      <c r="P83"/>
      <c r="R83" s="3"/>
      <c r="S83" s="3"/>
    </row>
    <row r="84" spans="2:19" ht="12.75">
      <c r="B84" s="28" t="s">
        <v>62</v>
      </c>
      <c r="C84" s="29">
        <v>21634898</v>
      </c>
      <c r="D84" s="29">
        <v>11932589</v>
      </c>
      <c r="E84" s="30">
        <v>55.2</v>
      </c>
      <c r="F84" s="29">
        <v>10341430</v>
      </c>
      <c r="G84" s="30">
        <v>47.8</v>
      </c>
      <c r="H84" s="29">
        <v>22274019</v>
      </c>
      <c r="I84" s="30">
        <v>103</v>
      </c>
      <c r="J84" s="29">
        <v>4075760</v>
      </c>
      <c r="K84" s="30">
        <v>145.9</v>
      </c>
      <c r="L84" s="30">
        <v>153.7</v>
      </c>
      <c r="M84" s="3"/>
      <c r="N84" s="3"/>
      <c r="O84"/>
      <c r="P84"/>
      <c r="R84" s="3"/>
      <c r="S84" s="3"/>
    </row>
    <row r="85" spans="2:19" ht="12.75">
      <c r="B85" s="28" t="s">
        <v>63</v>
      </c>
      <c r="C85" s="29">
        <v>592634786</v>
      </c>
      <c r="D85" s="29">
        <v>229433261</v>
      </c>
      <c r="E85" s="30">
        <v>38.7</v>
      </c>
      <c r="F85" s="29">
        <v>322601141</v>
      </c>
      <c r="G85" s="30">
        <v>54.4</v>
      </c>
      <c r="H85" s="29">
        <v>552034402</v>
      </c>
      <c r="I85" s="30">
        <v>93.1</v>
      </c>
      <c r="J85" s="29">
        <v>261815890</v>
      </c>
      <c r="K85" s="30">
        <v>63.5</v>
      </c>
      <c r="L85" s="30">
        <v>23.2</v>
      </c>
      <c r="M85" s="3"/>
      <c r="N85" s="3"/>
      <c r="O85"/>
      <c r="P85"/>
      <c r="R85" s="3"/>
      <c r="S85" s="3"/>
    </row>
    <row r="86" spans="2:16" s="23" customFormat="1" ht="15.75">
      <c r="B86" s="20" t="s">
        <v>64</v>
      </c>
      <c r="C86" s="31">
        <v>157683289</v>
      </c>
      <c r="D86" s="31">
        <v>1018617691</v>
      </c>
      <c r="E86" s="22">
        <v>646</v>
      </c>
      <c r="F86" s="31">
        <v>1381560843</v>
      </c>
      <c r="G86" s="22">
        <v>876.2</v>
      </c>
      <c r="H86" s="31">
        <v>1381560843</v>
      </c>
      <c r="I86" s="22">
        <v>876.2</v>
      </c>
      <c r="J86" s="31">
        <v>1014789483</v>
      </c>
      <c r="K86" s="22">
        <v>81.7</v>
      </c>
      <c r="L86" s="22">
        <v>36.1</v>
      </c>
      <c r="O86"/>
      <c r="P86"/>
    </row>
    <row r="87" spans="2:19" ht="12.75">
      <c r="B87" s="52"/>
      <c r="C87" s="41"/>
      <c r="D87" s="41"/>
      <c r="E87" s="42"/>
      <c r="F87" s="41"/>
      <c r="G87" s="42"/>
      <c r="H87" s="41"/>
      <c r="I87" s="42"/>
      <c r="J87" s="41"/>
      <c r="K87" s="42"/>
      <c r="L87" s="42"/>
      <c r="M87" s="3"/>
      <c r="N87" s="3"/>
      <c r="O87"/>
      <c r="P87"/>
      <c r="R87" s="3"/>
      <c r="S87" s="3"/>
    </row>
    <row r="89" ht="18">
      <c r="B89" s="7" t="s">
        <v>65</v>
      </c>
    </row>
    <row r="90" spans="2:12" ht="12.75" customHeight="1">
      <c r="B90" s="8"/>
      <c r="C90" s="71" t="s">
        <v>2</v>
      </c>
      <c r="D90" s="72"/>
      <c r="E90" s="72"/>
      <c r="F90" s="72"/>
      <c r="G90" s="72"/>
      <c r="H90" s="72"/>
      <c r="I90" s="72"/>
      <c r="J90" s="71" t="s">
        <v>3</v>
      </c>
      <c r="K90" s="76"/>
      <c r="L90" s="73" t="s">
        <v>4</v>
      </c>
    </row>
    <row r="91" spans="2:19" ht="12.75">
      <c r="B91" s="9"/>
      <c r="C91" s="10" t="s">
        <v>5</v>
      </c>
      <c r="D91" s="77" t="s">
        <v>6</v>
      </c>
      <c r="E91" s="78"/>
      <c r="F91" s="77" t="s">
        <v>7</v>
      </c>
      <c r="G91" s="78"/>
      <c r="H91" s="77" t="s">
        <v>8</v>
      </c>
      <c r="I91" s="78"/>
      <c r="J91" s="77" t="s">
        <v>7</v>
      </c>
      <c r="K91" s="78"/>
      <c r="L91" s="74"/>
      <c r="M91" s="3"/>
      <c r="N91" s="3"/>
      <c r="O91" s="3"/>
      <c r="P91"/>
      <c r="Q91"/>
      <c r="R91" s="3"/>
      <c r="S91" s="3"/>
    </row>
    <row r="92" spans="2:19" ht="51">
      <c r="B92" s="11" t="s">
        <v>9</v>
      </c>
      <c r="C92" s="13" t="s">
        <v>10</v>
      </c>
      <c r="D92" s="13" t="s">
        <v>11</v>
      </c>
      <c r="E92" s="14" t="s">
        <v>12</v>
      </c>
      <c r="F92" s="13" t="s">
        <v>11</v>
      </c>
      <c r="G92" s="14" t="s">
        <v>13</v>
      </c>
      <c r="H92" s="13" t="s">
        <v>11</v>
      </c>
      <c r="I92" s="14" t="s">
        <v>14</v>
      </c>
      <c r="J92" s="13" t="s">
        <v>11</v>
      </c>
      <c r="K92" s="14" t="s">
        <v>14</v>
      </c>
      <c r="L92" s="75"/>
      <c r="M92" s="3"/>
      <c r="N92" s="3"/>
      <c r="O92"/>
      <c r="P92"/>
      <c r="R92" s="3"/>
      <c r="S92" s="3"/>
    </row>
    <row r="93" spans="2:19" ht="12.75">
      <c r="B93" s="15"/>
      <c r="C93" s="16"/>
      <c r="D93" s="16"/>
      <c r="E93" s="17"/>
      <c r="F93" s="16"/>
      <c r="G93" s="17"/>
      <c r="H93" s="16"/>
      <c r="I93" s="17"/>
      <c r="J93" s="18"/>
      <c r="K93" s="19"/>
      <c r="L93" s="19"/>
      <c r="M93" s="3"/>
      <c r="N93" s="3"/>
      <c r="O93"/>
      <c r="P93"/>
      <c r="R93" s="3"/>
      <c r="S93" s="3"/>
    </row>
    <row r="94" spans="2:16" s="23" customFormat="1" ht="15.75">
      <c r="B94" s="20" t="s">
        <v>66</v>
      </c>
      <c r="C94" s="21"/>
      <c r="D94" s="21"/>
      <c r="E94" s="22"/>
      <c r="F94" s="21"/>
      <c r="G94" s="22"/>
      <c r="H94" s="21"/>
      <c r="I94" s="22"/>
      <c r="J94" s="21"/>
      <c r="K94" s="22"/>
      <c r="L94" s="22"/>
      <c r="O94"/>
      <c r="P94"/>
    </row>
    <row r="95" spans="2:16" s="27" customFormat="1" ht="16.5">
      <c r="B95" s="24" t="s">
        <v>16</v>
      </c>
      <c r="C95" s="25">
        <v>928502098</v>
      </c>
      <c r="D95" s="25">
        <v>624398705</v>
      </c>
      <c r="E95" s="26">
        <v>67.2</v>
      </c>
      <c r="F95" s="25">
        <v>1185314861</v>
      </c>
      <c r="G95" s="26">
        <v>127.7</v>
      </c>
      <c r="H95" s="25">
        <v>1809713566</v>
      </c>
      <c r="I95" s="26">
        <v>194.9</v>
      </c>
      <c r="J95" s="25">
        <v>333192426</v>
      </c>
      <c r="K95" s="26">
        <v>94.8</v>
      </c>
      <c r="L95" s="26">
        <v>255.7</v>
      </c>
      <c r="O95"/>
      <c r="P95"/>
    </row>
    <row r="96" spans="2:19" ht="12.75">
      <c r="B96" s="28" t="s">
        <v>18</v>
      </c>
      <c r="C96" s="29">
        <v>379606183</v>
      </c>
      <c r="D96" s="29">
        <v>95055387</v>
      </c>
      <c r="E96" s="30">
        <v>25</v>
      </c>
      <c r="F96" s="29">
        <v>89897896</v>
      </c>
      <c r="G96" s="30">
        <v>23.7</v>
      </c>
      <c r="H96" s="29">
        <v>184953283</v>
      </c>
      <c r="I96" s="30">
        <v>48.7</v>
      </c>
      <c r="J96" s="29">
        <v>96265253</v>
      </c>
      <c r="K96" s="30">
        <v>59.6</v>
      </c>
      <c r="L96" s="30">
        <v>-6.6</v>
      </c>
      <c r="M96" s="3"/>
      <c r="N96" s="3"/>
      <c r="O96"/>
      <c r="P96"/>
      <c r="R96" s="3"/>
      <c r="S96" s="3"/>
    </row>
    <row r="97" spans="2:19" ht="12.75">
      <c r="B97" s="28" t="s">
        <v>33</v>
      </c>
      <c r="C97" s="29">
        <v>429089275</v>
      </c>
      <c r="D97" s="29">
        <v>490172426</v>
      </c>
      <c r="E97" s="30">
        <v>114.2</v>
      </c>
      <c r="F97" s="29">
        <v>884203741</v>
      </c>
      <c r="G97" s="30">
        <v>206.1</v>
      </c>
      <c r="H97" s="29">
        <v>1374376167</v>
      </c>
      <c r="I97" s="30">
        <v>320.3</v>
      </c>
      <c r="J97" s="29">
        <v>212541732</v>
      </c>
      <c r="K97" s="30">
        <v>193.5</v>
      </c>
      <c r="L97" s="30">
        <v>316</v>
      </c>
      <c r="M97" s="3"/>
      <c r="N97" s="3"/>
      <c r="O97"/>
      <c r="P97"/>
      <c r="R97" s="3"/>
      <c r="S97" s="3"/>
    </row>
    <row r="98" spans="2:19" ht="12.75">
      <c r="B98" s="28" t="s">
        <v>19</v>
      </c>
      <c r="C98" s="29">
        <v>119806640</v>
      </c>
      <c r="D98" s="29">
        <v>39170892</v>
      </c>
      <c r="E98" s="30">
        <v>32.7</v>
      </c>
      <c r="F98" s="29">
        <v>211213224</v>
      </c>
      <c r="G98" s="30">
        <v>176.3</v>
      </c>
      <c r="H98" s="29">
        <v>250384116</v>
      </c>
      <c r="I98" s="30">
        <v>209</v>
      </c>
      <c r="J98" s="29">
        <v>24385441</v>
      </c>
      <c r="K98" s="30">
        <v>22.5</v>
      </c>
      <c r="L98" s="30">
        <v>766.1</v>
      </c>
      <c r="M98" s="3"/>
      <c r="N98" s="3"/>
      <c r="O98"/>
      <c r="P98"/>
      <c r="R98" s="3"/>
      <c r="S98" s="3"/>
    </row>
    <row r="99" spans="2:16" s="23" customFormat="1" ht="15.75">
      <c r="B99" s="20"/>
      <c r="C99" s="31"/>
      <c r="D99" s="31"/>
      <c r="E99" s="22"/>
      <c r="F99" s="31"/>
      <c r="G99" s="22"/>
      <c r="H99" s="31"/>
      <c r="I99" s="22"/>
      <c r="J99" s="31"/>
      <c r="K99" s="22"/>
      <c r="L99" s="22"/>
      <c r="O99"/>
      <c r="P99"/>
    </row>
    <row r="100" spans="2:16" s="27" customFormat="1" ht="16.5">
      <c r="B100" s="24" t="s">
        <v>20</v>
      </c>
      <c r="C100" s="25">
        <v>1223903078</v>
      </c>
      <c r="D100" s="25">
        <v>454036242</v>
      </c>
      <c r="E100" s="26">
        <v>37.1</v>
      </c>
      <c r="F100" s="25">
        <v>563023264</v>
      </c>
      <c r="G100" s="26">
        <v>46</v>
      </c>
      <c r="H100" s="25">
        <v>1017059506</v>
      </c>
      <c r="I100" s="26">
        <v>83.1</v>
      </c>
      <c r="J100" s="25">
        <v>320031256</v>
      </c>
      <c r="K100" s="26">
        <v>58</v>
      </c>
      <c r="L100" s="26">
        <v>75.9</v>
      </c>
      <c r="O100"/>
      <c r="P100"/>
    </row>
    <row r="101" spans="2:19" ht="12.75">
      <c r="B101" s="28" t="s">
        <v>21</v>
      </c>
      <c r="C101" s="29">
        <v>357608501</v>
      </c>
      <c r="D101" s="29">
        <v>134592729</v>
      </c>
      <c r="E101" s="30">
        <v>37.6</v>
      </c>
      <c r="F101" s="29">
        <v>171868898</v>
      </c>
      <c r="G101" s="30">
        <v>48.1</v>
      </c>
      <c r="H101" s="29">
        <v>306461627</v>
      </c>
      <c r="I101" s="30">
        <v>85.7</v>
      </c>
      <c r="J101" s="29">
        <v>125935258</v>
      </c>
      <c r="K101" s="30">
        <v>101.7</v>
      </c>
      <c r="L101" s="30">
        <v>36.5</v>
      </c>
      <c r="M101" s="3"/>
      <c r="N101" s="3"/>
      <c r="O101"/>
      <c r="P101"/>
      <c r="R101" s="3"/>
      <c r="S101" s="3"/>
    </row>
    <row r="102" spans="2:19" ht="12.75">
      <c r="B102" s="28" t="s">
        <v>22</v>
      </c>
      <c r="C102" s="29">
        <v>3597776</v>
      </c>
      <c r="D102" s="29">
        <v>0</v>
      </c>
      <c r="E102" s="30">
        <v>0</v>
      </c>
      <c r="F102" s="29">
        <v>0</v>
      </c>
      <c r="G102" s="30">
        <v>0</v>
      </c>
      <c r="H102" s="29">
        <v>0</v>
      </c>
      <c r="I102" s="30">
        <v>0</v>
      </c>
      <c r="J102" s="29">
        <v>0</v>
      </c>
      <c r="K102" s="30">
        <v>0</v>
      </c>
      <c r="L102" s="30">
        <v>0</v>
      </c>
      <c r="M102" s="3"/>
      <c r="N102" s="3"/>
      <c r="O102"/>
      <c r="P102"/>
      <c r="R102" s="3"/>
      <c r="S102" s="3"/>
    </row>
    <row r="103" spans="2:19" ht="12.75" hidden="1">
      <c r="B103" s="28"/>
      <c r="C103" s="29">
        <v>0</v>
      </c>
      <c r="D103" s="29">
        <v>0</v>
      </c>
      <c r="E103" s="30">
        <v>0</v>
      </c>
      <c r="F103" s="29">
        <v>0</v>
      </c>
      <c r="G103" s="30">
        <v>0</v>
      </c>
      <c r="H103" s="29">
        <v>0</v>
      </c>
      <c r="I103" s="30">
        <v>0</v>
      </c>
      <c r="J103" s="29">
        <v>0</v>
      </c>
      <c r="K103" s="30">
        <v>0</v>
      </c>
      <c r="L103" s="30">
        <v>0</v>
      </c>
      <c r="M103" s="3"/>
      <c r="N103" s="3"/>
      <c r="O103"/>
      <c r="P103"/>
      <c r="R103" s="3"/>
      <c r="S103" s="3"/>
    </row>
    <row r="104" spans="2:19" ht="12.75">
      <c r="B104" s="28" t="s">
        <v>23</v>
      </c>
      <c r="C104" s="29">
        <v>254572462</v>
      </c>
      <c r="D104" s="29">
        <v>50959959</v>
      </c>
      <c r="E104" s="30">
        <v>20</v>
      </c>
      <c r="F104" s="29">
        <v>74271319</v>
      </c>
      <c r="G104" s="30">
        <v>29.2</v>
      </c>
      <c r="H104" s="29">
        <v>125231278</v>
      </c>
      <c r="I104" s="30">
        <v>49.2</v>
      </c>
      <c r="J104" s="29">
        <v>36698229</v>
      </c>
      <c r="K104" s="30">
        <v>43.4</v>
      </c>
      <c r="L104" s="30">
        <v>102.4</v>
      </c>
      <c r="M104" s="3"/>
      <c r="N104" s="3"/>
      <c r="O104"/>
      <c r="P104"/>
      <c r="R104" s="3"/>
      <c r="S104" s="3"/>
    </row>
    <row r="105" spans="2:19" ht="12.75">
      <c r="B105" s="28" t="s">
        <v>24</v>
      </c>
      <c r="C105" s="29">
        <v>608124339</v>
      </c>
      <c r="D105" s="29">
        <v>268483554</v>
      </c>
      <c r="E105" s="30">
        <v>44.1</v>
      </c>
      <c r="F105" s="29">
        <v>316883047</v>
      </c>
      <c r="G105" s="30">
        <v>52.1</v>
      </c>
      <c r="H105" s="29">
        <v>585366601</v>
      </c>
      <c r="I105" s="30">
        <v>96.3</v>
      </c>
      <c r="J105" s="29">
        <v>157397769</v>
      </c>
      <c r="K105" s="30">
        <v>48.2</v>
      </c>
      <c r="L105" s="30">
        <v>101.3</v>
      </c>
      <c r="M105" s="3"/>
      <c r="N105" s="3"/>
      <c r="O105"/>
      <c r="P105"/>
      <c r="R105" s="3"/>
      <c r="S105" s="3"/>
    </row>
    <row r="106" spans="2:19" ht="12.75">
      <c r="B106" s="32"/>
      <c r="C106" s="29"/>
      <c r="D106" s="29"/>
      <c r="E106" s="30"/>
      <c r="F106" s="29"/>
      <c r="G106" s="30"/>
      <c r="H106" s="29"/>
      <c r="I106" s="30"/>
      <c r="J106" s="29"/>
      <c r="K106" s="30"/>
      <c r="L106" s="30"/>
      <c r="M106" s="3"/>
      <c r="N106" s="3"/>
      <c r="O106"/>
      <c r="P106"/>
      <c r="R106" s="3"/>
      <c r="S106" s="3"/>
    </row>
    <row r="107" spans="2:16" s="23" customFormat="1" ht="15.75">
      <c r="B107" s="33" t="s">
        <v>25</v>
      </c>
      <c r="C107" s="34">
        <v>-295400980</v>
      </c>
      <c r="D107" s="34">
        <v>170362463</v>
      </c>
      <c r="E107" s="35"/>
      <c r="F107" s="34">
        <v>622291597</v>
      </c>
      <c r="G107" s="35"/>
      <c r="H107" s="34">
        <v>792654060</v>
      </c>
      <c r="I107" s="35"/>
      <c r="J107" s="34">
        <v>13161170</v>
      </c>
      <c r="K107" s="35"/>
      <c r="L107" s="35"/>
      <c r="O107"/>
      <c r="P107"/>
    </row>
    <row r="108" spans="2:19" ht="12.75">
      <c r="B108" s="28" t="s">
        <v>26</v>
      </c>
      <c r="C108" s="29"/>
      <c r="D108" s="29"/>
      <c r="E108" s="30">
        <v>0</v>
      </c>
      <c r="F108" s="29"/>
      <c r="G108" s="30">
        <v>0</v>
      </c>
      <c r="H108" s="29"/>
      <c r="I108" s="30">
        <v>0</v>
      </c>
      <c r="J108" s="29"/>
      <c r="K108" s="30">
        <v>0</v>
      </c>
      <c r="L108" s="30">
        <v>0</v>
      </c>
      <c r="M108" s="3"/>
      <c r="N108" s="3"/>
      <c r="O108"/>
      <c r="P108"/>
      <c r="R108" s="3"/>
      <c r="S108" s="3"/>
    </row>
    <row r="109" spans="2:16" s="23" customFormat="1" ht="15.75">
      <c r="B109" s="33" t="s">
        <v>27</v>
      </c>
      <c r="C109" s="34">
        <v>-295400980</v>
      </c>
      <c r="D109" s="34">
        <v>170362463</v>
      </c>
      <c r="E109" s="35">
        <v>-57.7</v>
      </c>
      <c r="F109" s="34">
        <v>622291597</v>
      </c>
      <c r="G109" s="35">
        <v>-210.7</v>
      </c>
      <c r="H109" s="34">
        <v>792654060</v>
      </c>
      <c r="I109" s="35">
        <v>-268.3</v>
      </c>
      <c r="J109" s="34">
        <v>13161170</v>
      </c>
      <c r="K109" s="35">
        <v>75.2</v>
      </c>
      <c r="L109" s="35">
        <v>4628.2</v>
      </c>
      <c r="O109"/>
      <c r="P109"/>
    </row>
    <row r="111" ht="18">
      <c r="B111" s="7" t="s">
        <v>67</v>
      </c>
    </row>
    <row r="112" spans="2:12" ht="12.75" customHeight="1">
      <c r="B112" s="8"/>
      <c r="C112" s="71" t="s">
        <v>2</v>
      </c>
      <c r="D112" s="72"/>
      <c r="E112" s="72"/>
      <c r="F112" s="72"/>
      <c r="G112" s="72"/>
      <c r="H112" s="72"/>
      <c r="I112" s="72"/>
      <c r="J112" s="71" t="s">
        <v>3</v>
      </c>
      <c r="K112" s="76"/>
      <c r="L112" s="73" t="s">
        <v>4</v>
      </c>
    </row>
    <row r="113" spans="2:15" ht="12.75">
      <c r="B113" s="9"/>
      <c r="C113" s="10" t="s">
        <v>5</v>
      </c>
      <c r="D113" s="77" t="s">
        <v>6</v>
      </c>
      <c r="E113" s="78"/>
      <c r="F113" s="77" t="s">
        <v>7</v>
      </c>
      <c r="G113" s="78"/>
      <c r="H113" s="77" t="s">
        <v>8</v>
      </c>
      <c r="I113" s="78"/>
      <c r="J113" s="77" t="s">
        <v>7</v>
      </c>
      <c r="K113" s="78"/>
      <c r="L113" s="74"/>
      <c r="M113" s="3"/>
      <c r="N113" s="3"/>
      <c r="O113" s="3"/>
    </row>
    <row r="114" spans="2:19" ht="51">
      <c r="B114" s="11" t="s">
        <v>9</v>
      </c>
      <c r="C114" s="13" t="s">
        <v>10</v>
      </c>
      <c r="D114" s="13" t="s">
        <v>11</v>
      </c>
      <c r="E114" s="14" t="s">
        <v>12</v>
      </c>
      <c r="F114" s="13" t="s">
        <v>11</v>
      </c>
      <c r="G114" s="14" t="s">
        <v>13</v>
      </c>
      <c r="H114" s="13" t="s">
        <v>11</v>
      </c>
      <c r="I114" s="14" t="s">
        <v>14</v>
      </c>
      <c r="J114" s="13" t="s">
        <v>11</v>
      </c>
      <c r="K114" s="14" t="s">
        <v>14</v>
      </c>
      <c r="L114" s="75"/>
      <c r="M114" s="3"/>
      <c r="N114" s="3"/>
      <c r="O114"/>
      <c r="P114"/>
      <c r="R114" s="3"/>
      <c r="S114" s="3"/>
    </row>
    <row r="115" spans="2:19" ht="12.75">
      <c r="B115" s="15"/>
      <c r="C115" s="16"/>
      <c r="D115" s="16"/>
      <c r="E115" s="17"/>
      <c r="F115" s="16"/>
      <c r="G115" s="17"/>
      <c r="H115" s="16"/>
      <c r="I115" s="17"/>
      <c r="J115" s="18"/>
      <c r="K115" s="19"/>
      <c r="L115" s="19"/>
      <c r="M115" s="3"/>
      <c r="N115" s="3"/>
      <c r="O115"/>
      <c r="P115"/>
      <c r="R115" s="3"/>
      <c r="S115" s="3"/>
    </row>
    <row r="116" spans="2:16" s="23" customFormat="1" ht="15.75">
      <c r="B116" s="20" t="s">
        <v>37</v>
      </c>
      <c r="C116" s="21"/>
      <c r="D116" s="21"/>
      <c r="E116" s="22"/>
      <c r="F116" s="21"/>
      <c r="G116" s="22"/>
      <c r="H116" s="21"/>
      <c r="I116" s="22"/>
      <c r="J116" s="21"/>
      <c r="K116" s="22"/>
      <c r="L116" s="22"/>
      <c r="O116"/>
      <c r="P116"/>
    </row>
    <row r="117" spans="2:16" s="27" customFormat="1" ht="16.5">
      <c r="B117" s="24" t="s">
        <v>16</v>
      </c>
      <c r="C117" s="25">
        <v>1283243530</v>
      </c>
      <c r="D117" s="25">
        <v>355898590</v>
      </c>
      <c r="E117" s="26">
        <v>27.7</v>
      </c>
      <c r="F117" s="25">
        <v>351631369</v>
      </c>
      <c r="G117" s="26">
        <v>27.4</v>
      </c>
      <c r="H117" s="25">
        <v>707529959</v>
      </c>
      <c r="I117" s="26">
        <v>55.1</v>
      </c>
      <c r="J117" s="25">
        <v>291688819</v>
      </c>
      <c r="K117" s="26">
        <v>54.7</v>
      </c>
      <c r="L117" s="26">
        <v>20.6</v>
      </c>
      <c r="O117"/>
      <c r="P117"/>
    </row>
    <row r="118" spans="2:19" ht="12.75">
      <c r="B118" s="28" t="s">
        <v>18</v>
      </c>
      <c r="C118" s="29">
        <v>1195256827</v>
      </c>
      <c r="D118" s="29">
        <v>339145892</v>
      </c>
      <c r="E118" s="30">
        <v>28.4</v>
      </c>
      <c r="F118" s="29">
        <v>327158342</v>
      </c>
      <c r="G118" s="30">
        <v>27.4</v>
      </c>
      <c r="H118" s="29">
        <v>666304234</v>
      </c>
      <c r="I118" s="30">
        <v>55.7</v>
      </c>
      <c r="J118" s="29">
        <v>272217925</v>
      </c>
      <c r="K118" s="30">
        <v>54.7</v>
      </c>
      <c r="L118" s="30">
        <v>20.2</v>
      </c>
      <c r="M118" s="3"/>
      <c r="N118" s="3"/>
      <c r="O118"/>
      <c r="P118"/>
      <c r="R118" s="3"/>
      <c r="S118" s="3"/>
    </row>
    <row r="119" spans="2:19" ht="12.75">
      <c r="B119" s="28" t="s">
        <v>33</v>
      </c>
      <c r="C119" s="29">
        <v>66363159</v>
      </c>
      <c r="D119" s="29">
        <v>14901391</v>
      </c>
      <c r="E119" s="30">
        <v>22.5</v>
      </c>
      <c r="F119" s="29">
        <v>22417919</v>
      </c>
      <c r="G119" s="30">
        <v>33.8</v>
      </c>
      <c r="H119" s="29">
        <v>37319310</v>
      </c>
      <c r="I119" s="30">
        <v>56.2</v>
      </c>
      <c r="J119" s="29">
        <v>12608947</v>
      </c>
      <c r="K119" s="30">
        <v>85.9</v>
      </c>
      <c r="L119" s="30">
        <v>77.8</v>
      </c>
      <c r="M119" s="3"/>
      <c r="N119" s="3"/>
      <c r="O119"/>
      <c r="P119"/>
      <c r="R119" s="3"/>
      <c r="S119" s="3"/>
    </row>
    <row r="120" spans="2:19" ht="12.75">
      <c r="B120" s="28" t="s">
        <v>19</v>
      </c>
      <c r="C120" s="29">
        <v>21623544</v>
      </c>
      <c r="D120" s="29">
        <v>1851307</v>
      </c>
      <c r="E120" s="30">
        <v>8.6</v>
      </c>
      <c r="F120" s="29">
        <v>2055108</v>
      </c>
      <c r="G120" s="30">
        <v>9.5</v>
      </c>
      <c r="H120" s="29">
        <v>3906415</v>
      </c>
      <c r="I120" s="30">
        <v>18.1</v>
      </c>
      <c r="J120" s="29">
        <v>6861947</v>
      </c>
      <c r="K120" s="30">
        <v>26.7</v>
      </c>
      <c r="L120" s="30">
        <v>-70.1</v>
      </c>
      <c r="M120" s="3"/>
      <c r="N120" s="3"/>
      <c r="O120"/>
      <c r="P120"/>
      <c r="R120" s="3"/>
      <c r="S120" s="3"/>
    </row>
    <row r="121" spans="2:16" s="23" customFormat="1" ht="15.75">
      <c r="B121" s="20"/>
      <c r="C121" s="31"/>
      <c r="D121" s="31"/>
      <c r="E121" s="22"/>
      <c r="F121" s="31"/>
      <c r="G121" s="22"/>
      <c r="H121" s="31"/>
      <c r="I121" s="22"/>
      <c r="J121" s="31"/>
      <c r="K121" s="22"/>
      <c r="L121" s="22"/>
      <c r="O121"/>
      <c r="P121"/>
    </row>
    <row r="122" spans="2:16" s="27" customFormat="1" ht="16.5">
      <c r="B122" s="24" t="s">
        <v>20</v>
      </c>
      <c r="C122" s="25">
        <v>1215895155</v>
      </c>
      <c r="D122" s="25">
        <v>321198517</v>
      </c>
      <c r="E122" s="26">
        <v>26.4</v>
      </c>
      <c r="F122" s="25">
        <v>295297978</v>
      </c>
      <c r="G122" s="26">
        <v>24.3</v>
      </c>
      <c r="H122" s="25">
        <v>616496495</v>
      </c>
      <c r="I122" s="26">
        <v>50.7</v>
      </c>
      <c r="J122" s="25">
        <v>241674114</v>
      </c>
      <c r="K122" s="26">
        <v>62.5</v>
      </c>
      <c r="L122" s="26">
        <v>22.2</v>
      </c>
      <c r="O122"/>
      <c r="P122"/>
    </row>
    <row r="123" spans="2:19" ht="12.75">
      <c r="B123" s="28" t="s">
        <v>21</v>
      </c>
      <c r="C123" s="29">
        <v>96958479</v>
      </c>
      <c r="D123" s="29">
        <v>24175500</v>
      </c>
      <c r="E123" s="30">
        <v>24.9</v>
      </c>
      <c r="F123" s="29">
        <v>27108113</v>
      </c>
      <c r="G123" s="30">
        <v>28</v>
      </c>
      <c r="H123" s="29">
        <v>51283613</v>
      </c>
      <c r="I123" s="30">
        <v>52.9</v>
      </c>
      <c r="J123" s="29">
        <v>24397086</v>
      </c>
      <c r="K123" s="30">
        <v>76.5</v>
      </c>
      <c r="L123" s="30">
        <v>11.1</v>
      </c>
      <c r="M123" s="3"/>
      <c r="N123" s="3"/>
      <c r="O123"/>
      <c r="P123"/>
      <c r="R123" s="3"/>
      <c r="S123" s="3"/>
    </row>
    <row r="124" spans="2:19" ht="12.75">
      <c r="B124" s="28" t="s">
        <v>22</v>
      </c>
      <c r="C124" s="29">
        <v>414783</v>
      </c>
      <c r="D124" s="29">
        <v>0</v>
      </c>
      <c r="E124" s="30">
        <v>0</v>
      </c>
      <c r="F124" s="29">
        <v>0</v>
      </c>
      <c r="G124" s="30">
        <v>0</v>
      </c>
      <c r="H124" s="29">
        <v>0</v>
      </c>
      <c r="I124" s="30">
        <v>0</v>
      </c>
      <c r="J124" s="29">
        <v>0</v>
      </c>
      <c r="K124" s="30">
        <v>0</v>
      </c>
      <c r="L124" s="30">
        <v>0</v>
      </c>
      <c r="M124" s="3"/>
      <c r="N124" s="3"/>
      <c r="O124"/>
      <c r="P124"/>
      <c r="R124" s="3"/>
      <c r="S124" s="3"/>
    </row>
    <row r="125" spans="2:19" ht="12.75" hidden="1">
      <c r="B125" s="28"/>
      <c r="C125" s="29">
        <v>0</v>
      </c>
      <c r="D125" s="29">
        <v>0</v>
      </c>
      <c r="E125" s="30">
        <v>0</v>
      </c>
      <c r="F125" s="29">
        <v>0</v>
      </c>
      <c r="G125" s="30">
        <v>0</v>
      </c>
      <c r="H125" s="29">
        <v>0</v>
      </c>
      <c r="I125" s="30">
        <v>0</v>
      </c>
      <c r="J125" s="29">
        <v>0</v>
      </c>
      <c r="K125" s="30">
        <v>0</v>
      </c>
      <c r="L125" s="30">
        <v>0</v>
      </c>
      <c r="M125" s="3"/>
      <c r="N125" s="3"/>
      <c r="O125"/>
      <c r="P125"/>
      <c r="R125" s="3"/>
      <c r="S125" s="3"/>
    </row>
    <row r="126" spans="2:19" ht="12.75">
      <c r="B126" s="28" t="s">
        <v>23</v>
      </c>
      <c r="C126" s="29">
        <v>817484200</v>
      </c>
      <c r="D126" s="29">
        <v>255596526</v>
      </c>
      <c r="E126" s="30">
        <v>31.3</v>
      </c>
      <c r="F126" s="29">
        <v>216253862</v>
      </c>
      <c r="G126" s="30">
        <v>26.5</v>
      </c>
      <c r="H126" s="29">
        <v>471850388</v>
      </c>
      <c r="I126" s="30">
        <v>57.7</v>
      </c>
      <c r="J126" s="29">
        <v>163239417</v>
      </c>
      <c r="K126" s="30">
        <v>66.2</v>
      </c>
      <c r="L126" s="30">
        <v>32.5</v>
      </c>
      <c r="M126" s="3"/>
      <c r="N126" s="3"/>
      <c r="O126"/>
      <c r="P126"/>
      <c r="R126" s="3"/>
      <c r="S126" s="3"/>
    </row>
    <row r="127" spans="2:19" ht="12.75">
      <c r="B127" s="28" t="s">
        <v>24</v>
      </c>
      <c r="C127" s="29">
        <v>301037693</v>
      </c>
      <c r="D127" s="29">
        <v>41426491</v>
      </c>
      <c r="E127" s="30">
        <v>13.8</v>
      </c>
      <c r="F127" s="29">
        <v>51936003</v>
      </c>
      <c r="G127" s="30">
        <v>17.3</v>
      </c>
      <c r="H127" s="29">
        <v>93362494</v>
      </c>
      <c r="I127" s="30">
        <v>31</v>
      </c>
      <c r="J127" s="29">
        <v>54037611</v>
      </c>
      <c r="K127" s="30">
        <v>46.5</v>
      </c>
      <c r="L127" s="30">
        <v>-3.9</v>
      </c>
      <c r="M127" s="3"/>
      <c r="N127" s="3"/>
      <c r="O127"/>
      <c r="P127"/>
      <c r="R127" s="3"/>
      <c r="S127" s="3"/>
    </row>
    <row r="128" spans="2:19" ht="12.75">
      <c r="B128" s="32"/>
      <c r="C128" s="29"/>
      <c r="D128" s="29"/>
      <c r="E128" s="30"/>
      <c r="F128" s="29"/>
      <c r="G128" s="30"/>
      <c r="H128" s="29"/>
      <c r="I128" s="30"/>
      <c r="J128" s="29"/>
      <c r="K128" s="30"/>
      <c r="L128" s="30"/>
      <c r="M128" s="3"/>
      <c r="N128" s="3"/>
      <c r="O128"/>
      <c r="P128"/>
      <c r="R128" s="3"/>
      <c r="S128" s="3"/>
    </row>
    <row r="129" spans="2:16" s="23" customFormat="1" ht="15.75">
      <c r="B129" s="33" t="s">
        <v>25</v>
      </c>
      <c r="C129" s="34">
        <v>67348375</v>
      </c>
      <c r="D129" s="34">
        <v>34700073</v>
      </c>
      <c r="E129" s="35"/>
      <c r="F129" s="34">
        <v>56333391</v>
      </c>
      <c r="G129" s="35"/>
      <c r="H129" s="34">
        <v>91033464</v>
      </c>
      <c r="I129" s="35"/>
      <c r="J129" s="34">
        <v>50014705</v>
      </c>
      <c r="K129" s="35"/>
      <c r="L129" s="35"/>
      <c r="O129"/>
      <c r="P129"/>
    </row>
    <row r="130" spans="2:19" ht="12.75">
      <c r="B130" s="28" t="s">
        <v>26</v>
      </c>
      <c r="C130" s="29"/>
      <c r="D130" s="29"/>
      <c r="E130" s="30">
        <v>0</v>
      </c>
      <c r="F130" s="29"/>
      <c r="G130" s="30">
        <v>0</v>
      </c>
      <c r="H130" s="29"/>
      <c r="I130" s="30">
        <v>0</v>
      </c>
      <c r="J130" s="29"/>
      <c r="K130" s="30">
        <v>0</v>
      </c>
      <c r="L130" s="30">
        <v>0</v>
      </c>
      <c r="M130" s="3"/>
      <c r="N130" s="3"/>
      <c r="O130"/>
      <c r="P130"/>
      <c r="R130" s="3"/>
      <c r="S130" s="3"/>
    </row>
    <row r="131" spans="2:16" s="23" customFormat="1" ht="15.75">
      <c r="B131" s="33" t="s">
        <v>27</v>
      </c>
      <c r="C131" s="34">
        <v>67348375</v>
      </c>
      <c r="D131" s="34">
        <v>34700073</v>
      </c>
      <c r="E131" s="35">
        <v>51.5</v>
      </c>
      <c r="F131" s="34">
        <v>56333391</v>
      </c>
      <c r="G131" s="35">
        <v>83.6</v>
      </c>
      <c r="H131" s="34">
        <v>91033464</v>
      </c>
      <c r="I131" s="35">
        <v>135.2</v>
      </c>
      <c r="J131" s="34">
        <v>50014705</v>
      </c>
      <c r="K131" s="35">
        <v>58.7</v>
      </c>
      <c r="L131" s="35">
        <v>12.6</v>
      </c>
      <c r="O131"/>
      <c r="P131"/>
    </row>
    <row r="133" ht="18">
      <c r="B133" s="7" t="s">
        <v>68</v>
      </c>
    </row>
    <row r="134" spans="2:12" ht="12.75" customHeight="1">
      <c r="B134" s="8"/>
      <c r="C134" s="71" t="s">
        <v>2</v>
      </c>
      <c r="D134" s="72"/>
      <c r="E134" s="72"/>
      <c r="F134" s="72"/>
      <c r="G134" s="72"/>
      <c r="H134" s="72"/>
      <c r="I134" s="72"/>
      <c r="J134" s="71" t="s">
        <v>3</v>
      </c>
      <c r="K134" s="76"/>
      <c r="L134" s="73" t="s">
        <v>4</v>
      </c>
    </row>
    <row r="135" spans="2:19" ht="12.75">
      <c r="B135" s="9"/>
      <c r="C135" s="10" t="s">
        <v>5</v>
      </c>
      <c r="D135" s="77" t="s">
        <v>6</v>
      </c>
      <c r="E135" s="78"/>
      <c r="F135" s="77" t="s">
        <v>7</v>
      </c>
      <c r="G135" s="78"/>
      <c r="H135" s="77" t="s">
        <v>8</v>
      </c>
      <c r="I135" s="78"/>
      <c r="J135" s="77" t="s">
        <v>7</v>
      </c>
      <c r="K135" s="78"/>
      <c r="L135" s="74"/>
      <c r="M135" s="3"/>
      <c r="N135" s="3"/>
      <c r="O135" s="3"/>
      <c r="P135"/>
      <c r="Q135"/>
      <c r="R135" s="3"/>
      <c r="S135" s="3"/>
    </row>
    <row r="136" spans="2:19" ht="51">
      <c r="B136" s="11" t="s">
        <v>9</v>
      </c>
      <c r="C136" s="13" t="s">
        <v>10</v>
      </c>
      <c r="D136" s="13" t="s">
        <v>11</v>
      </c>
      <c r="E136" s="14" t="s">
        <v>12</v>
      </c>
      <c r="F136" s="13" t="s">
        <v>11</v>
      </c>
      <c r="G136" s="14" t="s">
        <v>13</v>
      </c>
      <c r="H136" s="13" t="s">
        <v>11</v>
      </c>
      <c r="I136" s="14" t="s">
        <v>14</v>
      </c>
      <c r="J136" s="13" t="s">
        <v>11</v>
      </c>
      <c r="K136" s="14" t="s">
        <v>14</v>
      </c>
      <c r="L136" s="75"/>
      <c r="M136" s="3"/>
      <c r="N136" s="3"/>
      <c r="O136"/>
      <c r="P136"/>
      <c r="R136" s="3"/>
      <c r="S136" s="3"/>
    </row>
    <row r="137" spans="2:19" ht="12.75">
      <c r="B137" s="15"/>
      <c r="C137" s="16"/>
      <c r="D137" s="16"/>
      <c r="E137" s="17"/>
      <c r="F137" s="16"/>
      <c r="G137" s="17"/>
      <c r="H137" s="16"/>
      <c r="I137" s="17"/>
      <c r="J137" s="18"/>
      <c r="K137" s="19"/>
      <c r="L137" s="19"/>
      <c r="M137" s="3"/>
      <c r="N137" s="3"/>
      <c r="O137"/>
      <c r="P137"/>
      <c r="R137" s="3"/>
      <c r="S137" s="3"/>
    </row>
    <row r="138" spans="2:16" s="23" customFormat="1" ht="15.75">
      <c r="B138" s="20" t="s">
        <v>69</v>
      </c>
      <c r="C138" s="21"/>
      <c r="D138" s="21"/>
      <c r="E138" s="22"/>
      <c r="F138" s="21"/>
      <c r="G138" s="22"/>
      <c r="H138" s="21"/>
      <c r="I138" s="22"/>
      <c r="J138" s="21"/>
      <c r="K138" s="22"/>
      <c r="L138" s="22"/>
      <c r="O138"/>
      <c r="P138"/>
    </row>
    <row r="139" spans="2:16" s="27" customFormat="1" ht="16.5">
      <c r="B139" s="24" t="s">
        <v>16</v>
      </c>
      <c r="C139" s="25">
        <v>175638022</v>
      </c>
      <c r="D139" s="25">
        <v>40600768</v>
      </c>
      <c r="E139" s="26">
        <v>23.1</v>
      </c>
      <c r="F139" s="25">
        <v>39938744</v>
      </c>
      <c r="G139" s="26">
        <v>22.7</v>
      </c>
      <c r="H139" s="25">
        <v>80539512</v>
      </c>
      <c r="I139" s="26">
        <v>45.9</v>
      </c>
      <c r="J139" s="25">
        <v>43080021</v>
      </c>
      <c r="K139" s="26">
        <v>49</v>
      </c>
      <c r="L139" s="26">
        <v>-7.3</v>
      </c>
      <c r="O139"/>
      <c r="P139"/>
    </row>
    <row r="140" spans="2:19" ht="12.75">
      <c r="B140" s="28" t="s">
        <v>18</v>
      </c>
      <c r="C140" s="29">
        <v>112631920</v>
      </c>
      <c r="D140" s="29">
        <v>26894478</v>
      </c>
      <c r="E140" s="30">
        <v>23.9</v>
      </c>
      <c r="F140" s="29">
        <v>28903476</v>
      </c>
      <c r="G140" s="30">
        <v>25.7</v>
      </c>
      <c r="H140" s="29">
        <v>55797954</v>
      </c>
      <c r="I140" s="30">
        <v>49.5</v>
      </c>
      <c r="J140" s="29">
        <v>23058932</v>
      </c>
      <c r="K140" s="30">
        <v>47.1</v>
      </c>
      <c r="L140" s="30">
        <v>25.3</v>
      </c>
      <c r="M140" s="3"/>
      <c r="N140" s="3"/>
      <c r="O140"/>
      <c r="P140"/>
      <c r="R140" s="3"/>
      <c r="S140" s="3"/>
    </row>
    <row r="141" spans="2:19" ht="12.75">
      <c r="B141" s="28" t="s">
        <v>33</v>
      </c>
      <c r="C141" s="29">
        <v>29879699</v>
      </c>
      <c r="D141" s="29">
        <v>14034845</v>
      </c>
      <c r="E141" s="30">
        <v>47</v>
      </c>
      <c r="F141" s="29">
        <v>11108810</v>
      </c>
      <c r="G141" s="30">
        <v>37.2</v>
      </c>
      <c r="H141" s="29">
        <v>25143655</v>
      </c>
      <c r="I141" s="30">
        <v>84.1</v>
      </c>
      <c r="J141" s="29">
        <v>18018024</v>
      </c>
      <c r="K141" s="30">
        <v>51.3</v>
      </c>
      <c r="L141" s="30">
        <v>-38.3</v>
      </c>
      <c r="M141" s="3"/>
      <c r="N141" s="3"/>
      <c r="O141"/>
      <c r="P141"/>
      <c r="R141" s="3"/>
      <c r="S141" s="3"/>
    </row>
    <row r="142" spans="2:19" ht="12.75">
      <c r="B142" s="28" t="s">
        <v>19</v>
      </c>
      <c r="C142" s="29">
        <v>33126403</v>
      </c>
      <c r="D142" s="29">
        <v>-328555</v>
      </c>
      <c r="E142" s="30">
        <v>-1</v>
      </c>
      <c r="F142" s="29">
        <v>-73542</v>
      </c>
      <c r="G142" s="30">
        <v>-0.2</v>
      </c>
      <c r="H142" s="29">
        <v>-402097</v>
      </c>
      <c r="I142" s="30">
        <v>-1.2</v>
      </c>
      <c r="J142" s="29">
        <v>2003065</v>
      </c>
      <c r="K142" s="30">
        <v>66.8</v>
      </c>
      <c r="L142" s="30">
        <v>-103.7</v>
      </c>
      <c r="M142" s="3"/>
      <c r="N142" s="3"/>
      <c r="O142"/>
      <c r="P142"/>
      <c r="R142" s="3"/>
      <c r="S142" s="3"/>
    </row>
    <row r="143" spans="2:16" s="23" customFormat="1" ht="15.75">
      <c r="B143" s="20"/>
      <c r="C143" s="31"/>
      <c r="D143" s="31"/>
      <c r="E143" s="22"/>
      <c r="F143" s="31"/>
      <c r="G143" s="22"/>
      <c r="H143" s="31"/>
      <c r="I143" s="22"/>
      <c r="J143" s="31"/>
      <c r="K143" s="22"/>
      <c r="L143" s="22"/>
      <c r="O143"/>
      <c r="P143"/>
    </row>
    <row r="144" spans="2:16" s="27" customFormat="1" ht="16.5">
      <c r="B144" s="24" t="s">
        <v>20</v>
      </c>
      <c r="C144" s="25">
        <v>171194665</v>
      </c>
      <c r="D144" s="25">
        <v>40131896</v>
      </c>
      <c r="E144" s="26">
        <v>23.4</v>
      </c>
      <c r="F144" s="25">
        <v>29052611</v>
      </c>
      <c r="G144" s="26">
        <v>17</v>
      </c>
      <c r="H144" s="25">
        <v>69184507</v>
      </c>
      <c r="I144" s="26">
        <v>40.4</v>
      </c>
      <c r="J144" s="25">
        <v>44543647</v>
      </c>
      <c r="K144" s="26">
        <v>61.7</v>
      </c>
      <c r="L144" s="26">
        <v>-34.8</v>
      </c>
      <c r="O144"/>
      <c r="P144"/>
    </row>
    <row r="145" spans="2:19" ht="12.75">
      <c r="B145" s="28" t="s">
        <v>21</v>
      </c>
      <c r="C145" s="29">
        <v>54782271</v>
      </c>
      <c r="D145" s="29">
        <v>16182769</v>
      </c>
      <c r="E145" s="30">
        <v>29.5</v>
      </c>
      <c r="F145" s="29">
        <v>16771302</v>
      </c>
      <c r="G145" s="30">
        <v>30.6</v>
      </c>
      <c r="H145" s="29">
        <v>32954071</v>
      </c>
      <c r="I145" s="30">
        <v>60.2</v>
      </c>
      <c r="J145" s="29">
        <v>20544478</v>
      </c>
      <c r="K145" s="30">
        <v>79.8</v>
      </c>
      <c r="L145" s="30">
        <v>-18.4</v>
      </c>
      <c r="M145" s="3"/>
      <c r="N145" s="3"/>
      <c r="O145"/>
      <c r="P145"/>
      <c r="R145" s="3"/>
      <c r="S145" s="3"/>
    </row>
    <row r="146" spans="2:19" ht="12.75">
      <c r="B146" s="28" t="s">
        <v>22</v>
      </c>
      <c r="C146" s="29">
        <v>916443</v>
      </c>
      <c r="D146" s="29">
        <v>0</v>
      </c>
      <c r="E146" s="30">
        <v>0</v>
      </c>
      <c r="F146" s="29">
        <v>0</v>
      </c>
      <c r="G146" s="30">
        <v>0</v>
      </c>
      <c r="H146" s="29">
        <v>0</v>
      </c>
      <c r="I146" s="30">
        <v>0</v>
      </c>
      <c r="J146" s="29">
        <v>0</v>
      </c>
      <c r="K146" s="30">
        <v>0</v>
      </c>
      <c r="L146" s="30">
        <v>0</v>
      </c>
      <c r="M146" s="3"/>
      <c r="N146" s="3"/>
      <c r="O146"/>
      <c r="P146"/>
      <c r="R146" s="3"/>
      <c r="S146" s="3"/>
    </row>
    <row r="147" spans="2:19" ht="12.75" hidden="1">
      <c r="B147" s="28"/>
      <c r="C147" s="29">
        <v>0</v>
      </c>
      <c r="D147" s="29">
        <v>0</v>
      </c>
      <c r="E147" s="30">
        <v>0</v>
      </c>
      <c r="F147" s="29">
        <v>0</v>
      </c>
      <c r="G147" s="30">
        <v>0</v>
      </c>
      <c r="H147" s="29">
        <v>0</v>
      </c>
      <c r="I147" s="30">
        <v>0</v>
      </c>
      <c r="J147" s="29">
        <v>0</v>
      </c>
      <c r="K147" s="30">
        <v>0</v>
      </c>
      <c r="L147" s="30">
        <v>0</v>
      </c>
      <c r="M147" s="3"/>
      <c r="N147" s="3"/>
      <c r="O147"/>
      <c r="P147"/>
      <c r="R147" s="3"/>
      <c r="S147" s="3"/>
    </row>
    <row r="148" spans="2:19" ht="12.75">
      <c r="B148" s="28" t="s">
        <v>23</v>
      </c>
      <c r="C148" s="29">
        <v>0</v>
      </c>
      <c r="D148" s="29">
        <v>0</v>
      </c>
      <c r="E148" s="30">
        <v>0</v>
      </c>
      <c r="F148" s="29">
        <v>0</v>
      </c>
      <c r="G148" s="30">
        <v>0</v>
      </c>
      <c r="H148" s="29">
        <v>0</v>
      </c>
      <c r="I148" s="30">
        <v>0</v>
      </c>
      <c r="J148" s="29">
        <v>2940446</v>
      </c>
      <c r="K148" s="30">
        <v>-86.8</v>
      </c>
      <c r="L148" s="30">
        <v>-100</v>
      </c>
      <c r="M148" s="3"/>
      <c r="N148" s="3"/>
      <c r="O148"/>
      <c r="P148"/>
      <c r="R148" s="3"/>
      <c r="S148" s="3"/>
    </row>
    <row r="149" spans="2:19" ht="12.75">
      <c r="B149" s="28" t="s">
        <v>24</v>
      </c>
      <c r="C149" s="29">
        <v>115495951</v>
      </c>
      <c r="D149" s="29">
        <v>23949127</v>
      </c>
      <c r="E149" s="30">
        <v>20.7</v>
      </c>
      <c r="F149" s="29">
        <v>12281309</v>
      </c>
      <c r="G149" s="30">
        <v>10.6</v>
      </c>
      <c r="H149" s="29">
        <v>36230436</v>
      </c>
      <c r="I149" s="30">
        <v>31.4</v>
      </c>
      <c r="J149" s="29">
        <v>21058723</v>
      </c>
      <c r="K149" s="30">
        <v>33.6</v>
      </c>
      <c r="L149" s="30">
        <v>-41.7</v>
      </c>
      <c r="M149" s="3"/>
      <c r="N149" s="3"/>
      <c r="O149"/>
      <c r="P149"/>
      <c r="R149" s="3"/>
      <c r="S149" s="3"/>
    </row>
    <row r="150" spans="2:19" ht="12.75">
      <c r="B150" s="32"/>
      <c r="C150" s="29"/>
      <c r="D150" s="29"/>
      <c r="E150" s="30"/>
      <c r="F150" s="29"/>
      <c r="G150" s="30"/>
      <c r="H150" s="29"/>
      <c r="I150" s="30"/>
      <c r="J150" s="29"/>
      <c r="K150" s="30"/>
      <c r="L150" s="30"/>
      <c r="M150" s="3"/>
      <c r="N150" s="3"/>
      <c r="O150"/>
      <c r="P150"/>
      <c r="R150" s="3"/>
      <c r="S150" s="3"/>
    </row>
    <row r="151" spans="2:16" s="23" customFormat="1" ht="15.75">
      <c r="B151" s="33" t="s">
        <v>25</v>
      </c>
      <c r="C151" s="34">
        <v>4443357</v>
      </c>
      <c r="D151" s="34">
        <v>468872</v>
      </c>
      <c r="E151" s="35"/>
      <c r="F151" s="34">
        <v>10886133</v>
      </c>
      <c r="G151" s="35"/>
      <c r="H151" s="34">
        <v>11355005</v>
      </c>
      <c r="I151" s="35"/>
      <c r="J151" s="34">
        <v>-1463626</v>
      </c>
      <c r="K151" s="35"/>
      <c r="L151" s="35"/>
      <c r="O151"/>
      <c r="P151"/>
    </row>
    <row r="152" spans="2:19" ht="12.75">
      <c r="B152" s="28" t="s">
        <v>26</v>
      </c>
      <c r="C152" s="29"/>
      <c r="D152" s="29"/>
      <c r="E152" s="30">
        <v>0</v>
      </c>
      <c r="F152" s="29"/>
      <c r="G152" s="30">
        <v>0</v>
      </c>
      <c r="H152" s="29"/>
      <c r="I152" s="30">
        <v>0</v>
      </c>
      <c r="J152" s="29"/>
      <c r="K152" s="30">
        <v>0</v>
      </c>
      <c r="L152" s="30">
        <v>0</v>
      </c>
      <c r="M152" s="3"/>
      <c r="N152" s="3"/>
      <c r="O152"/>
      <c r="P152"/>
      <c r="R152" s="3"/>
      <c r="S152" s="3"/>
    </row>
    <row r="153" spans="2:16" s="23" customFormat="1" ht="15.75">
      <c r="B153" s="33" t="s">
        <v>27</v>
      </c>
      <c r="C153" s="34">
        <v>4443357</v>
      </c>
      <c r="D153" s="34">
        <v>468872</v>
      </c>
      <c r="E153" s="35">
        <v>10.6</v>
      </c>
      <c r="F153" s="34">
        <v>10886133</v>
      </c>
      <c r="G153" s="35">
        <v>245</v>
      </c>
      <c r="H153" s="34">
        <v>11355005</v>
      </c>
      <c r="I153" s="35">
        <v>255.6</v>
      </c>
      <c r="J153" s="34">
        <v>-1463626</v>
      </c>
      <c r="K153" s="35">
        <v>59.1</v>
      </c>
      <c r="L153" s="35">
        <v>-843.8</v>
      </c>
      <c r="O153"/>
      <c r="P153"/>
    </row>
    <row r="155" ht="18">
      <c r="B155" s="7" t="s">
        <v>70</v>
      </c>
    </row>
    <row r="156" spans="2:12" ht="12.75" customHeight="1">
      <c r="B156" s="8"/>
      <c r="C156" s="71" t="s">
        <v>2</v>
      </c>
      <c r="D156" s="72"/>
      <c r="E156" s="72"/>
      <c r="F156" s="72"/>
      <c r="G156" s="72"/>
      <c r="H156" s="72"/>
      <c r="I156" s="72"/>
      <c r="J156" s="71" t="s">
        <v>3</v>
      </c>
      <c r="K156" s="76"/>
      <c r="L156" s="73" t="s">
        <v>4</v>
      </c>
    </row>
    <row r="157" spans="2:19" ht="12.75">
      <c r="B157" s="9"/>
      <c r="C157" s="10" t="s">
        <v>5</v>
      </c>
      <c r="D157" s="77" t="s">
        <v>6</v>
      </c>
      <c r="E157" s="78"/>
      <c r="F157" s="77" t="s">
        <v>7</v>
      </c>
      <c r="G157" s="78"/>
      <c r="H157" s="77" t="s">
        <v>8</v>
      </c>
      <c r="I157" s="78"/>
      <c r="J157" s="77" t="s">
        <v>7</v>
      </c>
      <c r="K157" s="78"/>
      <c r="L157" s="74"/>
      <c r="M157" s="3"/>
      <c r="N157" s="3"/>
      <c r="O157" s="3"/>
      <c r="P157"/>
      <c r="Q157"/>
      <c r="R157" s="3"/>
      <c r="S157" s="3"/>
    </row>
    <row r="158" spans="2:19" ht="51">
      <c r="B158" s="11" t="s">
        <v>9</v>
      </c>
      <c r="C158" s="13" t="s">
        <v>10</v>
      </c>
      <c r="D158" s="13" t="s">
        <v>11</v>
      </c>
      <c r="E158" s="14" t="s">
        <v>12</v>
      </c>
      <c r="F158" s="13" t="s">
        <v>11</v>
      </c>
      <c r="G158" s="14" t="s">
        <v>13</v>
      </c>
      <c r="H158" s="13" t="s">
        <v>11</v>
      </c>
      <c r="I158" s="14" t="s">
        <v>14</v>
      </c>
      <c r="J158" s="13" t="s">
        <v>11</v>
      </c>
      <c r="K158" s="14" t="s">
        <v>14</v>
      </c>
      <c r="L158" s="75"/>
      <c r="M158" s="3"/>
      <c r="N158" s="3"/>
      <c r="O158"/>
      <c r="P158"/>
      <c r="R158" s="3"/>
      <c r="S158" s="3"/>
    </row>
    <row r="159" spans="2:19" ht="12.75">
      <c r="B159" s="15"/>
      <c r="C159" s="16"/>
      <c r="D159" s="16"/>
      <c r="E159" s="17"/>
      <c r="F159" s="16"/>
      <c r="G159" s="17"/>
      <c r="H159" s="16"/>
      <c r="I159" s="17"/>
      <c r="J159" s="18"/>
      <c r="K159" s="19"/>
      <c r="L159" s="19"/>
      <c r="M159" s="3"/>
      <c r="N159" s="3"/>
      <c r="O159"/>
      <c r="P159"/>
      <c r="R159" s="3"/>
      <c r="S159" s="3"/>
    </row>
    <row r="160" spans="2:16" s="23" customFormat="1" ht="15.75">
      <c r="B160" s="20" t="s">
        <v>71</v>
      </c>
      <c r="C160" s="21"/>
      <c r="D160" s="21"/>
      <c r="E160" s="22"/>
      <c r="F160" s="21"/>
      <c r="G160" s="22"/>
      <c r="H160" s="21"/>
      <c r="I160" s="22"/>
      <c r="J160" s="21"/>
      <c r="K160" s="22"/>
      <c r="L160" s="22"/>
      <c r="O160"/>
      <c r="P160"/>
    </row>
    <row r="161" spans="2:16" s="27" customFormat="1" ht="16.5">
      <c r="B161" s="24" t="s">
        <v>16</v>
      </c>
      <c r="C161" s="25">
        <v>166894574</v>
      </c>
      <c r="D161" s="25">
        <v>36372877</v>
      </c>
      <c r="E161" s="26">
        <v>21.8</v>
      </c>
      <c r="F161" s="25">
        <v>36941187</v>
      </c>
      <c r="G161" s="26">
        <v>22.1</v>
      </c>
      <c r="H161" s="25">
        <v>73314064</v>
      </c>
      <c r="I161" s="26">
        <v>43.9</v>
      </c>
      <c r="J161" s="25">
        <v>32998270</v>
      </c>
      <c r="K161" s="26">
        <v>48.9</v>
      </c>
      <c r="L161" s="26">
        <v>11.9</v>
      </c>
      <c r="O161"/>
      <c r="P161"/>
    </row>
    <row r="162" spans="2:19" ht="12.75">
      <c r="B162" s="28" t="s">
        <v>18</v>
      </c>
      <c r="C162" s="29">
        <v>132472106</v>
      </c>
      <c r="D162" s="29">
        <v>30859614</v>
      </c>
      <c r="E162" s="30">
        <v>23.3</v>
      </c>
      <c r="F162" s="29">
        <v>33627264</v>
      </c>
      <c r="G162" s="30">
        <v>25.4</v>
      </c>
      <c r="H162" s="29">
        <v>64486878</v>
      </c>
      <c r="I162" s="30">
        <v>48.7</v>
      </c>
      <c r="J162" s="29">
        <v>31979843</v>
      </c>
      <c r="K162" s="30">
        <v>49.9</v>
      </c>
      <c r="L162" s="30">
        <v>5.2</v>
      </c>
      <c r="M162" s="3"/>
      <c r="N162" s="3"/>
      <c r="O162"/>
      <c r="P162"/>
      <c r="R162" s="3"/>
      <c r="S162" s="3"/>
    </row>
    <row r="163" spans="2:19" ht="12.75">
      <c r="B163" s="28" t="s">
        <v>33</v>
      </c>
      <c r="C163" s="29">
        <v>25239218</v>
      </c>
      <c r="D163" s="29">
        <v>5327980</v>
      </c>
      <c r="E163" s="30">
        <v>21.1</v>
      </c>
      <c r="F163" s="29">
        <v>3269127</v>
      </c>
      <c r="G163" s="30">
        <v>13</v>
      </c>
      <c r="H163" s="29">
        <v>8597107</v>
      </c>
      <c r="I163" s="30">
        <v>34.1</v>
      </c>
      <c r="J163" s="29">
        <v>640634</v>
      </c>
      <c r="K163" s="30">
        <v>40.8</v>
      </c>
      <c r="L163" s="30">
        <v>410.3</v>
      </c>
      <c r="M163" s="3"/>
      <c r="N163" s="3"/>
      <c r="O163"/>
      <c r="P163"/>
      <c r="R163" s="3"/>
      <c r="S163" s="3"/>
    </row>
    <row r="164" spans="2:19" ht="12.75">
      <c r="B164" s="28" t="s">
        <v>19</v>
      </c>
      <c r="C164" s="29">
        <v>9183250</v>
      </c>
      <c r="D164" s="29">
        <v>185283</v>
      </c>
      <c r="E164" s="30">
        <v>2</v>
      </c>
      <c r="F164" s="29">
        <v>44796</v>
      </c>
      <c r="G164" s="30">
        <v>0.5</v>
      </c>
      <c r="H164" s="29">
        <v>230079</v>
      </c>
      <c r="I164" s="30">
        <v>2.5</v>
      </c>
      <c r="J164" s="29">
        <v>377793</v>
      </c>
      <c r="K164" s="30">
        <v>-86.8</v>
      </c>
      <c r="L164" s="30">
        <v>-88.1</v>
      </c>
      <c r="M164" s="3"/>
      <c r="N164" s="3"/>
      <c r="O164"/>
      <c r="P164"/>
      <c r="R164" s="3"/>
      <c r="S164" s="3"/>
    </row>
    <row r="165" spans="2:16" s="23" customFormat="1" ht="15.75">
      <c r="B165" s="20"/>
      <c r="C165" s="31"/>
      <c r="D165" s="31"/>
      <c r="E165" s="22"/>
      <c r="F165" s="31"/>
      <c r="G165" s="22"/>
      <c r="H165" s="31"/>
      <c r="I165" s="22"/>
      <c r="J165" s="31"/>
      <c r="K165" s="22"/>
      <c r="L165" s="22"/>
      <c r="O165"/>
      <c r="P165"/>
    </row>
    <row r="166" spans="2:16" s="27" customFormat="1" ht="16.5">
      <c r="B166" s="24" t="s">
        <v>20</v>
      </c>
      <c r="C166" s="25">
        <v>223260004</v>
      </c>
      <c r="D166" s="25">
        <v>39699096</v>
      </c>
      <c r="E166" s="26">
        <v>17.8</v>
      </c>
      <c r="F166" s="25">
        <v>42138996</v>
      </c>
      <c r="G166" s="26">
        <v>18.9</v>
      </c>
      <c r="H166" s="25">
        <v>81838092</v>
      </c>
      <c r="I166" s="26">
        <v>36.7</v>
      </c>
      <c r="J166" s="25">
        <v>37814878</v>
      </c>
      <c r="K166" s="26">
        <v>39.6</v>
      </c>
      <c r="L166" s="26">
        <v>11.4</v>
      </c>
      <c r="O166"/>
      <c r="P166"/>
    </row>
    <row r="167" spans="2:19" ht="12.75">
      <c r="B167" s="28" t="s">
        <v>21</v>
      </c>
      <c r="C167" s="29">
        <v>99350724</v>
      </c>
      <c r="D167" s="29">
        <v>23410526</v>
      </c>
      <c r="E167" s="30">
        <v>23.6</v>
      </c>
      <c r="F167" s="29">
        <v>21885127</v>
      </c>
      <c r="G167" s="30">
        <v>22</v>
      </c>
      <c r="H167" s="29">
        <v>45295653</v>
      </c>
      <c r="I167" s="30">
        <v>45.6</v>
      </c>
      <c r="J167" s="29">
        <v>20782824</v>
      </c>
      <c r="K167" s="30">
        <v>46.2</v>
      </c>
      <c r="L167" s="30">
        <v>5.3</v>
      </c>
      <c r="M167" s="3"/>
      <c r="N167" s="3"/>
      <c r="O167"/>
      <c r="P167"/>
      <c r="R167" s="3"/>
      <c r="S167" s="3"/>
    </row>
    <row r="168" spans="2:19" ht="12.75">
      <c r="B168" s="28" t="s">
        <v>22</v>
      </c>
      <c r="C168" s="29">
        <v>1881472</v>
      </c>
      <c r="D168" s="29">
        <v>14330</v>
      </c>
      <c r="E168" s="30">
        <v>0.8</v>
      </c>
      <c r="F168" s="29">
        <v>0</v>
      </c>
      <c r="G168" s="30">
        <v>0</v>
      </c>
      <c r="H168" s="29">
        <v>14330</v>
      </c>
      <c r="I168" s="30">
        <v>0.8</v>
      </c>
      <c r="J168" s="29">
        <v>0</v>
      </c>
      <c r="K168" s="30">
        <v>0</v>
      </c>
      <c r="L168" s="30">
        <v>0</v>
      </c>
      <c r="M168" s="3"/>
      <c r="N168" s="3"/>
      <c r="O168"/>
      <c r="P168"/>
      <c r="R168" s="3"/>
      <c r="S168" s="3"/>
    </row>
    <row r="169" spans="2:19" ht="12.75" hidden="1">
      <c r="B169" s="28"/>
      <c r="C169" s="29">
        <v>0</v>
      </c>
      <c r="D169" s="29">
        <v>0</v>
      </c>
      <c r="E169" s="30">
        <v>0</v>
      </c>
      <c r="F169" s="29">
        <v>0</v>
      </c>
      <c r="G169" s="30">
        <v>0</v>
      </c>
      <c r="H169" s="29">
        <v>0</v>
      </c>
      <c r="I169" s="30">
        <v>0</v>
      </c>
      <c r="J169" s="29">
        <v>0</v>
      </c>
      <c r="K169" s="30">
        <v>0</v>
      </c>
      <c r="L169" s="30">
        <v>0</v>
      </c>
      <c r="M169" s="3"/>
      <c r="N169" s="3"/>
      <c r="O169"/>
      <c r="P169"/>
      <c r="R169" s="3"/>
      <c r="S169" s="3"/>
    </row>
    <row r="170" spans="2:19" ht="12.75">
      <c r="B170" s="28" t="s">
        <v>23</v>
      </c>
      <c r="C170" s="29">
        <v>400000</v>
      </c>
      <c r="D170" s="29">
        <v>0</v>
      </c>
      <c r="E170" s="30">
        <v>0</v>
      </c>
      <c r="F170" s="29">
        <v>223336</v>
      </c>
      <c r="G170" s="30">
        <v>55.8</v>
      </c>
      <c r="H170" s="29">
        <v>223336</v>
      </c>
      <c r="I170" s="30">
        <v>55.8</v>
      </c>
      <c r="J170" s="29">
        <v>0</v>
      </c>
      <c r="K170" s="30">
        <v>0</v>
      </c>
      <c r="L170" s="30">
        <v>-100</v>
      </c>
      <c r="M170" s="3"/>
      <c r="N170" s="3"/>
      <c r="O170"/>
      <c r="P170"/>
      <c r="R170" s="3"/>
      <c r="S170" s="3"/>
    </row>
    <row r="171" spans="2:19" ht="12.75">
      <c r="B171" s="28" t="s">
        <v>24</v>
      </c>
      <c r="C171" s="29">
        <v>121627808</v>
      </c>
      <c r="D171" s="29">
        <v>16274240</v>
      </c>
      <c r="E171" s="30">
        <v>13.4</v>
      </c>
      <c r="F171" s="29">
        <v>20030533</v>
      </c>
      <c r="G171" s="30">
        <v>16.5</v>
      </c>
      <c r="H171" s="29">
        <v>36304773</v>
      </c>
      <c r="I171" s="30">
        <v>29.8</v>
      </c>
      <c r="J171" s="29">
        <v>17032054</v>
      </c>
      <c r="K171" s="30">
        <v>33.8</v>
      </c>
      <c r="L171" s="30">
        <v>17.6</v>
      </c>
      <c r="M171" s="3"/>
      <c r="N171" s="3"/>
      <c r="O171"/>
      <c r="P171"/>
      <c r="R171" s="3"/>
      <c r="S171" s="3"/>
    </row>
    <row r="172" spans="2:19" ht="12.75">
      <c r="B172" s="32"/>
      <c r="C172" s="29"/>
      <c r="D172" s="29"/>
      <c r="E172" s="30"/>
      <c r="F172" s="29"/>
      <c r="G172" s="30"/>
      <c r="H172" s="29"/>
      <c r="I172" s="30"/>
      <c r="J172" s="29"/>
      <c r="K172" s="30"/>
      <c r="L172" s="30"/>
      <c r="M172" s="3"/>
      <c r="N172" s="3"/>
      <c r="O172"/>
      <c r="P172"/>
      <c r="R172" s="3"/>
      <c r="S172" s="3"/>
    </row>
    <row r="173" spans="2:16" s="23" customFormat="1" ht="15.75">
      <c r="B173" s="33" t="s">
        <v>25</v>
      </c>
      <c r="C173" s="34">
        <v>-56365430</v>
      </c>
      <c r="D173" s="34">
        <v>-3326219</v>
      </c>
      <c r="E173" s="35"/>
      <c r="F173" s="34">
        <v>-5197809</v>
      </c>
      <c r="G173" s="35"/>
      <c r="H173" s="34">
        <v>-8524028</v>
      </c>
      <c r="I173" s="35"/>
      <c r="J173" s="34">
        <v>-4816608</v>
      </c>
      <c r="K173" s="35"/>
      <c r="L173" s="35"/>
      <c r="O173"/>
      <c r="P173"/>
    </row>
    <row r="174" spans="2:19" ht="12.75">
      <c r="B174" s="28" t="s">
        <v>26</v>
      </c>
      <c r="C174" s="29"/>
      <c r="D174" s="29"/>
      <c r="E174" s="30">
        <v>0</v>
      </c>
      <c r="F174" s="29"/>
      <c r="G174" s="30">
        <v>0</v>
      </c>
      <c r="H174" s="29"/>
      <c r="I174" s="30">
        <v>0</v>
      </c>
      <c r="J174" s="29"/>
      <c r="K174" s="30">
        <v>0</v>
      </c>
      <c r="L174" s="30">
        <v>0</v>
      </c>
      <c r="M174" s="3"/>
      <c r="N174" s="3"/>
      <c r="O174"/>
      <c r="P174"/>
      <c r="R174" s="3"/>
      <c r="S174" s="3"/>
    </row>
    <row r="175" spans="2:16" s="23" customFormat="1" ht="15.75">
      <c r="B175" s="33" t="s">
        <v>27</v>
      </c>
      <c r="C175" s="34">
        <v>-56365430</v>
      </c>
      <c r="D175" s="34">
        <v>-3326219</v>
      </c>
      <c r="E175" s="35">
        <v>5.9</v>
      </c>
      <c r="F175" s="34">
        <v>-5197809</v>
      </c>
      <c r="G175" s="35">
        <v>9.2</v>
      </c>
      <c r="H175" s="34">
        <v>-8524028</v>
      </c>
      <c r="I175" s="35">
        <v>15.1</v>
      </c>
      <c r="J175" s="34">
        <v>-4816608</v>
      </c>
      <c r="K175" s="35">
        <v>43.9</v>
      </c>
      <c r="L175" s="35">
        <v>7.9</v>
      </c>
      <c r="O175"/>
      <c r="P175"/>
    </row>
    <row r="177" ht="18">
      <c r="B177" s="7" t="s">
        <v>72</v>
      </c>
    </row>
    <row r="178" spans="2:19" ht="12.75">
      <c r="B178" s="8"/>
      <c r="C178" s="81" t="s">
        <v>73</v>
      </c>
      <c r="D178" s="82"/>
      <c r="E178" s="81" t="s">
        <v>74</v>
      </c>
      <c r="F178" s="82"/>
      <c r="G178" s="81" t="s">
        <v>75</v>
      </c>
      <c r="H178" s="82"/>
      <c r="I178" s="81" t="s">
        <v>76</v>
      </c>
      <c r="J178" s="82"/>
      <c r="K178" s="81" t="s">
        <v>77</v>
      </c>
      <c r="L178" s="82"/>
      <c r="M178" s="81" t="s">
        <v>78</v>
      </c>
      <c r="N178" s="82"/>
      <c r="O178" s="3"/>
      <c r="Q178"/>
      <c r="S178" s="3"/>
    </row>
    <row r="179" spans="2:19" ht="12.75">
      <c r="B179" s="11" t="s">
        <v>9</v>
      </c>
      <c r="C179" s="12" t="s">
        <v>79</v>
      </c>
      <c r="D179" s="12" t="s">
        <v>80</v>
      </c>
      <c r="E179" s="12" t="s">
        <v>79</v>
      </c>
      <c r="F179" s="12" t="s">
        <v>80</v>
      </c>
      <c r="G179" s="12" t="s">
        <v>79</v>
      </c>
      <c r="H179" s="12" t="s">
        <v>80</v>
      </c>
      <c r="I179" s="12" t="s">
        <v>79</v>
      </c>
      <c r="J179" s="12" t="s">
        <v>80</v>
      </c>
      <c r="K179" s="12" t="s">
        <v>79</v>
      </c>
      <c r="L179" s="12" t="s">
        <v>80</v>
      </c>
      <c r="M179" s="12" t="s">
        <v>79</v>
      </c>
      <c r="N179" s="12" t="s">
        <v>80</v>
      </c>
      <c r="O179" s="3"/>
      <c r="Q179"/>
      <c r="S179" s="3"/>
    </row>
    <row r="180" spans="2:18" s="23" customFormat="1" ht="15.75">
      <c r="B180" s="20" t="s">
        <v>81</v>
      </c>
      <c r="C180" s="21"/>
      <c r="D180" s="22"/>
      <c r="E180" s="21"/>
      <c r="F180" s="22"/>
      <c r="G180" s="21"/>
      <c r="H180" s="22"/>
      <c r="I180" s="21"/>
      <c r="J180" s="22"/>
      <c r="K180" s="21"/>
      <c r="L180" s="22"/>
      <c r="M180" s="21"/>
      <c r="N180" s="22"/>
      <c r="Q180"/>
      <c r="R180"/>
    </row>
    <row r="181" spans="2:19" ht="12.75">
      <c r="B181" s="28" t="s">
        <v>66</v>
      </c>
      <c r="C181" s="29">
        <v>21153863</v>
      </c>
      <c r="D181" s="30">
        <v>4.6</v>
      </c>
      <c r="E181" s="29">
        <v>30653151</v>
      </c>
      <c r="F181" s="30">
        <v>6.7</v>
      </c>
      <c r="G181" s="29">
        <v>19182228</v>
      </c>
      <c r="H181" s="30">
        <v>4.2</v>
      </c>
      <c r="I181" s="29">
        <v>386483380</v>
      </c>
      <c r="J181" s="30">
        <v>84.5</v>
      </c>
      <c r="K181" s="29">
        <v>457472622</v>
      </c>
      <c r="L181" s="30">
        <v>22.3</v>
      </c>
      <c r="M181" s="29">
        <v>2744693</v>
      </c>
      <c r="N181" s="30">
        <v>0.6</v>
      </c>
      <c r="O181" s="3"/>
      <c r="Q181"/>
      <c r="S181" s="3"/>
    </row>
    <row r="182" spans="2:19" ht="12.75">
      <c r="B182" s="28" t="s">
        <v>37</v>
      </c>
      <c r="C182" s="29">
        <v>21593635</v>
      </c>
      <c r="D182" s="30">
        <v>11.9</v>
      </c>
      <c r="E182" s="29">
        <v>43267862</v>
      </c>
      <c r="F182" s="30">
        <v>23.9</v>
      </c>
      <c r="G182" s="29">
        <v>27535053</v>
      </c>
      <c r="H182" s="30">
        <v>15.2</v>
      </c>
      <c r="I182" s="29">
        <v>88412892</v>
      </c>
      <c r="J182" s="30">
        <v>48.9</v>
      </c>
      <c r="K182" s="29">
        <v>180809442</v>
      </c>
      <c r="L182" s="30">
        <v>8.8</v>
      </c>
      <c r="M182" s="29">
        <v>382631</v>
      </c>
      <c r="N182" s="30">
        <v>0.2</v>
      </c>
      <c r="O182" s="3"/>
      <c r="Q182"/>
      <c r="S182" s="3"/>
    </row>
    <row r="183" spans="2:19" ht="12.75">
      <c r="B183" s="28" t="s">
        <v>82</v>
      </c>
      <c r="C183" s="29">
        <v>15935517</v>
      </c>
      <c r="D183" s="30">
        <v>4.2</v>
      </c>
      <c r="E183" s="29">
        <v>19553831</v>
      </c>
      <c r="F183" s="30">
        <v>5.1</v>
      </c>
      <c r="G183" s="29">
        <v>16105715</v>
      </c>
      <c r="H183" s="30">
        <v>4.2</v>
      </c>
      <c r="I183" s="29">
        <v>330077761</v>
      </c>
      <c r="J183" s="30">
        <v>86.5</v>
      </c>
      <c r="K183" s="29">
        <v>381672824</v>
      </c>
      <c r="L183" s="30">
        <v>18.6</v>
      </c>
      <c r="M183" s="29">
        <v>1735195</v>
      </c>
      <c r="N183" s="30">
        <v>0.5</v>
      </c>
      <c r="O183" s="3"/>
      <c r="Q183"/>
      <c r="S183" s="3"/>
    </row>
    <row r="184" spans="2:19" ht="12.75">
      <c r="B184" s="28" t="s">
        <v>83</v>
      </c>
      <c r="C184" s="29">
        <v>4093586</v>
      </c>
      <c r="D184" s="30">
        <v>4.2</v>
      </c>
      <c r="E184" s="29">
        <v>4399968</v>
      </c>
      <c r="F184" s="30">
        <v>4.5</v>
      </c>
      <c r="G184" s="29">
        <v>3030482</v>
      </c>
      <c r="H184" s="30">
        <v>3.1</v>
      </c>
      <c r="I184" s="29">
        <v>87097327</v>
      </c>
      <c r="J184" s="30">
        <v>88.3</v>
      </c>
      <c r="K184" s="29">
        <v>98621363</v>
      </c>
      <c r="L184" s="30">
        <v>4.8</v>
      </c>
      <c r="M184" s="29">
        <v>1342825</v>
      </c>
      <c r="N184" s="30">
        <v>1.4</v>
      </c>
      <c r="O184" s="3"/>
      <c r="Q184"/>
      <c r="S184" s="3"/>
    </row>
    <row r="185" spans="2:19" ht="12.75">
      <c r="B185" s="28" t="s">
        <v>84</v>
      </c>
      <c r="C185" s="29">
        <v>4845082</v>
      </c>
      <c r="D185" s="30">
        <v>3.7</v>
      </c>
      <c r="E185" s="29">
        <v>5862088</v>
      </c>
      <c r="F185" s="30">
        <v>4.5</v>
      </c>
      <c r="G185" s="29">
        <v>4250088</v>
      </c>
      <c r="H185" s="30">
        <v>3.2</v>
      </c>
      <c r="I185" s="29">
        <v>115884442</v>
      </c>
      <c r="J185" s="30">
        <v>88.6</v>
      </c>
      <c r="K185" s="29">
        <v>130841700</v>
      </c>
      <c r="L185" s="30">
        <v>6.4</v>
      </c>
      <c r="M185" s="29">
        <v>1677089</v>
      </c>
      <c r="N185" s="30">
        <v>1.3</v>
      </c>
      <c r="O185" s="3"/>
      <c r="Q185"/>
      <c r="S185" s="3"/>
    </row>
    <row r="186" spans="2:19" ht="12.75">
      <c r="B186" s="28" t="s">
        <v>34</v>
      </c>
      <c r="C186" s="29">
        <v>75135145</v>
      </c>
      <c r="D186" s="30">
        <v>9.4</v>
      </c>
      <c r="E186" s="29">
        <v>26823051</v>
      </c>
      <c r="F186" s="30">
        <v>3.4</v>
      </c>
      <c r="G186" s="29">
        <v>24637287</v>
      </c>
      <c r="H186" s="30">
        <v>3.1</v>
      </c>
      <c r="I186" s="29">
        <v>671865626</v>
      </c>
      <c r="J186" s="30">
        <v>84.1</v>
      </c>
      <c r="K186" s="29">
        <v>798461109</v>
      </c>
      <c r="L186" s="30">
        <v>39</v>
      </c>
      <c r="M186" s="29">
        <v>893491</v>
      </c>
      <c r="N186" s="30">
        <v>0.1</v>
      </c>
      <c r="O186" s="3"/>
      <c r="Q186"/>
      <c r="S186" s="3"/>
    </row>
    <row r="187" spans="2:18" s="23" customFormat="1" ht="15.75">
      <c r="B187" s="33" t="s">
        <v>85</v>
      </c>
      <c r="C187" s="34">
        <v>142756828</v>
      </c>
      <c r="D187" s="48">
        <v>7</v>
      </c>
      <c r="E187" s="34">
        <v>130559951</v>
      </c>
      <c r="F187" s="48">
        <v>6.4</v>
      </c>
      <c r="G187" s="34">
        <v>94740853</v>
      </c>
      <c r="H187" s="48">
        <v>4.6</v>
      </c>
      <c r="I187" s="34">
        <v>1679821428</v>
      </c>
      <c r="J187" s="48">
        <v>82</v>
      </c>
      <c r="K187" s="34">
        <v>2047879060</v>
      </c>
      <c r="L187" s="48">
        <v>100</v>
      </c>
      <c r="M187" s="34">
        <v>8775924</v>
      </c>
      <c r="N187" s="48">
        <v>0.4</v>
      </c>
      <c r="Q187"/>
      <c r="R187"/>
    </row>
    <row r="188" spans="2:18" s="23" customFormat="1" ht="15.75">
      <c r="B188" s="20" t="s">
        <v>86</v>
      </c>
      <c r="C188" s="31"/>
      <c r="D188" s="22"/>
      <c r="E188" s="31"/>
      <c r="F188" s="22"/>
      <c r="G188" s="31"/>
      <c r="H188" s="22"/>
      <c r="I188" s="31"/>
      <c r="J188" s="22"/>
      <c r="K188" s="31"/>
      <c r="L188" s="22"/>
      <c r="M188" s="31"/>
      <c r="N188" s="22"/>
      <c r="Q188"/>
      <c r="R188"/>
    </row>
    <row r="189" spans="2:19" ht="12.75">
      <c r="B189" s="28" t="s">
        <v>87</v>
      </c>
      <c r="C189" s="29">
        <v>9459553</v>
      </c>
      <c r="D189" s="30">
        <v>3.8</v>
      </c>
      <c r="E189" s="29">
        <v>14936229</v>
      </c>
      <c r="F189" s="30">
        <v>6</v>
      </c>
      <c r="G189" s="29">
        <v>11052133</v>
      </c>
      <c r="H189" s="30">
        <v>4.5</v>
      </c>
      <c r="I189" s="29">
        <v>211715636</v>
      </c>
      <c r="J189" s="30">
        <v>85.7</v>
      </c>
      <c r="K189" s="29">
        <v>247163551</v>
      </c>
      <c r="L189" s="30">
        <v>12.1</v>
      </c>
      <c r="M189" s="29">
        <v>3230</v>
      </c>
      <c r="N189" s="30">
        <v>0</v>
      </c>
      <c r="O189" s="3"/>
      <c r="Q189"/>
      <c r="S189" s="3"/>
    </row>
    <row r="190" spans="2:19" ht="12.75">
      <c r="B190" s="28" t="s">
        <v>88</v>
      </c>
      <c r="C190" s="29">
        <v>50382004</v>
      </c>
      <c r="D190" s="30">
        <v>15.6</v>
      </c>
      <c r="E190" s="29">
        <v>36559538</v>
      </c>
      <c r="F190" s="30">
        <v>11.3</v>
      </c>
      <c r="G190" s="29">
        <v>23784192</v>
      </c>
      <c r="H190" s="30">
        <v>7.4</v>
      </c>
      <c r="I190" s="29">
        <v>211642714</v>
      </c>
      <c r="J190" s="30">
        <v>65.7</v>
      </c>
      <c r="K190" s="29">
        <v>322368448</v>
      </c>
      <c r="L190" s="30">
        <v>15.7</v>
      </c>
      <c r="M190" s="29">
        <v>816095</v>
      </c>
      <c r="N190" s="30">
        <v>0.3</v>
      </c>
      <c r="O190" s="3"/>
      <c r="Q190"/>
      <c r="S190" s="3"/>
    </row>
    <row r="191" spans="2:19" ht="12.75">
      <c r="B191" s="28" t="s">
        <v>89</v>
      </c>
      <c r="C191" s="29">
        <v>49912141</v>
      </c>
      <c r="D191" s="30">
        <v>6.5</v>
      </c>
      <c r="E191" s="29">
        <v>49996075</v>
      </c>
      <c r="F191" s="30">
        <v>6.5</v>
      </c>
      <c r="G191" s="29">
        <v>35493841</v>
      </c>
      <c r="H191" s="30">
        <v>4.6</v>
      </c>
      <c r="I191" s="29">
        <v>634362734</v>
      </c>
      <c r="J191" s="30">
        <v>82.4</v>
      </c>
      <c r="K191" s="29">
        <v>769764791</v>
      </c>
      <c r="L191" s="30">
        <v>37.6</v>
      </c>
      <c r="M191" s="29">
        <v>7307622</v>
      </c>
      <c r="N191" s="30">
        <v>0.9</v>
      </c>
      <c r="O191" s="3"/>
      <c r="Q191"/>
      <c r="S191" s="3"/>
    </row>
    <row r="192" spans="2:19" ht="12.75">
      <c r="B192" s="28" t="s">
        <v>34</v>
      </c>
      <c r="C192" s="29">
        <v>33003130</v>
      </c>
      <c r="D192" s="30">
        <v>4.7</v>
      </c>
      <c r="E192" s="29">
        <v>29068108</v>
      </c>
      <c r="F192" s="30">
        <v>4.1</v>
      </c>
      <c r="G192" s="29">
        <v>24410688</v>
      </c>
      <c r="H192" s="30">
        <v>3.4</v>
      </c>
      <c r="I192" s="29">
        <v>622100346</v>
      </c>
      <c r="J192" s="30">
        <v>87.8</v>
      </c>
      <c r="K192" s="29">
        <v>708582272</v>
      </c>
      <c r="L192" s="30">
        <v>34.6</v>
      </c>
      <c r="M192" s="29">
        <v>648977</v>
      </c>
      <c r="N192" s="30">
        <v>0.1</v>
      </c>
      <c r="O192" s="3"/>
      <c r="Q192"/>
      <c r="S192" s="3"/>
    </row>
    <row r="193" spans="2:18" s="23" customFormat="1" ht="15.75">
      <c r="B193" s="33" t="s">
        <v>90</v>
      </c>
      <c r="C193" s="34">
        <v>142756828</v>
      </c>
      <c r="D193" s="48">
        <v>7</v>
      </c>
      <c r="E193" s="34">
        <v>130559950</v>
      </c>
      <c r="F193" s="48">
        <v>6.4</v>
      </c>
      <c r="G193" s="34">
        <v>94740854</v>
      </c>
      <c r="H193" s="48">
        <v>4.6</v>
      </c>
      <c r="I193" s="34">
        <v>1679821430</v>
      </c>
      <c r="J193" s="48">
        <v>82</v>
      </c>
      <c r="K193" s="34">
        <v>2047879062</v>
      </c>
      <c r="L193" s="48">
        <v>100</v>
      </c>
      <c r="M193" s="34">
        <v>8775924</v>
      </c>
      <c r="N193" s="48">
        <v>0.4</v>
      </c>
      <c r="Q193"/>
      <c r="R193"/>
    </row>
    <row r="195" ht="18">
      <c r="B195" s="7" t="s">
        <v>91</v>
      </c>
    </row>
    <row r="196" spans="2:15" ht="12.75">
      <c r="B196" s="8"/>
      <c r="C196" s="81" t="s">
        <v>73</v>
      </c>
      <c r="D196" s="82"/>
      <c r="E196" s="81" t="s">
        <v>74</v>
      </c>
      <c r="F196" s="82"/>
      <c r="G196" s="81" t="s">
        <v>75</v>
      </c>
      <c r="H196" s="82"/>
      <c r="I196" s="81" t="s">
        <v>76</v>
      </c>
      <c r="J196" s="82"/>
      <c r="K196" s="81" t="s">
        <v>77</v>
      </c>
      <c r="L196" s="82"/>
      <c r="M196" s="44"/>
      <c r="N196" s="44"/>
      <c r="O196" s="44"/>
    </row>
    <row r="197" spans="2:15" ht="12.75">
      <c r="B197" s="11" t="s">
        <v>9</v>
      </c>
      <c r="C197" s="12" t="s">
        <v>79</v>
      </c>
      <c r="D197" s="12" t="s">
        <v>80</v>
      </c>
      <c r="E197" s="12" t="s">
        <v>79</v>
      </c>
      <c r="F197" s="12" t="s">
        <v>80</v>
      </c>
      <c r="G197" s="12" t="s">
        <v>79</v>
      </c>
      <c r="H197" s="12" t="s">
        <v>80</v>
      </c>
      <c r="I197" s="12" t="s">
        <v>79</v>
      </c>
      <c r="J197" s="12" t="s">
        <v>80</v>
      </c>
      <c r="K197" s="12" t="s">
        <v>79</v>
      </c>
      <c r="L197" s="12" t="s">
        <v>80</v>
      </c>
      <c r="M197" s="44"/>
      <c r="N197" s="44"/>
      <c r="O197" s="44"/>
    </row>
    <row r="198" spans="2:15" ht="12.75">
      <c r="B198" s="15"/>
      <c r="C198" s="16"/>
      <c r="D198" s="17"/>
      <c r="E198" s="16"/>
      <c r="F198" s="17"/>
      <c r="G198" s="16"/>
      <c r="H198" s="17"/>
      <c r="I198" s="16"/>
      <c r="J198" s="17"/>
      <c r="K198" s="16"/>
      <c r="L198" s="17"/>
      <c r="M198" s="44"/>
      <c r="N198" s="44"/>
      <c r="O198" s="44"/>
    </row>
    <row r="199" spans="2:19" s="23" customFormat="1" ht="15.75">
      <c r="B199" s="20" t="s">
        <v>92</v>
      </c>
      <c r="C199" s="21"/>
      <c r="D199" s="22"/>
      <c r="E199" s="21"/>
      <c r="F199" s="22"/>
      <c r="G199" s="21"/>
      <c r="H199" s="22"/>
      <c r="I199" s="21"/>
      <c r="J199" s="22"/>
      <c r="K199" s="21"/>
      <c r="L199" s="22"/>
      <c r="M199" s="44"/>
      <c r="N199" s="44"/>
      <c r="O199" s="44"/>
      <c r="R199"/>
      <c r="S199"/>
    </row>
    <row r="200" spans="2:15" ht="12.75">
      <c r="B200" s="28" t="s">
        <v>93</v>
      </c>
      <c r="C200" s="29">
        <v>53374822</v>
      </c>
      <c r="D200" s="30">
        <v>100</v>
      </c>
      <c r="E200" s="29">
        <v>0</v>
      </c>
      <c r="F200" s="30">
        <v>0</v>
      </c>
      <c r="G200" s="29">
        <v>0</v>
      </c>
      <c r="H200" s="30">
        <v>0</v>
      </c>
      <c r="I200" s="29">
        <v>0</v>
      </c>
      <c r="J200" s="30">
        <v>0</v>
      </c>
      <c r="K200" s="29">
        <v>53374822</v>
      </c>
      <c r="L200" s="30">
        <v>14.8</v>
      </c>
      <c r="M200" s="44"/>
      <c r="N200" s="44"/>
      <c r="O200" s="44"/>
    </row>
    <row r="201" spans="2:15" ht="12.75">
      <c r="B201" s="28" t="s">
        <v>94</v>
      </c>
      <c r="C201" s="29">
        <v>20748818</v>
      </c>
      <c r="D201" s="30">
        <v>17.7</v>
      </c>
      <c r="E201" s="29">
        <v>4599525</v>
      </c>
      <c r="F201" s="30">
        <v>3.9</v>
      </c>
      <c r="G201" s="29">
        <v>14060075</v>
      </c>
      <c r="H201" s="30">
        <v>12</v>
      </c>
      <c r="I201" s="29">
        <v>78064715</v>
      </c>
      <c r="J201" s="30">
        <v>66.5</v>
      </c>
      <c r="K201" s="29">
        <v>117473133</v>
      </c>
      <c r="L201" s="30">
        <v>32.6</v>
      </c>
      <c r="M201" s="44"/>
      <c r="N201" s="44"/>
      <c r="O201" s="44"/>
    </row>
    <row r="202" spans="2:15" ht="12.75">
      <c r="B202" s="28" t="s">
        <v>95</v>
      </c>
      <c r="C202" s="29">
        <v>9149178</v>
      </c>
      <c r="D202" s="30">
        <v>100</v>
      </c>
      <c r="E202" s="29">
        <v>0</v>
      </c>
      <c r="F202" s="30">
        <v>0</v>
      </c>
      <c r="G202" s="29">
        <v>0</v>
      </c>
      <c r="H202" s="30">
        <v>0</v>
      </c>
      <c r="I202" s="29">
        <v>0</v>
      </c>
      <c r="J202" s="30">
        <v>0</v>
      </c>
      <c r="K202" s="29">
        <v>9149178</v>
      </c>
      <c r="L202" s="30">
        <v>2.5</v>
      </c>
      <c r="M202" s="44"/>
      <c r="N202" s="44"/>
      <c r="O202" s="44"/>
    </row>
    <row r="203" spans="2:15" ht="12.75">
      <c r="B203" s="28" t="s">
        <v>96</v>
      </c>
      <c r="C203" s="29">
        <v>916512</v>
      </c>
      <c r="D203" s="30">
        <v>100</v>
      </c>
      <c r="E203" s="29">
        <v>0</v>
      </c>
      <c r="F203" s="30">
        <v>0</v>
      </c>
      <c r="G203" s="29">
        <v>0</v>
      </c>
      <c r="H203" s="30">
        <v>0</v>
      </c>
      <c r="I203" s="29">
        <v>0</v>
      </c>
      <c r="J203" s="30">
        <v>0</v>
      </c>
      <c r="K203" s="29">
        <v>916512</v>
      </c>
      <c r="L203" s="30">
        <v>0.3</v>
      </c>
      <c r="M203" s="44"/>
      <c r="N203" s="44"/>
      <c r="O203" s="44"/>
    </row>
    <row r="204" spans="2:15" ht="12.75">
      <c r="B204" s="28" t="s">
        <v>97</v>
      </c>
      <c r="C204" s="29">
        <v>8261419</v>
      </c>
      <c r="D204" s="30">
        <v>100</v>
      </c>
      <c r="E204" s="29">
        <v>0</v>
      </c>
      <c r="F204" s="30">
        <v>0</v>
      </c>
      <c r="G204" s="29">
        <v>0</v>
      </c>
      <c r="H204" s="30">
        <v>0</v>
      </c>
      <c r="I204" s="29">
        <v>0</v>
      </c>
      <c r="J204" s="30">
        <v>0</v>
      </c>
      <c r="K204" s="29">
        <v>8261419</v>
      </c>
      <c r="L204" s="30">
        <v>2.3</v>
      </c>
      <c r="M204" s="44"/>
      <c r="N204" s="44"/>
      <c r="O204" s="44"/>
    </row>
    <row r="205" spans="2:15" ht="12.75">
      <c r="B205" s="28" t="s">
        <v>98</v>
      </c>
      <c r="C205" s="29">
        <v>2075193</v>
      </c>
      <c r="D205" s="30">
        <v>100</v>
      </c>
      <c r="E205" s="29">
        <v>0</v>
      </c>
      <c r="F205" s="30">
        <v>0</v>
      </c>
      <c r="G205" s="29">
        <v>0</v>
      </c>
      <c r="H205" s="30">
        <v>0</v>
      </c>
      <c r="I205" s="29">
        <v>0</v>
      </c>
      <c r="J205" s="30">
        <v>0</v>
      </c>
      <c r="K205" s="29">
        <v>2075193</v>
      </c>
      <c r="L205" s="30">
        <v>0.6</v>
      </c>
      <c r="M205" s="44"/>
      <c r="N205" s="44"/>
      <c r="O205" s="44"/>
    </row>
    <row r="206" spans="2:15" ht="12.75">
      <c r="B206" s="28" t="s">
        <v>99</v>
      </c>
      <c r="C206" s="29">
        <v>29346239</v>
      </c>
      <c r="D206" s="30">
        <v>51.7</v>
      </c>
      <c r="E206" s="29">
        <v>3427956</v>
      </c>
      <c r="F206" s="30">
        <v>6</v>
      </c>
      <c r="G206" s="29">
        <v>3661414</v>
      </c>
      <c r="H206" s="30">
        <v>6.5</v>
      </c>
      <c r="I206" s="29">
        <v>20319596</v>
      </c>
      <c r="J206" s="30">
        <v>35.8</v>
      </c>
      <c r="K206" s="29">
        <v>56755205</v>
      </c>
      <c r="L206" s="30">
        <v>15.8</v>
      </c>
      <c r="M206" s="44"/>
      <c r="N206" s="44"/>
      <c r="O206" s="44"/>
    </row>
    <row r="207" spans="2:15" ht="12.75">
      <c r="B207" s="28" t="s">
        <v>100</v>
      </c>
      <c r="C207" s="29">
        <v>884929</v>
      </c>
      <c r="D207" s="30">
        <v>57.6</v>
      </c>
      <c r="E207" s="29">
        <v>75420</v>
      </c>
      <c r="F207" s="30">
        <v>4.9</v>
      </c>
      <c r="G207" s="29">
        <v>65981</v>
      </c>
      <c r="H207" s="30">
        <v>4.3</v>
      </c>
      <c r="I207" s="29">
        <v>510679</v>
      </c>
      <c r="J207" s="30">
        <v>33.2</v>
      </c>
      <c r="K207" s="29">
        <v>1537009</v>
      </c>
      <c r="L207" s="30">
        <v>0.4</v>
      </c>
      <c r="M207" s="44"/>
      <c r="N207" s="44"/>
      <c r="O207" s="44"/>
    </row>
    <row r="208" spans="2:15" ht="12.75">
      <c r="B208" s="28" t="s">
        <v>34</v>
      </c>
      <c r="C208" s="29">
        <v>64567258</v>
      </c>
      <c r="D208" s="30">
        <v>58.3</v>
      </c>
      <c r="E208" s="29">
        <v>624338</v>
      </c>
      <c r="F208" s="30">
        <v>0.6</v>
      </c>
      <c r="G208" s="29">
        <v>85937</v>
      </c>
      <c r="H208" s="30">
        <v>0.1</v>
      </c>
      <c r="I208" s="29">
        <v>45443294</v>
      </c>
      <c r="J208" s="30">
        <v>41</v>
      </c>
      <c r="K208" s="29">
        <v>110720827</v>
      </c>
      <c r="L208" s="30">
        <v>30.7</v>
      </c>
      <c r="M208" s="44"/>
      <c r="N208" s="44"/>
      <c r="O208" s="44"/>
    </row>
    <row r="209" spans="2:15" ht="12.75">
      <c r="B209" s="32"/>
      <c r="C209" s="29"/>
      <c r="D209" s="30"/>
      <c r="E209" s="29"/>
      <c r="F209" s="30"/>
      <c r="G209" s="29"/>
      <c r="H209" s="30"/>
      <c r="I209" s="29"/>
      <c r="J209" s="30"/>
      <c r="K209" s="29"/>
      <c r="L209" s="30"/>
      <c r="M209" s="44"/>
      <c r="N209" s="44"/>
      <c r="O209" s="44"/>
    </row>
    <row r="210" spans="2:19" s="23" customFormat="1" ht="15.75">
      <c r="B210" s="33" t="s">
        <v>77</v>
      </c>
      <c r="C210" s="34">
        <v>189324368</v>
      </c>
      <c r="D210" s="48">
        <v>52.6</v>
      </c>
      <c r="E210" s="34">
        <v>8727239</v>
      </c>
      <c r="F210" s="48">
        <v>2.4</v>
      </c>
      <c r="G210" s="34">
        <v>17873407</v>
      </c>
      <c r="H210" s="48">
        <v>5</v>
      </c>
      <c r="I210" s="34">
        <v>144338284</v>
      </c>
      <c r="J210" s="48">
        <v>40.1</v>
      </c>
      <c r="K210" s="34">
        <v>360263298</v>
      </c>
      <c r="L210" s="48">
        <v>100</v>
      </c>
      <c r="M210" s="44"/>
      <c r="N210" s="44"/>
      <c r="O210" s="44"/>
      <c r="R210"/>
      <c r="S210"/>
    </row>
    <row r="211" spans="2:15" ht="12.75">
      <c r="B211" s="53"/>
      <c r="C211" s="54"/>
      <c r="D211" s="54"/>
      <c r="E211" s="54"/>
      <c r="F211" s="55"/>
      <c r="G211" s="55"/>
      <c r="H211" s="56"/>
      <c r="I211"/>
      <c r="J211"/>
      <c r="K211"/>
      <c r="L211"/>
      <c r="M211"/>
      <c r="N211"/>
      <c r="O211"/>
    </row>
    <row r="212" ht="13.5" customHeight="1">
      <c r="B212" s="53" t="s">
        <v>101</v>
      </c>
    </row>
    <row r="213" ht="13.5" customHeight="1">
      <c r="B213" s="53"/>
    </row>
    <row r="214" ht="13.5" customHeight="1">
      <c r="B214" s="53" t="s">
        <v>102</v>
      </c>
    </row>
    <row r="215" ht="12.75">
      <c r="B215" s="53"/>
    </row>
    <row r="216" ht="12.75">
      <c r="B216" s="53"/>
    </row>
  </sheetData>
  <sheetProtection password="F954" sheet="1" objects="1" scenarios="1"/>
  <mergeCells count="69">
    <mergeCell ref="K196:L196"/>
    <mergeCell ref="C178:D178"/>
    <mergeCell ref="E178:F178"/>
    <mergeCell ref="G178:H178"/>
    <mergeCell ref="I178:J178"/>
    <mergeCell ref="K178:L178"/>
    <mergeCell ref="C196:D196"/>
    <mergeCell ref="E196:F196"/>
    <mergeCell ref="G196:H196"/>
    <mergeCell ref="I196:J196"/>
    <mergeCell ref="M178:N178"/>
    <mergeCell ref="J156:K156"/>
    <mergeCell ref="D157:E157"/>
    <mergeCell ref="F157:G157"/>
    <mergeCell ref="H157:I157"/>
    <mergeCell ref="J157:K157"/>
    <mergeCell ref="C156:I156"/>
    <mergeCell ref="L156:L158"/>
    <mergeCell ref="L112:L114"/>
    <mergeCell ref="J134:K134"/>
    <mergeCell ref="D135:E135"/>
    <mergeCell ref="F135:G135"/>
    <mergeCell ref="H135:I135"/>
    <mergeCell ref="J135:K135"/>
    <mergeCell ref="C134:I134"/>
    <mergeCell ref="L134:L136"/>
    <mergeCell ref="J112:K112"/>
    <mergeCell ref="D113:E113"/>
    <mergeCell ref="F113:G113"/>
    <mergeCell ref="H113:I113"/>
    <mergeCell ref="J113:K113"/>
    <mergeCell ref="C112:I112"/>
    <mergeCell ref="L62:L64"/>
    <mergeCell ref="J90:K90"/>
    <mergeCell ref="D91:E91"/>
    <mergeCell ref="F91:G91"/>
    <mergeCell ref="H91:I91"/>
    <mergeCell ref="J91:K91"/>
    <mergeCell ref="C90:I90"/>
    <mergeCell ref="L90:L92"/>
    <mergeCell ref="J62:K62"/>
    <mergeCell ref="D63:E63"/>
    <mergeCell ref="F63:G63"/>
    <mergeCell ref="H63:I63"/>
    <mergeCell ref="J63:K63"/>
    <mergeCell ref="C62:I62"/>
    <mergeCell ref="B2:O2"/>
    <mergeCell ref="B3:O3"/>
    <mergeCell ref="J7:K7"/>
    <mergeCell ref="D8:E8"/>
    <mergeCell ref="F8:G8"/>
    <mergeCell ref="H8:I8"/>
    <mergeCell ref="J8:K8"/>
    <mergeCell ref="C7:I7"/>
    <mergeCell ref="L7:L9"/>
    <mergeCell ref="C29:I29"/>
    <mergeCell ref="L29:L31"/>
    <mergeCell ref="C49:I49"/>
    <mergeCell ref="L49:L51"/>
    <mergeCell ref="J29:K29"/>
    <mergeCell ref="D30:E30"/>
    <mergeCell ref="F30:G30"/>
    <mergeCell ref="H30:I30"/>
    <mergeCell ref="J30:K30"/>
    <mergeCell ref="J49:K49"/>
    <mergeCell ref="D50:E50"/>
    <mergeCell ref="F50:G50"/>
    <mergeCell ref="H50:I50"/>
    <mergeCell ref="J50:K50"/>
  </mergeCells>
  <printOptions horizontalCentered="1"/>
  <pageMargins left="0.5511811023622047" right="0.5511811023622047" top="0.5905511811023623" bottom="0.5905511811023623" header="0.31496062992125984" footer="0.31496062992125984"/>
  <pageSetup horizontalDpi="600" verticalDpi="600" orientation="portrait" paperSize="9" scale="42" r:id="rId1"/>
  <rowBreaks count="1" manualBreakCount="1">
    <brk id="109" max="1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2:S216"/>
  <sheetViews>
    <sheetView showGridLines="0" zoomScalePageLayoutView="0" workbookViewId="0" topLeftCell="A1">
      <selection activeCell="I210" sqref="I210"/>
    </sheetView>
  </sheetViews>
  <sheetFormatPr defaultColWidth="9.140625" defaultRowHeight="12.75"/>
  <cols>
    <col min="1" max="1" width="2.7109375" style="3" customWidth="1"/>
    <col min="2" max="2" width="39.00390625" style="5" customWidth="1"/>
    <col min="3" max="3" width="12.28125" style="5" customWidth="1"/>
    <col min="4" max="4" width="12.28125" style="5" hidden="1" customWidth="1"/>
    <col min="5" max="15" width="12.28125" style="5" customWidth="1"/>
    <col min="16" max="16" width="2.7109375" style="3" customWidth="1"/>
    <col min="17" max="17" width="12.28125" style="3" customWidth="1"/>
    <col min="18" max="19" width="12.421875" style="0" customWidth="1"/>
    <col min="20" max="16384" width="9.140625" style="3" customWidth="1"/>
  </cols>
  <sheetData>
    <row r="2" spans="2:19" s="2" customFormat="1" ht="18" customHeight="1">
      <c r="B2" s="79" t="s">
        <v>109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1"/>
      <c r="Q2" s="1"/>
      <c r="R2"/>
      <c r="S2"/>
    </row>
    <row r="3" spans="2:19" s="2" customFormat="1" ht="18" customHeight="1">
      <c r="B3" s="79" t="s">
        <v>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1"/>
      <c r="Q3" s="1"/>
      <c r="R3"/>
      <c r="S3"/>
    </row>
    <row r="4" spans="2:17" ht="15.75">
      <c r="B4" s="3"/>
      <c r="C4" s="4"/>
      <c r="P4" s="5"/>
      <c r="Q4" s="5"/>
    </row>
    <row r="5" spans="2:15" ht="12.7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N5" s="6"/>
      <c r="O5" s="6"/>
    </row>
    <row r="6" spans="2:15" ht="18">
      <c r="B6" s="7" t="s">
        <v>1</v>
      </c>
      <c r="C6" s="6"/>
      <c r="D6" s="6"/>
      <c r="E6" s="6"/>
      <c r="F6" s="6"/>
      <c r="G6" s="6"/>
      <c r="H6" s="6"/>
      <c r="I6" s="6"/>
      <c r="J6" s="6"/>
      <c r="K6" s="6"/>
      <c r="L6" s="6"/>
      <c r="N6" s="6"/>
      <c r="O6" s="6"/>
    </row>
    <row r="7" spans="2:12" ht="12.75" customHeight="1">
      <c r="B7" s="8"/>
      <c r="C7" s="71" t="s">
        <v>2</v>
      </c>
      <c r="D7" s="72"/>
      <c r="E7" s="72"/>
      <c r="F7" s="72"/>
      <c r="G7" s="72"/>
      <c r="H7" s="72"/>
      <c r="I7" s="72"/>
      <c r="J7" s="71" t="s">
        <v>3</v>
      </c>
      <c r="K7" s="76"/>
      <c r="L7" s="73" t="s">
        <v>4</v>
      </c>
    </row>
    <row r="8" spans="2:19" ht="12.75">
      <c r="B8" s="9"/>
      <c r="C8" s="10" t="s">
        <v>5</v>
      </c>
      <c r="D8" s="77" t="s">
        <v>6</v>
      </c>
      <c r="E8" s="80"/>
      <c r="F8" s="77" t="s">
        <v>7</v>
      </c>
      <c r="G8" s="78"/>
      <c r="H8" s="77" t="s">
        <v>8</v>
      </c>
      <c r="I8" s="78"/>
      <c r="J8" s="77" t="s">
        <v>7</v>
      </c>
      <c r="K8" s="78"/>
      <c r="L8" s="74"/>
      <c r="M8" s="3"/>
      <c r="N8" s="3"/>
      <c r="O8"/>
      <c r="P8"/>
      <c r="R8" s="3"/>
      <c r="S8" s="3"/>
    </row>
    <row r="9" spans="2:19" ht="51">
      <c r="B9" s="11" t="s">
        <v>9</v>
      </c>
      <c r="C9" s="12" t="s">
        <v>10</v>
      </c>
      <c r="D9" s="13" t="s">
        <v>11</v>
      </c>
      <c r="E9" s="14" t="s">
        <v>12</v>
      </c>
      <c r="F9" s="13" t="s">
        <v>11</v>
      </c>
      <c r="G9" s="14" t="s">
        <v>13</v>
      </c>
      <c r="H9" s="13" t="s">
        <v>11</v>
      </c>
      <c r="I9" s="14" t="s">
        <v>14</v>
      </c>
      <c r="J9" s="13" t="s">
        <v>11</v>
      </c>
      <c r="K9" s="14" t="s">
        <v>14</v>
      </c>
      <c r="L9" s="75"/>
      <c r="M9" s="3"/>
      <c r="N9" s="3"/>
      <c r="O9"/>
      <c r="P9"/>
      <c r="R9" s="3"/>
      <c r="S9" s="3"/>
    </row>
    <row r="10" spans="2:19" ht="12.75">
      <c r="B10" s="15"/>
      <c r="C10" s="16"/>
      <c r="D10" s="16"/>
      <c r="E10" s="17"/>
      <c r="F10" s="16"/>
      <c r="G10" s="17"/>
      <c r="H10" s="16"/>
      <c r="I10" s="17"/>
      <c r="J10" s="18"/>
      <c r="K10" s="19"/>
      <c r="L10" s="19"/>
      <c r="M10" s="3"/>
      <c r="N10" s="3"/>
      <c r="O10"/>
      <c r="P10"/>
      <c r="R10" s="3"/>
      <c r="S10" s="3"/>
    </row>
    <row r="11" spans="2:16" s="23" customFormat="1" ht="15.75">
      <c r="B11" s="20" t="s">
        <v>15</v>
      </c>
      <c r="C11" s="21"/>
      <c r="D11" s="21"/>
      <c r="E11" s="22"/>
      <c r="F11" s="21"/>
      <c r="G11" s="22"/>
      <c r="H11" s="21"/>
      <c r="I11" s="22"/>
      <c r="J11" s="21"/>
      <c r="K11" s="22"/>
      <c r="L11" s="22"/>
      <c r="O11"/>
      <c r="P11"/>
    </row>
    <row r="12" spans="2:16" s="27" customFormat="1" ht="16.5">
      <c r="B12" s="24" t="s">
        <v>16</v>
      </c>
      <c r="C12" s="25">
        <v>8208719623</v>
      </c>
      <c r="D12" s="25">
        <v>2399802474</v>
      </c>
      <c r="E12" s="26">
        <v>29.2</v>
      </c>
      <c r="F12" s="25">
        <v>2325499611</v>
      </c>
      <c r="G12" s="26">
        <v>28.3</v>
      </c>
      <c r="H12" s="25">
        <v>4725302085</v>
      </c>
      <c r="I12" s="26">
        <v>57.6</v>
      </c>
      <c r="J12" s="25">
        <v>1452760345</v>
      </c>
      <c r="K12" s="26">
        <v>49.8</v>
      </c>
      <c r="L12" s="26">
        <v>60.1</v>
      </c>
      <c r="O12"/>
      <c r="P12"/>
    </row>
    <row r="13" spans="2:16" s="27" customFormat="1" ht="16.5">
      <c r="B13" s="28" t="s">
        <v>17</v>
      </c>
      <c r="C13" s="29">
        <v>1016935597</v>
      </c>
      <c r="D13" s="29">
        <v>211703107</v>
      </c>
      <c r="E13" s="30">
        <v>20.8</v>
      </c>
      <c r="F13" s="29">
        <v>201066009</v>
      </c>
      <c r="G13" s="30">
        <v>19.8</v>
      </c>
      <c r="H13" s="29">
        <v>412769116</v>
      </c>
      <c r="I13" s="30">
        <v>40.6</v>
      </c>
      <c r="J13" s="29">
        <v>184552936</v>
      </c>
      <c r="K13" s="30">
        <v>35.2</v>
      </c>
      <c r="L13" s="30">
        <v>8.9</v>
      </c>
      <c r="O13"/>
      <c r="P13"/>
    </row>
    <row r="14" spans="2:19" ht="12.75">
      <c r="B14" s="28" t="s">
        <v>18</v>
      </c>
      <c r="C14" s="29">
        <v>3133639938</v>
      </c>
      <c r="D14" s="29">
        <v>832875700</v>
      </c>
      <c r="E14" s="30">
        <v>26.6</v>
      </c>
      <c r="F14" s="29">
        <v>821018303</v>
      </c>
      <c r="G14" s="30">
        <v>26.2</v>
      </c>
      <c r="H14" s="29">
        <v>1653894003</v>
      </c>
      <c r="I14" s="30">
        <v>52.8</v>
      </c>
      <c r="J14" s="29">
        <v>615602598</v>
      </c>
      <c r="K14" s="30">
        <v>52.2</v>
      </c>
      <c r="L14" s="30">
        <v>33.4</v>
      </c>
      <c r="M14" s="3"/>
      <c r="N14" s="3"/>
      <c r="O14"/>
      <c r="P14"/>
      <c r="R14" s="3"/>
      <c r="S14" s="3"/>
    </row>
    <row r="15" spans="2:19" ht="12.75">
      <c r="B15" s="28" t="s">
        <v>19</v>
      </c>
      <c r="C15" s="29">
        <v>4058144088</v>
      </c>
      <c r="D15" s="29">
        <v>1355223667</v>
      </c>
      <c r="E15" s="30">
        <v>33.4</v>
      </c>
      <c r="F15" s="29">
        <v>1303415299</v>
      </c>
      <c r="G15" s="30">
        <v>32.1</v>
      </c>
      <c r="H15" s="29">
        <v>2658638966</v>
      </c>
      <c r="I15" s="30">
        <v>65.5</v>
      </c>
      <c r="J15" s="29">
        <v>652604811</v>
      </c>
      <c r="K15" s="30">
        <v>52.8</v>
      </c>
      <c r="L15" s="30">
        <v>99.7</v>
      </c>
      <c r="M15" s="3"/>
      <c r="N15" s="3"/>
      <c r="O15"/>
      <c r="P15"/>
      <c r="R15" s="3"/>
      <c r="S15" s="3"/>
    </row>
    <row r="16" spans="2:16" s="23" customFormat="1" ht="15.75">
      <c r="B16" s="20"/>
      <c r="C16" s="31"/>
      <c r="D16" s="31"/>
      <c r="E16" s="22"/>
      <c r="F16" s="31"/>
      <c r="G16" s="22"/>
      <c r="H16" s="31"/>
      <c r="I16" s="22"/>
      <c r="J16" s="31"/>
      <c r="K16" s="22"/>
      <c r="L16" s="22"/>
      <c r="O16"/>
      <c r="P16"/>
    </row>
    <row r="17" spans="2:16" s="27" customFormat="1" ht="16.5">
      <c r="B17" s="24" t="s">
        <v>20</v>
      </c>
      <c r="C17" s="25">
        <v>8092371101</v>
      </c>
      <c r="D17" s="25">
        <v>1759045510</v>
      </c>
      <c r="E17" s="26">
        <v>21.7</v>
      </c>
      <c r="F17" s="25">
        <v>1847474503</v>
      </c>
      <c r="G17" s="26">
        <v>22.8</v>
      </c>
      <c r="H17" s="25">
        <v>3606520013</v>
      </c>
      <c r="I17" s="26">
        <v>44.6</v>
      </c>
      <c r="J17" s="25">
        <v>1594783105</v>
      </c>
      <c r="K17" s="26">
        <v>64.4</v>
      </c>
      <c r="L17" s="26">
        <v>15.8</v>
      </c>
      <c r="O17"/>
      <c r="P17"/>
    </row>
    <row r="18" spans="2:19" ht="12.75">
      <c r="B18" s="28" t="s">
        <v>21</v>
      </c>
      <c r="C18" s="29">
        <v>2558053018</v>
      </c>
      <c r="D18" s="29">
        <v>591645616</v>
      </c>
      <c r="E18" s="30">
        <v>23.1</v>
      </c>
      <c r="F18" s="29">
        <v>642742287</v>
      </c>
      <c r="G18" s="30">
        <v>25.1</v>
      </c>
      <c r="H18" s="29">
        <v>1234387903</v>
      </c>
      <c r="I18" s="30">
        <v>48.3</v>
      </c>
      <c r="J18" s="29">
        <v>553837754</v>
      </c>
      <c r="K18" s="30">
        <v>111.3</v>
      </c>
      <c r="L18" s="30">
        <v>16.1</v>
      </c>
      <c r="M18" s="3"/>
      <c r="N18" s="3"/>
      <c r="O18"/>
      <c r="P18"/>
      <c r="R18" s="3"/>
      <c r="S18" s="3"/>
    </row>
    <row r="19" spans="2:19" ht="12.75">
      <c r="B19" s="28" t="s">
        <v>22</v>
      </c>
      <c r="C19" s="29">
        <v>239641819</v>
      </c>
      <c r="D19" s="29">
        <v>6916512</v>
      </c>
      <c r="E19" s="30">
        <v>2.9</v>
      </c>
      <c r="F19" s="29">
        <v>7220372</v>
      </c>
      <c r="G19" s="30">
        <v>3</v>
      </c>
      <c r="H19" s="29">
        <v>14136884</v>
      </c>
      <c r="I19" s="30">
        <v>5.9</v>
      </c>
      <c r="J19" s="29">
        <v>76036796</v>
      </c>
      <c r="K19" s="30">
        <v>66.2</v>
      </c>
      <c r="L19" s="30">
        <v>-90.5</v>
      </c>
      <c r="M19" s="3"/>
      <c r="N19" s="3"/>
      <c r="O19"/>
      <c r="P19"/>
      <c r="R19" s="3"/>
      <c r="S19" s="3"/>
    </row>
    <row r="20" spans="2:19" ht="12.75" hidden="1">
      <c r="B20" s="28"/>
      <c r="C20" s="29">
        <v>0</v>
      </c>
      <c r="D20" s="29">
        <v>0</v>
      </c>
      <c r="E20" s="30">
        <v>0</v>
      </c>
      <c r="F20" s="29">
        <v>0</v>
      </c>
      <c r="G20" s="30">
        <v>0</v>
      </c>
      <c r="H20" s="29">
        <v>0</v>
      </c>
      <c r="I20" s="30">
        <v>0</v>
      </c>
      <c r="J20" s="29">
        <v>0</v>
      </c>
      <c r="K20" s="30">
        <v>0</v>
      </c>
      <c r="L20" s="30">
        <v>0</v>
      </c>
      <c r="M20" s="3"/>
      <c r="N20" s="3"/>
      <c r="O20"/>
      <c r="P20"/>
      <c r="R20" s="3"/>
      <c r="S20" s="3"/>
    </row>
    <row r="21" spans="2:19" ht="12.75">
      <c r="B21" s="28" t="s">
        <v>23</v>
      </c>
      <c r="C21" s="29">
        <v>1770364768</v>
      </c>
      <c r="D21" s="29">
        <v>589662758</v>
      </c>
      <c r="E21" s="30">
        <v>33.3</v>
      </c>
      <c r="F21" s="29">
        <v>373175751</v>
      </c>
      <c r="G21" s="30">
        <v>21.1</v>
      </c>
      <c r="H21" s="29">
        <v>962838509</v>
      </c>
      <c r="I21" s="30">
        <v>54.4</v>
      </c>
      <c r="J21" s="29">
        <v>289989952</v>
      </c>
      <c r="K21" s="30">
        <v>52.7</v>
      </c>
      <c r="L21" s="30">
        <v>28.7</v>
      </c>
      <c r="M21" s="3"/>
      <c r="N21" s="3"/>
      <c r="O21"/>
      <c r="P21"/>
      <c r="R21" s="3"/>
      <c r="S21" s="3"/>
    </row>
    <row r="22" spans="2:19" ht="12.75">
      <c r="B22" s="28" t="s">
        <v>24</v>
      </c>
      <c r="C22" s="29">
        <v>3524311496</v>
      </c>
      <c r="D22" s="29">
        <v>570820624</v>
      </c>
      <c r="E22" s="30">
        <v>16.2</v>
      </c>
      <c r="F22" s="29">
        <v>824336093</v>
      </c>
      <c r="G22" s="30">
        <v>23.4</v>
      </c>
      <c r="H22" s="29">
        <v>1395156717</v>
      </c>
      <c r="I22" s="30">
        <v>39.6</v>
      </c>
      <c r="J22" s="29">
        <v>674918603</v>
      </c>
      <c r="K22" s="30">
        <v>37.5</v>
      </c>
      <c r="L22" s="30">
        <v>22.1</v>
      </c>
      <c r="M22" s="3"/>
      <c r="N22" s="3"/>
      <c r="O22"/>
      <c r="P22"/>
      <c r="R22" s="3"/>
      <c r="S22" s="3"/>
    </row>
    <row r="23" spans="2:19" ht="12.75">
      <c r="B23" s="32"/>
      <c r="C23" s="29"/>
      <c r="D23" s="29"/>
      <c r="E23" s="30"/>
      <c r="F23" s="29"/>
      <c r="G23" s="30"/>
      <c r="H23" s="29"/>
      <c r="I23" s="30"/>
      <c r="J23" s="29"/>
      <c r="K23" s="30"/>
      <c r="L23" s="30"/>
      <c r="M23" s="3"/>
      <c r="N23" s="3"/>
      <c r="O23"/>
      <c r="P23"/>
      <c r="R23" s="3"/>
      <c r="S23" s="3"/>
    </row>
    <row r="24" spans="2:16" s="23" customFormat="1" ht="15.75">
      <c r="B24" s="33" t="s">
        <v>25</v>
      </c>
      <c r="C24" s="34">
        <v>116348522</v>
      </c>
      <c r="D24" s="34">
        <v>640756964</v>
      </c>
      <c r="E24" s="35"/>
      <c r="F24" s="34">
        <v>478025108</v>
      </c>
      <c r="G24" s="35"/>
      <c r="H24" s="34">
        <v>1118782072</v>
      </c>
      <c r="I24" s="35"/>
      <c r="J24" s="34">
        <v>-142022760</v>
      </c>
      <c r="K24" s="35"/>
      <c r="L24" s="35"/>
      <c r="M24" s="36"/>
      <c r="O24"/>
      <c r="P24"/>
    </row>
    <row r="25" spans="2:19" ht="12.75">
      <c r="B25" s="28" t="s">
        <v>26</v>
      </c>
      <c r="C25" s="29">
        <v>173708981</v>
      </c>
      <c r="D25" s="29">
        <v>26672297</v>
      </c>
      <c r="E25" s="30">
        <v>15.4</v>
      </c>
      <c r="F25" s="29">
        <v>28431265</v>
      </c>
      <c r="G25" s="30">
        <v>16.4</v>
      </c>
      <c r="H25" s="29">
        <v>55103562</v>
      </c>
      <c r="I25" s="30">
        <v>31.7</v>
      </c>
      <c r="J25" s="29">
        <v>31852013</v>
      </c>
      <c r="K25" s="30">
        <v>63.6</v>
      </c>
      <c r="L25" s="30">
        <v>-10.7</v>
      </c>
      <c r="M25" s="3"/>
      <c r="N25" s="3"/>
      <c r="O25"/>
      <c r="P25"/>
      <c r="R25" s="3"/>
      <c r="S25" s="3"/>
    </row>
    <row r="26" spans="2:16" s="23" customFormat="1" ht="15.75">
      <c r="B26" s="33" t="s">
        <v>27</v>
      </c>
      <c r="C26" s="34">
        <v>290057503</v>
      </c>
      <c r="D26" s="34">
        <v>667429261</v>
      </c>
      <c r="E26" s="35">
        <v>230.1</v>
      </c>
      <c r="F26" s="34">
        <v>506456373</v>
      </c>
      <c r="G26" s="35">
        <v>174.6</v>
      </c>
      <c r="H26" s="34">
        <v>1173885634</v>
      </c>
      <c r="I26" s="35">
        <v>404.7</v>
      </c>
      <c r="J26" s="34">
        <v>-110170747</v>
      </c>
      <c r="K26" s="35">
        <v>57.1</v>
      </c>
      <c r="L26" s="35">
        <v>-559.7</v>
      </c>
      <c r="M26" s="36"/>
      <c r="O26"/>
      <c r="P26"/>
    </row>
    <row r="27" spans="2:19" s="23" customFormat="1" ht="15.75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9"/>
      <c r="N27" s="39"/>
      <c r="O27" s="39"/>
      <c r="R27"/>
      <c r="S27"/>
    </row>
    <row r="28" spans="2:19" s="23" customFormat="1" ht="18">
      <c r="B28" s="7" t="s">
        <v>28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R28"/>
      <c r="S28"/>
    </row>
    <row r="29" spans="2:12" ht="12.75" customHeight="1">
      <c r="B29" s="8"/>
      <c r="C29" s="71" t="s">
        <v>2</v>
      </c>
      <c r="D29" s="72"/>
      <c r="E29" s="72"/>
      <c r="F29" s="72"/>
      <c r="G29" s="72"/>
      <c r="H29" s="72"/>
      <c r="I29" s="72"/>
      <c r="J29" s="71" t="s">
        <v>3</v>
      </c>
      <c r="K29" s="76"/>
      <c r="L29" s="73" t="s">
        <v>4</v>
      </c>
    </row>
    <row r="30" spans="2:19" ht="12.75">
      <c r="B30" s="9"/>
      <c r="C30" s="10" t="s">
        <v>5</v>
      </c>
      <c r="D30" s="77" t="s">
        <v>6</v>
      </c>
      <c r="E30" s="78"/>
      <c r="F30" s="77" t="s">
        <v>7</v>
      </c>
      <c r="G30" s="78"/>
      <c r="H30" s="77" t="s">
        <v>8</v>
      </c>
      <c r="I30" s="78"/>
      <c r="J30" s="77" t="s">
        <v>7</v>
      </c>
      <c r="K30" s="78"/>
      <c r="L30" s="74"/>
      <c r="M30" s="3"/>
      <c r="N30" s="3"/>
      <c r="O30" s="3"/>
      <c r="Q30"/>
      <c r="S30" s="3"/>
    </row>
    <row r="31" spans="2:19" ht="51">
      <c r="B31" s="15" t="s">
        <v>9</v>
      </c>
      <c r="C31" s="13" t="s">
        <v>10</v>
      </c>
      <c r="D31" s="13" t="s">
        <v>11</v>
      </c>
      <c r="E31" s="14" t="s">
        <v>12</v>
      </c>
      <c r="F31" s="13" t="s">
        <v>11</v>
      </c>
      <c r="G31" s="14" t="s">
        <v>13</v>
      </c>
      <c r="H31" s="13" t="s">
        <v>11</v>
      </c>
      <c r="I31" s="14" t="s">
        <v>14</v>
      </c>
      <c r="J31" s="13" t="s">
        <v>11</v>
      </c>
      <c r="K31" s="14" t="s">
        <v>14</v>
      </c>
      <c r="L31" s="75"/>
      <c r="M31" s="3"/>
      <c r="N31" s="3"/>
      <c r="O31"/>
      <c r="P31"/>
      <c r="R31" s="3"/>
      <c r="S31" s="3"/>
    </row>
    <row r="32" spans="2:19" ht="12.75">
      <c r="B32" s="40"/>
      <c r="C32" s="16"/>
      <c r="D32" s="16"/>
      <c r="E32" s="17"/>
      <c r="F32" s="16"/>
      <c r="G32" s="17"/>
      <c r="H32" s="16"/>
      <c r="I32" s="17"/>
      <c r="J32" s="18"/>
      <c r="K32" s="19"/>
      <c r="L32" s="19"/>
      <c r="M32" s="3"/>
      <c r="N32" s="3"/>
      <c r="O32"/>
      <c r="P32"/>
      <c r="R32" s="3"/>
      <c r="S32" s="3"/>
    </row>
    <row r="33" spans="2:16" s="23" customFormat="1" ht="15.75">
      <c r="B33" s="20" t="s">
        <v>29</v>
      </c>
      <c r="C33" s="21"/>
      <c r="D33" s="21"/>
      <c r="E33" s="22"/>
      <c r="F33" s="21"/>
      <c r="G33" s="22"/>
      <c r="H33" s="21"/>
      <c r="I33" s="22"/>
      <c r="J33" s="21"/>
      <c r="K33" s="22"/>
      <c r="L33" s="22"/>
      <c r="O33"/>
      <c r="P33"/>
    </row>
    <row r="34" spans="2:16" s="27" customFormat="1" ht="16.5">
      <c r="B34" s="24" t="s">
        <v>30</v>
      </c>
      <c r="C34" s="25">
        <v>1958344251</v>
      </c>
      <c r="D34" s="25">
        <v>222705746</v>
      </c>
      <c r="E34" s="26">
        <v>11.4</v>
      </c>
      <c r="F34" s="25">
        <v>545615683</v>
      </c>
      <c r="G34" s="26">
        <v>27.9</v>
      </c>
      <c r="H34" s="25">
        <v>768321429</v>
      </c>
      <c r="I34" s="26">
        <v>39.2</v>
      </c>
      <c r="J34" s="25">
        <v>536383508</v>
      </c>
      <c r="K34" s="26">
        <v>30.6</v>
      </c>
      <c r="L34" s="26">
        <v>1.7</v>
      </c>
      <c r="O34"/>
      <c r="P34"/>
    </row>
    <row r="35" spans="2:19" ht="12.75">
      <c r="B35" s="28" t="s">
        <v>31</v>
      </c>
      <c r="C35" s="29">
        <v>157442909</v>
      </c>
      <c r="D35" s="29">
        <v>20094929</v>
      </c>
      <c r="E35" s="30">
        <v>12.8</v>
      </c>
      <c r="F35" s="29">
        <v>58146086</v>
      </c>
      <c r="G35" s="30">
        <v>36.9</v>
      </c>
      <c r="H35" s="29">
        <v>78241015</v>
      </c>
      <c r="I35" s="30">
        <v>49.7</v>
      </c>
      <c r="J35" s="29">
        <v>124921856</v>
      </c>
      <c r="K35" s="30">
        <v>33.4</v>
      </c>
      <c r="L35" s="30">
        <v>-53.5</v>
      </c>
      <c r="M35" s="3"/>
      <c r="N35" s="3"/>
      <c r="O35"/>
      <c r="P35"/>
      <c r="R35" s="3"/>
      <c r="S35" s="3"/>
    </row>
    <row r="36" spans="2:19" ht="12.75">
      <c r="B36" s="28" t="s">
        <v>32</v>
      </c>
      <c r="C36" s="29">
        <v>170705100</v>
      </c>
      <c r="D36" s="29">
        <v>39450872</v>
      </c>
      <c r="E36" s="30">
        <v>23.1</v>
      </c>
      <c r="F36" s="29">
        <v>63693394</v>
      </c>
      <c r="G36" s="30">
        <v>37.3</v>
      </c>
      <c r="H36" s="29">
        <v>103144266</v>
      </c>
      <c r="I36" s="30">
        <v>60.4</v>
      </c>
      <c r="J36" s="29">
        <v>19607744</v>
      </c>
      <c r="K36" s="30">
        <v>11.9</v>
      </c>
      <c r="L36" s="30">
        <v>224.8</v>
      </c>
      <c r="M36" s="3"/>
      <c r="N36" s="3"/>
      <c r="O36"/>
      <c r="P36"/>
      <c r="R36" s="3"/>
      <c r="S36" s="3"/>
    </row>
    <row r="37" spans="2:19" ht="12.75">
      <c r="B37" s="28" t="s">
        <v>33</v>
      </c>
      <c r="C37" s="29">
        <v>1237789142</v>
      </c>
      <c r="D37" s="29">
        <v>104151801</v>
      </c>
      <c r="E37" s="30">
        <v>8.4</v>
      </c>
      <c r="F37" s="29">
        <v>259865593</v>
      </c>
      <c r="G37" s="30">
        <v>21</v>
      </c>
      <c r="H37" s="29">
        <v>364017394</v>
      </c>
      <c r="I37" s="30">
        <v>29.4</v>
      </c>
      <c r="J37" s="29">
        <v>291892782</v>
      </c>
      <c r="K37" s="30">
        <v>29.1</v>
      </c>
      <c r="L37" s="30">
        <v>-11</v>
      </c>
      <c r="M37" s="3"/>
      <c r="N37" s="3"/>
      <c r="O37"/>
      <c r="P37"/>
      <c r="R37" s="3"/>
      <c r="S37" s="3"/>
    </row>
    <row r="38" spans="2:19" ht="12.75">
      <c r="B38" s="28" t="s">
        <v>34</v>
      </c>
      <c r="C38" s="29">
        <v>392407100</v>
      </c>
      <c r="D38" s="29">
        <v>59008144</v>
      </c>
      <c r="E38" s="30">
        <v>15</v>
      </c>
      <c r="F38" s="29">
        <v>163910610</v>
      </c>
      <c r="G38" s="30">
        <v>41.8</v>
      </c>
      <c r="H38" s="29">
        <v>222918754</v>
      </c>
      <c r="I38" s="30">
        <v>56.8</v>
      </c>
      <c r="J38" s="29">
        <v>99961126</v>
      </c>
      <c r="K38" s="30">
        <v>52.1</v>
      </c>
      <c r="L38" s="30">
        <v>64</v>
      </c>
      <c r="M38" s="3"/>
      <c r="N38" s="3"/>
      <c r="O38"/>
      <c r="P38"/>
      <c r="R38" s="3"/>
      <c r="S38" s="3"/>
    </row>
    <row r="39" spans="2:16" s="23" customFormat="1" ht="15.75">
      <c r="B39" s="20"/>
      <c r="C39" s="31"/>
      <c r="D39" s="31"/>
      <c r="E39" s="22"/>
      <c r="F39" s="31"/>
      <c r="G39" s="22"/>
      <c r="H39" s="31"/>
      <c r="I39" s="22"/>
      <c r="J39" s="31"/>
      <c r="K39" s="22"/>
      <c r="L39" s="22"/>
      <c r="O39"/>
      <c r="P39"/>
    </row>
    <row r="40" spans="2:16" s="27" customFormat="1" ht="16.5">
      <c r="B40" s="24" t="s">
        <v>35</v>
      </c>
      <c r="C40" s="25">
        <v>1946613483</v>
      </c>
      <c r="D40" s="25">
        <v>299297421</v>
      </c>
      <c r="E40" s="26">
        <v>15.4</v>
      </c>
      <c r="F40" s="25">
        <v>625469677</v>
      </c>
      <c r="G40" s="26">
        <v>32.1</v>
      </c>
      <c r="H40" s="25">
        <v>924767098</v>
      </c>
      <c r="I40" s="26">
        <v>47.5</v>
      </c>
      <c r="J40" s="25">
        <v>542450226</v>
      </c>
      <c r="K40" s="26">
        <v>32.3</v>
      </c>
      <c r="L40" s="26">
        <v>15.3</v>
      </c>
      <c r="O40"/>
      <c r="P40"/>
    </row>
    <row r="41" spans="2:19" ht="12.75">
      <c r="B41" s="28" t="s">
        <v>36</v>
      </c>
      <c r="C41" s="29">
        <v>411959820</v>
      </c>
      <c r="D41" s="29">
        <v>92171007</v>
      </c>
      <c r="E41" s="30">
        <v>22.4</v>
      </c>
      <c r="F41" s="29">
        <v>141061749</v>
      </c>
      <c r="G41" s="30">
        <v>34.2</v>
      </c>
      <c r="H41" s="29">
        <v>233232756</v>
      </c>
      <c r="I41" s="30">
        <v>56.6</v>
      </c>
      <c r="J41" s="29">
        <v>96331385</v>
      </c>
      <c r="K41" s="30">
        <v>30</v>
      </c>
      <c r="L41" s="30">
        <v>46.4</v>
      </c>
      <c r="M41" s="3"/>
      <c r="N41" s="3"/>
      <c r="O41"/>
      <c r="P41"/>
      <c r="R41" s="3"/>
      <c r="S41" s="3"/>
    </row>
    <row r="42" spans="2:19" ht="12.75">
      <c r="B42" s="28" t="s">
        <v>37</v>
      </c>
      <c r="C42" s="29">
        <v>180803972</v>
      </c>
      <c r="D42" s="29">
        <v>20263691</v>
      </c>
      <c r="E42" s="30">
        <v>11.2</v>
      </c>
      <c r="F42" s="29">
        <v>51822609</v>
      </c>
      <c r="G42" s="30">
        <v>28.7</v>
      </c>
      <c r="H42" s="29">
        <v>72086300</v>
      </c>
      <c r="I42" s="30">
        <v>39.9</v>
      </c>
      <c r="J42" s="29">
        <v>49301808</v>
      </c>
      <c r="K42" s="30">
        <v>21.8</v>
      </c>
      <c r="L42" s="30">
        <v>5.1</v>
      </c>
      <c r="M42" s="3"/>
      <c r="N42" s="3"/>
      <c r="O42"/>
      <c r="P42"/>
      <c r="R42" s="3"/>
      <c r="S42" s="3"/>
    </row>
    <row r="43" spans="2:19" ht="12.75">
      <c r="B43" s="28" t="s">
        <v>38</v>
      </c>
      <c r="C43" s="29">
        <v>2050000</v>
      </c>
      <c r="D43" s="29">
        <v>456454</v>
      </c>
      <c r="E43" s="30">
        <v>22.3</v>
      </c>
      <c r="F43" s="29">
        <v>0</v>
      </c>
      <c r="G43" s="30">
        <v>0</v>
      </c>
      <c r="H43" s="29">
        <v>456454</v>
      </c>
      <c r="I43" s="30">
        <v>22.3</v>
      </c>
      <c r="J43" s="29">
        <v>0</v>
      </c>
      <c r="K43" s="30">
        <v>0</v>
      </c>
      <c r="L43" s="30">
        <v>0</v>
      </c>
      <c r="M43" s="3"/>
      <c r="N43" s="3"/>
      <c r="O43"/>
      <c r="P43"/>
      <c r="R43" s="3"/>
      <c r="S43" s="3"/>
    </row>
    <row r="44" spans="2:19" ht="12.75">
      <c r="B44" s="28" t="s">
        <v>39</v>
      </c>
      <c r="C44" s="29">
        <v>427316509</v>
      </c>
      <c r="D44" s="29">
        <v>54764532</v>
      </c>
      <c r="E44" s="30">
        <v>12.8</v>
      </c>
      <c r="F44" s="29">
        <v>185435542</v>
      </c>
      <c r="G44" s="30">
        <v>43.4</v>
      </c>
      <c r="H44" s="29">
        <v>240200074</v>
      </c>
      <c r="I44" s="30">
        <v>56.2</v>
      </c>
      <c r="J44" s="29">
        <v>64720440</v>
      </c>
      <c r="K44" s="30">
        <v>37.7</v>
      </c>
      <c r="L44" s="30">
        <v>186.5</v>
      </c>
      <c r="M44" s="3"/>
      <c r="N44" s="3"/>
      <c r="O44"/>
      <c r="P44"/>
      <c r="R44" s="3"/>
      <c r="S44" s="3"/>
    </row>
    <row r="45" spans="2:19" ht="12.75">
      <c r="B45" s="28" t="s">
        <v>34</v>
      </c>
      <c r="C45" s="29">
        <v>924483182</v>
      </c>
      <c r="D45" s="29">
        <v>131641737</v>
      </c>
      <c r="E45" s="30">
        <v>14.2</v>
      </c>
      <c r="F45" s="29">
        <v>247149777</v>
      </c>
      <c r="G45" s="30">
        <v>26.7</v>
      </c>
      <c r="H45" s="29">
        <v>378791514</v>
      </c>
      <c r="I45" s="30">
        <v>41</v>
      </c>
      <c r="J45" s="29">
        <v>332096593</v>
      </c>
      <c r="K45" s="30">
        <v>34.7</v>
      </c>
      <c r="L45" s="30">
        <v>-25.6</v>
      </c>
      <c r="M45" s="3"/>
      <c r="N45" s="3"/>
      <c r="O45"/>
      <c r="P45"/>
      <c r="R45" s="3"/>
      <c r="S45" s="3"/>
    </row>
    <row r="46" spans="2:19" ht="15.75">
      <c r="B46" s="32"/>
      <c r="C46" s="41"/>
      <c r="D46" s="41"/>
      <c r="E46" s="42"/>
      <c r="F46" s="41"/>
      <c r="G46" s="42"/>
      <c r="H46" s="41"/>
      <c r="I46" s="42"/>
      <c r="J46" s="41"/>
      <c r="K46" s="42"/>
      <c r="L46" s="42"/>
      <c r="M46" s="36"/>
      <c r="N46" s="23"/>
      <c r="O46"/>
      <c r="P46"/>
      <c r="R46" s="3"/>
      <c r="S46" s="3"/>
    </row>
    <row r="47" spans="2:19" s="23" customFormat="1" ht="15.75"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9"/>
      <c r="N47" s="39"/>
      <c r="O47" s="39"/>
      <c r="R47"/>
      <c r="S47"/>
    </row>
    <row r="48" spans="2:19" s="23" customFormat="1" ht="18">
      <c r="B48" s="7" t="s">
        <v>40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R48"/>
      <c r="S48"/>
    </row>
    <row r="49" spans="2:12" ht="12.75" customHeight="1">
      <c r="B49" s="8"/>
      <c r="C49" s="71" t="s">
        <v>2</v>
      </c>
      <c r="D49" s="72"/>
      <c r="E49" s="72"/>
      <c r="F49" s="72"/>
      <c r="G49" s="72"/>
      <c r="H49" s="72"/>
      <c r="I49" s="72"/>
      <c r="J49" s="71" t="s">
        <v>3</v>
      </c>
      <c r="K49" s="76"/>
      <c r="L49" s="73" t="s">
        <v>4</v>
      </c>
    </row>
    <row r="50" spans="2:19" ht="12.75">
      <c r="B50" s="9"/>
      <c r="C50" s="10" t="s">
        <v>5</v>
      </c>
      <c r="D50" s="77" t="s">
        <v>6</v>
      </c>
      <c r="E50" s="78"/>
      <c r="F50" s="77" t="s">
        <v>7</v>
      </c>
      <c r="G50" s="78"/>
      <c r="H50" s="77" t="s">
        <v>8</v>
      </c>
      <c r="I50" s="78"/>
      <c r="J50" s="77" t="s">
        <v>7</v>
      </c>
      <c r="K50" s="78"/>
      <c r="L50" s="74"/>
      <c r="M50" s="3"/>
      <c r="N50" s="3"/>
      <c r="O50"/>
      <c r="P50"/>
      <c r="R50" s="3"/>
      <c r="S50" s="3"/>
    </row>
    <row r="51" spans="2:19" ht="51">
      <c r="B51" s="15" t="s">
        <v>9</v>
      </c>
      <c r="C51" s="13" t="s">
        <v>10</v>
      </c>
      <c r="D51" s="13" t="s">
        <v>11</v>
      </c>
      <c r="E51" s="14" t="s">
        <v>12</v>
      </c>
      <c r="F51" s="13" t="s">
        <v>11</v>
      </c>
      <c r="G51" s="14" t="s">
        <v>13</v>
      </c>
      <c r="H51" s="13" t="s">
        <v>11</v>
      </c>
      <c r="I51" s="14" t="s">
        <v>14</v>
      </c>
      <c r="J51" s="13" t="s">
        <v>11</v>
      </c>
      <c r="K51" s="14" t="s">
        <v>14</v>
      </c>
      <c r="L51" s="75"/>
      <c r="M51" s="3"/>
      <c r="N51" s="3"/>
      <c r="O51"/>
      <c r="P51"/>
      <c r="R51" s="3"/>
      <c r="S51" s="3"/>
    </row>
    <row r="52" spans="2:13" s="23" customFormat="1" ht="15.75">
      <c r="B52" s="43" t="s">
        <v>41</v>
      </c>
      <c r="C52" s="21"/>
      <c r="D52" s="22"/>
      <c r="E52" s="22"/>
      <c r="F52" s="22"/>
      <c r="G52" s="22"/>
      <c r="H52" s="22"/>
      <c r="I52" s="22"/>
      <c r="J52" s="22"/>
      <c r="K52" s="22"/>
      <c r="L52" s="22"/>
      <c r="M52" s="44"/>
    </row>
    <row r="53" spans="2:13" s="27" customFormat="1" ht="16.5">
      <c r="B53" s="45" t="s">
        <v>16</v>
      </c>
      <c r="C53" s="29">
        <v>8208719623</v>
      </c>
      <c r="D53" s="29">
        <v>2399802474</v>
      </c>
      <c r="E53" s="30">
        <v>29.2</v>
      </c>
      <c r="F53" s="29">
        <v>2325499611</v>
      </c>
      <c r="G53" s="30">
        <v>28.3</v>
      </c>
      <c r="H53" s="29">
        <v>4725302085</v>
      </c>
      <c r="I53" s="30">
        <v>57.6</v>
      </c>
      <c r="J53" s="29">
        <v>1452760345</v>
      </c>
      <c r="K53" s="30">
        <v>49.8</v>
      </c>
      <c r="L53" s="30">
        <v>60.1</v>
      </c>
      <c r="M53" s="44"/>
    </row>
    <row r="54" spans="2:13" s="27" customFormat="1" ht="16.5">
      <c r="B54" s="45" t="s">
        <v>42</v>
      </c>
      <c r="C54" s="29">
        <v>1958344251</v>
      </c>
      <c r="D54" s="29">
        <v>222705746</v>
      </c>
      <c r="E54" s="30">
        <v>11.4</v>
      </c>
      <c r="F54" s="29">
        <v>545615683</v>
      </c>
      <c r="G54" s="30">
        <v>27.9</v>
      </c>
      <c r="H54" s="29">
        <v>768321429</v>
      </c>
      <c r="I54" s="30">
        <v>39.2</v>
      </c>
      <c r="J54" s="29">
        <v>536383508</v>
      </c>
      <c r="K54" s="30">
        <v>30.6</v>
      </c>
      <c r="L54" s="30">
        <v>1.7</v>
      </c>
      <c r="M54" s="44"/>
    </row>
    <row r="55" spans="2:13" s="23" customFormat="1" ht="15.75">
      <c r="B55" s="33" t="s">
        <v>43</v>
      </c>
      <c r="C55" s="46">
        <v>10167063874</v>
      </c>
      <c r="D55" s="47">
        <v>2622508220</v>
      </c>
      <c r="E55" s="48">
        <v>25.8</v>
      </c>
      <c r="F55" s="47">
        <v>2871115294</v>
      </c>
      <c r="G55" s="48">
        <v>28.2</v>
      </c>
      <c r="H55" s="47">
        <v>5493623514</v>
      </c>
      <c r="I55" s="48">
        <v>54</v>
      </c>
      <c r="J55" s="47">
        <v>1989143853</v>
      </c>
      <c r="K55" s="48">
        <v>43.9</v>
      </c>
      <c r="L55" s="48">
        <v>44.3</v>
      </c>
      <c r="M55" s="44"/>
    </row>
    <row r="56" spans="2:16" s="23" customFormat="1" ht="15.75">
      <c r="B56" s="20" t="s">
        <v>44</v>
      </c>
      <c r="C56" s="31"/>
      <c r="D56" s="31"/>
      <c r="E56" s="22"/>
      <c r="F56" s="31"/>
      <c r="G56" s="22"/>
      <c r="H56" s="31"/>
      <c r="I56" s="22"/>
      <c r="J56" s="31"/>
      <c r="K56" s="22"/>
      <c r="L56" s="22"/>
      <c r="O56"/>
      <c r="P56"/>
    </row>
    <row r="57" spans="2:16" s="27" customFormat="1" ht="16.5">
      <c r="B57" s="45" t="s">
        <v>20</v>
      </c>
      <c r="C57" s="29">
        <v>8092371101</v>
      </c>
      <c r="D57" s="29">
        <v>1759045510</v>
      </c>
      <c r="E57" s="30">
        <v>21.7</v>
      </c>
      <c r="F57" s="29">
        <v>1847474503</v>
      </c>
      <c r="G57" s="30">
        <v>22.8</v>
      </c>
      <c r="H57" s="29">
        <v>3606520013</v>
      </c>
      <c r="I57" s="30">
        <v>44.6</v>
      </c>
      <c r="J57" s="29">
        <v>1594783105</v>
      </c>
      <c r="K57" s="30">
        <v>64.4</v>
      </c>
      <c r="L57" s="30">
        <v>15.8</v>
      </c>
      <c r="O57"/>
      <c r="P57"/>
    </row>
    <row r="58" spans="2:16" s="27" customFormat="1" ht="16.5">
      <c r="B58" s="45" t="s">
        <v>35</v>
      </c>
      <c r="C58" s="29">
        <v>1946613483</v>
      </c>
      <c r="D58" s="29">
        <v>299297421</v>
      </c>
      <c r="E58" s="30">
        <v>15.4</v>
      </c>
      <c r="F58" s="29">
        <v>625469677</v>
      </c>
      <c r="G58" s="30">
        <v>32.1</v>
      </c>
      <c r="H58" s="29">
        <v>924767098</v>
      </c>
      <c r="I58" s="30">
        <v>47.5</v>
      </c>
      <c r="J58" s="29">
        <v>542450226</v>
      </c>
      <c r="K58" s="30">
        <v>32.3</v>
      </c>
      <c r="L58" s="30">
        <v>15.3</v>
      </c>
      <c r="O58"/>
      <c r="P58"/>
    </row>
    <row r="59" spans="2:16" s="23" customFormat="1" ht="15.75">
      <c r="B59" s="33" t="s">
        <v>45</v>
      </c>
      <c r="C59" s="46">
        <v>10038984584</v>
      </c>
      <c r="D59" s="46">
        <v>2058342931</v>
      </c>
      <c r="E59" s="48">
        <v>20.5</v>
      </c>
      <c r="F59" s="46">
        <v>2472944180</v>
      </c>
      <c r="G59" s="48">
        <v>24.6</v>
      </c>
      <c r="H59" s="46">
        <v>4531287111</v>
      </c>
      <c r="I59" s="48">
        <v>45.1</v>
      </c>
      <c r="J59" s="46">
        <v>2137233331</v>
      </c>
      <c r="K59" s="48">
        <v>54.7</v>
      </c>
      <c r="L59" s="48">
        <v>15.7</v>
      </c>
      <c r="O59"/>
      <c r="P59"/>
    </row>
    <row r="60" spans="2:19" s="51" customFormat="1" ht="12.75"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R60"/>
      <c r="S60"/>
    </row>
    <row r="61" spans="2:19" s="23" customFormat="1" ht="18">
      <c r="B61" s="7" t="s">
        <v>46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R61"/>
      <c r="S61"/>
    </row>
    <row r="62" spans="2:12" ht="12.75" customHeight="1">
      <c r="B62" s="8"/>
      <c r="C62" s="71" t="s">
        <v>2</v>
      </c>
      <c r="D62" s="72"/>
      <c r="E62" s="72"/>
      <c r="F62" s="72"/>
      <c r="G62" s="72"/>
      <c r="H62" s="72"/>
      <c r="I62" s="72"/>
      <c r="J62" s="71" t="s">
        <v>3</v>
      </c>
      <c r="K62" s="76"/>
      <c r="L62" s="73" t="s">
        <v>4</v>
      </c>
    </row>
    <row r="63" spans="2:19" ht="12.75">
      <c r="B63" s="9"/>
      <c r="C63" s="10" t="s">
        <v>5</v>
      </c>
      <c r="D63" s="77" t="s">
        <v>6</v>
      </c>
      <c r="E63" s="78"/>
      <c r="F63" s="77" t="s">
        <v>7</v>
      </c>
      <c r="G63" s="78"/>
      <c r="H63" s="77" t="s">
        <v>8</v>
      </c>
      <c r="I63" s="78"/>
      <c r="J63" s="77" t="s">
        <v>7</v>
      </c>
      <c r="K63" s="78"/>
      <c r="L63" s="74"/>
      <c r="M63" s="3"/>
      <c r="N63" s="3"/>
      <c r="O63" s="3"/>
      <c r="Q63"/>
      <c r="S63" s="3"/>
    </row>
    <row r="64" spans="2:19" ht="51">
      <c r="B64" s="15" t="s">
        <v>9</v>
      </c>
      <c r="C64" s="13" t="s">
        <v>10</v>
      </c>
      <c r="D64" s="13" t="s">
        <v>11</v>
      </c>
      <c r="E64" s="14" t="s">
        <v>12</v>
      </c>
      <c r="F64" s="13" t="s">
        <v>11</v>
      </c>
      <c r="G64" s="14" t="s">
        <v>13</v>
      </c>
      <c r="H64" s="13" t="s">
        <v>11</v>
      </c>
      <c r="I64" s="14" t="s">
        <v>14</v>
      </c>
      <c r="J64" s="13" t="s">
        <v>11</v>
      </c>
      <c r="K64" s="14" t="s">
        <v>14</v>
      </c>
      <c r="L64" s="75"/>
      <c r="M64" s="3"/>
      <c r="N64" s="3"/>
      <c r="O64"/>
      <c r="P64"/>
      <c r="R64" s="3"/>
      <c r="S64" s="3"/>
    </row>
    <row r="65" spans="2:19" ht="12.75">
      <c r="B65" s="40"/>
      <c r="C65" s="16"/>
      <c r="D65" s="16"/>
      <c r="E65" s="17"/>
      <c r="F65" s="16"/>
      <c r="G65" s="17"/>
      <c r="H65" s="16"/>
      <c r="I65" s="17"/>
      <c r="J65" s="18"/>
      <c r="K65" s="19"/>
      <c r="L65" s="19"/>
      <c r="M65" s="3"/>
      <c r="N65" s="3"/>
      <c r="O65"/>
      <c r="P65"/>
      <c r="R65" s="3"/>
      <c r="S65" s="3"/>
    </row>
    <row r="66" spans="2:16" s="23" customFormat="1" ht="15.75">
      <c r="B66" s="20" t="s">
        <v>47</v>
      </c>
      <c r="C66" s="21"/>
      <c r="D66" s="21"/>
      <c r="E66" s="22"/>
      <c r="F66" s="21"/>
      <c r="G66" s="22"/>
      <c r="H66" s="21"/>
      <c r="I66" s="22"/>
      <c r="J66" s="21"/>
      <c r="K66" s="22"/>
      <c r="L66" s="22"/>
      <c r="O66"/>
      <c r="P66"/>
    </row>
    <row r="67" spans="2:16" s="23" customFormat="1" ht="15.75">
      <c r="B67" s="20" t="s">
        <v>48</v>
      </c>
      <c r="C67" s="31">
        <v>261270665</v>
      </c>
      <c r="D67" s="31">
        <v>201701908</v>
      </c>
      <c r="E67" s="22">
        <v>77.2</v>
      </c>
      <c r="F67" s="31">
        <v>99480121</v>
      </c>
      <c r="G67" s="22">
        <v>38.1</v>
      </c>
      <c r="H67" s="31">
        <v>201701908</v>
      </c>
      <c r="I67" s="22">
        <v>77.2</v>
      </c>
      <c r="J67" s="31">
        <v>655389886</v>
      </c>
      <c r="K67" s="22">
        <v>70.9</v>
      </c>
      <c r="L67" s="22">
        <v>-84.8</v>
      </c>
      <c r="O67"/>
      <c r="P67"/>
    </row>
    <row r="68" spans="2:16" s="27" customFormat="1" ht="16.5">
      <c r="B68" s="24" t="s">
        <v>49</v>
      </c>
      <c r="C68" s="25">
        <v>8523311597</v>
      </c>
      <c r="D68" s="25">
        <v>1917731149</v>
      </c>
      <c r="E68" s="26">
        <v>22.5</v>
      </c>
      <c r="F68" s="25">
        <v>8634371688</v>
      </c>
      <c r="G68" s="26">
        <v>101.3</v>
      </c>
      <c r="H68" s="25">
        <v>10552102837</v>
      </c>
      <c r="I68" s="26">
        <v>123.8</v>
      </c>
      <c r="J68" s="25">
        <v>1737149689</v>
      </c>
      <c r="K68" s="26">
        <v>60.8</v>
      </c>
      <c r="L68" s="26">
        <v>397</v>
      </c>
      <c r="O68"/>
      <c r="P68"/>
    </row>
    <row r="69" spans="2:19" ht="12.75">
      <c r="B69" s="28" t="s">
        <v>50</v>
      </c>
      <c r="C69" s="29">
        <v>442723148</v>
      </c>
      <c r="D69" s="29">
        <v>103074529</v>
      </c>
      <c r="E69" s="30">
        <v>23.3</v>
      </c>
      <c r="F69" s="29">
        <v>99244214</v>
      </c>
      <c r="G69" s="30">
        <v>22.4</v>
      </c>
      <c r="H69" s="29">
        <v>202318743</v>
      </c>
      <c r="I69" s="30">
        <v>45.7</v>
      </c>
      <c r="J69" s="29">
        <v>17787091</v>
      </c>
      <c r="K69" s="30">
        <v>43.7</v>
      </c>
      <c r="L69" s="30">
        <v>458</v>
      </c>
      <c r="M69" s="3"/>
      <c r="N69" s="3"/>
      <c r="O69"/>
      <c r="P69"/>
      <c r="R69" s="3"/>
      <c r="S69" s="3"/>
    </row>
    <row r="70" spans="2:19" ht="12.75">
      <c r="B70" s="28" t="s">
        <v>51</v>
      </c>
      <c r="C70" s="29">
        <v>3019576601</v>
      </c>
      <c r="D70" s="29">
        <v>843630600</v>
      </c>
      <c r="E70" s="30">
        <v>27.9</v>
      </c>
      <c r="F70" s="29">
        <v>7452569467</v>
      </c>
      <c r="G70" s="30">
        <v>246.8</v>
      </c>
      <c r="H70" s="29">
        <v>8296200067</v>
      </c>
      <c r="I70" s="30">
        <v>274.7</v>
      </c>
      <c r="J70" s="29">
        <v>736167968</v>
      </c>
      <c r="K70" s="30">
        <v>55.1</v>
      </c>
      <c r="L70" s="30">
        <v>912.3</v>
      </c>
      <c r="M70" s="3"/>
      <c r="N70" s="3"/>
      <c r="O70"/>
      <c r="P70"/>
      <c r="R70" s="3"/>
      <c r="S70" s="3"/>
    </row>
    <row r="71" spans="2:19" ht="12.75">
      <c r="B71" s="28" t="s">
        <v>52</v>
      </c>
      <c r="C71" s="29">
        <v>3375774853</v>
      </c>
      <c r="D71" s="29">
        <v>1089141261</v>
      </c>
      <c r="E71" s="30">
        <v>32.3</v>
      </c>
      <c r="F71" s="29">
        <v>899303830</v>
      </c>
      <c r="G71" s="30">
        <v>26.6</v>
      </c>
      <c r="H71" s="29">
        <v>1988445091</v>
      </c>
      <c r="I71" s="30">
        <v>58.9</v>
      </c>
      <c r="J71" s="29">
        <v>602870653</v>
      </c>
      <c r="K71" s="30">
        <v>69.8</v>
      </c>
      <c r="L71" s="30">
        <v>49.2</v>
      </c>
      <c r="M71" s="3"/>
      <c r="N71" s="3"/>
      <c r="O71"/>
      <c r="P71"/>
      <c r="R71" s="3"/>
      <c r="S71" s="3"/>
    </row>
    <row r="72" spans="2:19" ht="12.75">
      <c r="B72" s="28" t="s">
        <v>53</v>
      </c>
      <c r="C72" s="29">
        <v>648245346</v>
      </c>
      <c r="D72" s="29">
        <v>298388050</v>
      </c>
      <c r="E72" s="30">
        <v>46</v>
      </c>
      <c r="F72" s="29">
        <v>300298186</v>
      </c>
      <c r="G72" s="30">
        <v>46.3</v>
      </c>
      <c r="H72" s="29">
        <v>598686236</v>
      </c>
      <c r="I72" s="30">
        <v>92.4</v>
      </c>
      <c r="J72" s="29">
        <v>191772381</v>
      </c>
      <c r="K72" s="30">
        <v>90</v>
      </c>
      <c r="L72" s="30">
        <v>56.6</v>
      </c>
      <c r="M72" s="3"/>
      <c r="N72" s="3"/>
      <c r="O72"/>
      <c r="P72"/>
      <c r="R72" s="3"/>
      <c r="S72" s="3"/>
    </row>
    <row r="73" spans="2:19" ht="12.75">
      <c r="B73" s="28" t="s">
        <v>54</v>
      </c>
      <c r="C73" s="29">
        <v>33646180</v>
      </c>
      <c r="D73" s="29">
        <v>0</v>
      </c>
      <c r="E73" s="30">
        <v>0</v>
      </c>
      <c r="F73" s="29">
        <v>0</v>
      </c>
      <c r="G73" s="30">
        <v>0</v>
      </c>
      <c r="H73" s="29">
        <v>0</v>
      </c>
      <c r="I73" s="30">
        <v>0</v>
      </c>
      <c r="J73" s="29">
        <v>0</v>
      </c>
      <c r="K73" s="30">
        <v>0</v>
      </c>
      <c r="L73" s="30">
        <v>0</v>
      </c>
      <c r="M73" s="3"/>
      <c r="N73" s="3"/>
      <c r="O73"/>
      <c r="P73"/>
      <c r="R73" s="3"/>
      <c r="S73" s="3"/>
    </row>
    <row r="74" spans="2:19" ht="12.75">
      <c r="B74" s="28" t="s">
        <v>55</v>
      </c>
      <c r="C74" s="29">
        <v>5077115</v>
      </c>
      <c r="D74" s="29">
        <v>1847545</v>
      </c>
      <c r="E74" s="30">
        <v>36.4</v>
      </c>
      <c r="F74" s="29">
        <v>1780449</v>
      </c>
      <c r="G74" s="30">
        <v>35.1</v>
      </c>
      <c r="H74" s="29">
        <v>3627994</v>
      </c>
      <c r="I74" s="30">
        <v>71.5</v>
      </c>
      <c r="J74" s="29">
        <v>0</v>
      </c>
      <c r="K74" s="30">
        <v>0</v>
      </c>
      <c r="L74" s="30">
        <v>-100</v>
      </c>
      <c r="M74" s="3"/>
      <c r="N74" s="3"/>
      <c r="O74"/>
      <c r="P74"/>
      <c r="R74" s="3"/>
      <c r="S74" s="3"/>
    </row>
    <row r="75" spans="2:19" ht="12.75">
      <c r="B75" s="28" t="s">
        <v>31</v>
      </c>
      <c r="C75" s="29">
        <v>475100556</v>
      </c>
      <c r="D75" s="29">
        <v>0</v>
      </c>
      <c r="E75" s="30">
        <v>0</v>
      </c>
      <c r="F75" s="29">
        <v>0</v>
      </c>
      <c r="G75" s="30">
        <v>0</v>
      </c>
      <c r="H75" s="29">
        <v>0</v>
      </c>
      <c r="I75" s="30">
        <v>0</v>
      </c>
      <c r="J75" s="29">
        <v>91500000</v>
      </c>
      <c r="K75" s="30">
        <v>67.6</v>
      </c>
      <c r="L75" s="30">
        <v>-100</v>
      </c>
      <c r="M75" s="3"/>
      <c r="N75" s="3"/>
      <c r="O75"/>
      <c r="P75"/>
      <c r="R75" s="3"/>
      <c r="S75" s="3"/>
    </row>
    <row r="76" spans="2:19" ht="12.75">
      <c r="B76" s="28" t="s">
        <v>56</v>
      </c>
      <c r="C76" s="29">
        <v>523167798</v>
      </c>
      <c r="D76" s="29">
        <v>-418350836</v>
      </c>
      <c r="E76" s="30">
        <v>-80</v>
      </c>
      <c r="F76" s="29">
        <v>-118824458</v>
      </c>
      <c r="G76" s="30">
        <v>-22.7</v>
      </c>
      <c r="H76" s="29">
        <v>-537175294</v>
      </c>
      <c r="I76" s="30">
        <v>-102.7</v>
      </c>
      <c r="J76" s="29">
        <v>97051596</v>
      </c>
      <c r="K76" s="30">
        <v>-51.2</v>
      </c>
      <c r="L76" s="30">
        <v>-222.4</v>
      </c>
      <c r="M76" s="3"/>
      <c r="N76" s="3"/>
      <c r="O76"/>
      <c r="P76"/>
      <c r="R76" s="3"/>
      <c r="S76" s="3"/>
    </row>
    <row r="77" spans="2:16" s="23" customFormat="1" ht="15.75">
      <c r="B77" s="20"/>
      <c r="C77" s="31"/>
      <c r="D77" s="31"/>
      <c r="E77" s="22"/>
      <c r="F77" s="31"/>
      <c r="G77" s="22"/>
      <c r="H77" s="31"/>
      <c r="I77" s="22"/>
      <c r="J77" s="31"/>
      <c r="K77" s="22"/>
      <c r="L77" s="22"/>
      <c r="O77"/>
      <c r="P77"/>
    </row>
    <row r="78" spans="2:16" s="27" customFormat="1" ht="16.5">
      <c r="B78" s="24" t="s">
        <v>57</v>
      </c>
      <c r="C78" s="25">
        <v>8452749452</v>
      </c>
      <c r="D78" s="25">
        <v>2019952936</v>
      </c>
      <c r="E78" s="26">
        <v>23.9</v>
      </c>
      <c r="F78" s="25">
        <v>1739892668</v>
      </c>
      <c r="G78" s="26">
        <v>20.6</v>
      </c>
      <c r="H78" s="25">
        <v>3759845604</v>
      </c>
      <c r="I78" s="26">
        <v>44.5</v>
      </c>
      <c r="J78" s="25">
        <v>2105708511</v>
      </c>
      <c r="K78" s="26">
        <v>63.3</v>
      </c>
      <c r="L78" s="26">
        <v>-17.4</v>
      </c>
      <c r="O78"/>
      <c r="P78"/>
    </row>
    <row r="79" spans="2:19" ht="12.75">
      <c r="B79" s="28" t="s">
        <v>21</v>
      </c>
      <c r="C79" s="29">
        <v>2180615588</v>
      </c>
      <c r="D79" s="29">
        <v>526697934</v>
      </c>
      <c r="E79" s="30">
        <v>24.2</v>
      </c>
      <c r="F79" s="29">
        <v>518967090</v>
      </c>
      <c r="G79" s="30">
        <v>23.8</v>
      </c>
      <c r="H79" s="29">
        <v>1045665024</v>
      </c>
      <c r="I79" s="30">
        <v>48</v>
      </c>
      <c r="J79" s="29">
        <v>479151468</v>
      </c>
      <c r="K79" s="30">
        <v>50.4</v>
      </c>
      <c r="L79" s="30">
        <v>8.3</v>
      </c>
      <c r="M79" s="3"/>
      <c r="N79" s="3"/>
      <c r="O79"/>
      <c r="P79"/>
      <c r="R79" s="3"/>
      <c r="S79" s="3"/>
    </row>
    <row r="80" spans="2:19" ht="12.75">
      <c r="B80" s="28" t="s">
        <v>58</v>
      </c>
      <c r="C80" s="29">
        <v>651973512</v>
      </c>
      <c r="D80" s="29">
        <v>63230203</v>
      </c>
      <c r="E80" s="30">
        <v>9.7</v>
      </c>
      <c r="F80" s="29">
        <v>65590038</v>
      </c>
      <c r="G80" s="30">
        <v>10.1</v>
      </c>
      <c r="H80" s="29">
        <v>128820241</v>
      </c>
      <c r="I80" s="30">
        <v>19.8</v>
      </c>
      <c r="J80" s="29">
        <v>8584504</v>
      </c>
      <c r="K80" s="30">
        <v>209.1</v>
      </c>
      <c r="L80" s="30">
        <v>664.1</v>
      </c>
      <c r="M80" s="3"/>
      <c r="N80" s="3"/>
      <c r="O80"/>
      <c r="P80"/>
      <c r="R80" s="3"/>
      <c r="S80" s="3"/>
    </row>
    <row r="81" spans="2:19" ht="12.75">
      <c r="B81" s="28" t="s">
        <v>59</v>
      </c>
      <c r="C81" s="29">
        <v>519575403</v>
      </c>
      <c r="D81" s="29">
        <v>211437434</v>
      </c>
      <c r="E81" s="30">
        <v>40.7</v>
      </c>
      <c r="F81" s="29">
        <v>160171809</v>
      </c>
      <c r="G81" s="30">
        <v>30.8</v>
      </c>
      <c r="H81" s="29">
        <v>371609243</v>
      </c>
      <c r="I81" s="30">
        <v>71.5</v>
      </c>
      <c r="J81" s="29">
        <v>0</v>
      </c>
      <c r="K81" s="30">
        <v>0</v>
      </c>
      <c r="L81" s="30">
        <v>-100</v>
      </c>
      <c r="M81" s="3"/>
      <c r="N81" s="3"/>
      <c r="O81"/>
      <c r="P81"/>
      <c r="R81" s="3"/>
      <c r="S81" s="3"/>
    </row>
    <row r="82" spans="2:19" ht="12.75">
      <c r="B82" s="28" t="s">
        <v>60</v>
      </c>
      <c r="C82" s="29">
        <v>2324795929</v>
      </c>
      <c r="D82" s="29">
        <v>565564369</v>
      </c>
      <c r="E82" s="30">
        <v>24.3</v>
      </c>
      <c r="F82" s="29">
        <v>491446843</v>
      </c>
      <c r="G82" s="30">
        <v>21.1</v>
      </c>
      <c r="H82" s="29">
        <v>1057011212</v>
      </c>
      <c r="I82" s="30">
        <v>45.5</v>
      </c>
      <c r="J82" s="29">
        <v>903410001</v>
      </c>
      <c r="K82" s="30">
        <v>68.2</v>
      </c>
      <c r="L82" s="30">
        <v>-45.6</v>
      </c>
      <c r="M82" s="3"/>
      <c r="N82" s="3"/>
      <c r="O82"/>
      <c r="P82"/>
      <c r="R82" s="3"/>
      <c r="S82" s="3"/>
    </row>
    <row r="83" spans="2:19" ht="12.75">
      <c r="B83" s="28" t="s">
        <v>61</v>
      </c>
      <c r="C83" s="29">
        <v>2069812786</v>
      </c>
      <c r="D83" s="29">
        <v>334159683</v>
      </c>
      <c r="E83" s="30">
        <v>16.1</v>
      </c>
      <c r="F83" s="29">
        <v>273590844</v>
      </c>
      <c r="G83" s="30">
        <v>13.2</v>
      </c>
      <c r="H83" s="29">
        <v>607750527</v>
      </c>
      <c r="I83" s="30">
        <v>29.4</v>
      </c>
      <c r="J83" s="29">
        <v>564899958</v>
      </c>
      <c r="K83" s="30">
        <v>73.5</v>
      </c>
      <c r="L83" s="30">
        <v>-51.6</v>
      </c>
      <c r="M83" s="3"/>
      <c r="N83" s="3"/>
      <c r="O83"/>
      <c r="P83"/>
      <c r="R83" s="3"/>
      <c r="S83" s="3"/>
    </row>
    <row r="84" spans="2:19" ht="12.75">
      <c r="B84" s="28" t="s">
        <v>62</v>
      </c>
      <c r="C84" s="29">
        <v>55604391</v>
      </c>
      <c r="D84" s="29">
        <v>2584546</v>
      </c>
      <c r="E84" s="30">
        <v>4.6</v>
      </c>
      <c r="F84" s="29">
        <v>25458034</v>
      </c>
      <c r="G84" s="30">
        <v>45.8</v>
      </c>
      <c r="H84" s="29">
        <v>28042580</v>
      </c>
      <c r="I84" s="30">
        <v>50.4</v>
      </c>
      <c r="J84" s="29">
        <v>26414962</v>
      </c>
      <c r="K84" s="30">
        <v>21.7</v>
      </c>
      <c r="L84" s="30">
        <v>-3.6</v>
      </c>
      <c r="M84" s="3"/>
      <c r="N84" s="3"/>
      <c r="O84"/>
      <c r="P84"/>
      <c r="R84" s="3"/>
      <c r="S84" s="3"/>
    </row>
    <row r="85" spans="2:19" ht="12.75">
      <c r="B85" s="28" t="s">
        <v>63</v>
      </c>
      <c r="C85" s="29">
        <v>650371843</v>
      </c>
      <c r="D85" s="29">
        <v>316278767</v>
      </c>
      <c r="E85" s="30">
        <v>48.6</v>
      </c>
      <c r="F85" s="29">
        <v>204668010</v>
      </c>
      <c r="G85" s="30">
        <v>31.5</v>
      </c>
      <c r="H85" s="29">
        <v>520946777</v>
      </c>
      <c r="I85" s="30">
        <v>80.1</v>
      </c>
      <c r="J85" s="29">
        <v>123247618</v>
      </c>
      <c r="K85" s="30">
        <v>67.3</v>
      </c>
      <c r="L85" s="30">
        <v>66.1</v>
      </c>
      <c r="M85" s="3"/>
      <c r="N85" s="3"/>
      <c r="O85"/>
      <c r="P85"/>
      <c r="R85" s="3"/>
      <c r="S85" s="3"/>
    </row>
    <row r="86" spans="2:16" s="23" customFormat="1" ht="15.75">
      <c r="B86" s="20" t="s">
        <v>64</v>
      </c>
      <c r="C86" s="31">
        <v>331832809</v>
      </c>
      <c r="D86" s="31">
        <v>99480121</v>
      </c>
      <c r="E86" s="22">
        <v>30</v>
      </c>
      <c r="F86" s="31">
        <v>6993959141</v>
      </c>
      <c r="G86" s="22">
        <v>2107.7</v>
      </c>
      <c r="H86" s="31">
        <v>6993959141</v>
      </c>
      <c r="I86" s="22">
        <v>2107.7</v>
      </c>
      <c r="J86" s="31">
        <v>286831064</v>
      </c>
      <c r="K86" s="22">
        <v>44.7</v>
      </c>
      <c r="L86" s="22">
        <v>2338.4</v>
      </c>
      <c r="O86"/>
      <c r="P86"/>
    </row>
    <row r="87" spans="2:19" ht="12.75">
      <c r="B87" s="52"/>
      <c r="C87" s="41"/>
      <c r="D87" s="41"/>
      <c r="E87" s="42"/>
      <c r="F87" s="41"/>
      <c r="G87" s="42"/>
      <c r="H87" s="41"/>
      <c r="I87" s="42"/>
      <c r="J87" s="41"/>
      <c r="K87" s="42"/>
      <c r="L87" s="42"/>
      <c r="M87" s="3"/>
      <c r="N87" s="3"/>
      <c r="O87"/>
      <c r="P87"/>
      <c r="R87" s="3"/>
      <c r="S87" s="3"/>
    </row>
    <row r="89" ht="18">
      <c r="B89" s="7" t="s">
        <v>65</v>
      </c>
    </row>
    <row r="90" spans="2:12" ht="12.75" customHeight="1">
      <c r="B90" s="8"/>
      <c r="C90" s="71" t="s">
        <v>2</v>
      </c>
      <c r="D90" s="72"/>
      <c r="E90" s="72"/>
      <c r="F90" s="72"/>
      <c r="G90" s="72"/>
      <c r="H90" s="72"/>
      <c r="I90" s="72"/>
      <c r="J90" s="71" t="s">
        <v>3</v>
      </c>
      <c r="K90" s="76"/>
      <c r="L90" s="73" t="s">
        <v>4</v>
      </c>
    </row>
    <row r="91" spans="2:19" ht="12.75">
      <c r="B91" s="9"/>
      <c r="C91" s="10" t="s">
        <v>5</v>
      </c>
      <c r="D91" s="77" t="s">
        <v>6</v>
      </c>
      <c r="E91" s="78"/>
      <c r="F91" s="77" t="s">
        <v>7</v>
      </c>
      <c r="G91" s="78"/>
      <c r="H91" s="77" t="s">
        <v>8</v>
      </c>
      <c r="I91" s="78"/>
      <c r="J91" s="77" t="s">
        <v>7</v>
      </c>
      <c r="K91" s="78"/>
      <c r="L91" s="74"/>
      <c r="M91" s="3"/>
      <c r="N91" s="3"/>
      <c r="O91" s="3"/>
      <c r="P91"/>
      <c r="Q91"/>
      <c r="R91" s="3"/>
      <c r="S91" s="3"/>
    </row>
    <row r="92" spans="2:19" ht="51">
      <c r="B92" s="11" t="s">
        <v>9</v>
      </c>
      <c r="C92" s="13" t="s">
        <v>10</v>
      </c>
      <c r="D92" s="13" t="s">
        <v>11</v>
      </c>
      <c r="E92" s="14" t="s">
        <v>12</v>
      </c>
      <c r="F92" s="13" t="s">
        <v>11</v>
      </c>
      <c r="G92" s="14" t="s">
        <v>13</v>
      </c>
      <c r="H92" s="13" t="s">
        <v>11</v>
      </c>
      <c r="I92" s="14" t="s">
        <v>14</v>
      </c>
      <c r="J92" s="13" t="s">
        <v>11</v>
      </c>
      <c r="K92" s="14" t="s">
        <v>14</v>
      </c>
      <c r="L92" s="75"/>
      <c r="M92" s="3"/>
      <c r="N92" s="3"/>
      <c r="O92"/>
      <c r="P92"/>
      <c r="R92" s="3"/>
      <c r="S92" s="3"/>
    </row>
    <row r="93" spans="2:19" ht="12.75">
      <c r="B93" s="15"/>
      <c r="C93" s="16"/>
      <c r="D93" s="16"/>
      <c r="E93" s="17"/>
      <c r="F93" s="16"/>
      <c r="G93" s="17"/>
      <c r="H93" s="16"/>
      <c r="I93" s="17"/>
      <c r="J93" s="18"/>
      <c r="K93" s="19"/>
      <c r="L93" s="19"/>
      <c r="M93" s="3"/>
      <c r="N93" s="3"/>
      <c r="O93"/>
      <c r="P93"/>
      <c r="R93" s="3"/>
      <c r="S93" s="3"/>
    </row>
    <row r="94" spans="2:16" s="23" customFormat="1" ht="15.75">
      <c r="B94" s="20" t="s">
        <v>66</v>
      </c>
      <c r="C94" s="21"/>
      <c r="D94" s="21"/>
      <c r="E94" s="22"/>
      <c r="F94" s="21"/>
      <c r="G94" s="22"/>
      <c r="H94" s="21"/>
      <c r="I94" s="22"/>
      <c r="J94" s="21"/>
      <c r="K94" s="22"/>
      <c r="L94" s="22"/>
      <c r="O94"/>
      <c r="P94"/>
    </row>
    <row r="95" spans="2:16" s="27" customFormat="1" ht="16.5">
      <c r="B95" s="24" t="s">
        <v>16</v>
      </c>
      <c r="C95" s="25">
        <v>1051605193</v>
      </c>
      <c r="D95" s="25">
        <v>208227739</v>
      </c>
      <c r="E95" s="26">
        <v>19.8</v>
      </c>
      <c r="F95" s="25">
        <v>209923470</v>
      </c>
      <c r="G95" s="26">
        <v>20</v>
      </c>
      <c r="H95" s="25">
        <v>418151209</v>
      </c>
      <c r="I95" s="26">
        <v>39.8</v>
      </c>
      <c r="J95" s="25">
        <v>161967950</v>
      </c>
      <c r="K95" s="26">
        <v>45.1</v>
      </c>
      <c r="L95" s="26">
        <v>29.6</v>
      </c>
      <c r="O95"/>
      <c r="P95"/>
    </row>
    <row r="96" spans="2:19" ht="12.75">
      <c r="B96" s="28" t="s">
        <v>18</v>
      </c>
      <c r="C96" s="29">
        <v>515627089</v>
      </c>
      <c r="D96" s="29">
        <v>171273986</v>
      </c>
      <c r="E96" s="30">
        <v>33.2</v>
      </c>
      <c r="F96" s="29">
        <v>150448398</v>
      </c>
      <c r="G96" s="30">
        <v>29.2</v>
      </c>
      <c r="H96" s="29">
        <v>321722384</v>
      </c>
      <c r="I96" s="30">
        <v>62.4</v>
      </c>
      <c r="J96" s="29">
        <v>113934055</v>
      </c>
      <c r="K96" s="30">
        <v>49.9</v>
      </c>
      <c r="L96" s="30">
        <v>32</v>
      </c>
      <c r="M96" s="3"/>
      <c r="N96" s="3"/>
      <c r="O96"/>
      <c r="P96"/>
      <c r="R96" s="3"/>
      <c r="S96" s="3"/>
    </row>
    <row r="97" spans="2:19" ht="12.75">
      <c r="B97" s="28" t="s">
        <v>33</v>
      </c>
      <c r="C97" s="29">
        <v>457508758</v>
      </c>
      <c r="D97" s="29">
        <v>19395991</v>
      </c>
      <c r="E97" s="30">
        <v>4.2</v>
      </c>
      <c r="F97" s="29">
        <v>56233552</v>
      </c>
      <c r="G97" s="30">
        <v>12.3</v>
      </c>
      <c r="H97" s="29">
        <v>75629543</v>
      </c>
      <c r="I97" s="30">
        <v>16.5</v>
      </c>
      <c r="J97" s="29">
        <v>46376631</v>
      </c>
      <c r="K97" s="30">
        <v>44.8</v>
      </c>
      <c r="L97" s="30">
        <v>21.3</v>
      </c>
      <c r="M97" s="3"/>
      <c r="N97" s="3"/>
      <c r="O97"/>
      <c r="P97"/>
      <c r="R97" s="3"/>
      <c r="S97" s="3"/>
    </row>
    <row r="98" spans="2:19" ht="12.75">
      <c r="B98" s="28" t="s">
        <v>19</v>
      </c>
      <c r="C98" s="29">
        <v>78469346</v>
      </c>
      <c r="D98" s="29">
        <v>17557762</v>
      </c>
      <c r="E98" s="30">
        <v>22.4</v>
      </c>
      <c r="F98" s="29">
        <v>3241520</v>
      </c>
      <c r="G98" s="30">
        <v>4.1</v>
      </c>
      <c r="H98" s="29">
        <v>20799282</v>
      </c>
      <c r="I98" s="30">
        <v>26.5</v>
      </c>
      <c r="J98" s="29">
        <v>1657264</v>
      </c>
      <c r="K98" s="30">
        <v>6.9</v>
      </c>
      <c r="L98" s="30">
        <v>95.6</v>
      </c>
      <c r="M98" s="3"/>
      <c r="N98" s="3"/>
      <c r="O98"/>
      <c r="P98"/>
      <c r="R98" s="3"/>
      <c r="S98" s="3"/>
    </row>
    <row r="99" spans="2:16" s="23" customFormat="1" ht="15.75">
      <c r="B99" s="20"/>
      <c r="C99" s="31"/>
      <c r="D99" s="31"/>
      <c r="E99" s="22"/>
      <c r="F99" s="31"/>
      <c r="G99" s="22"/>
      <c r="H99" s="31"/>
      <c r="I99" s="22"/>
      <c r="J99" s="31"/>
      <c r="K99" s="22"/>
      <c r="L99" s="22"/>
      <c r="O99"/>
      <c r="P99"/>
    </row>
    <row r="100" spans="2:16" s="27" customFormat="1" ht="16.5">
      <c r="B100" s="24" t="s">
        <v>20</v>
      </c>
      <c r="C100" s="25">
        <v>769310562</v>
      </c>
      <c r="D100" s="25">
        <v>218596470</v>
      </c>
      <c r="E100" s="26">
        <v>28.4</v>
      </c>
      <c r="F100" s="25">
        <v>233910829</v>
      </c>
      <c r="G100" s="26">
        <v>30.4</v>
      </c>
      <c r="H100" s="25">
        <v>452507299</v>
      </c>
      <c r="I100" s="26">
        <v>58.8</v>
      </c>
      <c r="J100" s="25">
        <v>172723696</v>
      </c>
      <c r="K100" s="26">
        <v>46.1</v>
      </c>
      <c r="L100" s="26">
        <v>35.4</v>
      </c>
      <c r="O100"/>
      <c r="P100"/>
    </row>
    <row r="101" spans="2:19" ht="12.75">
      <c r="B101" s="28" t="s">
        <v>21</v>
      </c>
      <c r="C101" s="29">
        <v>151251006</v>
      </c>
      <c r="D101" s="29">
        <v>44379843</v>
      </c>
      <c r="E101" s="30">
        <v>29.3</v>
      </c>
      <c r="F101" s="29">
        <v>45661389</v>
      </c>
      <c r="G101" s="30">
        <v>30.2</v>
      </c>
      <c r="H101" s="29">
        <v>90041232</v>
      </c>
      <c r="I101" s="30">
        <v>59.5</v>
      </c>
      <c r="J101" s="29">
        <v>39135650</v>
      </c>
      <c r="K101" s="30">
        <v>54.9</v>
      </c>
      <c r="L101" s="30">
        <v>16.7</v>
      </c>
      <c r="M101" s="3"/>
      <c r="N101" s="3"/>
      <c r="O101"/>
      <c r="P101"/>
      <c r="R101" s="3"/>
      <c r="S101" s="3"/>
    </row>
    <row r="102" spans="2:19" ht="12.75">
      <c r="B102" s="28" t="s">
        <v>22</v>
      </c>
      <c r="C102" s="29">
        <v>30658184</v>
      </c>
      <c r="D102" s="29">
        <v>2613319</v>
      </c>
      <c r="E102" s="30">
        <v>8.5</v>
      </c>
      <c r="F102" s="29">
        <v>2613718</v>
      </c>
      <c r="G102" s="30">
        <v>8.5</v>
      </c>
      <c r="H102" s="29">
        <v>5227037</v>
      </c>
      <c r="I102" s="30">
        <v>17</v>
      </c>
      <c r="J102" s="29">
        <v>14956726</v>
      </c>
      <c r="K102" s="30">
        <v>56.4</v>
      </c>
      <c r="L102" s="30">
        <v>-82.5</v>
      </c>
      <c r="M102" s="3"/>
      <c r="N102" s="3"/>
      <c r="O102"/>
      <c r="P102"/>
      <c r="R102" s="3"/>
      <c r="S102" s="3"/>
    </row>
    <row r="103" spans="2:19" ht="12.75" hidden="1">
      <c r="B103" s="28"/>
      <c r="C103" s="29">
        <v>0</v>
      </c>
      <c r="D103" s="29">
        <v>0</v>
      </c>
      <c r="E103" s="30">
        <v>0</v>
      </c>
      <c r="F103" s="29">
        <v>0</v>
      </c>
      <c r="G103" s="30">
        <v>0</v>
      </c>
      <c r="H103" s="29">
        <v>0</v>
      </c>
      <c r="I103" s="30">
        <v>0</v>
      </c>
      <c r="J103" s="29">
        <v>0</v>
      </c>
      <c r="K103" s="30">
        <v>0</v>
      </c>
      <c r="L103" s="30">
        <v>0</v>
      </c>
      <c r="M103" s="3"/>
      <c r="N103" s="3"/>
      <c r="O103"/>
      <c r="P103"/>
      <c r="R103" s="3"/>
      <c r="S103" s="3"/>
    </row>
    <row r="104" spans="2:19" ht="12.75">
      <c r="B104" s="28" t="s">
        <v>23</v>
      </c>
      <c r="C104" s="29">
        <v>256739629</v>
      </c>
      <c r="D104" s="29">
        <v>90648164</v>
      </c>
      <c r="E104" s="30">
        <v>35.3</v>
      </c>
      <c r="F104" s="29">
        <v>78188517</v>
      </c>
      <c r="G104" s="30">
        <v>30.5</v>
      </c>
      <c r="H104" s="29">
        <v>168836681</v>
      </c>
      <c r="I104" s="30">
        <v>65.8</v>
      </c>
      <c r="J104" s="29">
        <v>36579463</v>
      </c>
      <c r="K104" s="30">
        <v>41.8</v>
      </c>
      <c r="L104" s="30">
        <v>113.7</v>
      </c>
      <c r="M104" s="3"/>
      <c r="N104" s="3"/>
      <c r="O104"/>
      <c r="P104"/>
      <c r="R104" s="3"/>
      <c r="S104" s="3"/>
    </row>
    <row r="105" spans="2:19" ht="12.75">
      <c r="B105" s="28" t="s">
        <v>24</v>
      </c>
      <c r="C105" s="29">
        <v>330661743</v>
      </c>
      <c r="D105" s="29">
        <v>80955144</v>
      </c>
      <c r="E105" s="30">
        <v>24.5</v>
      </c>
      <c r="F105" s="29">
        <v>107447205</v>
      </c>
      <c r="G105" s="30">
        <v>32.5</v>
      </c>
      <c r="H105" s="29">
        <v>188402349</v>
      </c>
      <c r="I105" s="30">
        <v>57</v>
      </c>
      <c r="J105" s="29">
        <v>82051857</v>
      </c>
      <c r="K105" s="30">
        <v>43.8</v>
      </c>
      <c r="L105" s="30">
        <v>31</v>
      </c>
      <c r="M105" s="3"/>
      <c r="N105" s="3"/>
      <c r="O105"/>
      <c r="P105"/>
      <c r="R105" s="3"/>
      <c r="S105" s="3"/>
    </row>
    <row r="106" spans="2:19" ht="12.75">
      <c r="B106" s="32"/>
      <c r="C106" s="29"/>
      <c r="D106" s="29"/>
      <c r="E106" s="30"/>
      <c r="F106" s="29"/>
      <c r="G106" s="30"/>
      <c r="H106" s="29"/>
      <c r="I106" s="30"/>
      <c r="J106" s="29"/>
      <c r="K106" s="30"/>
      <c r="L106" s="30"/>
      <c r="M106" s="3"/>
      <c r="N106" s="3"/>
      <c r="O106"/>
      <c r="P106"/>
      <c r="R106" s="3"/>
      <c r="S106" s="3"/>
    </row>
    <row r="107" spans="2:16" s="23" customFormat="1" ht="15.75">
      <c r="B107" s="33" t="s">
        <v>25</v>
      </c>
      <c r="C107" s="34">
        <v>282294631</v>
      </c>
      <c r="D107" s="34">
        <v>-10368731</v>
      </c>
      <c r="E107" s="35"/>
      <c r="F107" s="34">
        <v>-23987359</v>
      </c>
      <c r="G107" s="35"/>
      <c r="H107" s="34">
        <v>-34356090</v>
      </c>
      <c r="I107" s="35"/>
      <c r="J107" s="34">
        <v>-10755746</v>
      </c>
      <c r="K107" s="35"/>
      <c r="L107" s="35"/>
      <c r="O107"/>
      <c r="P107"/>
    </row>
    <row r="108" spans="2:19" ht="12.75">
      <c r="B108" s="28" t="s">
        <v>26</v>
      </c>
      <c r="C108" s="29">
        <v>26775025</v>
      </c>
      <c r="D108" s="29">
        <v>5198199</v>
      </c>
      <c r="E108" s="30">
        <v>19.4</v>
      </c>
      <c r="F108" s="29">
        <v>5593134</v>
      </c>
      <c r="G108" s="30">
        <v>20.9</v>
      </c>
      <c r="H108" s="29">
        <v>10791333</v>
      </c>
      <c r="I108" s="30">
        <v>40.3</v>
      </c>
      <c r="J108" s="29">
        <v>6226642</v>
      </c>
      <c r="K108" s="30">
        <v>213.3</v>
      </c>
      <c r="L108" s="30">
        <v>-10.2</v>
      </c>
      <c r="M108" s="3"/>
      <c r="N108" s="3"/>
      <c r="O108"/>
      <c r="P108"/>
      <c r="R108" s="3"/>
      <c r="S108" s="3"/>
    </row>
    <row r="109" spans="2:16" s="23" customFormat="1" ht="15.75">
      <c r="B109" s="33" t="s">
        <v>27</v>
      </c>
      <c r="C109" s="34">
        <v>309069656</v>
      </c>
      <c r="D109" s="34">
        <v>-5170532</v>
      </c>
      <c r="E109" s="35">
        <v>-1.7</v>
      </c>
      <c r="F109" s="34">
        <v>-18394225</v>
      </c>
      <c r="G109" s="35">
        <v>-6</v>
      </c>
      <c r="H109" s="34">
        <v>-23564757</v>
      </c>
      <c r="I109" s="35">
        <v>-7.6</v>
      </c>
      <c r="J109" s="34">
        <v>-4529104</v>
      </c>
      <c r="K109" s="35">
        <v>46.2</v>
      </c>
      <c r="L109" s="35">
        <v>306.1</v>
      </c>
      <c r="O109"/>
      <c r="P109"/>
    </row>
    <row r="111" ht="18">
      <c r="B111" s="7" t="s">
        <v>67</v>
      </c>
    </row>
    <row r="112" spans="2:12" ht="12.75" customHeight="1">
      <c r="B112" s="8"/>
      <c r="C112" s="71" t="s">
        <v>2</v>
      </c>
      <c r="D112" s="72"/>
      <c r="E112" s="72"/>
      <c r="F112" s="72"/>
      <c r="G112" s="72"/>
      <c r="H112" s="72"/>
      <c r="I112" s="72"/>
      <c r="J112" s="71" t="s">
        <v>3</v>
      </c>
      <c r="K112" s="76"/>
      <c r="L112" s="73" t="s">
        <v>4</v>
      </c>
    </row>
    <row r="113" spans="2:15" ht="12.75">
      <c r="B113" s="9"/>
      <c r="C113" s="10" t="s">
        <v>5</v>
      </c>
      <c r="D113" s="77" t="s">
        <v>6</v>
      </c>
      <c r="E113" s="78"/>
      <c r="F113" s="77" t="s">
        <v>7</v>
      </c>
      <c r="G113" s="78"/>
      <c r="H113" s="77" t="s">
        <v>8</v>
      </c>
      <c r="I113" s="78"/>
      <c r="J113" s="77" t="s">
        <v>7</v>
      </c>
      <c r="K113" s="78"/>
      <c r="L113" s="74"/>
      <c r="M113" s="3"/>
      <c r="N113" s="3"/>
      <c r="O113" s="3"/>
    </row>
    <row r="114" spans="2:19" ht="51">
      <c r="B114" s="11" t="s">
        <v>9</v>
      </c>
      <c r="C114" s="13" t="s">
        <v>10</v>
      </c>
      <c r="D114" s="13" t="s">
        <v>11</v>
      </c>
      <c r="E114" s="14" t="s">
        <v>12</v>
      </c>
      <c r="F114" s="13" t="s">
        <v>11</v>
      </c>
      <c r="G114" s="14" t="s">
        <v>13</v>
      </c>
      <c r="H114" s="13" t="s">
        <v>11</v>
      </c>
      <c r="I114" s="14" t="s">
        <v>14</v>
      </c>
      <c r="J114" s="13" t="s">
        <v>11</v>
      </c>
      <c r="K114" s="14" t="s">
        <v>14</v>
      </c>
      <c r="L114" s="75"/>
      <c r="M114" s="3"/>
      <c r="N114" s="3"/>
      <c r="O114"/>
      <c r="P114"/>
      <c r="R114" s="3"/>
      <c r="S114" s="3"/>
    </row>
    <row r="115" spans="2:19" ht="12.75">
      <c r="B115" s="15"/>
      <c r="C115" s="16"/>
      <c r="D115" s="16"/>
      <c r="E115" s="17"/>
      <c r="F115" s="16"/>
      <c r="G115" s="17"/>
      <c r="H115" s="16"/>
      <c r="I115" s="17"/>
      <c r="J115" s="18"/>
      <c r="K115" s="19"/>
      <c r="L115" s="19"/>
      <c r="M115" s="3"/>
      <c r="N115" s="3"/>
      <c r="O115"/>
      <c r="P115"/>
      <c r="R115" s="3"/>
      <c r="S115" s="3"/>
    </row>
    <row r="116" spans="2:16" s="23" customFormat="1" ht="15.75">
      <c r="B116" s="20" t="s">
        <v>37</v>
      </c>
      <c r="C116" s="21"/>
      <c r="D116" s="21"/>
      <c r="E116" s="22"/>
      <c r="F116" s="21"/>
      <c r="G116" s="22"/>
      <c r="H116" s="21"/>
      <c r="I116" s="22"/>
      <c r="J116" s="21"/>
      <c r="K116" s="22"/>
      <c r="L116" s="22"/>
      <c r="O116"/>
      <c r="P116"/>
    </row>
    <row r="117" spans="2:16" s="27" customFormat="1" ht="16.5">
      <c r="B117" s="24" t="s">
        <v>16</v>
      </c>
      <c r="C117" s="25">
        <v>2108843375</v>
      </c>
      <c r="D117" s="25">
        <v>541850920</v>
      </c>
      <c r="E117" s="26">
        <v>25.7</v>
      </c>
      <c r="F117" s="25">
        <v>520435515</v>
      </c>
      <c r="G117" s="26">
        <v>24.7</v>
      </c>
      <c r="H117" s="25">
        <v>1062286435</v>
      </c>
      <c r="I117" s="26">
        <v>50.4</v>
      </c>
      <c r="J117" s="25">
        <v>368149696</v>
      </c>
      <c r="K117" s="26">
        <v>49.2</v>
      </c>
      <c r="L117" s="26">
        <v>41.4</v>
      </c>
      <c r="O117"/>
      <c r="P117"/>
    </row>
    <row r="118" spans="2:19" ht="12.75">
      <c r="B118" s="28" t="s">
        <v>18</v>
      </c>
      <c r="C118" s="29">
        <v>1945973823</v>
      </c>
      <c r="D118" s="29">
        <v>495805857</v>
      </c>
      <c r="E118" s="30">
        <v>25.5</v>
      </c>
      <c r="F118" s="29">
        <v>471052025</v>
      </c>
      <c r="G118" s="30">
        <v>24.2</v>
      </c>
      <c r="H118" s="29">
        <v>966857882</v>
      </c>
      <c r="I118" s="30">
        <v>49.7</v>
      </c>
      <c r="J118" s="29">
        <v>358828759</v>
      </c>
      <c r="K118" s="30">
        <v>49.2</v>
      </c>
      <c r="L118" s="30">
        <v>31.3</v>
      </c>
      <c r="M118" s="3"/>
      <c r="N118" s="3"/>
      <c r="O118"/>
      <c r="P118"/>
      <c r="R118" s="3"/>
      <c r="S118" s="3"/>
    </row>
    <row r="119" spans="2:19" ht="12.75">
      <c r="B119" s="28" t="s">
        <v>33</v>
      </c>
      <c r="C119" s="29">
        <v>77243044</v>
      </c>
      <c r="D119" s="29">
        <v>12385596</v>
      </c>
      <c r="E119" s="30">
        <v>16</v>
      </c>
      <c r="F119" s="29">
        <v>10069080</v>
      </c>
      <c r="G119" s="30">
        <v>13</v>
      </c>
      <c r="H119" s="29">
        <v>22454676</v>
      </c>
      <c r="I119" s="30">
        <v>29.1</v>
      </c>
      <c r="J119" s="29">
        <v>3652577</v>
      </c>
      <c r="K119" s="30">
        <v>61.5</v>
      </c>
      <c r="L119" s="30">
        <v>175.7</v>
      </c>
      <c r="M119" s="3"/>
      <c r="N119" s="3"/>
      <c r="O119"/>
      <c r="P119"/>
      <c r="R119" s="3"/>
      <c r="S119" s="3"/>
    </row>
    <row r="120" spans="2:19" ht="12.75">
      <c r="B120" s="28" t="s">
        <v>19</v>
      </c>
      <c r="C120" s="29">
        <v>85626508</v>
      </c>
      <c r="D120" s="29">
        <v>33659467</v>
      </c>
      <c r="E120" s="30">
        <v>39.3</v>
      </c>
      <c r="F120" s="29">
        <v>39314410</v>
      </c>
      <c r="G120" s="30">
        <v>45.9</v>
      </c>
      <c r="H120" s="29">
        <v>72973877</v>
      </c>
      <c r="I120" s="30">
        <v>85.2</v>
      </c>
      <c r="J120" s="29">
        <v>5668360</v>
      </c>
      <c r="K120" s="30">
        <v>31.8</v>
      </c>
      <c r="L120" s="30">
        <v>593.6</v>
      </c>
      <c r="M120" s="3"/>
      <c r="N120" s="3"/>
      <c r="O120"/>
      <c r="P120"/>
      <c r="R120" s="3"/>
      <c r="S120" s="3"/>
    </row>
    <row r="121" spans="2:16" s="23" customFormat="1" ht="15.75">
      <c r="B121" s="20"/>
      <c r="C121" s="31"/>
      <c r="D121" s="31"/>
      <c r="E121" s="22"/>
      <c r="F121" s="31"/>
      <c r="G121" s="22"/>
      <c r="H121" s="31"/>
      <c r="I121" s="22"/>
      <c r="J121" s="31"/>
      <c r="K121" s="22"/>
      <c r="L121" s="22"/>
      <c r="O121"/>
      <c r="P121"/>
    </row>
    <row r="122" spans="2:16" s="27" customFormat="1" ht="16.5">
      <c r="B122" s="24" t="s">
        <v>20</v>
      </c>
      <c r="C122" s="25">
        <v>2133080808</v>
      </c>
      <c r="D122" s="25">
        <v>657105619</v>
      </c>
      <c r="E122" s="26">
        <v>30.8</v>
      </c>
      <c r="F122" s="25">
        <v>438062135</v>
      </c>
      <c r="G122" s="26">
        <v>20.5</v>
      </c>
      <c r="H122" s="25">
        <v>1095167754</v>
      </c>
      <c r="I122" s="26">
        <v>51.3</v>
      </c>
      <c r="J122" s="25">
        <v>330828426</v>
      </c>
      <c r="K122" s="26">
        <v>49.3</v>
      </c>
      <c r="L122" s="26">
        <v>32.4</v>
      </c>
      <c r="O122"/>
      <c r="P122"/>
    </row>
    <row r="123" spans="2:19" ht="12.75">
      <c r="B123" s="28" t="s">
        <v>21</v>
      </c>
      <c r="C123" s="29">
        <v>139917566</v>
      </c>
      <c r="D123" s="29">
        <v>35102621</v>
      </c>
      <c r="E123" s="30">
        <v>25.1</v>
      </c>
      <c r="F123" s="29">
        <v>35589756</v>
      </c>
      <c r="G123" s="30">
        <v>25.4</v>
      </c>
      <c r="H123" s="29">
        <v>70692377</v>
      </c>
      <c r="I123" s="30">
        <v>50.5</v>
      </c>
      <c r="J123" s="29">
        <v>29880198</v>
      </c>
      <c r="K123" s="30">
        <v>39.3</v>
      </c>
      <c r="L123" s="30">
        <v>19.1</v>
      </c>
      <c r="M123" s="3"/>
      <c r="N123" s="3"/>
      <c r="O123"/>
      <c r="P123"/>
      <c r="R123" s="3"/>
      <c r="S123" s="3"/>
    </row>
    <row r="124" spans="2:19" ht="12.75">
      <c r="B124" s="28" t="s">
        <v>22</v>
      </c>
      <c r="C124" s="29">
        <v>83499790</v>
      </c>
      <c r="D124" s="29">
        <v>368019</v>
      </c>
      <c r="E124" s="30">
        <v>0.4</v>
      </c>
      <c r="F124" s="29">
        <v>368019</v>
      </c>
      <c r="G124" s="30">
        <v>0.4</v>
      </c>
      <c r="H124" s="29">
        <v>736038</v>
      </c>
      <c r="I124" s="30">
        <v>0.9</v>
      </c>
      <c r="J124" s="29">
        <v>33600990</v>
      </c>
      <c r="K124" s="30">
        <v>86.2</v>
      </c>
      <c r="L124" s="30">
        <v>-98.9</v>
      </c>
      <c r="M124" s="3"/>
      <c r="N124" s="3"/>
      <c r="O124"/>
      <c r="P124"/>
      <c r="R124" s="3"/>
      <c r="S124" s="3"/>
    </row>
    <row r="125" spans="2:19" ht="12.75" hidden="1">
      <c r="B125" s="28"/>
      <c r="C125" s="29">
        <v>0</v>
      </c>
      <c r="D125" s="29">
        <v>0</v>
      </c>
      <c r="E125" s="30">
        <v>0</v>
      </c>
      <c r="F125" s="29">
        <v>0</v>
      </c>
      <c r="G125" s="30">
        <v>0</v>
      </c>
      <c r="H125" s="29">
        <v>0</v>
      </c>
      <c r="I125" s="30">
        <v>0</v>
      </c>
      <c r="J125" s="29">
        <v>0</v>
      </c>
      <c r="K125" s="30">
        <v>0</v>
      </c>
      <c r="L125" s="30">
        <v>0</v>
      </c>
      <c r="M125" s="3"/>
      <c r="N125" s="3"/>
      <c r="O125"/>
      <c r="P125"/>
      <c r="R125" s="3"/>
      <c r="S125" s="3"/>
    </row>
    <row r="126" spans="2:19" ht="12.75">
      <c r="B126" s="28" t="s">
        <v>23</v>
      </c>
      <c r="C126" s="29">
        <v>1513311474</v>
      </c>
      <c r="D126" s="29">
        <v>499016794</v>
      </c>
      <c r="E126" s="30">
        <v>33</v>
      </c>
      <c r="F126" s="29">
        <v>294828186</v>
      </c>
      <c r="G126" s="30">
        <v>19.5</v>
      </c>
      <c r="H126" s="29">
        <v>793844980</v>
      </c>
      <c r="I126" s="30">
        <v>52.5</v>
      </c>
      <c r="J126" s="29">
        <v>202409876</v>
      </c>
      <c r="K126" s="30">
        <v>55.7</v>
      </c>
      <c r="L126" s="30">
        <v>45.7</v>
      </c>
      <c r="M126" s="3"/>
      <c r="N126" s="3"/>
      <c r="O126"/>
      <c r="P126"/>
      <c r="R126" s="3"/>
      <c r="S126" s="3"/>
    </row>
    <row r="127" spans="2:19" ht="12.75">
      <c r="B127" s="28" t="s">
        <v>24</v>
      </c>
      <c r="C127" s="29">
        <v>396351978</v>
      </c>
      <c r="D127" s="29">
        <v>122618185</v>
      </c>
      <c r="E127" s="30">
        <v>30.9</v>
      </c>
      <c r="F127" s="29">
        <v>107276174</v>
      </c>
      <c r="G127" s="30">
        <v>27.1</v>
      </c>
      <c r="H127" s="29">
        <v>229894359</v>
      </c>
      <c r="I127" s="30">
        <v>58</v>
      </c>
      <c r="J127" s="29">
        <v>64937362</v>
      </c>
      <c r="K127" s="30">
        <v>34.3</v>
      </c>
      <c r="L127" s="30">
        <v>65.2</v>
      </c>
      <c r="M127" s="3"/>
      <c r="N127" s="3"/>
      <c r="O127"/>
      <c r="P127"/>
      <c r="R127" s="3"/>
      <c r="S127" s="3"/>
    </row>
    <row r="128" spans="2:19" ht="12.75">
      <c r="B128" s="32"/>
      <c r="C128" s="29"/>
      <c r="D128" s="29"/>
      <c r="E128" s="30"/>
      <c r="F128" s="29"/>
      <c r="G128" s="30"/>
      <c r="H128" s="29"/>
      <c r="I128" s="30"/>
      <c r="J128" s="29"/>
      <c r="K128" s="30"/>
      <c r="L128" s="30"/>
      <c r="M128" s="3"/>
      <c r="N128" s="3"/>
      <c r="O128"/>
      <c r="P128"/>
      <c r="R128" s="3"/>
      <c r="S128" s="3"/>
    </row>
    <row r="129" spans="2:16" s="23" customFormat="1" ht="15.75">
      <c r="B129" s="33" t="s">
        <v>25</v>
      </c>
      <c r="C129" s="34">
        <v>-24237433</v>
      </c>
      <c r="D129" s="34">
        <v>-115254699</v>
      </c>
      <c r="E129" s="35"/>
      <c r="F129" s="34">
        <v>82373380</v>
      </c>
      <c r="G129" s="35"/>
      <c r="H129" s="34">
        <v>-32881319</v>
      </c>
      <c r="I129" s="35"/>
      <c r="J129" s="34">
        <v>37321270</v>
      </c>
      <c r="K129" s="35"/>
      <c r="L129" s="35"/>
      <c r="O129"/>
      <c r="P129"/>
    </row>
    <row r="130" spans="2:19" ht="12.75">
      <c r="B130" s="28" t="s">
        <v>26</v>
      </c>
      <c r="C130" s="29">
        <v>10204354</v>
      </c>
      <c r="D130" s="29">
        <v>2906139</v>
      </c>
      <c r="E130" s="30">
        <v>28.5</v>
      </c>
      <c r="F130" s="29">
        <v>2906139</v>
      </c>
      <c r="G130" s="30">
        <v>28.5</v>
      </c>
      <c r="H130" s="29">
        <v>5812278</v>
      </c>
      <c r="I130" s="30">
        <v>57</v>
      </c>
      <c r="J130" s="29">
        <v>6369773</v>
      </c>
      <c r="K130" s="30">
        <v>246.2</v>
      </c>
      <c r="L130" s="30">
        <v>-54.4</v>
      </c>
      <c r="M130" s="3"/>
      <c r="N130" s="3"/>
      <c r="O130"/>
      <c r="P130"/>
      <c r="R130" s="3"/>
      <c r="S130" s="3"/>
    </row>
    <row r="131" spans="2:16" s="23" customFormat="1" ht="15.75">
      <c r="B131" s="33" t="s">
        <v>27</v>
      </c>
      <c r="C131" s="34">
        <v>-14033079</v>
      </c>
      <c r="D131" s="34">
        <v>-112348560</v>
      </c>
      <c r="E131" s="35">
        <v>800.6</v>
      </c>
      <c r="F131" s="34">
        <v>85279519</v>
      </c>
      <c r="G131" s="35">
        <v>-607.7</v>
      </c>
      <c r="H131" s="34">
        <v>-27069041</v>
      </c>
      <c r="I131" s="35">
        <v>192.9</v>
      </c>
      <c r="J131" s="34">
        <v>43691043</v>
      </c>
      <c r="K131" s="35">
        <v>49.5</v>
      </c>
      <c r="L131" s="35">
        <v>95.2</v>
      </c>
      <c r="O131"/>
      <c r="P131"/>
    </row>
    <row r="133" ht="18">
      <c r="B133" s="7" t="s">
        <v>68</v>
      </c>
    </row>
    <row r="134" spans="2:12" ht="12.75" customHeight="1">
      <c r="B134" s="8"/>
      <c r="C134" s="71" t="s">
        <v>2</v>
      </c>
      <c r="D134" s="72"/>
      <c r="E134" s="72"/>
      <c r="F134" s="72"/>
      <c r="G134" s="72"/>
      <c r="H134" s="72"/>
      <c r="I134" s="72"/>
      <c r="J134" s="71" t="s">
        <v>3</v>
      </c>
      <c r="K134" s="76"/>
      <c r="L134" s="73" t="s">
        <v>4</v>
      </c>
    </row>
    <row r="135" spans="2:19" ht="12.75">
      <c r="B135" s="9"/>
      <c r="C135" s="10" t="s">
        <v>5</v>
      </c>
      <c r="D135" s="77" t="s">
        <v>6</v>
      </c>
      <c r="E135" s="78"/>
      <c r="F135" s="77" t="s">
        <v>7</v>
      </c>
      <c r="G135" s="78"/>
      <c r="H135" s="77" t="s">
        <v>8</v>
      </c>
      <c r="I135" s="78"/>
      <c r="J135" s="77" t="s">
        <v>7</v>
      </c>
      <c r="K135" s="78"/>
      <c r="L135" s="74"/>
      <c r="M135" s="3"/>
      <c r="N135" s="3"/>
      <c r="O135" s="3"/>
      <c r="P135"/>
      <c r="Q135"/>
      <c r="R135" s="3"/>
      <c r="S135" s="3"/>
    </row>
    <row r="136" spans="2:19" ht="51">
      <c r="B136" s="11" t="s">
        <v>9</v>
      </c>
      <c r="C136" s="13" t="s">
        <v>10</v>
      </c>
      <c r="D136" s="13" t="s">
        <v>11</v>
      </c>
      <c r="E136" s="14" t="s">
        <v>12</v>
      </c>
      <c r="F136" s="13" t="s">
        <v>11</v>
      </c>
      <c r="G136" s="14" t="s">
        <v>13</v>
      </c>
      <c r="H136" s="13" t="s">
        <v>11</v>
      </c>
      <c r="I136" s="14" t="s">
        <v>14</v>
      </c>
      <c r="J136" s="13" t="s">
        <v>11</v>
      </c>
      <c r="K136" s="14" t="s">
        <v>14</v>
      </c>
      <c r="L136" s="75"/>
      <c r="M136" s="3"/>
      <c r="N136" s="3"/>
      <c r="O136"/>
      <c r="P136"/>
      <c r="R136" s="3"/>
      <c r="S136" s="3"/>
    </row>
    <row r="137" spans="2:19" ht="12.75">
      <c r="B137" s="15"/>
      <c r="C137" s="16"/>
      <c r="D137" s="16"/>
      <c r="E137" s="17"/>
      <c r="F137" s="16"/>
      <c r="G137" s="17"/>
      <c r="H137" s="16"/>
      <c r="I137" s="17"/>
      <c r="J137" s="18"/>
      <c r="K137" s="19"/>
      <c r="L137" s="19"/>
      <c r="M137" s="3"/>
      <c r="N137" s="3"/>
      <c r="O137"/>
      <c r="P137"/>
      <c r="R137" s="3"/>
      <c r="S137" s="3"/>
    </row>
    <row r="138" spans="2:16" s="23" customFormat="1" ht="15.75">
      <c r="B138" s="20" t="s">
        <v>69</v>
      </c>
      <c r="C138" s="21"/>
      <c r="D138" s="21"/>
      <c r="E138" s="22"/>
      <c r="F138" s="21"/>
      <c r="G138" s="22"/>
      <c r="H138" s="21"/>
      <c r="I138" s="22"/>
      <c r="J138" s="21"/>
      <c r="K138" s="22"/>
      <c r="L138" s="22"/>
      <c r="O138"/>
      <c r="P138"/>
    </row>
    <row r="139" spans="2:16" s="27" customFormat="1" ht="16.5">
      <c r="B139" s="24" t="s">
        <v>16</v>
      </c>
      <c r="C139" s="25">
        <v>308563067</v>
      </c>
      <c r="D139" s="25">
        <v>67245032</v>
      </c>
      <c r="E139" s="26">
        <v>21.8</v>
      </c>
      <c r="F139" s="25">
        <v>86679162</v>
      </c>
      <c r="G139" s="26">
        <v>28.1</v>
      </c>
      <c r="H139" s="25">
        <v>153924194</v>
      </c>
      <c r="I139" s="26">
        <v>49.9</v>
      </c>
      <c r="J139" s="25">
        <v>49778617</v>
      </c>
      <c r="K139" s="26">
        <v>35.5</v>
      </c>
      <c r="L139" s="26">
        <v>74.1</v>
      </c>
      <c r="O139"/>
      <c r="P139"/>
    </row>
    <row r="140" spans="2:19" ht="12.75">
      <c r="B140" s="28" t="s">
        <v>18</v>
      </c>
      <c r="C140" s="29">
        <v>232553584</v>
      </c>
      <c r="D140" s="29">
        <v>57339617</v>
      </c>
      <c r="E140" s="30">
        <v>24.7</v>
      </c>
      <c r="F140" s="29">
        <v>59870950</v>
      </c>
      <c r="G140" s="30">
        <v>25.7</v>
      </c>
      <c r="H140" s="29">
        <v>117210567</v>
      </c>
      <c r="I140" s="30">
        <v>50.4</v>
      </c>
      <c r="J140" s="29">
        <v>46485258</v>
      </c>
      <c r="K140" s="30">
        <v>44</v>
      </c>
      <c r="L140" s="30">
        <v>28.8</v>
      </c>
      <c r="M140" s="3"/>
      <c r="N140" s="3"/>
      <c r="O140"/>
      <c r="P140"/>
      <c r="R140" s="3"/>
      <c r="S140" s="3"/>
    </row>
    <row r="141" spans="2:19" ht="12.75">
      <c r="B141" s="28" t="s">
        <v>33</v>
      </c>
      <c r="C141" s="29">
        <v>72164257</v>
      </c>
      <c r="D141" s="29">
        <v>7379537</v>
      </c>
      <c r="E141" s="30">
        <v>10.2</v>
      </c>
      <c r="F141" s="29">
        <v>23648488</v>
      </c>
      <c r="G141" s="30">
        <v>32.8</v>
      </c>
      <c r="H141" s="29">
        <v>31028025</v>
      </c>
      <c r="I141" s="30">
        <v>43</v>
      </c>
      <c r="J141" s="29">
        <v>2622859</v>
      </c>
      <c r="K141" s="30">
        <v>22.1</v>
      </c>
      <c r="L141" s="30">
        <v>801.6</v>
      </c>
      <c r="M141" s="3"/>
      <c r="N141" s="3"/>
      <c r="O141"/>
      <c r="P141"/>
      <c r="R141" s="3"/>
      <c r="S141" s="3"/>
    </row>
    <row r="142" spans="2:19" ht="12.75">
      <c r="B142" s="28" t="s">
        <v>19</v>
      </c>
      <c r="C142" s="29">
        <v>3845226</v>
      </c>
      <c r="D142" s="29">
        <v>2525878</v>
      </c>
      <c r="E142" s="30">
        <v>65.7</v>
      </c>
      <c r="F142" s="29">
        <v>3159724</v>
      </c>
      <c r="G142" s="30">
        <v>82.2</v>
      </c>
      <c r="H142" s="29">
        <v>5685602</v>
      </c>
      <c r="I142" s="30">
        <v>147.9</v>
      </c>
      <c r="J142" s="29">
        <v>670500</v>
      </c>
      <c r="K142" s="30">
        <v>-0.6</v>
      </c>
      <c r="L142" s="30">
        <v>371.2</v>
      </c>
      <c r="M142" s="3"/>
      <c r="N142" s="3"/>
      <c r="O142"/>
      <c r="P142"/>
      <c r="R142" s="3"/>
      <c r="S142" s="3"/>
    </row>
    <row r="143" spans="2:16" s="23" customFormat="1" ht="15.75">
      <c r="B143" s="20"/>
      <c r="C143" s="31"/>
      <c r="D143" s="31"/>
      <c r="E143" s="22"/>
      <c r="F143" s="31"/>
      <c r="G143" s="22"/>
      <c r="H143" s="31"/>
      <c r="I143" s="22"/>
      <c r="J143" s="31"/>
      <c r="K143" s="22"/>
      <c r="L143" s="22"/>
      <c r="O143"/>
      <c r="P143"/>
    </row>
    <row r="144" spans="2:16" s="27" customFormat="1" ht="16.5">
      <c r="B144" s="24" t="s">
        <v>20</v>
      </c>
      <c r="C144" s="25">
        <v>282315489</v>
      </c>
      <c r="D144" s="25">
        <v>51977659</v>
      </c>
      <c r="E144" s="26">
        <v>18.4</v>
      </c>
      <c r="F144" s="25">
        <v>67386206</v>
      </c>
      <c r="G144" s="26">
        <v>23.9</v>
      </c>
      <c r="H144" s="25">
        <v>119363865</v>
      </c>
      <c r="I144" s="26">
        <v>42.3</v>
      </c>
      <c r="J144" s="25">
        <v>68482616</v>
      </c>
      <c r="K144" s="26">
        <v>53</v>
      </c>
      <c r="L144" s="26">
        <v>-1.6</v>
      </c>
      <c r="O144"/>
      <c r="P144"/>
    </row>
    <row r="145" spans="2:19" ht="12.75">
      <c r="B145" s="28" t="s">
        <v>21</v>
      </c>
      <c r="C145" s="29">
        <v>109744413</v>
      </c>
      <c r="D145" s="29">
        <v>25546818</v>
      </c>
      <c r="E145" s="30">
        <v>23.3</v>
      </c>
      <c r="F145" s="29">
        <v>30858058</v>
      </c>
      <c r="G145" s="30">
        <v>28.1</v>
      </c>
      <c r="H145" s="29">
        <v>56404876</v>
      </c>
      <c r="I145" s="30">
        <v>51.4</v>
      </c>
      <c r="J145" s="29">
        <v>30202988</v>
      </c>
      <c r="K145" s="30">
        <v>55.7</v>
      </c>
      <c r="L145" s="30">
        <v>2.2</v>
      </c>
      <c r="M145" s="3"/>
      <c r="N145" s="3"/>
      <c r="O145"/>
      <c r="P145"/>
      <c r="R145" s="3"/>
      <c r="S145" s="3"/>
    </row>
    <row r="146" spans="2:19" ht="12.75">
      <c r="B146" s="28" t="s">
        <v>22</v>
      </c>
      <c r="C146" s="29">
        <v>24921654</v>
      </c>
      <c r="D146" s="29">
        <v>1009406</v>
      </c>
      <c r="E146" s="30">
        <v>4.1</v>
      </c>
      <c r="F146" s="29">
        <v>1009407</v>
      </c>
      <c r="G146" s="30">
        <v>4.1</v>
      </c>
      <c r="H146" s="29">
        <v>2018813</v>
      </c>
      <c r="I146" s="30">
        <v>8.1</v>
      </c>
      <c r="J146" s="29">
        <v>6312416</v>
      </c>
      <c r="K146" s="30">
        <v>48</v>
      </c>
      <c r="L146" s="30">
        <v>-84</v>
      </c>
      <c r="M146" s="3"/>
      <c r="N146" s="3"/>
      <c r="O146"/>
      <c r="P146"/>
      <c r="R146" s="3"/>
      <c r="S146" s="3"/>
    </row>
    <row r="147" spans="2:19" ht="12.75" hidden="1">
      <c r="B147" s="28"/>
      <c r="C147" s="29">
        <v>0</v>
      </c>
      <c r="D147" s="29">
        <v>0</v>
      </c>
      <c r="E147" s="30">
        <v>0</v>
      </c>
      <c r="F147" s="29">
        <v>0</v>
      </c>
      <c r="G147" s="30">
        <v>0</v>
      </c>
      <c r="H147" s="29">
        <v>0</v>
      </c>
      <c r="I147" s="30">
        <v>0</v>
      </c>
      <c r="J147" s="29">
        <v>0</v>
      </c>
      <c r="K147" s="30">
        <v>0</v>
      </c>
      <c r="L147" s="30">
        <v>0</v>
      </c>
      <c r="M147" s="3"/>
      <c r="N147" s="3"/>
      <c r="O147"/>
      <c r="P147"/>
      <c r="R147" s="3"/>
      <c r="S147" s="3"/>
    </row>
    <row r="148" spans="2:19" ht="12.75">
      <c r="B148" s="28" t="s">
        <v>23</v>
      </c>
      <c r="C148" s="29">
        <v>127020</v>
      </c>
      <c r="D148" s="29">
        <v>79763</v>
      </c>
      <c r="E148" s="30">
        <v>62.8</v>
      </c>
      <c r="F148" s="29">
        <v>118913</v>
      </c>
      <c r="G148" s="30">
        <v>93.6</v>
      </c>
      <c r="H148" s="29">
        <v>198676</v>
      </c>
      <c r="I148" s="30">
        <v>156.4</v>
      </c>
      <c r="J148" s="29">
        <v>57192</v>
      </c>
      <c r="K148" s="30">
        <v>6.1</v>
      </c>
      <c r="L148" s="30">
        <v>107.9</v>
      </c>
      <c r="M148" s="3"/>
      <c r="N148" s="3"/>
      <c r="O148"/>
      <c r="P148"/>
      <c r="R148" s="3"/>
      <c r="S148" s="3"/>
    </row>
    <row r="149" spans="2:19" ht="12.75">
      <c r="B149" s="28" t="s">
        <v>24</v>
      </c>
      <c r="C149" s="29">
        <v>147522402</v>
      </c>
      <c r="D149" s="29">
        <v>25341672</v>
      </c>
      <c r="E149" s="30">
        <v>17.2</v>
      </c>
      <c r="F149" s="29">
        <v>35399828</v>
      </c>
      <c r="G149" s="30">
        <v>24</v>
      </c>
      <c r="H149" s="29">
        <v>60741500</v>
      </c>
      <c r="I149" s="30">
        <v>41.2</v>
      </c>
      <c r="J149" s="29">
        <v>31910020</v>
      </c>
      <c r="K149" s="30">
        <v>52.1</v>
      </c>
      <c r="L149" s="30">
        <v>10.9</v>
      </c>
      <c r="M149" s="3"/>
      <c r="N149" s="3"/>
      <c r="O149"/>
      <c r="P149"/>
      <c r="R149" s="3"/>
      <c r="S149" s="3"/>
    </row>
    <row r="150" spans="2:19" ht="12.75">
      <c r="B150" s="32"/>
      <c r="C150" s="29"/>
      <c r="D150" s="29"/>
      <c r="E150" s="30"/>
      <c r="F150" s="29"/>
      <c r="G150" s="30"/>
      <c r="H150" s="29"/>
      <c r="I150" s="30"/>
      <c r="J150" s="29"/>
      <c r="K150" s="30"/>
      <c r="L150" s="30"/>
      <c r="M150" s="3"/>
      <c r="N150" s="3"/>
      <c r="O150"/>
      <c r="P150"/>
      <c r="R150" s="3"/>
      <c r="S150" s="3"/>
    </row>
    <row r="151" spans="2:16" s="23" customFormat="1" ht="15.75">
      <c r="B151" s="33" t="s">
        <v>25</v>
      </c>
      <c r="C151" s="34">
        <v>26247578</v>
      </c>
      <c r="D151" s="34">
        <v>15267373</v>
      </c>
      <c r="E151" s="35"/>
      <c r="F151" s="34">
        <v>19292956</v>
      </c>
      <c r="G151" s="35"/>
      <c r="H151" s="34">
        <v>34560329</v>
      </c>
      <c r="I151" s="35"/>
      <c r="J151" s="34">
        <v>-18703999</v>
      </c>
      <c r="K151" s="35"/>
      <c r="L151" s="35"/>
      <c r="O151"/>
      <c r="P151"/>
    </row>
    <row r="152" spans="2:19" ht="12.75">
      <c r="B152" s="28" t="s">
        <v>26</v>
      </c>
      <c r="C152" s="29">
        <v>20280528</v>
      </c>
      <c r="D152" s="29">
        <v>2766065</v>
      </c>
      <c r="E152" s="30">
        <v>13.6</v>
      </c>
      <c r="F152" s="29">
        <v>2942763</v>
      </c>
      <c r="G152" s="30">
        <v>14.5</v>
      </c>
      <c r="H152" s="29">
        <v>5708828</v>
      </c>
      <c r="I152" s="30">
        <v>28.1</v>
      </c>
      <c r="J152" s="29">
        <v>4826449</v>
      </c>
      <c r="K152" s="30">
        <v>50.4</v>
      </c>
      <c r="L152" s="30">
        <v>-39</v>
      </c>
      <c r="M152" s="3"/>
      <c r="N152" s="3"/>
      <c r="O152"/>
      <c r="P152"/>
      <c r="R152" s="3"/>
      <c r="S152" s="3"/>
    </row>
    <row r="153" spans="2:16" s="23" customFormat="1" ht="15.75">
      <c r="B153" s="33" t="s">
        <v>27</v>
      </c>
      <c r="C153" s="34">
        <v>46528106</v>
      </c>
      <c r="D153" s="34">
        <v>18033438</v>
      </c>
      <c r="E153" s="35">
        <v>38.8</v>
      </c>
      <c r="F153" s="34">
        <v>22235719</v>
      </c>
      <c r="G153" s="35">
        <v>47.8</v>
      </c>
      <c r="H153" s="34">
        <v>40269157</v>
      </c>
      <c r="I153" s="35">
        <v>86.5</v>
      </c>
      <c r="J153" s="34">
        <v>-13877550</v>
      </c>
      <c r="K153" s="35">
        <v>43.3</v>
      </c>
      <c r="L153" s="35">
        <v>-260.2</v>
      </c>
      <c r="O153"/>
      <c r="P153"/>
    </row>
    <row r="155" ht="18">
      <c r="B155" s="7" t="s">
        <v>70</v>
      </c>
    </row>
    <row r="156" spans="2:12" ht="12.75" customHeight="1">
      <c r="B156" s="8"/>
      <c r="C156" s="71" t="s">
        <v>2</v>
      </c>
      <c r="D156" s="72"/>
      <c r="E156" s="72"/>
      <c r="F156" s="72"/>
      <c r="G156" s="72"/>
      <c r="H156" s="72"/>
      <c r="I156" s="72"/>
      <c r="J156" s="71" t="s">
        <v>3</v>
      </c>
      <c r="K156" s="76"/>
      <c r="L156" s="73" t="s">
        <v>4</v>
      </c>
    </row>
    <row r="157" spans="2:19" ht="12.75">
      <c r="B157" s="9"/>
      <c r="C157" s="10" t="s">
        <v>5</v>
      </c>
      <c r="D157" s="77" t="s">
        <v>6</v>
      </c>
      <c r="E157" s="78"/>
      <c r="F157" s="77" t="s">
        <v>7</v>
      </c>
      <c r="G157" s="78"/>
      <c r="H157" s="77" t="s">
        <v>8</v>
      </c>
      <c r="I157" s="78"/>
      <c r="J157" s="77" t="s">
        <v>7</v>
      </c>
      <c r="K157" s="78"/>
      <c r="L157" s="74"/>
      <c r="M157" s="3"/>
      <c r="N157" s="3"/>
      <c r="O157" s="3"/>
      <c r="P157"/>
      <c r="Q157"/>
      <c r="R157" s="3"/>
      <c r="S157" s="3"/>
    </row>
    <row r="158" spans="2:19" ht="51">
      <c r="B158" s="11" t="s">
        <v>9</v>
      </c>
      <c r="C158" s="13" t="s">
        <v>10</v>
      </c>
      <c r="D158" s="13" t="s">
        <v>11</v>
      </c>
      <c r="E158" s="14" t="s">
        <v>12</v>
      </c>
      <c r="F158" s="13" t="s">
        <v>11</v>
      </c>
      <c r="G158" s="14" t="s">
        <v>13</v>
      </c>
      <c r="H158" s="13" t="s">
        <v>11</v>
      </c>
      <c r="I158" s="14" t="s">
        <v>14</v>
      </c>
      <c r="J158" s="13" t="s">
        <v>11</v>
      </c>
      <c r="K158" s="14" t="s">
        <v>14</v>
      </c>
      <c r="L158" s="75"/>
      <c r="M158" s="3"/>
      <c r="N158" s="3"/>
      <c r="O158"/>
      <c r="P158"/>
      <c r="R158" s="3"/>
      <c r="S158" s="3"/>
    </row>
    <row r="159" spans="2:19" ht="12.75">
      <c r="B159" s="15"/>
      <c r="C159" s="16"/>
      <c r="D159" s="16"/>
      <c r="E159" s="17"/>
      <c r="F159" s="16"/>
      <c r="G159" s="17"/>
      <c r="H159" s="16"/>
      <c r="I159" s="17"/>
      <c r="J159" s="18"/>
      <c r="K159" s="19"/>
      <c r="L159" s="19"/>
      <c r="M159" s="3"/>
      <c r="N159" s="3"/>
      <c r="O159"/>
      <c r="P159"/>
      <c r="R159" s="3"/>
      <c r="S159" s="3"/>
    </row>
    <row r="160" spans="2:16" s="23" customFormat="1" ht="15.75">
      <c r="B160" s="20" t="s">
        <v>71</v>
      </c>
      <c r="C160" s="21"/>
      <c r="D160" s="21"/>
      <c r="E160" s="22"/>
      <c r="F160" s="21"/>
      <c r="G160" s="22"/>
      <c r="H160" s="21"/>
      <c r="I160" s="22"/>
      <c r="J160" s="21"/>
      <c r="K160" s="22"/>
      <c r="L160" s="22"/>
      <c r="O160"/>
      <c r="P160"/>
    </row>
    <row r="161" spans="2:16" s="27" customFormat="1" ht="16.5">
      <c r="B161" s="24" t="s">
        <v>16</v>
      </c>
      <c r="C161" s="25">
        <v>289616715</v>
      </c>
      <c r="D161" s="25">
        <v>77335809</v>
      </c>
      <c r="E161" s="26">
        <v>26.7</v>
      </c>
      <c r="F161" s="25">
        <v>69292299</v>
      </c>
      <c r="G161" s="26">
        <v>23.9</v>
      </c>
      <c r="H161" s="25">
        <v>146628108</v>
      </c>
      <c r="I161" s="26">
        <v>50.6</v>
      </c>
      <c r="J161" s="25">
        <v>52672295</v>
      </c>
      <c r="K161" s="26">
        <v>52.9</v>
      </c>
      <c r="L161" s="26">
        <v>31.6</v>
      </c>
      <c r="O161"/>
      <c r="P161"/>
    </row>
    <row r="162" spans="2:19" ht="12.75">
      <c r="B162" s="28" t="s">
        <v>18</v>
      </c>
      <c r="C162" s="29">
        <v>250018280</v>
      </c>
      <c r="D162" s="29">
        <v>59466945</v>
      </c>
      <c r="E162" s="30">
        <v>23.8</v>
      </c>
      <c r="F162" s="29">
        <v>60556215</v>
      </c>
      <c r="G162" s="30">
        <v>24.2</v>
      </c>
      <c r="H162" s="29">
        <v>120023160</v>
      </c>
      <c r="I162" s="30">
        <v>48</v>
      </c>
      <c r="J162" s="29">
        <v>46631737</v>
      </c>
      <c r="K162" s="30">
        <v>54.1</v>
      </c>
      <c r="L162" s="30">
        <v>29.9</v>
      </c>
      <c r="M162" s="3"/>
      <c r="N162" s="3"/>
      <c r="O162"/>
      <c r="P162"/>
      <c r="R162" s="3"/>
      <c r="S162" s="3"/>
    </row>
    <row r="163" spans="2:19" ht="12.75">
      <c r="B163" s="28" t="s">
        <v>33</v>
      </c>
      <c r="C163" s="29">
        <v>37330542</v>
      </c>
      <c r="D163" s="29">
        <v>8975773</v>
      </c>
      <c r="E163" s="30">
        <v>24</v>
      </c>
      <c r="F163" s="29">
        <v>6759092</v>
      </c>
      <c r="G163" s="30">
        <v>18.1</v>
      </c>
      <c r="H163" s="29">
        <v>15734865</v>
      </c>
      <c r="I163" s="30">
        <v>42.2</v>
      </c>
      <c r="J163" s="29">
        <v>3388019</v>
      </c>
      <c r="K163" s="30">
        <v>35.1</v>
      </c>
      <c r="L163" s="30">
        <v>99.5</v>
      </c>
      <c r="M163" s="3"/>
      <c r="N163" s="3"/>
      <c r="O163"/>
      <c r="P163"/>
      <c r="R163" s="3"/>
      <c r="S163" s="3"/>
    </row>
    <row r="164" spans="2:19" ht="12.75">
      <c r="B164" s="28" t="s">
        <v>19</v>
      </c>
      <c r="C164" s="29">
        <v>2267893</v>
      </c>
      <c r="D164" s="29">
        <v>8893091</v>
      </c>
      <c r="E164" s="30">
        <v>392.1</v>
      </c>
      <c r="F164" s="29">
        <v>1976992</v>
      </c>
      <c r="G164" s="30">
        <v>87.2</v>
      </c>
      <c r="H164" s="29">
        <v>10870083</v>
      </c>
      <c r="I164" s="30">
        <v>479.3</v>
      </c>
      <c r="J164" s="29">
        <v>2652539</v>
      </c>
      <c r="K164" s="30">
        <v>210.4</v>
      </c>
      <c r="L164" s="30">
        <v>-25.5</v>
      </c>
      <c r="M164" s="3"/>
      <c r="N164" s="3"/>
      <c r="O164"/>
      <c r="P164"/>
      <c r="R164" s="3"/>
      <c r="S164" s="3"/>
    </row>
    <row r="165" spans="2:16" s="23" customFormat="1" ht="15.75">
      <c r="B165" s="20"/>
      <c r="C165" s="31"/>
      <c r="D165" s="31"/>
      <c r="E165" s="22"/>
      <c r="F165" s="31"/>
      <c r="G165" s="22"/>
      <c r="H165" s="31"/>
      <c r="I165" s="22"/>
      <c r="J165" s="31"/>
      <c r="K165" s="22"/>
      <c r="L165" s="22"/>
      <c r="O165"/>
      <c r="P165"/>
    </row>
    <row r="166" spans="2:16" s="27" customFormat="1" ht="16.5">
      <c r="B166" s="24" t="s">
        <v>20</v>
      </c>
      <c r="C166" s="25">
        <v>331987987</v>
      </c>
      <c r="D166" s="25">
        <v>70952307</v>
      </c>
      <c r="E166" s="26">
        <v>21.4</v>
      </c>
      <c r="F166" s="25">
        <v>81149516</v>
      </c>
      <c r="G166" s="26">
        <v>24.4</v>
      </c>
      <c r="H166" s="25">
        <v>152101823</v>
      </c>
      <c r="I166" s="26">
        <v>45.8</v>
      </c>
      <c r="J166" s="25">
        <v>118036892</v>
      </c>
      <c r="K166" s="26">
        <v>72.3</v>
      </c>
      <c r="L166" s="26">
        <v>-31.3</v>
      </c>
      <c r="O166"/>
      <c r="P166"/>
    </row>
    <row r="167" spans="2:19" ht="12.75">
      <c r="B167" s="28" t="s">
        <v>21</v>
      </c>
      <c r="C167" s="29">
        <v>172893865</v>
      </c>
      <c r="D167" s="29">
        <v>42612476</v>
      </c>
      <c r="E167" s="30">
        <v>24.6</v>
      </c>
      <c r="F167" s="29">
        <v>50663715</v>
      </c>
      <c r="G167" s="30">
        <v>29.3</v>
      </c>
      <c r="H167" s="29">
        <v>93276191</v>
      </c>
      <c r="I167" s="30">
        <v>53.9</v>
      </c>
      <c r="J167" s="29">
        <v>66517569</v>
      </c>
      <c r="K167" s="30">
        <v>76.1</v>
      </c>
      <c r="L167" s="30">
        <v>-23.8</v>
      </c>
      <c r="M167" s="3"/>
      <c r="N167" s="3"/>
      <c r="O167"/>
      <c r="P167"/>
      <c r="R167" s="3"/>
      <c r="S167" s="3"/>
    </row>
    <row r="168" spans="2:19" ht="12.75">
      <c r="B168" s="28" t="s">
        <v>22</v>
      </c>
      <c r="C168" s="29">
        <v>34909187</v>
      </c>
      <c r="D168" s="29">
        <v>1035462</v>
      </c>
      <c r="E168" s="30">
        <v>3</v>
      </c>
      <c r="F168" s="29">
        <v>1035462</v>
      </c>
      <c r="G168" s="30">
        <v>3</v>
      </c>
      <c r="H168" s="29">
        <v>2070924</v>
      </c>
      <c r="I168" s="30">
        <v>5.9</v>
      </c>
      <c r="J168" s="29">
        <v>4971518</v>
      </c>
      <c r="K168" s="30">
        <v>44.6</v>
      </c>
      <c r="L168" s="30">
        <v>-79.2</v>
      </c>
      <c r="M168" s="3"/>
      <c r="N168" s="3"/>
      <c r="O168"/>
      <c r="P168"/>
      <c r="R168" s="3"/>
      <c r="S168" s="3"/>
    </row>
    <row r="169" spans="2:19" ht="12.75" hidden="1">
      <c r="B169" s="28"/>
      <c r="C169" s="29">
        <v>0</v>
      </c>
      <c r="D169" s="29">
        <v>0</v>
      </c>
      <c r="E169" s="30">
        <v>0</v>
      </c>
      <c r="F169" s="29">
        <v>0</v>
      </c>
      <c r="G169" s="30">
        <v>0</v>
      </c>
      <c r="H169" s="29">
        <v>0</v>
      </c>
      <c r="I169" s="30">
        <v>0</v>
      </c>
      <c r="J169" s="29">
        <v>0</v>
      </c>
      <c r="K169" s="30">
        <v>0</v>
      </c>
      <c r="L169" s="30">
        <v>0</v>
      </c>
      <c r="M169" s="3"/>
      <c r="N169" s="3"/>
      <c r="O169"/>
      <c r="P169"/>
      <c r="R169" s="3"/>
      <c r="S169" s="3"/>
    </row>
    <row r="170" spans="2:19" ht="12.75">
      <c r="B170" s="28" t="s">
        <v>23</v>
      </c>
      <c r="C170" s="29">
        <v>41250</v>
      </c>
      <c r="D170" s="29">
        <v>3993</v>
      </c>
      <c r="E170" s="30">
        <v>9.7</v>
      </c>
      <c r="F170" s="29">
        <v>5858</v>
      </c>
      <c r="G170" s="30">
        <v>14.2</v>
      </c>
      <c r="H170" s="29">
        <v>9851</v>
      </c>
      <c r="I170" s="30">
        <v>23.9</v>
      </c>
      <c r="J170" s="29">
        <v>2287</v>
      </c>
      <c r="K170" s="30">
        <v>3.8</v>
      </c>
      <c r="L170" s="30">
        <v>156.1</v>
      </c>
      <c r="M170" s="3"/>
      <c r="N170" s="3"/>
      <c r="O170"/>
      <c r="P170"/>
      <c r="R170" s="3"/>
      <c r="S170" s="3"/>
    </row>
    <row r="171" spans="2:19" ht="12.75">
      <c r="B171" s="28" t="s">
        <v>24</v>
      </c>
      <c r="C171" s="29">
        <v>124143685</v>
      </c>
      <c r="D171" s="29">
        <v>27300376</v>
      </c>
      <c r="E171" s="30">
        <v>22</v>
      </c>
      <c r="F171" s="29">
        <v>29444481</v>
      </c>
      <c r="G171" s="30">
        <v>23.7</v>
      </c>
      <c r="H171" s="29">
        <v>56744857</v>
      </c>
      <c r="I171" s="30">
        <v>45.7</v>
      </c>
      <c r="J171" s="29">
        <v>46545518</v>
      </c>
      <c r="K171" s="30">
        <v>70.7</v>
      </c>
      <c r="L171" s="30">
        <v>-36.7</v>
      </c>
      <c r="M171" s="3"/>
      <c r="N171" s="3"/>
      <c r="O171"/>
      <c r="P171"/>
      <c r="R171" s="3"/>
      <c r="S171" s="3"/>
    </row>
    <row r="172" spans="2:19" ht="12.75">
      <c r="B172" s="32"/>
      <c r="C172" s="29"/>
      <c r="D172" s="29"/>
      <c r="E172" s="30"/>
      <c r="F172" s="29"/>
      <c r="G172" s="30"/>
      <c r="H172" s="29"/>
      <c r="I172" s="30"/>
      <c r="J172" s="29"/>
      <c r="K172" s="30"/>
      <c r="L172" s="30"/>
      <c r="M172" s="3"/>
      <c r="N172" s="3"/>
      <c r="O172"/>
      <c r="P172"/>
      <c r="R172" s="3"/>
      <c r="S172" s="3"/>
    </row>
    <row r="173" spans="2:16" s="23" customFormat="1" ht="15.75">
      <c r="B173" s="33" t="s">
        <v>25</v>
      </c>
      <c r="C173" s="34">
        <v>-42371272</v>
      </c>
      <c r="D173" s="34">
        <v>6383502</v>
      </c>
      <c r="E173" s="35"/>
      <c r="F173" s="34">
        <v>-11857217</v>
      </c>
      <c r="G173" s="35"/>
      <c r="H173" s="34">
        <v>-5473715</v>
      </c>
      <c r="I173" s="35"/>
      <c r="J173" s="34">
        <v>-65364597</v>
      </c>
      <c r="K173" s="35"/>
      <c r="L173" s="35"/>
      <c r="O173"/>
      <c r="P173"/>
    </row>
    <row r="174" spans="2:19" ht="12.75">
      <c r="B174" s="28" t="s">
        <v>26</v>
      </c>
      <c r="C174" s="29">
        <v>3633948</v>
      </c>
      <c r="D174" s="29">
        <v>1104626</v>
      </c>
      <c r="E174" s="30">
        <v>30.4</v>
      </c>
      <c r="F174" s="29">
        <v>1225632</v>
      </c>
      <c r="G174" s="30">
        <v>33.7</v>
      </c>
      <c r="H174" s="29">
        <v>2330258</v>
      </c>
      <c r="I174" s="30">
        <v>64.1</v>
      </c>
      <c r="J174" s="29">
        <v>645175</v>
      </c>
      <c r="K174" s="30">
        <v>115.9</v>
      </c>
      <c r="L174" s="30">
        <v>90</v>
      </c>
      <c r="M174" s="3"/>
      <c r="N174" s="3"/>
      <c r="O174"/>
      <c r="P174"/>
      <c r="R174" s="3"/>
      <c r="S174" s="3"/>
    </row>
    <row r="175" spans="2:16" s="23" customFormat="1" ht="15.75">
      <c r="B175" s="33" t="s">
        <v>27</v>
      </c>
      <c r="C175" s="34">
        <v>-38737324</v>
      </c>
      <c r="D175" s="34">
        <v>7488128</v>
      </c>
      <c r="E175" s="35">
        <v>-19.3</v>
      </c>
      <c r="F175" s="34">
        <v>-10631585</v>
      </c>
      <c r="G175" s="35">
        <v>27.4</v>
      </c>
      <c r="H175" s="34">
        <v>-3143457</v>
      </c>
      <c r="I175" s="35">
        <v>8.1</v>
      </c>
      <c r="J175" s="34">
        <v>-64719422</v>
      </c>
      <c r="K175" s="35">
        <v>64</v>
      </c>
      <c r="L175" s="35">
        <v>-83.6</v>
      </c>
      <c r="O175"/>
      <c r="P175"/>
    </row>
    <row r="177" ht="18">
      <c r="B177" s="7" t="s">
        <v>72</v>
      </c>
    </row>
    <row r="178" spans="2:19" ht="12.75">
      <c r="B178" s="8"/>
      <c r="C178" s="81" t="s">
        <v>73</v>
      </c>
      <c r="D178" s="82"/>
      <c r="E178" s="81" t="s">
        <v>74</v>
      </c>
      <c r="F178" s="82"/>
      <c r="G178" s="81" t="s">
        <v>75</v>
      </c>
      <c r="H178" s="82"/>
      <c r="I178" s="81" t="s">
        <v>76</v>
      </c>
      <c r="J178" s="82"/>
      <c r="K178" s="81" t="s">
        <v>77</v>
      </c>
      <c r="L178" s="82"/>
      <c r="M178" s="81" t="s">
        <v>78</v>
      </c>
      <c r="N178" s="82"/>
      <c r="O178" s="3"/>
      <c r="Q178"/>
      <c r="S178" s="3"/>
    </row>
    <row r="179" spans="2:19" ht="12.75">
      <c r="B179" s="11" t="s">
        <v>9</v>
      </c>
      <c r="C179" s="12" t="s">
        <v>79</v>
      </c>
      <c r="D179" s="12" t="s">
        <v>80</v>
      </c>
      <c r="E179" s="12" t="s">
        <v>79</v>
      </c>
      <c r="F179" s="12" t="s">
        <v>80</v>
      </c>
      <c r="G179" s="12" t="s">
        <v>79</v>
      </c>
      <c r="H179" s="12" t="s">
        <v>80</v>
      </c>
      <c r="I179" s="12" t="s">
        <v>79</v>
      </c>
      <c r="J179" s="12" t="s">
        <v>80</v>
      </c>
      <c r="K179" s="12" t="s">
        <v>79</v>
      </c>
      <c r="L179" s="12" t="s">
        <v>80</v>
      </c>
      <c r="M179" s="12" t="s">
        <v>79</v>
      </c>
      <c r="N179" s="12" t="s">
        <v>80</v>
      </c>
      <c r="O179" s="3"/>
      <c r="Q179"/>
      <c r="S179" s="3"/>
    </row>
    <row r="180" spans="2:18" s="23" customFormat="1" ht="15.75">
      <c r="B180" s="20" t="s">
        <v>81</v>
      </c>
      <c r="C180" s="21"/>
      <c r="D180" s="22"/>
      <c r="E180" s="21"/>
      <c r="F180" s="22"/>
      <c r="G180" s="21"/>
      <c r="H180" s="22"/>
      <c r="I180" s="21"/>
      <c r="J180" s="22"/>
      <c r="K180" s="21"/>
      <c r="L180" s="22"/>
      <c r="M180" s="21"/>
      <c r="N180" s="22"/>
      <c r="Q180"/>
      <c r="R180"/>
    </row>
    <row r="181" spans="2:19" ht="12.75">
      <c r="B181" s="28" t="s">
        <v>66</v>
      </c>
      <c r="C181" s="29">
        <v>31591110</v>
      </c>
      <c r="D181" s="30">
        <v>5.9</v>
      </c>
      <c r="E181" s="29">
        <v>22300570</v>
      </c>
      <c r="F181" s="30">
        <v>4.1</v>
      </c>
      <c r="G181" s="29">
        <v>20250267</v>
      </c>
      <c r="H181" s="30">
        <v>3.8</v>
      </c>
      <c r="I181" s="29">
        <v>465647193</v>
      </c>
      <c r="J181" s="30">
        <v>86.3</v>
      </c>
      <c r="K181" s="29">
        <v>539789140</v>
      </c>
      <c r="L181" s="30">
        <v>20.9</v>
      </c>
      <c r="M181" s="29">
        <v>51993301</v>
      </c>
      <c r="N181" s="30">
        <v>9.6</v>
      </c>
      <c r="O181" s="3"/>
      <c r="Q181"/>
      <c r="S181" s="3"/>
    </row>
    <row r="182" spans="2:19" ht="12.75">
      <c r="B182" s="28" t="s">
        <v>37</v>
      </c>
      <c r="C182" s="29">
        <v>85441643</v>
      </c>
      <c r="D182" s="30">
        <v>26.7</v>
      </c>
      <c r="E182" s="29">
        <v>18390748</v>
      </c>
      <c r="F182" s="30">
        <v>5.7</v>
      </c>
      <c r="G182" s="29">
        <v>19363873</v>
      </c>
      <c r="H182" s="30">
        <v>6</v>
      </c>
      <c r="I182" s="29">
        <v>197128030</v>
      </c>
      <c r="J182" s="30">
        <v>61.5</v>
      </c>
      <c r="K182" s="29">
        <v>320324294</v>
      </c>
      <c r="L182" s="30">
        <v>12.4</v>
      </c>
      <c r="M182" s="29">
        <v>0</v>
      </c>
      <c r="N182" s="30">
        <v>0</v>
      </c>
      <c r="O182" s="3"/>
      <c r="Q182"/>
      <c r="S182" s="3"/>
    </row>
    <row r="183" spans="2:19" ht="12.75">
      <c r="B183" s="28" t="s">
        <v>82</v>
      </c>
      <c r="C183" s="29">
        <v>43633449</v>
      </c>
      <c r="D183" s="30">
        <v>5.1</v>
      </c>
      <c r="E183" s="29">
        <v>20229134</v>
      </c>
      <c r="F183" s="30">
        <v>2.4</v>
      </c>
      <c r="G183" s="29">
        <v>22520883</v>
      </c>
      <c r="H183" s="30">
        <v>2.6</v>
      </c>
      <c r="I183" s="29">
        <v>767897324</v>
      </c>
      <c r="J183" s="30">
        <v>89.9</v>
      </c>
      <c r="K183" s="29">
        <v>854280790</v>
      </c>
      <c r="L183" s="30">
        <v>33.1</v>
      </c>
      <c r="M183" s="29">
        <v>52620460</v>
      </c>
      <c r="N183" s="30">
        <v>6.2</v>
      </c>
      <c r="O183" s="3"/>
      <c r="Q183"/>
      <c r="S183" s="3"/>
    </row>
    <row r="184" spans="2:19" ht="12.75">
      <c r="B184" s="28" t="s">
        <v>83</v>
      </c>
      <c r="C184" s="29">
        <v>10377770</v>
      </c>
      <c r="D184" s="30">
        <v>5.9</v>
      </c>
      <c r="E184" s="29">
        <v>5911123</v>
      </c>
      <c r="F184" s="30">
        <v>3.3</v>
      </c>
      <c r="G184" s="29">
        <v>6574785</v>
      </c>
      <c r="H184" s="30">
        <v>3.7</v>
      </c>
      <c r="I184" s="29">
        <v>153869281</v>
      </c>
      <c r="J184" s="30">
        <v>87.1</v>
      </c>
      <c r="K184" s="29">
        <v>176732959</v>
      </c>
      <c r="L184" s="30">
        <v>6.8</v>
      </c>
      <c r="M184" s="29">
        <v>8877938</v>
      </c>
      <c r="N184" s="30">
        <v>5</v>
      </c>
      <c r="O184" s="3"/>
      <c r="Q184"/>
      <c r="S184" s="3"/>
    </row>
    <row r="185" spans="2:19" ht="12.75">
      <c r="B185" s="28" t="s">
        <v>84</v>
      </c>
      <c r="C185" s="29">
        <v>13067866</v>
      </c>
      <c r="D185" s="30">
        <v>5.8</v>
      </c>
      <c r="E185" s="29">
        <v>7915687</v>
      </c>
      <c r="F185" s="30">
        <v>3.5</v>
      </c>
      <c r="G185" s="29">
        <v>5643042</v>
      </c>
      <c r="H185" s="30">
        <v>2.5</v>
      </c>
      <c r="I185" s="29">
        <v>198025582</v>
      </c>
      <c r="J185" s="30">
        <v>88.1</v>
      </c>
      <c r="K185" s="29">
        <v>224652177</v>
      </c>
      <c r="L185" s="30">
        <v>8.7</v>
      </c>
      <c r="M185" s="29">
        <v>9698963</v>
      </c>
      <c r="N185" s="30">
        <v>4.3</v>
      </c>
      <c r="O185" s="3"/>
      <c r="Q185"/>
      <c r="S185" s="3"/>
    </row>
    <row r="186" spans="2:19" ht="12.75">
      <c r="B186" s="28" t="s">
        <v>34</v>
      </c>
      <c r="C186" s="29">
        <v>42624559</v>
      </c>
      <c r="D186" s="30">
        <v>9.1</v>
      </c>
      <c r="E186" s="29">
        <v>11485661</v>
      </c>
      <c r="F186" s="30">
        <v>2.5</v>
      </c>
      <c r="G186" s="29">
        <v>31491947</v>
      </c>
      <c r="H186" s="30">
        <v>6.7</v>
      </c>
      <c r="I186" s="29">
        <v>382850104</v>
      </c>
      <c r="J186" s="30">
        <v>81.7</v>
      </c>
      <c r="K186" s="29">
        <v>468452271</v>
      </c>
      <c r="L186" s="30">
        <v>18.1</v>
      </c>
      <c r="M186" s="29">
        <v>25508269</v>
      </c>
      <c r="N186" s="30">
        <v>5.4</v>
      </c>
      <c r="O186" s="3"/>
      <c r="Q186"/>
      <c r="S186" s="3"/>
    </row>
    <row r="187" spans="2:18" s="23" customFormat="1" ht="15.75">
      <c r="B187" s="33" t="s">
        <v>85</v>
      </c>
      <c r="C187" s="34">
        <v>226736397</v>
      </c>
      <c r="D187" s="48">
        <v>8.8</v>
      </c>
      <c r="E187" s="34">
        <v>86232923</v>
      </c>
      <c r="F187" s="48">
        <v>3.3</v>
      </c>
      <c r="G187" s="34">
        <v>105844797</v>
      </c>
      <c r="H187" s="48">
        <v>4.1</v>
      </c>
      <c r="I187" s="34">
        <v>2165417514</v>
      </c>
      <c r="J187" s="48">
        <v>83.8</v>
      </c>
      <c r="K187" s="34">
        <v>2584231631</v>
      </c>
      <c r="L187" s="48">
        <v>100</v>
      </c>
      <c r="M187" s="34">
        <v>148698931</v>
      </c>
      <c r="N187" s="48">
        <v>5.8</v>
      </c>
      <c r="Q187"/>
      <c r="R187"/>
    </row>
    <row r="188" spans="2:18" s="23" customFormat="1" ht="15.75">
      <c r="B188" s="20" t="s">
        <v>86</v>
      </c>
      <c r="C188" s="31"/>
      <c r="D188" s="22"/>
      <c r="E188" s="31"/>
      <c r="F188" s="22"/>
      <c r="G188" s="31"/>
      <c r="H188" s="22"/>
      <c r="I188" s="31"/>
      <c r="J188" s="22"/>
      <c r="K188" s="31"/>
      <c r="L188" s="22"/>
      <c r="M188" s="31"/>
      <c r="N188" s="22"/>
      <c r="Q188"/>
      <c r="R188"/>
    </row>
    <row r="189" spans="2:19" ht="12.75">
      <c r="B189" s="28" t="s">
        <v>87</v>
      </c>
      <c r="C189" s="29">
        <v>25245510</v>
      </c>
      <c r="D189" s="30">
        <v>24.2</v>
      </c>
      <c r="E189" s="29">
        <v>2716252</v>
      </c>
      <c r="F189" s="30">
        <v>2.6</v>
      </c>
      <c r="G189" s="29">
        <v>5506295</v>
      </c>
      <c r="H189" s="30">
        <v>5.3</v>
      </c>
      <c r="I189" s="29">
        <v>71060832</v>
      </c>
      <c r="J189" s="30">
        <v>68</v>
      </c>
      <c r="K189" s="29">
        <v>104528889</v>
      </c>
      <c r="L189" s="30">
        <v>4</v>
      </c>
      <c r="M189" s="29">
        <v>50995788</v>
      </c>
      <c r="N189" s="30">
        <v>48.8</v>
      </c>
      <c r="O189" s="3"/>
      <c r="Q189"/>
      <c r="S189" s="3"/>
    </row>
    <row r="190" spans="2:19" ht="12.75">
      <c r="B190" s="28" t="s">
        <v>88</v>
      </c>
      <c r="C190" s="29">
        <v>62632327</v>
      </c>
      <c r="D190" s="30">
        <v>29.3</v>
      </c>
      <c r="E190" s="29">
        <v>14401981</v>
      </c>
      <c r="F190" s="30">
        <v>6.7</v>
      </c>
      <c r="G190" s="29">
        <v>11977484</v>
      </c>
      <c r="H190" s="30">
        <v>5.6</v>
      </c>
      <c r="I190" s="29">
        <v>124688132</v>
      </c>
      <c r="J190" s="30">
        <v>58.3</v>
      </c>
      <c r="K190" s="29">
        <v>213699924</v>
      </c>
      <c r="L190" s="30">
        <v>8.3</v>
      </c>
      <c r="M190" s="29">
        <v>9982936</v>
      </c>
      <c r="N190" s="30">
        <v>4.7</v>
      </c>
      <c r="O190" s="3"/>
      <c r="Q190"/>
      <c r="S190" s="3"/>
    </row>
    <row r="191" spans="2:19" ht="12.75">
      <c r="B191" s="28" t="s">
        <v>89</v>
      </c>
      <c r="C191" s="29">
        <v>82600753</v>
      </c>
      <c r="D191" s="30">
        <v>6.7</v>
      </c>
      <c r="E191" s="29">
        <v>42910511</v>
      </c>
      <c r="F191" s="30">
        <v>3.5</v>
      </c>
      <c r="G191" s="29">
        <v>43368915</v>
      </c>
      <c r="H191" s="30">
        <v>3.5</v>
      </c>
      <c r="I191" s="29">
        <v>1061359583</v>
      </c>
      <c r="J191" s="30">
        <v>86.3</v>
      </c>
      <c r="K191" s="29">
        <v>1230239762</v>
      </c>
      <c r="L191" s="30">
        <v>47.6</v>
      </c>
      <c r="M191" s="29">
        <v>85751991</v>
      </c>
      <c r="N191" s="30">
        <v>7</v>
      </c>
      <c r="O191" s="3"/>
      <c r="Q191"/>
      <c r="S191" s="3"/>
    </row>
    <row r="192" spans="2:19" ht="12.75">
      <c r="B192" s="28" t="s">
        <v>34</v>
      </c>
      <c r="C192" s="29">
        <v>56257807</v>
      </c>
      <c r="D192" s="30">
        <v>5.4</v>
      </c>
      <c r="E192" s="29">
        <v>26204178</v>
      </c>
      <c r="F192" s="30">
        <v>2.5</v>
      </c>
      <c r="G192" s="29">
        <v>44992102</v>
      </c>
      <c r="H192" s="30">
        <v>4.3</v>
      </c>
      <c r="I192" s="29">
        <v>908308970</v>
      </c>
      <c r="J192" s="30">
        <v>87.7</v>
      </c>
      <c r="K192" s="29">
        <v>1035763057</v>
      </c>
      <c r="L192" s="30">
        <v>40.1</v>
      </c>
      <c r="M192" s="29">
        <v>1968216</v>
      </c>
      <c r="N192" s="30">
        <v>0.2</v>
      </c>
      <c r="O192" s="3"/>
      <c r="Q192"/>
      <c r="S192" s="3"/>
    </row>
    <row r="193" spans="2:18" s="23" customFormat="1" ht="15.75">
      <c r="B193" s="33" t="s">
        <v>90</v>
      </c>
      <c r="C193" s="34">
        <v>226736397</v>
      </c>
      <c r="D193" s="48">
        <v>8.8</v>
      </c>
      <c r="E193" s="34">
        <v>86232922</v>
      </c>
      <c r="F193" s="48">
        <v>3.3</v>
      </c>
      <c r="G193" s="34">
        <v>105844796</v>
      </c>
      <c r="H193" s="48">
        <v>4.1</v>
      </c>
      <c r="I193" s="34">
        <v>2165417517</v>
      </c>
      <c r="J193" s="48">
        <v>83.8</v>
      </c>
      <c r="K193" s="34">
        <v>2584231632</v>
      </c>
      <c r="L193" s="48">
        <v>100</v>
      </c>
      <c r="M193" s="34">
        <v>148698931</v>
      </c>
      <c r="N193" s="48">
        <v>5.8</v>
      </c>
      <c r="Q193"/>
      <c r="R193"/>
    </row>
    <row r="195" ht="18">
      <c r="B195" s="7" t="s">
        <v>91</v>
      </c>
    </row>
    <row r="196" spans="2:15" ht="12.75">
      <c r="B196" s="8"/>
      <c r="C196" s="81" t="s">
        <v>73</v>
      </c>
      <c r="D196" s="82"/>
      <c r="E196" s="81" t="s">
        <v>74</v>
      </c>
      <c r="F196" s="82"/>
      <c r="G196" s="81" t="s">
        <v>75</v>
      </c>
      <c r="H196" s="82"/>
      <c r="I196" s="81" t="s">
        <v>76</v>
      </c>
      <c r="J196" s="82"/>
      <c r="K196" s="81" t="s">
        <v>77</v>
      </c>
      <c r="L196" s="82"/>
      <c r="M196" s="44"/>
      <c r="N196" s="44"/>
      <c r="O196" s="44"/>
    </row>
    <row r="197" spans="2:15" ht="12.75">
      <c r="B197" s="11" t="s">
        <v>9</v>
      </c>
      <c r="C197" s="12" t="s">
        <v>79</v>
      </c>
      <c r="D197" s="12" t="s">
        <v>80</v>
      </c>
      <c r="E197" s="12" t="s">
        <v>79</v>
      </c>
      <c r="F197" s="12" t="s">
        <v>80</v>
      </c>
      <c r="G197" s="12" t="s">
        <v>79</v>
      </c>
      <c r="H197" s="12" t="s">
        <v>80</v>
      </c>
      <c r="I197" s="12" t="s">
        <v>79</v>
      </c>
      <c r="J197" s="12" t="s">
        <v>80</v>
      </c>
      <c r="K197" s="12" t="s">
        <v>79</v>
      </c>
      <c r="L197" s="12" t="s">
        <v>80</v>
      </c>
      <c r="M197" s="44"/>
      <c r="N197" s="44"/>
      <c r="O197" s="44"/>
    </row>
    <row r="198" spans="2:15" ht="12.75">
      <c r="B198" s="15"/>
      <c r="C198" s="16"/>
      <c r="D198" s="17"/>
      <c r="E198" s="16"/>
      <c r="F198" s="17"/>
      <c r="G198" s="16"/>
      <c r="H198" s="17"/>
      <c r="I198" s="16"/>
      <c r="J198" s="17"/>
      <c r="K198" s="16"/>
      <c r="L198" s="17"/>
      <c r="M198" s="44"/>
      <c r="N198" s="44"/>
      <c r="O198" s="44"/>
    </row>
    <row r="199" spans="2:19" s="23" customFormat="1" ht="15.75">
      <c r="B199" s="20" t="s">
        <v>92</v>
      </c>
      <c r="C199" s="21"/>
      <c r="D199" s="22"/>
      <c r="E199" s="21"/>
      <c r="F199" s="22"/>
      <c r="G199" s="21"/>
      <c r="H199" s="22"/>
      <c r="I199" s="21"/>
      <c r="J199" s="22"/>
      <c r="K199" s="21"/>
      <c r="L199" s="22"/>
      <c r="M199" s="44"/>
      <c r="N199" s="44"/>
      <c r="O199" s="44"/>
      <c r="R199"/>
      <c r="S199"/>
    </row>
    <row r="200" spans="2:15" ht="12.75">
      <c r="B200" s="28" t="s">
        <v>93</v>
      </c>
      <c r="C200" s="29">
        <v>94764443</v>
      </c>
      <c r="D200" s="30">
        <v>99.9</v>
      </c>
      <c r="E200" s="29">
        <v>0</v>
      </c>
      <c r="F200" s="30">
        <v>0</v>
      </c>
      <c r="G200" s="29">
        <v>0</v>
      </c>
      <c r="H200" s="30">
        <v>0</v>
      </c>
      <c r="I200" s="29">
        <v>95946</v>
      </c>
      <c r="J200" s="30">
        <v>0.1</v>
      </c>
      <c r="K200" s="29">
        <v>94860389</v>
      </c>
      <c r="L200" s="30">
        <v>20.7</v>
      </c>
      <c r="M200" s="44"/>
      <c r="N200" s="44"/>
      <c r="O200" s="44"/>
    </row>
    <row r="201" spans="2:15" ht="12.75">
      <c r="B201" s="28" t="s">
        <v>94</v>
      </c>
      <c r="C201" s="29">
        <v>11848091</v>
      </c>
      <c r="D201" s="30">
        <v>100</v>
      </c>
      <c r="E201" s="29">
        <v>0</v>
      </c>
      <c r="F201" s="30">
        <v>0</v>
      </c>
      <c r="G201" s="29">
        <v>0</v>
      </c>
      <c r="H201" s="30">
        <v>0</v>
      </c>
      <c r="I201" s="29">
        <v>0</v>
      </c>
      <c r="J201" s="30">
        <v>0</v>
      </c>
      <c r="K201" s="29">
        <v>11848091</v>
      </c>
      <c r="L201" s="30">
        <v>2.6</v>
      </c>
      <c r="M201" s="44"/>
      <c r="N201" s="44"/>
      <c r="O201" s="44"/>
    </row>
    <row r="202" spans="2:15" ht="12.75">
      <c r="B202" s="28" t="s">
        <v>95</v>
      </c>
      <c r="C202" s="29">
        <v>36165151</v>
      </c>
      <c r="D202" s="30">
        <v>72.6</v>
      </c>
      <c r="E202" s="29">
        <v>10964158</v>
      </c>
      <c r="F202" s="30">
        <v>22</v>
      </c>
      <c r="G202" s="29">
        <v>397435</v>
      </c>
      <c r="H202" s="30">
        <v>0.8</v>
      </c>
      <c r="I202" s="29">
        <v>2267159</v>
      </c>
      <c r="J202" s="30">
        <v>4.6</v>
      </c>
      <c r="K202" s="29">
        <v>49793903</v>
      </c>
      <c r="L202" s="30">
        <v>10.8</v>
      </c>
      <c r="M202" s="44"/>
      <c r="N202" s="44"/>
      <c r="O202" s="44"/>
    </row>
    <row r="203" spans="2:15" ht="12.75">
      <c r="B203" s="28" t="s">
        <v>96</v>
      </c>
      <c r="C203" s="29">
        <v>1817114</v>
      </c>
      <c r="D203" s="30">
        <v>100</v>
      </c>
      <c r="E203" s="29">
        <v>0</v>
      </c>
      <c r="F203" s="30">
        <v>0</v>
      </c>
      <c r="G203" s="29">
        <v>0</v>
      </c>
      <c r="H203" s="30">
        <v>0</v>
      </c>
      <c r="I203" s="29">
        <v>0</v>
      </c>
      <c r="J203" s="30">
        <v>0</v>
      </c>
      <c r="K203" s="29">
        <v>1817114</v>
      </c>
      <c r="L203" s="30">
        <v>0.4</v>
      </c>
      <c r="M203" s="44"/>
      <c r="N203" s="44"/>
      <c r="O203" s="44"/>
    </row>
    <row r="204" spans="2:15" ht="12.75">
      <c r="B204" s="28" t="s">
        <v>97</v>
      </c>
      <c r="C204" s="29">
        <v>11164895</v>
      </c>
      <c r="D204" s="30">
        <v>100</v>
      </c>
      <c r="E204" s="29">
        <v>0</v>
      </c>
      <c r="F204" s="30">
        <v>0</v>
      </c>
      <c r="G204" s="29">
        <v>0</v>
      </c>
      <c r="H204" s="30">
        <v>0</v>
      </c>
      <c r="I204" s="29">
        <v>0</v>
      </c>
      <c r="J204" s="30">
        <v>0</v>
      </c>
      <c r="K204" s="29">
        <v>11164895</v>
      </c>
      <c r="L204" s="30">
        <v>2.4</v>
      </c>
      <c r="M204" s="44"/>
      <c r="N204" s="44"/>
      <c r="O204" s="44"/>
    </row>
    <row r="205" spans="2:15" ht="12.75">
      <c r="B205" s="28" t="s">
        <v>98</v>
      </c>
      <c r="C205" s="29">
        <v>41155146</v>
      </c>
      <c r="D205" s="30">
        <v>99.2</v>
      </c>
      <c r="E205" s="29">
        <v>55444</v>
      </c>
      <c r="F205" s="30">
        <v>0.1</v>
      </c>
      <c r="G205" s="29">
        <v>156485</v>
      </c>
      <c r="H205" s="30">
        <v>0.4</v>
      </c>
      <c r="I205" s="29">
        <v>101042</v>
      </c>
      <c r="J205" s="30">
        <v>0.2</v>
      </c>
      <c r="K205" s="29">
        <v>41468117</v>
      </c>
      <c r="L205" s="30">
        <v>9</v>
      </c>
      <c r="M205" s="44"/>
      <c r="N205" s="44"/>
      <c r="O205" s="44"/>
    </row>
    <row r="206" spans="2:15" ht="12.75">
      <c r="B206" s="28" t="s">
        <v>99</v>
      </c>
      <c r="C206" s="29">
        <v>146149516</v>
      </c>
      <c r="D206" s="30">
        <v>85.2</v>
      </c>
      <c r="E206" s="29">
        <v>18661147</v>
      </c>
      <c r="F206" s="30">
        <v>10.9</v>
      </c>
      <c r="G206" s="29">
        <v>2366346</v>
      </c>
      <c r="H206" s="30">
        <v>1.4</v>
      </c>
      <c r="I206" s="29">
        <v>4336436</v>
      </c>
      <c r="J206" s="30">
        <v>2.5</v>
      </c>
      <c r="K206" s="29">
        <v>171513445</v>
      </c>
      <c r="L206" s="30">
        <v>37.3</v>
      </c>
      <c r="M206" s="44"/>
      <c r="N206" s="44"/>
      <c r="O206" s="44"/>
    </row>
    <row r="207" spans="2:15" ht="12.75">
      <c r="B207" s="28" t="s">
        <v>100</v>
      </c>
      <c r="C207" s="29">
        <v>3109705</v>
      </c>
      <c r="D207" s="30">
        <v>70.1</v>
      </c>
      <c r="E207" s="29">
        <v>514082</v>
      </c>
      <c r="F207" s="30">
        <v>11.6</v>
      </c>
      <c r="G207" s="29">
        <v>0</v>
      </c>
      <c r="H207" s="30">
        <v>0</v>
      </c>
      <c r="I207" s="29">
        <v>813485</v>
      </c>
      <c r="J207" s="30">
        <v>18.3</v>
      </c>
      <c r="K207" s="29">
        <v>4437272</v>
      </c>
      <c r="L207" s="30">
        <v>1</v>
      </c>
      <c r="M207" s="44"/>
      <c r="N207" s="44"/>
      <c r="O207" s="44"/>
    </row>
    <row r="208" spans="2:15" ht="12.75">
      <c r="B208" s="28" t="s">
        <v>34</v>
      </c>
      <c r="C208" s="29">
        <v>46457105</v>
      </c>
      <c r="D208" s="30">
        <v>64.2</v>
      </c>
      <c r="E208" s="29">
        <v>2170999</v>
      </c>
      <c r="F208" s="30">
        <v>3</v>
      </c>
      <c r="G208" s="29">
        <v>283378</v>
      </c>
      <c r="H208" s="30">
        <v>0.4</v>
      </c>
      <c r="I208" s="29">
        <v>23418392</v>
      </c>
      <c r="J208" s="30">
        <v>32.4</v>
      </c>
      <c r="K208" s="29">
        <v>72329874</v>
      </c>
      <c r="L208" s="30">
        <v>15.8</v>
      </c>
      <c r="M208" s="44"/>
      <c r="N208" s="44"/>
      <c r="O208" s="44"/>
    </row>
    <row r="209" spans="2:15" ht="12.75">
      <c r="B209" s="32"/>
      <c r="C209" s="29"/>
      <c r="D209" s="30"/>
      <c r="E209" s="29"/>
      <c r="F209" s="30"/>
      <c r="G209" s="29"/>
      <c r="H209" s="30"/>
      <c r="I209" s="29"/>
      <c r="J209" s="30"/>
      <c r="K209" s="29"/>
      <c r="L209" s="30"/>
      <c r="M209" s="44"/>
      <c r="N209" s="44"/>
      <c r="O209" s="44"/>
    </row>
    <row r="210" spans="2:19" s="23" customFormat="1" ht="15.75">
      <c r="B210" s="33" t="s">
        <v>77</v>
      </c>
      <c r="C210" s="34">
        <v>392631166</v>
      </c>
      <c r="D210" s="48">
        <v>85.5</v>
      </c>
      <c r="E210" s="34">
        <v>32365830</v>
      </c>
      <c r="F210" s="48">
        <v>7</v>
      </c>
      <c r="G210" s="34">
        <v>3203644</v>
      </c>
      <c r="H210" s="48">
        <v>0.7</v>
      </c>
      <c r="I210" s="34">
        <v>31032460</v>
      </c>
      <c r="J210" s="48">
        <v>6.8</v>
      </c>
      <c r="K210" s="34">
        <v>459233100</v>
      </c>
      <c r="L210" s="48">
        <v>100</v>
      </c>
      <c r="M210" s="44"/>
      <c r="N210" s="44"/>
      <c r="O210" s="44"/>
      <c r="R210"/>
      <c r="S210"/>
    </row>
    <row r="211" spans="2:15" ht="12.75">
      <c r="B211" s="53"/>
      <c r="C211" s="54"/>
      <c r="D211" s="54"/>
      <c r="E211" s="54"/>
      <c r="F211" s="55"/>
      <c r="G211" s="55"/>
      <c r="H211" s="56"/>
      <c r="I211"/>
      <c r="J211"/>
      <c r="K211"/>
      <c r="L211"/>
      <c r="M211"/>
      <c r="N211"/>
      <c r="O211"/>
    </row>
    <row r="212" ht="13.5" customHeight="1">
      <c r="B212" s="53" t="s">
        <v>101</v>
      </c>
    </row>
    <row r="213" ht="13.5" customHeight="1">
      <c r="B213" s="53"/>
    </row>
    <row r="214" ht="13.5" customHeight="1">
      <c r="B214" s="53" t="s">
        <v>102</v>
      </c>
    </row>
    <row r="215" ht="12.75">
      <c r="B215" s="53"/>
    </row>
    <row r="216" ht="12.75">
      <c r="B216" s="53"/>
    </row>
  </sheetData>
  <sheetProtection password="F954" sheet="1" objects="1" scenarios="1"/>
  <mergeCells count="69">
    <mergeCell ref="K196:L196"/>
    <mergeCell ref="C178:D178"/>
    <mergeCell ref="E178:F178"/>
    <mergeCell ref="G178:H178"/>
    <mergeCell ref="I178:J178"/>
    <mergeCell ref="K178:L178"/>
    <mergeCell ref="C196:D196"/>
    <mergeCell ref="E196:F196"/>
    <mergeCell ref="G196:H196"/>
    <mergeCell ref="I196:J196"/>
    <mergeCell ref="M178:N178"/>
    <mergeCell ref="J156:K156"/>
    <mergeCell ref="D157:E157"/>
    <mergeCell ref="F157:G157"/>
    <mergeCell ref="H157:I157"/>
    <mergeCell ref="J157:K157"/>
    <mergeCell ref="C156:I156"/>
    <mergeCell ref="L156:L158"/>
    <mergeCell ref="L112:L114"/>
    <mergeCell ref="J134:K134"/>
    <mergeCell ref="D135:E135"/>
    <mergeCell ref="F135:G135"/>
    <mergeCell ref="H135:I135"/>
    <mergeCell ref="J135:K135"/>
    <mergeCell ref="C134:I134"/>
    <mergeCell ref="L134:L136"/>
    <mergeCell ref="J112:K112"/>
    <mergeCell ref="D113:E113"/>
    <mergeCell ref="F113:G113"/>
    <mergeCell ref="H113:I113"/>
    <mergeCell ref="J113:K113"/>
    <mergeCell ref="C112:I112"/>
    <mergeCell ref="L62:L64"/>
    <mergeCell ref="J90:K90"/>
    <mergeCell ref="D91:E91"/>
    <mergeCell ref="F91:G91"/>
    <mergeCell ref="H91:I91"/>
    <mergeCell ref="J91:K91"/>
    <mergeCell ref="C90:I90"/>
    <mergeCell ref="L90:L92"/>
    <mergeCell ref="J62:K62"/>
    <mergeCell ref="D63:E63"/>
    <mergeCell ref="F63:G63"/>
    <mergeCell ref="H63:I63"/>
    <mergeCell ref="J63:K63"/>
    <mergeCell ref="C62:I62"/>
    <mergeCell ref="B2:O2"/>
    <mergeCell ref="B3:O3"/>
    <mergeCell ref="J7:K7"/>
    <mergeCell ref="D8:E8"/>
    <mergeCell ref="F8:G8"/>
    <mergeCell ref="H8:I8"/>
    <mergeCell ref="J8:K8"/>
    <mergeCell ref="C7:I7"/>
    <mergeCell ref="L7:L9"/>
    <mergeCell ref="C29:I29"/>
    <mergeCell ref="L29:L31"/>
    <mergeCell ref="C49:I49"/>
    <mergeCell ref="L49:L51"/>
    <mergeCell ref="J29:K29"/>
    <mergeCell ref="D30:E30"/>
    <mergeCell ref="F30:G30"/>
    <mergeCell ref="H30:I30"/>
    <mergeCell ref="J30:K30"/>
    <mergeCell ref="J49:K49"/>
    <mergeCell ref="D50:E50"/>
    <mergeCell ref="F50:G50"/>
    <mergeCell ref="H50:I50"/>
    <mergeCell ref="J50:K50"/>
  </mergeCells>
  <printOptions horizontalCentered="1"/>
  <pageMargins left="0.5511811023622047" right="0.5511811023622047" top="0.5905511811023623" bottom="0.5905511811023623" header="0.31496062992125984" footer="0.31496062992125984"/>
  <pageSetup horizontalDpi="600" verticalDpi="600" orientation="portrait" paperSize="9" scale="42" r:id="rId1"/>
  <rowBreaks count="1" manualBreakCount="1">
    <brk id="109" max="1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B2:S216"/>
  <sheetViews>
    <sheetView showGridLines="0" zoomScalePageLayoutView="0" workbookViewId="0" topLeftCell="A1">
      <selection activeCell="I210" sqref="I210"/>
    </sheetView>
  </sheetViews>
  <sheetFormatPr defaultColWidth="9.140625" defaultRowHeight="12.75"/>
  <cols>
    <col min="1" max="1" width="2.7109375" style="3" customWidth="1"/>
    <col min="2" max="2" width="39.00390625" style="5" customWidth="1"/>
    <col min="3" max="3" width="12.28125" style="5" customWidth="1"/>
    <col min="4" max="4" width="12.28125" style="5" hidden="1" customWidth="1"/>
    <col min="5" max="15" width="12.28125" style="5" customWidth="1"/>
    <col min="16" max="16" width="2.7109375" style="3" customWidth="1"/>
    <col min="17" max="17" width="12.28125" style="3" customWidth="1"/>
    <col min="18" max="19" width="12.421875" style="0" customWidth="1"/>
    <col min="20" max="16384" width="9.140625" style="3" customWidth="1"/>
  </cols>
  <sheetData>
    <row r="2" spans="2:19" s="2" customFormat="1" ht="18" customHeight="1">
      <c r="B2" s="79" t="s">
        <v>110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1"/>
      <c r="Q2" s="1"/>
      <c r="R2"/>
      <c r="S2"/>
    </row>
    <row r="3" spans="2:19" s="2" customFormat="1" ht="18" customHeight="1">
      <c r="B3" s="79" t="s">
        <v>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1"/>
      <c r="Q3" s="1"/>
      <c r="R3"/>
      <c r="S3"/>
    </row>
    <row r="4" spans="2:17" ht="15.75">
      <c r="B4" s="3"/>
      <c r="C4" s="4"/>
      <c r="P4" s="5"/>
      <c r="Q4" s="5"/>
    </row>
    <row r="5" spans="2:15" ht="12.7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N5" s="6"/>
      <c r="O5" s="6"/>
    </row>
    <row r="6" spans="2:15" ht="18">
      <c r="B6" s="7" t="s">
        <v>1</v>
      </c>
      <c r="C6" s="6"/>
      <c r="D6" s="6"/>
      <c r="E6" s="6"/>
      <c r="F6" s="6"/>
      <c r="G6" s="6"/>
      <c r="H6" s="6"/>
      <c r="I6" s="6"/>
      <c r="J6" s="6"/>
      <c r="K6" s="6"/>
      <c r="L6" s="6"/>
      <c r="N6" s="6"/>
      <c r="O6" s="6"/>
    </row>
    <row r="7" spans="2:12" ht="12.75" customHeight="1">
      <c r="B7" s="8"/>
      <c r="C7" s="71" t="s">
        <v>2</v>
      </c>
      <c r="D7" s="72"/>
      <c r="E7" s="72"/>
      <c r="F7" s="72"/>
      <c r="G7" s="72"/>
      <c r="H7" s="72"/>
      <c r="I7" s="72"/>
      <c r="J7" s="71" t="s">
        <v>3</v>
      </c>
      <c r="K7" s="76"/>
      <c r="L7" s="73" t="s">
        <v>4</v>
      </c>
    </row>
    <row r="8" spans="2:19" ht="12.75">
      <c r="B8" s="9"/>
      <c r="C8" s="10" t="s">
        <v>5</v>
      </c>
      <c r="D8" s="77" t="s">
        <v>6</v>
      </c>
      <c r="E8" s="80"/>
      <c r="F8" s="77" t="s">
        <v>7</v>
      </c>
      <c r="G8" s="78"/>
      <c r="H8" s="77" t="s">
        <v>8</v>
      </c>
      <c r="I8" s="78"/>
      <c r="J8" s="77" t="s">
        <v>7</v>
      </c>
      <c r="K8" s="78"/>
      <c r="L8" s="74"/>
      <c r="M8" s="3"/>
      <c r="N8" s="3"/>
      <c r="O8"/>
      <c r="P8"/>
      <c r="R8" s="3"/>
      <c r="S8" s="3"/>
    </row>
    <row r="9" spans="2:19" ht="51">
      <c r="B9" s="11" t="s">
        <v>9</v>
      </c>
      <c r="C9" s="12" t="s">
        <v>10</v>
      </c>
      <c r="D9" s="13" t="s">
        <v>11</v>
      </c>
      <c r="E9" s="14" t="s">
        <v>12</v>
      </c>
      <c r="F9" s="13" t="s">
        <v>11</v>
      </c>
      <c r="G9" s="14" t="s">
        <v>13</v>
      </c>
      <c r="H9" s="13" t="s">
        <v>11</v>
      </c>
      <c r="I9" s="14" t="s">
        <v>14</v>
      </c>
      <c r="J9" s="13" t="s">
        <v>11</v>
      </c>
      <c r="K9" s="14" t="s">
        <v>14</v>
      </c>
      <c r="L9" s="75"/>
      <c r="M9" s="3"/>
      <c r="N9" s="3"/>
      <c r="O9"/>
      <c r="P9"/>
      <c r="R9" s="3"/>
      <c r="S9" s="3"/>
    </row>
    <row r="10" spans="2:19" ht="12.75">
      <c r="B10" s="15"/>
      <c r="C10" s="16"/>
      <c r="D10" s="16"/>
      <c r="E10" s="17"/>
      <c r="F10" s="16"/>
      <c r="G10" s="17"/>
      <c r="H10" s="16"/>
      <c r="I10" s="17"/>
      <c r="J10" s="18"/>
      <c r="K10" s="19"/>
      <c r="L10" s="19"/>
      <c r="M10" s="3"/>
      <c r="N10" s="3"/>
      <c r="O10"/>
      <c r="P10"/>
      <c r="R10" s="3"/>
      <c r="S10" s="3"/>
    </row>
    <row r="11" spans="2:16" s="23" customFormat="1" ht="15.75">
      <c r="B11" s="20" t="s">
        <v>15</v>
      </c>
      <c r="C11" s="21"/>
      <c r="D11" s="21"/>
      <c r="E11" s="22"/>
      <c r="F11" s="21"/>
      <c r="G11" s="22"/>
      <c r="H11" s="21"/>
      <c r="I11" s="22"/>
      <c r="J11" s="21"/>
      <c r="K11" s="22"/>
      <c r="L11" s="22"/>
      <c r="O11"/>
      <c r="P11"/>
    </row>
    <row r="12" spans="2:16" s="27" customFormat="1" ht="16.5">
      <c r="B12" s="24" t="s">
        <v>16</v>
      </c>
      <c r="C12" s="25">
        <v>3388360834</v>
      </c>
      <c r="D12" s="25">
        <v>1094226333</v>
      </c>
      <c r="E12" s="26">
        <v>32.3</v>
      </c>
      <c r="F12" s="25">
        <v>970852488</v>
      </c>
      <c r="G12" s="26">
        <v>28.7</v>
      </c>
      <c r="H12" s="25">
        <v>2065078821</v>
      </c>
      <c r="I12" s="26">
        <v>60.9</v>
      </c>
      <c r="J12" s="25">
        <v>767158941</v>
      </c>
      <c r="K12" s="26">
        <v>65.2</v>
      </c>
      <c r="L12" s="26">
        <v>26.6</v>
      </c>
      <c r="O12"/>
      <c r="P12"/>
    </row>
    <row r="13" spans="2:16" s="27" customFormat="1" ht="16.5">
      <c r="B13" s="28" t="s">
        <v>17</v>
      </c>
      <c r="C13" s="29">
        <v>416074740</v>
      </c>
      <c r="D13" s="29">
        <v>257698870</v>
      </c>
      <c r="E13" s="30">
        <v>61.9</v>
      </c>
      <c r="F13" s="29">
        <v>122842973</v>
      </c>
      <c r="G13" s="30">
        <v>29.5</v>
      </c>
      <c r="H13" s="29">
        <v>380541843</v>
      </c>
      <c r="I13" s="30">
        <v>91.5</v>
      </c>
      <c r="J13" s="29">
        <v>43687657</v>
      </c>
      <c r="K13" s="30">
        <v>110.1</v>
      </c>
      <c r="L13" s="30">
        <v>181.2</v>
      </c>
      <c r="O13"/>
      <c r="P13"/>
    </row>
    <row r="14" spans="2:19" ht="12.75">
      <c r="B14" s="28" t="s">
        <v>18</v>
      </c>
      <c r="C14" s="29">
        <v>1378639731</v>
      </c>
      <c r="D14" s="29">
        <v>377519303</v>
      </c>
      <c r="E14" s="30">
        <v>27.4</v>
      </c>
      <c r="F14" s="29">
        <v>450721147</v>
      </c>
      <c r="G14" s="30">
        <v>32.7</v>
      </c>
      <c r="H14" s="29">
        <v>828240450</v>
      </c>
      <c r="I14" s="30">
        <v>60.1</v>
      </c>
      <c r="J14" s="29">
        <v>330504486</v>
      </c>
      <c r="K14" s="30">
        <v>48.8</v>
      </c>
      <c r="L14" s="30">
        <v>36.4</v>
      </c>
      <c r="M14" s="3"/>
      <c r="N14" s="3"/>
      <c r="O14"/>
      <c r="P14"/>
      <c r="R14" s="3"/>
      <c r="S14" s="3"/>
    </row>
    <row r="15" spans="2:19" ht="12.75">
      <c r="B15" s="28" t="s">
        <v>19</v>
      </c>
      <c r="C15" s="29">
        <v>1593646363</v>
      </c>
      <c r="D15" s="29">
        <v>459008160</v>
      </c>
      <c r="E15" s="30">
        <v>28.8</v>
      </c>
      <c r="F15" s="29">
        <v>397288368</v>
      </c>
      <c r="G15" s="30">
        <v>24.9</v>
      </c>
      <c r="H15" s="29">
        <v>856296528</v>
      </c>
      <c r="I15" s="30">
        <v>53.7</v>
      </c>
      <c r="J15" s="29">
        <v>392966798</v>
      </c>
      <c r="K15" s="30">
        <v>69.6</v>
      </c>
      <c r="L15" s="30">
        <v>1.1</v>
      </c>
      <c r="M15" s="3"/>
      <c r="N15" s="3"/>
      <c r="O15"/>
      <c r="P15"/>
      <c r="R15" s="3"/>
      <c r="S15" s="3"/>
    </row>
    <row r="16" spans="2:16" s="23" customFormat="1" ht="15.75">
      <c r="B16" s="20"/>
      <c r="C16" s="31"/>
      <c r="D16" s="31"/>
      <c r="E16" s="22"/>
      <c r="F16" s="31"/>
      <c r="G16" s="22"/>
      <c r="H16" s="31"/>
      <c r="I16" s="22"/>
      <c r="J16" s="31"/>
      <c r="K16" s="22"/>
      <c r="L16" s="22"/>
      <c r="O16"/>
      <c r="P16"/>
    </row>
    <row r="17" spans="2:16" s="27" customFormat="1" ht="16.5">
      <c r="B17" s="24" t="s">
        <v>20</v>
      </c>
      <c r="C17" s="25">
        <v>3331809212</v>
      </c>
      <c r="D17" s="25">
        <v>677727331</v>
      </c>
      <c r="E17" s="26">
        <v>20.3</v>
      </c>
      <c r="F17" s="25">
        <v>922391861</v>
      </c>
      <c r="G17" s="26">
        <v>27.7</v>
      </c>
      <c r="H17" s="25">
        <v>1600119192</v>
      </c>
      <c r="I17" s="26">
        <v>48</v>
      </c>
      <c r="J17" s="25">
        <v>606641004</v>
      </c>
      <c r="K17" s="26">
        <v>47.5</v>
      </c>
      <c r="L17" s="26">
        <v>52</v>
      </c>
      <c r="O17"/>
      <c r="P17"/>
    </row>
    <row r="18" spans="2:19" ht="12.75">
      <c r="B18" s="28" t="s">
        <v>21</v>
      </c>
      <c r="C18" s="29">
        <v>1156809069</v>
      </c>
      <c r="D18" s="29">
        <v>282554104</v>
      </c>
      <c r="E18" s="30">
        <v>24.4</v>
      </c>
      <c r="F18" s="29">
        <v>339741983</v>
      </c>
      <c r="G18" s="30">
        <v>29.4</v>
      </c>
      <c r="H18" s="29">
        <v>622296087</v>
      </c>
      <c r="I18" s="30">
        <v>53.8</v>
      </c>
      <c r="J18" s="29">
        <v>273896455</v>
      </c>
      <c r="K18" s="30">
        <v>54.1</v>
      </c>
      <c r="L18" s="30">
        <v>24</v>
      </c>
      <c r="M18" s="3"/>
      <c r="N18" s="3"/>
      <c r="O18"/>
      <c r="P18"/>
      <c r="R18" s="3"/>
      <c r="S18" s="3"/>
    </row>
    <row r="19" spans="2:19" ht="12.75">
      <c r="B19" s="28" t="s">
        <v>22</v>
      </c>
      <c r="C19" s="29">
        <v>43410012</v>
      </c>
      <c r="D19" s="29">
        <v>545548</v>
      </c>
      <c r="E19" s="30">
        <v>1.3</v>
      </c>
      <c r="F19" s="29">
        <v>499980</v>
      </c>
      <c r="G19" s="30">
        <v>1.2</v>
      </c>
      <c r="H19" s="29">
        <v>1045528</v>
      </c>
      <c r="I19" s="30">
        <v>2.4</v>
      </c>
      <c r="J19" s="29">
        <v>-5292014</v>
      </c>
      <c r="K19" s="30">
        <v>-23.6</v>
      </c>
      <c r="L19" s="30">
        <v>-109.4</v>
      </c>
      <c r="M19" s="3"/>
      <c r="N19" s="3"/>
      <c r="O19"/>
      <c r="P19"/>
      <c r="R19" s="3"/>
      <c r="S19" s="3"/>
    </row>
    <row r="20" spans="2:19" ht="12.75" hidden="1">
      <c r="B20" s="28"/>
      <c r="C20" s="29">
        <v>0</v>
      </c>
      <c r="D20" s="29">
        <v>0</v>
      </c>
      <c r="E20" s="30">
        <v>0</v>
      </c>
      <c r="F20" s="29">
        <v>0</v>
      </c>
      <c r="G20" s="30">
        <v>0</v>
      </c>
      <c r="H20" s="29">
        <v>0</v>
      </c>
      <c r="I20" s="30">
        <v>0</v>
      </c>
      <c r="J20" s="29">
        <v>0</v>
      </c>
      <c r="K20" s="30">
        <v>0</v>
      </c>
      <c r="L20" s="30">
        <v>0</v>
      </c>
      <c r="M20" s="3"/>
      <c r="N20" s="3"/>
      <c r="O20"/>
      <c r="P20"/>
      <c r="R20" s="3"/>
      <c r="S20" s="3"/>
    </row>
    <row r="21" spans="2:19" ht="12.75">
      <c r="B21" s="28" t="s">
        <v>23</v>
      </c>
      <c r="C21" s="29">
        <v>567363474</v>
      </c>
      <c r="D21" s="29">
        <v>136730206</v>
      </c>
      <c r="E21" s="30">
        <v>24.1</v>
      </c>
      <c r="F21" s="29">
        <v>174241808</v>
      </c>
      <c r="G21" s="30">
        <v>30.7</v>
      </c>
      <c r="H21" s="29">
        <v>310972014</v>
      </c>
      <c r="I21" s="30">
        <v>54.8</v>
      </c>
      <c r="J21" s="29">
        <v>73568012</v>
      </c>
      <c r="K21" s="30">
        <v>41.7</v>
      </c>
      <c r="L21" s="30">
        <v>136.8</v>
      </c>
      <c r="M21" s="3"/>
      <c r="N21" s="3"/>
      <c r="O21"/>
      <c r="P21"/>
      <c r="R21" s="3"/>
      <c r="S21" s="3"/>
    </row>
    <row r="22" spans="2:19" ht="12.75">
      <c r="B22" s="28" t="s">
        <v>24</v>
      </c>
      <c r="C22" s="29">
        <v>1564226657</v>
      </c>
      <c r="D22" s="29">
        <v>257897473</v>
      </c>
      <c r="E22" s="30">
        <v>16.5</v>
      </c>
      <c r="F22" s="29">
        <v>407908090</v>
      </c>
      <c r="G22" s="30">
        <v>26.1</v>
      </c>
      <c r="H22" s="29">
        <v>665805563</v>
      </c>
      <c r="I22" s="30">
        <v>42.6</v>
      </c>
      <c r="J22" s="29">
        <v>264468551</v>
      </c>
      <c r="K22" s="30">
        <v>46.4</v>
      </c>
      <c r="L22" s="30">
        <v>54.2</v>
      </c>
      <c r="M22" s="3"/>
      <c r="N22" s="3"/>
      <c r="O22"/>
      <c r="P22"/>
      <c r="R22" s="3"/>
      <c r="S22" s="3"/>
    </row>
    <row r="23" spans="2:19" ht="12.75">
      <c r="B23" s="32"/>
      <c r="C23" s="29"/>
      <c r="D23" s="29"/>
      <c r="E23" s="30"/>
      <c r="F23" s="29"/>
      <c r="G23" s="30"/>
      <c r="H23" s="29"/>
      <c r="I23" s="30"/>
      <c r="J23" s="29"/>
      <c r="K23" s="30"/>
      <c r="L23" s="30"/>
      <c r="M23" s="3"/>
      <c r="N23" s="3"/>
      <c r="O23"/>
      <c r="P23"/>
      <c r="R23" s="3"/>
      <c r="S23" s="3"/>
    </row>
    <row r="24" spans="2:16" s="23" customFormat="1" ht="15.75">
      <c r="B24" s="33" t="s">
        <v>25</v>
      </c>
      <c r="C24" s="34">
        <v>56551622</v>
      </c>
      <c r="D24" s="34">
        <v>416499002</v>
      </c>
      <c r="E24" s="35"/>
      <c r="F24" s="34">
        <v>48460627</v>
      </c>
      <c r="G24" s="35"/>
      <c r="H24" s="34">
        <v>464959629</v>
      </c>
      <c r="I24" s="35"/>
      <c r="J24" s="34">
        <v>160517937</v>
      </c>
      <c r="K24" s="35"/>
      <c r="L24" s="35"/>
      <c r="M24" s="36"/>
      <c r="O24"/>
      <c r="P24"/>
    </row>
    <row r="25" spans="2:19" ht="12.75">
      <c r="B25" s="28" t="s">
        <v>26</v>
      </c>
      <c r="C25" s="29">
        <v>4338290</v>
      </c>
      <c r="D25" s="29">
        <v>264</v>
      </c>
      <c r="E25" s="30">
        <v>0</v>
      </c>
      <c r="F25" s="29">
        <v>11773</v>
      </c>
      <c r="G25" s="30">
        <v>0.3</v>
      </c>
      <c r="H25" s="29">
        <v>12037</v>
      </c>
      <c r="I25" s="30">
        <v>0.3</v>
      </c>
      <c r="J25" s="29">
        <v>2991</v>
      </c>
      <c r="K25" s="30">
        <v>0</v>
      </c>
      <c r="L25" s="30">
        <v>293.6</v>
      </c>
      <c r="M25" s="3"/>
      <c r="N25" s="3"/>
      <c r="O25"/>
      <c r="P25"/>
      <c r="R25" s="3"/>
      <c r="S25" s="3"/>
    </row>
    <row r="26" spans="2:16" s="23" customFormat="1" ht="15.75">
      <c r="B26" s="33" t="s">
        <v>27</v>
      </c>
      <c r="C26" s="34">
        <v>60889912</v>
      </c>
      <c r="D26" s="34">
        <v>416499266</v>
      </c>
      <c r="E26" s="35">
        <v>684</v>
      </c>
      <c r="F26" s="34">
        <v>48472400</v>
      </c>
      <c r="G26" s="35">
        <v>79.6</v>
      </c>
      <c r="H26" s="34">
        <v>464971666</v>
      </c>
      <c r="I26" s="35">
        <v>763.6</v>
      </c>
      <c r="J26" s="34">
        <v>160520928</v>
      </c>
      <c r="K26" s="35">
        <v>56.2</v>
      </c>
      <c r="L26" s="35">
        <v>-69.8</v>
      </c>
      <c r="M26" s="36"/>
      <c r="O26"/>
      <c r="P26"/>
    </row>
    <row r="27" spans="2:19" s="23" customFormat="1" ht="15.75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9"/>
      <c r="N27" s="39"/>
      <c r="O27" s="39"/>
      <c r="R27"/>
      <c r="S27"/>
    </row>
    <row r="28" spans="2:19" s="23" customFormat="1" ht="18">
      <c r="B28" s="7" t="s">
        <v>28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R28"/>
      <c r="S28"/>
    </row>
    <row r="29" spans="2:12" ht="12.75" customHeight="1">
      <c r="B29" s="8"/>
      <c r="C29" s="71" t="s">
        <v>2</v>
      </c>
      <c r="D29" s="72"/>
      <c r="E29" s="72"/>
      <c r="F29" s="72"/>
      <c r="G29" s="72"/>
      <c r="H29" s="72"/>
      <c r="I29" s="72"/>
      <c r="J29" s="71" t="s">
        <v>3</v>
      </c>
      <c r="K29" s="76"/>
      <c r="L29" s="73" t="s">
        <v>4</v>
      </c>
    </row>
    <row r="30" spans="2:19" ht="12.75">
      <c r="B30" s="9"/>
      <c r="C30" s="10" t="s">
        <v>5</v>
      </c>
      <c r="D30" s="77" t="s">
        <v>6</v>
      </c>
      <c r="E30" s="78"/>
      <c r="F30" s="77" t="s">
        <v>7</v>
      </c>
      <c r="G30" s="78"/>
      <c r="H30" s="77" t="s">
        <v>8</v>
      </c>
      <c r="I30" s="78"/>
      <c r="J30" s="77" t="s">
        <v>7</v>
      </c>
      <c r="K30" s="78"/>
      <c r="L30" s="74"/>
      <c r="M30" s="3"/>
      <c r="N30" s="3"/>
      <c r="O30" s="3"/>
      <c r="Q30"/>
      <c r="S30" s="3"/>
    </row>
    <row r="31" spans="2:19" ht="51">
      <c r="B31" s="15" t="s">
        <v>9</v>
      </c>
      <c r="C31" s="13" t="s">
        <v>10</v>
      </c>
      <c r="D31" s="13" t="s">
        <v>11</v>
      </c>
      <c r="E31" s="14" t="s">
        <v>12</v>
      </c>
      <c r="F31" s="13" t="s">
        <v>11</v>
      </c>
      <c r="G31" s="14" t="s">
        <v>13</v>
      </c>
      <c r="H31" s="13" t="s">
        <v>11</v>
      </c>
      <c r="I31" s="14" t="s">
        <v>14</v>
      </c>
      <c r="J31" s="13" t="s">
        <v>11</v>
      </c>
      <c r="K31" s="14" t="s">
        <v>14</v>
      </c>
      <c r="L31" s="75"/>
      <c r="M31" s="3"/>
      <c r="N31" s="3"/>
      <c r="O31"/>
      <c r="P31"/>
      <c r="R31" s="3"/>
      <c r="S31" s="3"/>
    </row>
    <row r="32" spans="2:19" ht="12.75">
      <c r="B32" s="40"/>
      <c r="C32" s="16"/>
      <c r="D32" s="16"/>
      <c r="E32" s="17"/>
      <c r="F32" s="16"/>
      <c r="G32" s="17"/>
      <c r="H32" s="16"/>
      <c r="I32" s="17"/>
      <c r="J32" s="18"/>
      <c r="K32" s="19"/>
      <c r="L32" s="19"/>
      <c r="M32" s="3"/>
      <c r="N32" s="3"/>
      <c r="O32"/>
      <c r="P32"/>
      <c r="R32" s="3"/>
      <c r="S32" s="3"/>
    </row>
    <row r="33" spans="2:16" s="23" customFormat="1" ht="15.75">
      <c r="B33" s="20" t="s">
        <v>29</v>
      </c>
      <c r="C33" s="21"/>
      <c r="D33" s="21"/>
      <c r="E33" s="22"/>
      <c r="F33" s="21"/>
      <c r="G33" s="22"/>
      <c r="H33" s="21"/>
      <c r="I33" s="22"/>
      <c r="J33" s="21"/>
      <c r="K33" s="22"/>
      <c r="L33" s="22"/>
      <c r="O33"/>
      <c r="P33"/>
    </row>
    <row r="34" spans="2:16" s="27" customFormat="1" ht="16.5">
      <c r="B34" s="24" t="s">
        <v>30</v>
      </c>
      <c r="C34" s="25">
        <v>809659446</v>
      </c>
      <c r="D34" s="25">
        <v>67295326</v>
      </c>
      <c r="E34" s="26">
        <v>8.3</v>
      </c>
      <c r="F34" s="25">
        <v>107281773</v>
      </c>
      <c r="G34" s="26">
        <v>13.3</v>
      </c>
      <c r="H34" s="25">
        <v>174577099</v>
      </c>
      <c r="I34" s="26">
        <v>21.6</v>
      </c>
      <c r="J34" s="25">
        <v>73186332</v>
      </c>
      <c r="K34" s="26">
        <v>22.4</v>
      </c>
      <c r="L34" s="26">
        <v>46.6</v>
      </c>
      <c r="O34"/>
      <c r="P34"/>
    </row>
    <row r="35" spans="2:19" ht="12.75">
      <c r="B35" s="28" t="s">
        <v>31</v>
      </c>
      <c r="C35" s="29">
        <v>230985500</v>
      </c>
      <c r="D35" s="29">
        <v>70464</v>
      </c>
      <c r="E35" s="30">
        <v>0</v>
      </c>
      <c r="F35" s="29">
        <v>10457346</v>
      </c>
      <c r="G35" s="30">
        <v>4.5</v>
      </c>
      <c r="H35" s="29">
        <v>10527810</v>
      </c>
      <c r="I35" s="30">
        <v>4.6</v>
      </c>
      <c r="J35" s="29">
        <v>2493124</v>
      </c>
      <c r="K35" s="30">
        <v>2.6</v>
      </c>
      <c r="L35" s="30">
        <v>319.4</v>
      </c>
      <c r="M35" s="3"/>
      <c r="N35" s="3"/>
      <c r="O35"/>
      <c r="P35"/>
      <c r="R35" s="3"/>
      <c r="S35" s="3"/>
    </row>
    <row r="36" spans="2:19" ht="12.75">
      <c r="B36" s="28" t="s">
        <v>32</v>
      </c>
      <c r="C36" s="29">
        <v>17123757</v>
      </c>
      <c r="D36" s="29">
        <v>1581994</v>
      </c>
      <c r="E36" s="30">
        <v>9.2</v>
      </c>
      <c r="F36" s="29">
        <v>2455139</v>
      </c>
      <c r="G36" s="30">
        <v>14.3</v>
      </c>
      <c r="H36" s="29">
        <v>4037133</v>
      </c>
      <c r="I36" s="30">
        <v>23.6</v>
      </c>
      <c r="J36" s="29">
        <v>4653681</v>
      </c>
      <c r="K36" s="30">
        <v>18.2</v>
      </c>
      <c r="L36" s="30">
        <v>-47.2</v>
      </c>
      <c r="M36" s="3"/>
      <c r="N36" s="3"/>
      <c r="O36"/>
      <c r="P36"/>
      <c r="R36" s="3"/>
      <c r="S36" s="3"/>
    </row>
    <row r="37" spans="2:19" ht="12.75">
      <c r="B37" s="28" t="s">
        <v>33</v>
      </c>
      <c r="C37" s="29">
        <v>494582529</v>
      </c>
      <c r="D37" s="29">
        <v>59547877</v>
      </c>
      <c r="E37" s="30">
        <v>12</v>
      </c>
      <c r="F37" s="29">
        <v>75607765</v>
      </c>
      <c r="G37" s="30">
        <v>15.3</v>
      </c>
      <c r="H37" s="29">
        <v>135155642</v>
      </c>
      <c r="I37" s="30">
        <v>27.3</v>
      </c>
      <c r="J37" s="29">
        <v>51876173</v>
      </c>
      <c r="K37" s="30">
        <v>27.7</v>
      </c>
      <c r="L37" s="30">
        <v>45.7</v>
      </c>
      <c r="M37" s="3"/>
      <c r="N37" s="3"/>
      <c r="O37"/>
      <c r="P37"/>
      <c r="R37" s="3"/>
      <c r="S37" s="3"/>
    </row>
    <row r="38" spans="2:19" ht="12.75">
      <c r="B38" s="28" t="s">
        <v>34</v>
      </c>
      <c r="C38" s="29">
        <v>66967660</v>
      </c>
      <c r="D38" s="29">
        <v>6094991</v>
      </c>
      <c r="E38" s="30">
        <v>9.1</v>
      </c>
      <c r="F38" s="29">
        <v>18761523</v>
      </c>
      <c r="G38" s="30">
        <v>28</v>
      </c>
      <c r="H38" s="29">
        <v>24856514</v>
      </c>
      <c r="I38" s="30">
        <v>37.1</v>
      </c>
      <c r="J38" s="29">
        <v>14163354</v>
      </c>
      <c r="K38" s="30">
        <v>21.4</v>
      </c>
      <c r="L38" s="30">
        <v>32.5</v>
      </c>
      <c r="M38" s="3"/>
      <c r="N38" s="3"/>
      <c r="O38"/>
      <c r="P38"/>
      <c r="R38" s="3"/>
      <c r="S38" s="3"/>
    </row>
    <row r="39" spans="2:16" s="23" customFormat="1" ht="15.75">
      <c r="B39" s="20"/>
      <c r="C39" s="31"/>
      <c r="D39" s="31"/>
      <c r="E39" s="22"/>
      <c r="F39" s="31"/>
      <c r="G39" s="22"/>
      <c r="H39" s="31"/>
      <c r="I39" s="22"/>
      <c r="J39" s="31"/>
      <c r="K39" s="22"/>
      <c r="L39" s="22"/>
      <c r="O39"/>
      <c r="P39"/>
    </row>
    <row r="40" spans="2:16" s="27" customFormat="1" ht="16.5">
      <c r="B40" s="24" t="s">
        <v>35</v>
      </c>
      <c r="C40" s="25">
        <v>867188356</v>
      </c>
      <c r="D40" s="25">
        <v>100516129</v>
      </c>
      <c r="E40" s="26">
        <v>11.6</v>
      </c>
      <c r="F40" s="25">
        <v>120853959</v>
      </c>
      <c r="G40" s="26">
        <v>13.9</v>
      </c>
      <c r="H40" s="25">
        <v>221370088</v>
      </c>
      <c r="I40" s="26">
        <v>25.5</v>
      </c>
      <c r="J40" s="25">
        <v>109648752</v>
      </c>
      <c r="K40" s="26">
        <v>24.7</v>
      </c>
      <c r="L40" s="26">
        <v>10.2</v>
      </c>
      <c r="O40"/>
      <c r="P40"/>
    </row>
    <row r="41" spans="2:19" ht="12.75">
      <c r="B41" s="28" t="s">
        <v>36</v>
      </c>
      <c r="C41" s="29">
        <v>330740427</v>
      </c>
      <c r="D41" s="29">
        <v>42820064</v>
      </c>
      <c r="E41" s="30">
        <v>12.9</v>
      </c>
      <c r="F41" s="29">
        <v>56773353</v>
      </c>
      <c r="G41" s="30">
        <v>17.2</v>
      </c>
      <c r="H41" s="29">
        <v>99593417</v>
      </c>
      <c r="I41" s="30">
        <v>30.1</v>
      </c>
      <c r="J41" s="29">
        <v>47118079</v>
      </c>
      <c r="K41" s="30">
        <v>33.9</v>
      </c>
      <c r="L41" s="30">
        <v>20.5</v>
      </c>
      <c r="M41" s="3"/>
      <c r="N41" s="3"/>
      <c r="O41"/>
      <c r="P41"/>
      <c r="R41" s="3"/>
      <c r="S41" s="3"/>
    </row>
    <row r="42" spans="2:19" ht="12.75">
      <c r="B42" s="28" t="s">
        <v>37</v>
      </c>
      <c r="C42" s="29">
        <v>96547980</v>
      </c>
      <c r="D42" s="29">
        <v>1678025</v>
      </c>
      <c r="E42" s="30">
        <v>1.7</v>
      </c>
      <c r="F42" s="29">
        <v>1926354</v>
      </c>
      <c r="G42" s="30">
        <v>2</v>
      </c>
      <c r="H42" s="29">
        <v>3604379</v>
      </c>
      <c r="I42" s="30">
        <v>3.7</v>
      </c>
      <c r="J42" s="29">
        <v>4051411</v>
      </c>
      <c r="K42" s="30">
        <v>12.9</v>
      </c>
      <c r="L42" s="30">
        <v>-52.5</v>
      </c>
      <c r="M42" s="3"/>
      <c r="N42" s="3"/>
      <c r="O42"/>
      <c r="P42"/>
      <c r="R42" s="3"/>
      <c r="S42" s="3"/>
    </row>
    <row r="43" spans="2:19" ht="12.75">
      <c r="B43" s="28" t="s">
        <v>38</v>
      </c>
      <c r="C43" s="29">
        <v>69299953</v>
      </c>
      <c r="D43" s="29">
        <v>7137107</v>
      </c>
      <c r="E43" s="30">
        <v>10.3</v>
      </c>
      <c r="F43" s="29">
        <v>15781038</v>
      </c>
      <c r="G43" s="30">
        <v>22.8</v>
      </c>
      <c r="H43" s="29">
        <v>22918145</v>
      </c>
      <c r="I43" s="30">
        <v>33.1</v>
      </c>
      <c r="J43" s="29">
        <v>10784569</v>
      </c>
      <c r="K43" s="30">
        <v>24.8</v>
      </c>
      <c r="L43" s="30">
        <v>46.3</v>
      </c>
      <c r="M43" s="3"/>
      <c r="N43" s="3"/>
      <c r="O43"/>
      <c r="P43"/>
      <c r="R43" s="3"/>
      <c r="S43" s="3"/>
    </row>
    <row r="44" spans="2:19" ht="12.75">
      <c r="B44" s="28" t="s">
        <v>39</v>
      </c>
      <c r="C44" s="29">
        <v>88543765</v>
      </c>
      <c r="D44" s="29">
        <v>27352590</v>
      </c>
      <c r="E44" s="30">
        <v>30.9</v>
      </c>
      <c r="F44" s="29">
        <v>17816486</v>
      </c>
      <c r="G44" s="30">
        <v>20.1</v>
      </c>
      <c r="H44" s="29">
        <v>45169076</v>
      </c>
      <c r="I44" s="30">
        <v>51</v>
      </c>
      <c r="J44" s="29">
        <v>19485917</v>
      </c>
      <c r="K44" s="30">
        <v>44.7</v>
      </c>
      <c r="L44" s="30">
        <v>-8.6</v>
      </c>
      <c r="M44" s="3"/>
      <c r="N44" s="3"/>
      <c r="O44"/>
      <c r="P44"/>
      <c r="R44" s="3"/>
      <c r="S44" s="3"/>
    </row>
    <row r="45" spans="2:19" ht="12.75">
      <c r="B45" s="28" t="s">
        <v>34</v>
      </c>
      <c r="C45" s="29">
        <v>282056231</v>
      </c>
      <c r="D45" s="29">
        <v>21528343</v>
      </c>
      <c r="E45" s="30">
        <v>7.6</v>
      </c>
      <c r="F45" s="29">
        <v>28556728</v>
      </c>
      <c r="G45" s="30">
        <v>10.1</v>
      </c>
      <c r="H45" s="29">
        <v>50085071</v>
      </c>
      <c r="I45" s="30">
        <v>17.8</v>
      </c>
      <c r="J45" s="29">
        <v>28208776</v>
      </c>
      <c r="K45" s="30">
        <v>16.9</v>
      </c>
      <c r="L45" s="30">
        <v>1.2</v>
      </c>
      <c r="M45" s="3"/>
      <c r="N45" s="3"/>
      <c r="O45"/>
      <c r="P45"/>
      <c r="R45" s="3"/>
      <c r="S45" s="3"/>
    </row>
    <row r="46" spans="2:19" ht="15.75">
      <c r="B46" s="32"/>
      <c r="C46" s="41"/>
      <c r="D46" s="41"/>
      <c r="E46" s="42"/>
      <c r="F46" s="41"/>
      <c r="G46" s="42"/>
      <c r="H46" s="41"/>
      <c r="I46" s="42"/>
      <c r="J46" s="41"/>
      <c r="K46" s="42"/>
      <c r="L46" s="42"/>
      <c r="M46" s="36"/>
      <c r="N46" s="23"/>
      <c r="O46"/>
      <c r="P46"/>
      <c r="R46" s="3"/>
      <c r="S46" s="3"/>
    </row>
    <row r="47" spans="2:19" s="23" customFormat="1" ht="15.75"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9"/>
      <c r="N47" s="39"/>
      <c r="O47" s="39"/>
      <c r="R47"/>
      <c r="S47"/>
    </row>
    <row r="48" spans="2:19" s="23" customFormat="1" ht="18">
      <c r="B48" s="7" t="s">
        <v>40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R48"/>
      <c r="S48"/>
    </row>
    <row r="49" spans="2:12" ht="12.75" customHeight="1">
      <c r="B49" s="8"/>
      <c r="C49" s="71" t="s">
        <v>2</v>
      </c>
      <c r="D49" s="72"/>
      <c r="E49" s="72"/>
      <c r="F49" s="72"/>
      <c r="G49" s="72"/>
      <c r="H49" s="72"/>
      <c r="I49" s="72"/>
      <c r="J49" s="71" t="s">
        <v>3</v>
      </c>
      <c r="K49" s="76"/>
      <c r="L49" s="73" t="s">
        <v>4</v>
      </c>
    </row>
    <row r="50" spans="2:19" ht="12.75">
      <c r="B50" s="9"/>
      <c r="C50" s="10" t="s">
        <v>5</v>
      </c>
      <c r="D50" s="77" t="s">
        <v>6</v>
      </c>
      <c r="E50" s="78"/>
      <c r="F50" s="77" t="s">
        <v>7</v>
      </c>
      <c r="G50" s="78"/>
      <c r="H50" s="77" t="s">
        <v>8</v>
      </c>
      <c r="I50" s="78"/>
      <c r="J50" s="77" t="s">
        <v>7</v>
      </c>
      <c r="K50" s="78"/>
      <c r="L50" s="74"/>
      <c r="M50" s="3"/>
      <c r="N50" s="3"/>
      <c r="O50"/>
      <c r="P50"/>
      <c r="R50" s="3"/>
      <c r="S50" s="3"/>
    </row>
    <row r="51" spans="2:19" ht="51">
      <c r="B51" s="15" t="s">
        <v>9</v>
      </c>
      <c r="C51" s="13" t="s">
        <v>10</v>
      </c>
      <c r="D51" s="13" t="s">
        <v>11</v>
      </c>
      <c r="E51" s="14" t="s">
        <v>12</v>
      </c>
      <c r="F51" s="13" t="s">
        <v>11</v>
      </c>
      <c r="G51" s="14" t="s">
        <v>13</v>
      </c>
      <c r="H51" s="13" t="s">
        <v>11</v>
      </c>
      <c r="I51" s="14" t="s">
        <v>14</v>
      </c>
      <c r="J51" s="13" t="s">
        <v>11</v>
      </c>
      <c r="K51" s="14" t="s">
        <v>14</v>
      </c>
      <c r="L51" s="75"/>
      <c r="M51" s="3"/>
      <c r="N51" s="3"/>
      <c r="O51"/>
      <c r="P51"/>
      <c r="R51" s="3"/>
      <c r="S51" s="3"/>
    </row>
    <row r="52" spans="2:13" s="23" customFormat="1" ht="15.75">
      <c r="B52" s="43" t="s">
        <v>41</v>
      </c>
      <c r="C52" s="21"/>
      <c r="D52" s="22"/>
      <c r="E52" s="22"/>
      <c r="F52" s="22"/>
      <c r="G52" s="22"/>
      <c r="H52" s="22"/>
      <c r="I52" s="22"/>
      <c r="J52" s="22"/>
      <c r="K52" s="22"/>
      <c r="L52" s="22"/>
      <c r="M52" s="44"/>
    </row>
    <row r="53" spans="2:13" s="27" customFormat="1" ht="16.5">
      <c r="B53" s="45" t="s">
        <v>16</v>
      </c>
      <c r="C53" s="29">
        <v>3388360834</v>
      </c>
      <c r="D53" s="29">
        <v>1094226333</v>
      </c>
      <c r="E53" s="30">
        <v>32.3</v>
      </c>
      <c r="F53" s="29">
        <v>970852488</v>
      </c>
      <c r="G53" s="30">
        <v>28.7</v>
      </c>
      <c r="H53" s="29">
        <v>2065078821</v>
      </c>
      <c r="I53" s="30">
        <v>60.9</v>
      </c>
      <c r="J53" s="29">
        <v>767158941</v>
      </c>
      <c r="K53" s="30">
        <v>65.2</v>
      </c>
      <c r="L53" s="30">
        <v>26.6</v>
      </c>
      <c r="M53" s="44"/>
    </row>
    <row r="54" spans="2:13" s="27" customFormat="1" ht="16.5">
      <c r="B54" s="45" t="s">
        <v>42</v>
      </c>
      <c r="C54" s="29">
        <v>809659446</v>
      </c>
      <c r="D54" s="29">
        <v>67295326</v>
      </c>
      <c r="E54" s="30">
        <v>8.3</v>
      </c>
      <c r="F54" s="29">
        <v>107281773</v>
      </c>
      <c r="G54" s="30">
        <v>13.3</v>
      </c>
      <c r="H54" s="29">
        <v>174577099</v>
      </c>
      <c r="I54" s="30">
        <v>21.6</v>
      </c>
      <c r="J54" s="29">
        <v>73186332</v>
      </c>
      <c r="K54" s="30">
        <v>22.4</v>
      </c>
      <c r="L54" s="30">
        <v>46.6</v>
      </c>
      <c r="M54" s="44"/>
    </row>
    <row r="55" spans="2:13" s="23" customFormat="1" ht="15.75">
      <c r="B55" s="33" t="s">
        <v>43</v>
      </c>
      <c r="C55" s="46">
        <v>4198020280</v>
      </c>
      <c r="D55" s="47">
        <v>1161521659</v>
      </c>
      <c r="E55" s="48">
        <v>27.7</v>
      </c>
      <c r="F55" s="47">
        <v>1078134261</v>
      </c>
      <c r="G55" s="48">
        <v>25.7</v>
      </c>
      <c r="H55" s="47">
        <v>2239655920</v>
      </c>
      <c r="I55" s="48">
        <v>53.4</v>
      </c>
      <c r="J55" s="47">
        <v>840345273</v>
      </c>
      <c r="K55" s="48">
        <v>56.9</v>
      </c>
      <c r="L55" s="48">
        <v>28.3</v>
      </c>
      <c r="M55" s="44"/>
    </row>
    <row r="56" spans="2:16" s="23" customFormat="1" ht="15.75">
      <c r="B56" s="20" t="s">
        <v>44</v>
      </c>
      <c r="C56" s="31"/>
      <c r="D56" s="31"/>
      <c r="E56" s="22"/>
      <c r="F56" s="31"/>
      <c r="G56" s="22"/>
      <c r="H56" s="31"/>
      <c r="I56" s="22"/>
      <c r="J56" s="31"/>
      <c r="K56" s="22"/>
      <c r="L56" s="22"/>
      <c r="O56"/>
      <c r="P56"/>
    </row>
    <row r="57" spans="2:16" s="27" customFormat="1" ht="16.5">
      <c r="B57" s="45" t="s">
        <v>20</v>
      </c>
      <c r="C57" s="29">
        <v>3331809212</v>
      </c>
      <c r="D57" s="29">
        <v>677727331</v>
      </c>
      <c r="E57" s="30">
        <v>20.3</v>
      </c>
      <c r="F57" s="29">
        <v>922391861</v>
      </c>
      <c r="G57" s="30">
        <v>27.7</v>
      </c>
      <c r="H57" s="29">
        <v>1600119192</v>
      </c>
      <c r="I57" s="30">
        <v>48</v>
      </c>
      <c r="J57" s="29">
        <v>606641004</v>
      </c>
      <c r="K57" s="30">
        <v>47.5</v>
      </c>
      <c r="L57" s="30">
        <v>52</v>
      </c>
      <c r="O57"/>
      <c r="P57"/>
    </row>
    <row r="58" spans="2:16" s="27" customFormat="1" ht="16.5">
      <c r="B58" s="45" t="s">
        <v>35</v>
      </c>
      <c r="C58" s="29">
        <v>867188356</v>
      </c>
      <c r="D58" s="29">
        <v>100516129</v>
      </c>
      <c r="E58" s="30">
        <v>11.6</v>
      </c>
      <c r="F58" s="29">
        <v>120853959</v>
      </c>
      <c r="G58" s="30">
        <v>13.9</v>
      </c>
      <c r="H58" s="29">
        <v>221370088</v>
      </c>
      <c r="I58" s="30">
        <v>25.5</v>
      </c>
      <c r="J58" s="29">
        <v>109648752</v>
      </c>
      <c r="K58" s="30">
        <v>24.7</v>
      </c>
      <c r="L58" s="30">
        <v>10.2</v>
      </c>
      <c r="O58"/>
      <c r="P58"/>
    </row>
    <row r="59" spans="2:16" s="23" customFormat="1" ht="15.75">
      <c r="B59" s="33" t="s">
        <v>45</v>
      </c>
      <c r="C59" s="46">
        <v>4198997568</v>
      </c>
      <c r="D59" s="46">
        <v>778243460</v>
      </c>
      <c r="E59" s="48">
        <v>18.5</v>
      </c>
      <c r="F59" s="46">
        <v>1043245820</v>
      </c>
      <c r="G59" s="48">
        <v>24.8</v>
      </c>
      <c r="H59" s="46">
        <v>1821489280</v>
      </c>
      <c r="I59" s="48">
        <v>43.4</v>
      </c>
      <c r="J59" s="46">
        <v>716289756</v>
      </c>
      <c r="K59" s="48">
        <v>42.4</v>
      </c>
      <c r="L59" s="48">
        <v>45.6</v>
      </c>
      <c r="O59"/>
      <c r="P59"/>
    </row>
    <row r="60" spans="2:19" s="51" customFormat="1" ht="12.75"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R60"/>
      <c r="S60"/>
    </row>
    <row r="61" spans="2:19" s="23" customFormat="1" ht="18">
      <c r="B61" s="7" t="s">
        <v>46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R61"/>
      <c r="S61"/>
    </row>
    <row r="62" spans="2:12" ht="12.75" customHeight="1">
      <c r="B62" s="8"/>
      <c r="C62" s="71" t="s">
        <v>2</v>
      </c>
      <c r="D62" s="72"/>
      <c r="E62" s="72"/>
      <c r="F62" s="72"/>
      <c r="G62" s="72"/>
      <c r="H62" s="72"/>
      <c r="I62" s="72"/>
      <c r="J62" s="71" t="s">
        <v>3</v>
      </c>
      <c r="K62" s="76"/>
      <c r="L62" s="73" t="s">
        <v>4</v>
      </c>
    </row>
    <row r="63" spans="2:19" ht="12.75">
      <c r="B63" s="9"/>
      <c r="C63" s="10" t="s">
        <v>5</v>
      </c>
      <c r="D63" s="77" t="s">
        <v>6</v>
      </c>
      <c r="E63" s="78"/>
      <c r="F63" s="77" t="s">
        <v>7</v>
      </c>
      <c r="G63" s="78"/>
      <c r="H63" s="77" t="s">
        <v>8</v>
      </c>
      <c r="I63" s="78"/>
      <c r="J63" s="77" t="s">
        <v>7</v>
      </c>
      <c r="K63" s="78"/>
      <c r="L63" s="74"/>
      <c r="M63" s="3"/>
      <c r="N63" s="3"/>
      <c r="O63" s="3"/>
      <c r="Q63"/>
      <c r="S63" s="3"/>
    </row>
    <row r="64" spans="2:19" ht="51">
      <c r="B64" s="15" t="s">
        <v>9</v>
      </c>
      <c r="C64" s="13" t="s">
        <v>10</v>
      </c>
      <c r="D64" s="13" t="s">
        <v>11</v>
      </c>
      <c r="E64" s="14" t="s">
        <v>12</v>
      </c>
      <c r="F64" s="13" t="s">
        <v>11</v>
      </c>
      <c r="G64" s="14" t="s">
        <v>13</v>
      </c>
      <c r="H64" s="13" t="s">
        <v>11</v>
      </c>
      <c r="I64" s="14" t="s">
        <v>14</v>
      </c>
      <c r="J64" s="13" t="s">
        <v>11</v>
      </c>
      <c r="K64" s="14" t="s">
        <v>14</v>
      </c>
      <c r="L64" s="75"/>
      <c r="M64" s="3"/>
      <c r="N64" s="3"/>
      <c r="O64"/>
      <c r="P64"/>
      <c r="R64" s="3"/>
      <c r="S64" s="3"/>
    </row>
    <row r="65" spans="2:19" ht="12.75">
      <c r="B65" s="40"/>
      <c r="C65" s="16"/>
      <c r="D65" s="16"/>
      <c r="E65" s="17"/>
      <c r="F65" s="16"/>
      <c r="G65" s="17"/>
      <c r="H65" s="16"/>
      <c r="I65" s="17"/>
      <c r="J65" s="18"/>
      <c r="K65" s="19"/>
      <c r="L65" s="19"/>
      <c r="M65" s="3"/>
      <c r="N65" s="3"/>
      <c r="O65"/>
      <c r="P65"/>
      <c r="R65" s="3"/>
      <c r="S65" s="3"/>
    </row>
    <row r="66" spans="2:16" s="23" customFormat="1" ht="15.75">
      <c r="B66" s="20" t="s">
        <v>47</v>
      </c>
      <c r="C66" s="21"/>
      <c r="D66" s="21"/>
      <c r="E66" s="22"/>
      <c r="F66" s="21"/>
      <c r="G66" s="22"/>
      <c r="H66" s="21"/>
      <c r="I66" s="22"/>
      <c r="J66" s="21"/>
      <c r="K66" s="22"/>
      <c r="L66" s="22"/>
      <c r="O66"/>
      <c r="P66"/>
    </row>
    <row r="67" spans="2:16" s="23" customFormat="1" ht="15.75">
      <c r="B67" s="20" t="s">
        <v>48</v>
      </c>
      <c r="C67" s="31">
        <v>106247316</v>
      </c>
      <c r="D67" s="31">
        <v>78476721</v>
      </c>
      <c r="E67" s="22">
        <v>73.9</v>
      </c>
      <c r="F67" s="31">
        <v>179195154</v>
      </c>
      <c r="G67" s="22">
        <v>168.7</v>
      </c>
      <c r="H67" s="31">
        <v>78476721</v>
      </c>
      <c r="I67" s="22">
        <v>73.9</v>
      </c>
      <c r="J67" s="31">
        <v>118703695</v>
      </c>
      <c r="K67" s="22">
        <v>16.4</v>
      </c>
      <c r="L67" s="22">
        <v>51</v>
      </c>
      <c r="O67"/>
      <c r="P67"/>
    </row>
    <row r="68" spans="2:16" s="27" customFormat="1" ht="16.5">
      <c r="B68" s="24" t="s">
        <v>49</v>
      </c>
      <c r="C68" s="25">
        <v>3093234066</v>
      </c>
      <c r="D68" s="25">
        <v>976379498</v>
      </c>
      <c r="E68" s="26">
        <v>31.6</v>
      </c>
      <c r="F68" s="25">
        <v>822232717</v>
      </c>
      <c r="G68" s="26">
        <v>26.6</v>
      </c>
      <c r="H68" s="25">
        <v>1798612215</v>
      </c>
      <c r="I68" s="26">
        <v>58.1</v>
      </c>
      <c r="J68" s="25">
        <v>772788571</v>
      </c>
      <c r="K68" s="26">
        <v>52.9</v>
      </c>
      <c r="L68" s="26">
        <v>6.4</v>
      </c>
      <c r="O68"/>
      <c r="P68"/>
    </row>
    <row r="69" spans="2:19" ht="12.75">
      <c r="B69" s="28" t="s">
        <v>50</v>
      </c>
      <c r="C69" s="29">
        <v>232816811</v>
      </c>
      <c r="D69" s="29">
        <v>17274065</v>
      </c>
      <c r="E69" s="30">
        <v>7.4</v>
      </c>
      <c r="F69" s="29">
        <v>15750322</v>
      </c>
      <c r="G69" s="30">
        <v>6.8</v>
      </c>
      <c r="H69" s="29">
        <v>33024387</v>
      </c>
      <c r="I69" s="30">
        <v>14.2</v>
      </c>
      <c r="J69" s="29">
        <v>44273156</v>
      </c>
      <c r="K69" s="30">
        <v>60.6</v>
      </c>
      <c r="L69" s="30">
        <v>-64.4</v>
      </c>
      <c r="M69" s="3"/>
      <c r="N69" s="3"/>
      <c r="O69"/>
      <c r="P69"/>
      <c r="R69" s="3"/>
      <c r="S69" s="3"/>
    </row>
    <row r="70" spans="2:19" ht="12.75">
      <c r="B70" s="28" t="s">
        <v>51</v>
      </c>
      <c r="C70" s="29">
        <v>1240052864</v>
      </c>
      <c r="D70" s="29">
        <v>346932305</v>
      </c>
      <c r="E70" s="30">
        <v>28</v>
      </c>
      <c r="F70" s="29">
        <v>376144629</v>
      </c>
      <c r="G70" s="30">
        <v>30.3</v>
      </c>
      <c r="H70" s="29">
        <v>723076934</v>
      </c>
      <c r="I70" s="30">
        <v>58.3</v>
      </c>
      <c r="J70" s="29">
        <v>244772140</v>
      </c>
      <c r="K70" s="30">
        <v>43.1</v>
      </c>
      <c r="L70" s="30">
        <v>53.7</v>
      </c>
      <c r="M70" s="3"/>
      <c r="N70" s="3"/>
      <c r="O70"/>
      <c r="P70"/>
      <c r="R70" s="3"/>
      <c r="S70" s="3"/>
    </row>
    <row r="71" spans="2:19" ht="12.75">
      <c r="B71" s="28" t="s">
        <v>52</v>
      </c>
      <c r="C71" s="29">
        <v>1000982234</v>
      </c>
      <c r="D71" s="29">
        <v>496286049</v>
      </c>
      <c r="E71" s="30">
        <v>49.6</v>
      </c>
      <c r="F71" s="29">
        <v>311775449</v>
      </c>
      <c r="G71" s="30">
        <v>31.1</v>
      </c>
      <c r="H71" s="29">
        <v>808061498</v>
      </c>
      <c r="I71" s="30">
        <v>80.7</v>
      </c>
      <c r="J71" s="29">
        <v>299571622</v>
      </c>
      <c r="K71" s="30">
        <v>65.3</v>
      </c>
      <c r="L71" s="30">
        <v>4.1</v>
      </c>
      <c r="M71" s="3"/>
      <c r="N71" s="3"/>
      <c r="O71"/>
      <c r="P71"/>
      <c r="R71" s="3"/>
      <c r="S71" s="3"/>
    </row>
    <row r="72" spans="2:19" ht="12.75">
      <c r="B72" s="28" t="s">
        <v>53</v>
      </c>
      <c r="C72" s="29">
        <v>348305809</v>
      </c>
      <c r="D72" s="29">
        <v>162501749</v>
      </c>
      <c r="E72" s="30">
        <v>46.7</v>
      </c>
      <c r="F72" s="29">
        <v>123965159</v>
      </c>
      <c r="G72" s="30">
        <v>35.6</v>
      </c>
      <c r="H72" s="29">
        <v>286466908</v>
      </c>
      <c r="I72" s="30">
        <v>82.2</v>
      </c>
      <c r="J72" s="29">
        <v>171816203</v>
      </c>
      <c r="K72" s="30">
        <v>68</v>
      </c>
      <c r="L72" s="30">
        <v>-27.9</v>
      </c>
      <c r="M72" s="3"/>
      <c r="N72" s="3"/>
      <c r="O72"/>
      <c r="P72"/>
      <c r="R72" s="3"/>
      <c r="S72" s="3"/>
    </row>
    <row r="73" spans="2:19" ht="12.75">
      <c r="B73" s="28" t="s">
        <v>54</v>
      </c>
      <c r="C73" s="29">
        <v>73855000</v>
      </c>
      <c r="D73" s="29">
        <v>0</v>
      </c>
      <c r="E73" s="30">
        <v>0</v>
      </c>
      <c r="F73" s="29">
        <v>0</v>
      </c>
      <c r="G73" s="30">
        <v>0</v>
      </c>
      <c r="H73" s="29">
        <v>0</v>
      </c>
      <c r="I73" s="30">
        <v>0</v>
      </c>
      <c r="J73" s="29">
        <v>0</v>
      </c>
      <c r="K73" s="30">
        <v>0</v>
      </c>
      <c r="L73" s="30">
        <v>0</v>
      </c>
      <c r="M73" s="3"/>
      <c r="N73" s="3"/>
      <c r="O73"/>
      <c r="P73"/>
      <c r="R73" s="3"/>
      <c r="S73" s="3"/>
    </row>
    <row r="74" spans="2:19" ht="12.75">
      <c r="B74" s="28" t="s">
        <v>55</v>
      </c>
      <c r="C74" s="29">
        <v>8199004</v>
      </c>
      <c r="D74" s="29">
        <v>0</v>
      </c>
      <c r="E74" s="30">
        <v>0</v>
      </c>
      <c r="F74" s="29">
        <v>0</v>
      </c>
      <c r="G74" s="30">
        <v>0</v>
      </c>
      <c r="H74" s="29">
        <v>0</v>
      </c>
      <c r="I74" s="30">
        <v>0</v>
      </c>
      <c r="J74" s="29">
        <v>0</v>
      </c>
      <c r="K74" s="30">
        <v>0</v>
      </c>
      <c r="L74" s="30">
        <v>0</v>
      </c>
      <c r="M74" s="3"/>
      <c r="N74" s="3"/>
      <c r="O74"/>
      <c r="P74"/>
      <c r="R74" s="3"/>
      <c r="S74" s="3"/>
    </row>
    <row r="75" spans="2:19" ht="12.75">
      <c r="B75" s="28" t="s">
        <v>31</v>
      </c>
      <c r="C75" s="29">
        <v>214349996</v>
      </c>
      <c r="D75" s="29">
        <v>2119575</v>
      </c>
      <c r="E75" s="30">
        <v>1</v>
      </c>
      <c r="F75" s="29">
        <v>2918828</v>
      </c>
      <c r="G75" s="30">
        <v>1.4</v>
      </c>
      <c r="H75" s="29">
        <v>5038403</v>
      </c>
      <c r="I75" s="30">
        <v>2.4</v>
      </c>
      <c r="J75" s="29">
        <v>3635261</v>
      </c>
      <c r="K75" s="30">
        <v>5.3</v>
      </c>
      <c r="L75" s="30">
        <v>-19.7</v>
      </c>
      <c r="M75" s="3"/>
      <c r="N75" s="3"/>
      <c r="O75"/>
      <c r="P75"/>
      <c r="R75" s="3"/>
      <c r="S75" s="3"/>
    </row>
    <row r="76" spans="2:19" ht="12.75">
      <c r="B76" s="28" t="s">
        <v>56</v>
      </c>
      <c r="C76" s="29">
        <v>-25327652</v>
      </c>
      <c r="D76" s="29">
        <v>-48734245</v>
      </c>
      <c r="E76" s="30">
        <v>192.4</v>
      </c>
      <c r="F76" s="29">
        <v>-8321670</v>
      </c>
      <c r="G76" s="30">
        <v>32.9</v>
      </c>
      <c r="H76" s="29">
        <v>-57055915</v>
      </c>
      <c r="I76" s="30">
        <v>225.3</v>
      </c>
      <c r="J76" s="29">
        <v>8720189</v>
      </c>
      <c r="K76" s="30">
        <v>-9409.5</v>
      </c>
      <c r="L76" s="30">
        <v>-195.4</v>
      </c>
      <c r="M76" s="3"/>
      <c r="N76" s="3"/>
      <c r="O76"/>
      <c r="P76"/>
      <c r="R76" s="3"/>
      <c r="S76" s="3"/>
    </row>
    <row r="77" spans="2:16" s="23" customFormat="1" ht="15.75">
      <c r="B77" s="20"/>
      <c r="C77" s="31"/>
      <c r="D77" s="31"/>
      <c r="E77" s="22"/>
      <c r="F77" s="31"/>
      <c r="G77" s="22"/>
      <c r="H77" s="31"/>
      <c r="I77" s="22"/>
      <c r="J77" s="31"/>
      <c r="K77" s="22"/>
      <c r="L77" s="22"/>
      <c r="O77"/>
      <c r="P77"/>
    </row>
    <row r="78" spans="2:16" s="27" customFormat="1" ht="16.5">
      <c r="B78" s="24" t="s">
        <v>57</v>
      </c>
      <c r="C78" s="25">
        <v>2940067582</v>
      </c>
      <c r="D78" s="25">
        <v>882504109</v>
      </c>
      <c r="E78" s="26">
        <v>30</v>
      </c>
      <c r="F78" s="25">
        <v>776509409</v>
      </c>
      <c r="G78" s="26">
        <v>26.4</v>
      </c>
      <c r="H78" s="25">
        <v>1659013518</v>
      </c>
      <c r="I78" s="26">
        <v>56.4</v>
      </c>
      <c r="J78" s="25">
        <v>798241250</v>
      </c>
      <c r="K78" s="26">
        <v>50.9</v>
      </c>
      <c r="L78" s="26">
        <v>-2.7</v>
      </c>
      <c r="O78"/>
      <c r="P78"/>
    </row>
    <row r="79" spans="2:19" ht="12.75">
      <c r="B79" s="28" t="s">
        <v>21</v>
      </c>
      <c r="C79" s="29">
        <v>924654123</v>
      </c>
      <c r="D79" s="29">
        <v>228490629</v>
      </c>
      <c r="E79" s="30">
        <v>24.7</v>
      </c>
      <c r="F79" s="29">
        <v>237407524</v>
      </c>
      <c r="G79" s="30">
        <v>25.7</v>
      </c>
      <c r="H79" s="29">
        <v>465898153</v>
      </c>
      <c r="I79" s="30">
        <v>50.4</v>
      </c>
      <c r="J79" s="29">
        <v>215876625</v>
      </c>
      <c r="K79" s="30">
        <v>45.1</v>
      </c>
      <c r="L79" s="30">
        <v>10</v>
      </c>
      <c r="M79" s="3"/>
      <c r="N79" s="3"/>
      <c r="O79"/>
      <c r="P79"/>
      <c r="R79" s="3"/>
      <c r="S79" s="3"/>
    </row>
    <row r="80" spans="2:19" ht="12.75">
      <c r="B80" s="28" t="s">
        <v>58</v>
      </c>
      <c r="C80" s="29">
        <v>35438700</v>
      </c>
      <c r="D80" s="29">
        <v>13622907</v>
      </c>
      <c r="E80" s="30">
        <v>38.4</v>
      </c>
      <c r="F80" s="29">
        <v>12372649</v>
      </c>
      <c r="G80" s="30">
        <v>34.9</v>
      </c>
      <c r="H80" s="29">
        <v>25995556</v>
      </c>
      <c r="I80" s="30">
        <v>73.4</v>
      </c>
      <c r="J80" s="29">
        <v>7490263</v>
      </c>
      <c r="K80" s="30">
        <v>15.8</v>
      </c>
      <c r="L80" s="30">
        <v>65.2</v>
      </c>
      <c r="M80" s="3"/>
      <c r="N80" s="3"/>
      <c r="O80"/>
      <c r="P80"/>
      <c r="R80" s="3"/>
      <c r="S80" s="3"/>
    </row>
    <row r="81" spans="2:19" ht="12.75">
      <c r="B81" s="28" t="s">
        <v>59</v>
      </c>
      <c r="C81" s="29">
        <v>409887793</v>
      </c>
      <c r="D81" s="29">
        <v>30064170</v>
      </c>
      <c r="E81" s="30">
        <v>7.3</v>
      </c>
      <c r="F81" s="29">
        <v>19134243</v>
      </c>
      <c r="G81" s="30">
        <v>4.7</v>
      </c>
      <c r="H81" s="29">
        <v>49198413</v>
      </c>
      <c r="I81" s="30">
        <v>12</v>
      </c>
      <c r="J81" s="29">
        <v>21949949</v>
      </c>
      <c r="K81" s="30">
        <v>27.5</v>
      </c>
      <c r="L81" s="30">
        <v>-12.8</v>
      </c>
      <c r="M81" s="3"/>
      <c r="N81" s="3"/>
      <c r="O81"/>
      <c r="P81"/>
      <c r="R81" s="3"/>
      <c r="S81" s="3"/>
    </row>
    <row r="82" spans="2:19" ht="12.75">
      <c r="B82" s="28" t="s">
        <v>60</v>
      </c>
      <c r="C82" s="29">
        <v>791597222</v>
      </c>
      <c r="D82" s="29">
        <v>434565320</v>
      </c>
      <c r="E82" s="30">
        <v>54.9</v>
      </c>
      <c r="F82" s="29">
        <v>334290593</v>
      </c>
      <c r="G82" s="30">
        <v>42.2</v>
      </c>
      <c r="H82" s="29">
        <v>768855913</v>
      </c>
      <c r="I82" s="30">
        <v>97.1</v>
      </c>
      <c r="J82" s="29">
        <v>373235905</v>
      </c>
      <c r="K82" s="30">
        <v>78.3</v>
      </c>
      <c r="L82" s="30">
        <v>-10.4</v>
      </c>
      <c r="M82" s="3"/>
      <c r="N82" s="3"/>
      <c r="O82"/>
      <c r="P82"/>
      <c r="R82" s="3"/>
      <c r="S82" s="3"/>
    </row>
    <row r="83" spans="2:19" ht="12.75">
      <c r="B83" s="28" t="s">
        <v>61</v>
      </c>
      <c r="C83" s="29">
        <v>535458216</v>
      </c>
      <c r="D83" s="29">
        <v>56288236</v>
      </c>
      <c r="E83" s="30">
        <v>10.5</v>
      </c>
      <c r="F83" s="29">
        <v>93914751</v>
      </c>
      <c r="G83" s="30">
        <v>17.5</v>
      </c>
      <c r="H83" s="29">
        <v>150202987</v>
      </c>
      <c r="I83" s="30">
        <v>28.1</v>
      </c>
      <c r="J83" s="29">
        <v>88131454</v>
      </c>
      <c r="K83" s="30">
        <v>29.7</v>
      </c>
      <c r="L83" s="30">
        <v>6.6</v>
      </c>
      <c r="M83" s="3"/>
      <c r="N83" s="3"/>
      <c r="O83"/>
      <c r="P83"/>
      <c r="R83" s="3"/>
      <c r="S83" s="3"/>
    </row>
    <row r="84" spans="2:19" ht="12.75">
      <c r="B84" s="28" t="s">
        <v>62</v>
      </c>
      <c r="C84" s="29">
        <v>22719552</v>
      </c>
      <c r="D84" s="29">
        <v>6999699</v>
      </c>
      <c r="E84" s="30">
        <v>30.8</v>
      </c>
      <c r="F84" s="29">
        <v>15834248</v>
      </c>
      <c r="G84" s="30">
        <v>69.7</v>
      </c>
      <c r="H84" s="29">
        <v>22833947</v>
      </c>
      <c r="I84" s="30">
        <v>100.5</v>
      </c>
      <c r="J84" s="29">
        <v>10994166</v>
      </c>
      <c r="K84" s="30">
        <v>53.3</v>
      </c>
      <c r="L84" s="30">
        <v>44</v>
      </c>
      <c r="M84" s="3"/>
      <c r="N84" s="3"/>
      <c r="O84"/>
      <c r="P84"/>
      <c r="R84" s="3"/>
      <c r="S84" s="3"/>
    </row>
    <row r="85" spans="2:19" ht="12.75">
      <c r="B85" s="28" t="s">
        <v>63</v>
      </c>
      <c r="C85" s="29">
        <v>220311976</v>
      </c>
      <c r="D85" s="29">
        <v>112473148</v>
      </c>
      <c r="E85" s="30">
        <v>51.1</v>
      </c>
      <c r="F85" s="29">
        <v>63555401</v>
      </c>
      <c r="G85" s="30">
        <v>28.8</v>
      </c>
      <c r="H85" s="29">
        <v>176028549</v>
      </c>
      <c r="I85" s="30">
        <v>79.9</v>
      </c>
      <c r="J85" s="29">
        <v>80562888</v>
      </c>
      <c r="K85" s="30">
        <v>61.3</v>
      </c>
      <c r="L85" s="30">
        <v>-21.1</v>
      </c>
      <c r="M85" s="3"/>
      <c r="N85" s="3"/>
      <c r="O85"/>
      <c r="P85"/>
      <c r="R85" s="3"/>
      <c r="S85" s="3"/>
    </row>
    <row r="86" spans="2:16" s="23" customFormat="1" ht="15.75">
      <c r="B86" s="20" t="s">
        <v>64</v>
      </c>
      <c r="C86" s="31">
        <v>259413797</v>
      </c>
      <c r="D86" s="31">
        <v>179195154</v>
      </c>
      <c r="E86" s="22">
        <v>69.1</v>
      </c>
      <c r="F86" s="31">
        <v>224918462</v>
      </c>
      <c r="G86" s="22">
        <v>86.7</v>
      </c>
      <c r="H86" s="31">
        <v>224918462</v>
      </c>
      <c r="I86" s="22">
        <v>86.7</v>
      </c>
      <c r="J86" s="31">
        <v>93251016</v>
      </c>
      <c r="K86" s="22">
        <v>40.3</v>
      </c>
      <c r="L86" s="22">
        <v>141.2</v>
      </c>
      <c r="O86"/>
      <c r="P86"/>
    </row>
    <row r="87" spans="2:19" ht="12.75">
      <c r="B87" s="52"/>
      <c r="C87" s="41"/>
      <c r="D87" s="41"/>
      <c r="E87" s="42"/>
      <c r="F87" s="41"/>
      <c r="G87" s="42"/>
      <c r="H87" s="41"/>
      <c r="I87" s="42"/>
      <c r="J87" s="41"/>
      <c r="K87" s="42"/>
      <c r="L87" s="42"/>
      <c r="M87" s="3"/>
      <c r="N87" s="3"/>
      <c r="O87"/>
      <c r="P87"/>
      <c r="R87" s="3"/>
      <c r="S87" s="3"/>
    </row>
    <row r="89" ht="18">
      <c r="B89" s="7" t="s">
        <v>65</v>
      </c>
    </row>
    <row r="90" spans="2:12" ht="12.75" customHeight="1">
      <c r="B90" s="8"/>
      <c r="C90" s="71" t="s">
        <v>2</v>
      </c>
      <c r="D90" s="72"/>
      <c r="E90" s="72"/>
      <c r="F90" s="72"/>
      <c r="G90" s="72"/>
      <c r="H90" s="72"/>
      <c r="I90" s="72"/>
      <c r="J90" s="71" t="s">
        <v>3</v>
      </c>
      <c r="K90" s="76"/>
      <c r="L90" s="73" t="s">
        <v>4</v>
      </c>
    </row>
    <row r="91" spans="2:19" ht="12.75">
      <c r="B91" s="9"/>
      <c r="C91" s="10" t="s">
        <v>5</v>
      </c>
      <c r="D91" s="77" t="s">
        <v>6</v>
      </c>
      <c r="E91" s="78"/>
      <c r="F91" s="77" t="s">
        <v>7</v>
      </c>
      <c r="G91" s="78"/>
      <c r="H91" s="77" t="s">
        <v>8</v>
      </c>
      <c r="I91" s="78"/>
      <c r="J91" s="77" t="s">
        <v>7</v>
      </c>
      <c r="K91" s="78"/>
      <c r="L91" s="74"/>
      <c r="M91" s="3"/>
      <c r="N91" s="3"/>
      <c r="O91" s="3"/>
      <c r="P91"/>
      <c r="Q91"/>
      <c r="R91" s="3"/>
      <c r="S91" s="3"/>
    </row>
    <row r="92" spans="2:19" ht="51">
      <c r="B92" s="11" t="s">
        <v>9</v>
      </c>
      <c r="C92" s="13" t="s">
        <v>10</v>
      </c>
      <c r="D92" s="13" t="s">
        <v>11</v>
      </c>
      <c r="E92" s="14" t="s">
        <v>12</v>
      </c>
      <c r="F92" s="13" t="s">
        <v>11</v>
      </c>
      <c r="G92" s="14" t="s">
        <v>13</v>
      </c>
      <c r="H92" s="13" t="s">
        <v>11</v>
      </c>
      <c r="I92" s="14" t="s">
        <v>14</v>
      </c>
      <c r="J92" s="13" t="s">
        <v>11</v>
      </c>
      <c r="K92" s="14" t="s">
        <v>14</v>
      </c>
      <c r="L92" s="75"/>
      <c r="M92" s="3"/>
      <c r="N92" s="3"/>
      <c r="O92"/>
      <c r="P92"/>
      <c r="R92" s="3"/>
      <c r="S92" s="3"/>
    </row>
    <row r="93" spans="2:19" ht="12.75">
      <c r="B93" s="15"/>
      <c r="C93" s="16"/>
      <c r="D93" s="16"/>
      <c r="E93" s="17"/>
      <c r="F93" s="16"/>
      <c r="G93" s="17"/>
      <c r="H93" s="16"/>
      <c r="I93" s="17"/>
      <c r="J93" s="18"/>
      <c r="K93" s="19"/>
      <c r="L93" s="19"/>
      <c r="M93" s="3"/>
      <c r="N93" s="3"/>
      <c r="O93"/>
      <c r="P93"/>
      <c r="R93" s="3"/>
      <c r="S93" s="3"/>
    </row>
    <row r="94" spans="2:16" s="23" customFormat="1" ht="15.75">
      <c r="B94" s="20" t="s">
        <v>66</v>
      </c>
      <c r="C94" s="21"/>
      <c r="D94" s="21"/>
      <c r="E94" s="22"/>
      <c r="F94" s="21"/>
      <c r="G94" s="22"/>
      <c r="H94" s="21"/>
      <c r="I94" s="22"/>
      <c r="J94" s="21"/>
      <c r="K94" s="22"/>
      <c r="L94" s="22"/>
      <c r="O94"/>
      <c r="P94"/>
    </row>
    <row r="95" spans="2:16" s="27" customFormat="1" ht="16.5">
      <c r="B95" s="24" t="s">
        <v>16</v>
      </c>
      <c r="C95" s="25">
        <v>375088577</v>
      </c>
      <c r="D95" s="25">
        <v>84377570</v>
      </c>
      <c r="E95" s="26">
        <v>22.5</v>
      </c>
      <c r="F95" s="25">
        <v>111698700</v>
      </c>
      <c r="G95" s="26">
        <v>29.8</v>
      </c>
      <c r="H95" s="25">
        <v>196076270</v>
      </c>
      <c r="I95" s="26">
        <v>52.3</v>
      </c>
      <c r="J95" s="25">
        <v>114623818</v>
      </c>
      <c r="K95" s="26">
        <v>56.3</v>
      </c>
      <c r="L95" s="26">
        <v>-2.6</v>
      </c>
      <c r="O95"/>
      <c r="P95"/>
    </row>
    <row r="96" spans="2:19" ht="12.75">
      <c r="B96" s="28" t="s">
        <v>18</v>
      </c>
      <c r="C96" s="29">
        <v>301205683</v>
      </c>
      <c r="D96" s="29">
        <v>76842112</v>
      </c>
      <c r="E96" s="30">
        <v>25.5</v>
      </c>
      <c r="F96" s="29">
        <v>100293922</v>
      </c>
      <c r="G96" s="30">
        <v>33.3</v>
      </c>
      <c r="H96" s="29">
        <v>177136034</v>
      </c>
      <c r="I96" s="30">
        <v>58.8</v>
      </c>
      <c r="J96" s="29">
        <v>84680399</v>
      </c>
      <c r="K96" s="30">
        <v>47.2</v>
      </c>
      <c r="L96" s="30">
        <v>18.4</v>
      </c>
      <c r="M96" s="3"/>
      <c r="N96" s="3"/>
      <c r="O96"/>
      <c r="P96"/>
      <c r="R96" s="3"/>
      <c r="S96" s="3"/>
    </row>
    <row r="97" spans="2:19" ht="12.75">
      <c r="B97" s="28" t="s">
        <v>33</v>
      </c>
      <c r="C97" s="29">
        <v>52901917</v>
      </c>
      <c r="D97" s="29">
        <v>6974688</v>
      </c>
      <c r="E97" s="30">
        <v>13.2</v>
      </c>
      <c r="F97" s="29">
        <v>5676467</v>
      </c>
      <c r="G97" s="30">
        <v>10.7</v>
      </c>
      <c r="H97" s="29">
        <v>12651155</v>
      </c>
      <c r="I97" s="30">
        <v>23.9</v>
      </c>
      <c r="J97" s="29">
        <v>20545127</v>
      </c>
      <c r="K97" s="30">
        <v>106</v>
      </c>
      <c r="L97" s="30">
        <v>-72.4</v>
      </c>
      <c r="M97" s="3"/>
      <c r="N97" s="3"/>
      <c r="O97"/>
      <c r="P97"/>
      <c r="R97" s="3"/>
      <c r="S97" s="3"/>
    </row>
    <row r="98" spans="2:19" ht="12.75">
      <c r="B98" s="28" t="s">
        <v>19</v>
      </c>
      <c r="C98" s="29">
        <v>20980977</v>
      </c>
      <c r="D98" s="29">
        <v>560770</v>
      </c>
      <c r="E98" s="30">
        <v>2.7</v>
      </c>
      <c r="F98" s="29">
        <v>5728311</v>
      </c>
      <c r="G98" s="30">
        <v>27.3</v>
      </c>
      <c r="H98" s="29">
        <v>6289081</v>
      </c>
      <c r="I98" s="30">
        <v>30</v>
      </c>
      <c r="J98" s="29">
        <v>9398292</v>
      </c>
      <c r="K98" s="30">
        <v>109.6</v>
      </c>
      <c r="L98" s="30">
        <v>-39</v>
      </c>
      <c r="M98" s="3"/>
      <c r="N98" s="3"/>
      <c r="O98"/>
      <c r="P98"/>
      <c r="R98" s="3"/>
      <c r="S98" s="3"/>
    </row>
    <row r="99" spans="2:16" s="23" customFormat="1" ht="15.75">
      <c r="B99" s="20"/>
      <c r="C99" s="31"/>
      <c r="D99" s="31"/>
      <c r="E99" s="22"/>
      <c r="F99" s="31"/>
      <c r="G99" s="22"/>
      <c r="H99" s="31"/>
      <c r="I99" s="22"/>
      <c r="J99" s="31"/>
      <c r="K99" s="22"/>
      <c r="L99" s="22"/>
      <c r="O99"/>
      <c r="P99"/>
    </row>
    <row r="100" spans="2:16" s="27" customFormat="1" ht="16.5">
      <c r="B100" s="24" t="s">
        <v>20</v>
      </c>
      <c r="C100" s="25">
        <v>283647669</v>
      </c>
      <c r="D100" s="25">
        <v>34429866</v>
      </c>
      <c r="E100" s="26">
        <v>12.1</v>
      </c>
      <c r="F100" s="25">
        <v>77411590</v>
      </c>
      <c r="G100" s="26">
        <v>27.3</v>
      </c>
      <c r="H100" s="25">
        <v>111841456</v>
      </c>
      <c r="I100" s="26">
        <v>39.4</v>
      </c>
      <c r="J100" s="25">
        <v>45569948</v>
      </c>
      <c r="K100" s="26">
        <v>38.5</v>
      </c>
      <c r="L100" s="26">
        <v>69.9</v>
      </c>
      <c r="O100"/>
      <c r="P100"/>
    </row>
    <row r="101" spans="2:19" ht="12.75">
      <c r="B101" s="28" t="s">
        <v>21</v>
      </c>
      <c r="C101" s="29">
        <v>55375837</v>
      </c>
      <c r="D101" s="29">
        <v>16694193</v>
      </c>
      <c r="E101" s="30">
        <v>30.1</v>
      </c>
      <c r="F101" s="29">
        <v>20485255</v>
      </c>
      <c r="G101" s="30">
        <v>37</v>
      </c>
      <c r="H101" s="29">
        <v>37179448</v>
      </c>
      <c r="I101" s="30">
        <v>67.1</v>
      </c>
      <c r="J101" s="29">
        <v>15104376</v>
      </c>
      <c r="K101" s="30">
        <v>56.9</v>
      </c>
      <c r="L101" s="30">
        <v>35.6</v>
      </c>
      <c r="M101" s="3"/>
      <c r="N101" s="3"/>
      <c r="O101"/>
      <c r="P101"/>
      <c r="R101" s="3"/>
      <c r="S101" s="3"/>
    </row>
    <row r="102" spans="2:19" ht="12.75">
      <c r="B102" s="28" t="s">
        <v>22</v>
      </c>
      <c r="C102" s="29">
        <v>7636367</v>
      </c>
      <c r="D102" s="29">
        <v>0</v>
      </c>
      <c r="E102" s="30">
        <v>0</v>
      </c>
      <c r="F102" s="29">
        <v>0</v>
      </c>
      <c r="G102" s="30">
        <v>0</v>
      </c>
      <c r="H102" s="29">
        <v>0</v>
      </c>
      <c r="I102" s="30">
        <v>0</v>
      </c>
      <c r="J102" s="29">
        <v>7898</v>
      </c>
      <c r="K102" s="30">
        <v>1.4</v>
      </c>
      <c r="L102" s="30">
        <v>-100</v>
      </c>
      <c r="M102" s="3"/>
      <c r="N102" s="3"/>
      <c r="O102"/>
      <c r="P102"/>
      <c r="R102" s="3"/>
      <c r="S102" s="3"/>
    </row>
    <row r="103" spans="2:19" ht="12.75" hidden="1">
      <c r="B103" s="28"/>
      <c r="C103" s="29">
        <v>0</v>
      </c>
      <c r="D103" s="29">
        <v>0</v>
      </c>
      <c r="E103" s="30">
        <v>0</v>
      </c>
      <c r="F103" s="29">
        <v>0</v>
      </c>
      <c r="G103" s="30">
        <v>0</v>
      </c>
      <c r="H103" s="29">
        <v>0</v>
      </c>
      <c r="I103" s="30">
        <v>0</v>
      </c>
      <c r="J103" s="29">
        <v>0</v>
      </c>
      <c r="K103" s="30">
        <v>0</v>
      </c>
      <c r="L103" s="30">
        <v>0</v>
      </c>
      <c r="M103" s="3"/>
      <c r="N103" s="3"/>
      <c r="O103"/>
      <c r="P103"/>
      <c r="R103" s="3"/>
      <c r="S103" s="3"/>
    </row>
    <row r="104" spans="2:19" ht="12.75">
      <c r="B104" s="28" t="s">
        <v>23</v>
      </c>
      <c r="C104" s="29">
        <v>60235005</v>
      </c>
      <c r="D104" s="29">
        <v>-3590132</v>
      </c>
      <c r="E104" s="30">
        <v>-6</v>
      </c>
      <c r="F104" s="29">
        <v>12957899</v>
      </c>
      <c r="G104" s="30">
        <v>21.5</v>
      </c>
      <c r="H104" s="29">
        <v>9367767</v>
      </c>
      <c r="I104" s="30">
        <v>15.6</v>
      </c>
      <c r="J104" s="29">
        <v>5460463</v>
      </c>
      <c r="K104" s="30">
        <v>21</v>
      </c>
      <c r="L104" s="30">
        <v>137.3</v>
      </c>
      <c r="M104" s="3"/>
      <c r="N104" s="3"/>
      <c r="O104"/>
      <c r="P104"/>
      <c r="R104" s="3"/>
      <c r="S104" s="3"/>
    </row>
    <row r="105" spans="2:19" ht="12.75">
      <c r="B105" s="28" t="s">
        <v>24</v>
      </c>
      <c r="C105" s="29">
        <v>160400460</v>
      </c>
      <c r="D105" s="29">
        <v>21325805</v>
      </c>
      <c r="E105" s="30">
        <v>13.3</v>
      </c>
      <c r="F105" s="29">
        <v>43968436</v>
      </c>
      <c r="G105" s="30">
        <v>27.4</v>
      </c>
      <c r="H105" s="29">
        <v>65294241</v>
      </c>
      <c r="I105" s="30">
        <v>40.7</v>
      </c>
      <c r="J105" s="29">
        <v>24997211</v>
      </c>
      <c r="K105" s="30">
        <v>39.9</v>
      </c>
      <c r="L105" s="30">
        <v>75.9</v>
      </c>
      <c r="M105" s="3"/>
      <c r="N105" s="3"/>
      <c r="O105"/>
      <c r="P105"/>
      <c r="R105" s="3"/>
      <c r="S105" s="3"/>
    </row>
    <row r="106" spans="2:19" ht="12.75">
      <c r="B106" s="32"/>
      <c r="C106" s="29"/>
      <c r="D106" s="29"/>
      <c r="E106" s="30"/>
      <c r="F106" s="29"/>
      <c r="G106" s="30"/>
      <c r="H106" s="29"/>
      <c r="I106" s="30"/>
      <c r="J106" s="29"/>
      <c r="K106" s="30"/>
      <c r="L106" s="30"/>
      <c r="M106" s="3"/>
      <c r="N106" s="3"/>
      <c r="O106"/>
      <c r="P106"/>
      <c r="R106" s="3"/>
      <c r="S106" s="3"/>
    </row>
    <row r="107" spans="2:16" s="23" customFormat="1" ht="15.75">
      <c r="B107" s="33" t="s">
        <v>25</v>
      </c>
      <c r="C107" s="34">
        <v>91440908</v>
      </c>
      <c r="D107" s="34">
        <v>49947704</v>
      </c>
      <c r="E107" s="35"/>
      <c r="F107" s="34">
        <v>34287110</v>
      </c>
      <c r="G107" s="35"/>
      <c r="H107" s="34">
        <v>84234814</v>
      </c>
      <c r="I107" s="35"/>
      <c r="J107" s="34">
        <v>69053870</v>
      </c>
      <c r="K107" s="35"/>
      <c r="L107" s="35"/>
      <c r="O107"/>
      <c r="P107"/>
    </row>
    <row r="108" spans="2:19" ht="12.75">
      <c r="B108" s="28" t="s">
        <v>26</v>
      </c>
      <c r="C108" s="29"/>
      <c r="D108" s="29"/>
      <c r="E108" s="30">
        <v>0</v>
      </c>
      <c r="F108" s="29"/>
      <c r="G108" s="30">
        <v>0</v>
      </c>
      <c r="H108" s="29"/>
      <c r="I108" s="30">
        <v>0</v>
      </c>
      <c r="J108" s="29"/>
      <c r="K108" s="30">
        <v>0</v>
      </c>
      <c r="L108" s="30">
        <v>0</v>
      </c>
      <c r="M108" s="3"/>
      <c r="N108" s="3"/>
      <c r="O108"/>
      <c r="P108"/>
      <c r="R108" s="3"/>
      <c r="S108" s="3"/>
    </row>
    <row r="109" spans="2:16" s="23" customFormat="1" ht="15.75">
      <c r="B109" s="33" t="s">
        <v>27</v>
      </c>
      <c r="C109" s="34">
        <v>91440908</v>
      </c>
      <c r="D109" s="34">
        <v>49947704</v>
      </c>
      <c r="E109" s="35">
        <v>54.6</v>
      </c>
      <c r="F109" s="34">
        <v>34287110</v>
      </c>
      <c r="G109" s="35">
        <v>37.5</v>
      </c>
      <c r="H109" s="34">
        <v>84234814</v>
      </c>
      <c r="I109" s="35">
        <v>92.1</v>
      </c>
      <c r="J109" s="34">
        <v>69053870</v>
      </c>
      <c r="K109" s="35">
        <v>48.7</v>
      </c>
      <c r="L109" s="35">
        <v>-50.3</v>
      </c>
      <c r="O109"/>
      <c r="P109"/>
    </row>
    <row r="111" ht="18">
      <c r="B111" s="7" t="s">
        <v>67</v>
      </c>
    </row>
    <row r="112" spans="2:12" ht="12.75" customHeight="1">
      <c r="B112" s="8"/>
      <c r="C112" s="71" t="s">
        <v>2</v>
      </c>
      <c r="D112" s="72"/>
      <c r="E112" s="72"/>
      <c r="F112" s="72"/>
      <c r="G112" s="72"/>
      <c r="H112" s="72"/>
      <c r="I112" s="72"/>
      <c r="J112" s="71" t="s">
        <v>3</v>
      </c>
      <c r="K112" s="76"/>
      <c r="L112" s="73" t="s">
        <v>4</v>
      </c>
    </row>
    <row r="113" spans="2:15" ht="12.75">
      <c r="B113" s="9"/>
      <c r="C113" s="10" t="s">
        <v>5</v>
      </c>
      <c r="D113" s="77" t="s">
        <v>6</v>
      </c>
      <c r="E113" s="78"/>
      <c r="F113" s="77" t="s">
        <v>7</v>
      </c>
      <c r="G113" s="78"/>
      <c r="H113" s="77" t="s">
        <v>8</v>
      </c>
      <c r="I113" s="78"/>
      <c r="J113" s="77" t="s">
        <v>7</v>
      </c>
      <c r="K113" s="78"/>
      <c r="L113" s="74"/>
      <c r="M113" s="3"/>
      <c r="N113" s="3"/>
      <c r="O113" s="3"/>
    </row>
    <row r="114" spans="2:19" ht="51">
      <c r="B114" s="11" t="s">
        <v>9</v>
      </c>
      <c r="C114" s="13" t="s">
        <v>10</v>
      </c>
      <c r="D114" s="13" t="s">
        <v>11</v>
      </c>
      <c r="E114" s="14" t="s">
        <v>12</v>
      </c>
      <c r="F114" s="13" t="s">
        <v>11</v>
      </c>
      <c r="G114" s="14" t="s">
        <v>13</v>
      </c>
      <c r="H114" s="13" t="s">
        <v>11</v>
      </c>
      <c r="I114" s="14" t="s">
        <v>14</v>
      </c>
      <c r="J114" s="13" t="s">
        <v>11</v>
      </c>
      <c r="K114" s="14" t="s">
        <v>14</v>
      </c>
      <c r="L114" s="75"/>
      <c r="M114" s="3"/>
      <c r="N114" s="3"/>
      <c r="O114"/>
      <c r="P114"/>
      <c r="R114" s="3"/>
      <c r="S114" s="3"/>
    </row>
    <row r="115" spans="2:19" ht="12.75">
      <c r="B115" s="15"/>
      <c r="C115" s="16"/>
      <c r="D115" s="16"/>
      <c r="E115" s="17"/>
      <c r="F115" s="16"/>
      <c r="G115" s="17"/>
      <c r="H115" s="16"/>
      <c r="I115" s="17"/>
      <c r="J115" s="18"/>
      <c r="K115" s="19"/>
      <c r="L115" s="19"/>
      <c r="M115" s="3"/>
      <c r="N115" s="3"/>
      <c r="O115"/>
      <c r="P115"/>
      <c r="R115" s="3"/>
      <c r="S115" s="3"/>
    </row>
    <row r="116" spans="2:16" s="23" customFormat="1" ht="15.75">
      <c r="B116" s="20" t="s">
        <v>37</v>
      </c>
      <c r="C116" s="21"/>
      <c r="D116" s="21"/>
      <c r="E116" s="22"/>
      <c r="F116" s="21"/>
      <c r="G116" s="22"/>
      <c r="H116" s="21"/>
      <c r="I116" s="22"/>
      <c r="J116" s="21"/>
      <c r="K116" s="22"/>
      <c r="L116" s="22"/>
      <c r="O116"/>
      <c r="P116"/>
    </row>
    <row r="117" spans="2:16" s="27" customFormat="1" ht="16.5">
      <c r="B117" s="24" t="s">
        <v>16</v>
      </c>
      <c r="C117" s="25">
        <v>917789758</v>
      </c>
      <c r="D117" s="25">
        <v>247232151</v>
      </c>
      <c r="E117" s="26">
        <v>26.9</v>
      </c>
      <c r="F117" s="25">
        <v>269907532</v>
      </c>
      <c r="G117" s="26">
        <v>29.4</v>
      </c>
      <c r="H117" s="25">
        <v>517139683</v>
      </c>
      <c r="I117" s="26">
        <v>56.3</v>
      </c>
      <c r="J117" s="25">
        <v>216069592</v>
      </c>
      <c r="K117" s="26">
        <v>50.2</v>
      </c>
      <c r="L117" s="26">
        <v>24.9</v>
      </c>
      <c r="O117"/>
      <c r="P117"/>
    </row>
    <row r="118" spans="2:19" ht="12.75">
      <c r="B118" s="28" t="s">
        <v>18</v>
      </c>
      <c r="C118" s="29">
        <v>825119013</v>
      </c>
      <c r="D118" s="29">
        <v>225281805</v>
      </c>
      <c r="E118" s="30">
        <v>27.3</v>
      </c>
      <c r="F118" s="29">
        <v>251650273</v>
      </c>
      <c r="G118" s="30">
        <v>30.5</v>
      </c>
      <c r="H118" s="29">
        <v>476932078</v>
      </c>
      <c r="I118" s="30">
        <v>57.8</v>
      </c>
      <c r="J118" s="29">
        <v>173121227</v>
      </c>
      <c r="K118" s="30">
        <v>46.5</v>
      </c>
      <c r="L118" s="30">
        <v>45.4</v>
      </c>
      <c r="M118" s="3"/>
      <c r="N118" s="3"/>
      <c r="O118"/>
      <c r="P118"/>
      <c r="R118" s="3"/>
      <c r="S118" s="3"/>
    </row>
    <row r="119" spans="2:19" ht="12.75">
      <c r="B119" s="28" t="s">
        <v>33</v>
      </c>
      <c r="C119" s="29">
        <v>53574622</v>
      </c>
      <c r="D119" s="29">
        <v>9680896</v>
      </c>
      <c r="E119" s="30">
        <v>18.1</v>
      </c>
      <c r="F119" s="29">
        <v>8693192</v>
      </c>
      <c r="G119" s="30">
        <v>16.2</v>
      </c>
      <c r="H119" s="29">
        <v>18374088</v>
      </c>
      <c r="I119" s="30">
        <v>34.3</v>
      </c>
      <c r="J119" s="29">
        <v>17765544</v>
      </c>
      <c r="K119" s="30">
        <v>102.2</v>
      </c>
      <c r="L119" s="30">
        <v>-51.1</v>
      </c>
      <c r="M119" s="3"/>
      <c r="N119" s="3"/>
      <c r="O119"/>
      <c r="P119"/>
      <c r="R119" s="3"/>
      <c r="S119" s="3"/>
    </row>
    <row r="120" spans="2:19" ht="12.75">
      <c r="B120" s="28" t="s">
        <v>19</v>
      </c>
      <c r="C120" s="29">
        <v>39096123</v>
      </c>
      <c r="D120" s="29">
        <v>12269450</v>
      </c>
      <c r="E120" s="30">
        <v>31.4</v>
      </c>
      <c r="F120" s="29">
        <v>9564067</v>
      </c>
      <c r="G120" s="30">
        <v>24.5</v>
      </c>
      <c r="H120" s="29">
        <v>21833517</v>
      </c>
      <c r="I120" s="30">
        <v>55.8</v>
      </c>
      <c r="J120" s="29">
        <v>25182821</v>
      </c>
      <c r="K120" s="30">
        <v>84.3</v>
      </c>
      <c r="L120" s="30">
        <v>-62</v>
      </c>
      <c r="M120" s="3"/>
      <c r="N120" s="3"/>
      <c r="O120"/>
      <c r="P120"/>
      <c r="R120" s="3"/>
      <c r="S120" s="3"/>
    </row>
    <row r="121" spans="2:16" s="23" customFormat="1" ht="15.75">
      <c r="B121" s="20"/>
      <c r="C121" s="31"/>
      <c r="D121" s="31"/>
      <c r="E121" s="22"/>
      <c r="F121" s="31"/>
      <c r="G121" s="22"/>
      <c r="H121" s="31"/>
      <c r="I121" s="22"/>
      <c r="J121" s="31"/>
      <c r="K121" s="22"/>
      <c r="L121" s="22"/>
      <c r="O121"/>
      <c r="P121"/>
    </row>
    <row r="122" spans="2:16" s="27" customFormat="1" ht="16.5">
      <c r="B122" s="24" t="s">
        <v>20</v>
      </c>
      <c r="C122" s="25">
        <v>745629601</v>
      </c>
      <c r="D122" s="25">
        <v>168394826</v>
      </c>
      <c r="E122" s="26">
        <v>22.6</v>
      </c>
      <c r="F122" s="25">
        <v>252423420</v>
      </c>
      <c r="G122" s="26">
        <v>33.9</v>
      </c>
      <c r="H122" s="25">
        <v>420818246</v>
      </c>
      <c r="I122" s="26">
        <v>56.4</v>
      </c>
      <c r="J122" s="25">
        <v>109769155</v>
      </c>
      <c r="K122" s="26">
        <v>45.7</v>
      </c>
      <c r="L122" s="26">
        <v>130</v>
      </c>
      <c r="O122"/>
      <c r="P122"/>
    </row>
    <row r="123" spans="2:19" ht="12.75">
      <c r="B123" s="28" t="s">
        <v>21</v>
      </c>
      <c r="C123" s="29">
        <v>47455581</v>
      </c>
      <c r="D123" s="29">
        <v>11778438</v>
      </c>
      <c r="E123" s="30">
        <v>24.8</v>
      </c>
      <c r="F123" s="29">
        <v>15536537</v>
      </c>
      <c r="G123" s="30">
        <v>32.7</v>
      </c>
      <c r="H123" s="29">
        <v>27314975</v>
      </c>
      <c r="I123" s="30">
        <v>57.6</v>
      </c>
      <c r="J123" s="29">
        <v>12360839</v>
      </c>
      <c r="K123" s="30">
        <v>48.8</v>
      </c>
      <c r="L123" s="30">
        <v>25.7</v>
      </c>
      <c r="M123" s="3"/>
      <c r="N123" s="3"/>
      <c r="O123"/>
      <c r="P123"/>
      <c r="R123" s="3"/>
      <c r="S123" s="3"/>
    </row>
    <row r="124" spans="2:19" ht="12.75">
      <c r="B124" s="28" t="s">
        <v>22</v>
      </c>
      <c r="C124" s="29">
        <v>15932961</v>
      </c>
      <c r="D124" s="29">
        <v>0</v>
      </c>
      <c r="E124" s="30">
        <v>0</v>
      </c>
      <c r="F124" s="29">
        <v>0</v>
      </c>
      <c r="G124" s="30">
        <v>0</v>
      </c>
      <c r="H124" s="29">
        <v>0</v>
      </c>
      <c r="I124" s="30">
        <v>0</v>
      </c>
      <c r="J124" s="29">
        <v>66779</v>
      </c>
      <c r="K124" s="30">
        <v>1.1</v>
      </c>
      <c r="L124" s="30">
        <v>-100</v>
      </c>
      <c r="M124" s="3"/>
      <c r="N124" s="3"/>
      <c r="O124"/>
      <c r="P124"/>
      <c r="R124" s="3"/>
      <c r="S124" s="3"/>
    </row>
    <row r="125" spans="2:19" ht="12.75" hidden="1">
      <c r="B125" s="28"/>
      <c r="C125" s="29">
        <v>0</v>
      </c>
      <c r="D125" s="29">
        <v>0</v>
      </c>
      <c r="E125" s="30">
        <v>0</v>
      </c>
      <c r="F125" s="29">
        <v>0</v>
      </c>
      <c r="G125" s="30">
        <v>0</v>
      </c>
      <c r="H125" s="29">
        <v>0</v>
      </c>
      <c r="I125" s="30">
        <v>0</v>
      </c>
      <c r="J125" s="29">
        <v>0</v>
      </c>
      <c r="K125" s="30">
        <v>0</v>
      </c>
      <c r="L125" s="30">
        <v>0</v>
      </c>
      <c r="M125" s="3"/>
      <c r="N125" s="3"/>
      <c r="O125"/>
      <c r="P125"/>
      <c r="R125" s="3"/>
      <c r="S125" s="3"/>
    </row>
    <row r="126" spans="2:19" ht="12.75">
      <c r="B126" s="28" t="s">
        <v>23</v>
      </c>
      <c r="C126" s="29">
        <v>506605157</v>
      </c>
      <c r="D126" s="29">
        <v>140136020</v>
      </c>
      <c r="E126" s="30">
        <v>27.7</v>
      </c>
      <c r="F126" s="29">
        <v>160786272</v>
      </c>
      <c r="G126" s="30">
        <v>31.7</v>
      </c>
      <c r="H126" s="29">
        <v>300922292</v>
      </c>
      <c r="I126" s="30">
        <v>59.4</v>
      </c>
      <c r="J126" s="29">
        <v>67971748</v>
      </c>
      <c r="K126" s="30">
        <v>44.3</v>
      </c>
      <c r="L126" s="30">
        <v>136.5</v>
      </c>
      <c r="M126" s="3"/>
      <c r="N126" s="3"/>
      <c r="O126"/>
      <c r="P126"/>
      <c r="R126" s="3"/>
      <c r="S126" s="3"/>
    </row>
    <row r="127" spans="2:19" ht="12.75">
      <c r="B127" s="28" t="s">
        <v>24</v>
      </c>
      <c r="C127" s="29">
        <v>175635902</v>
      </c>
      <c r="D127" s="29">
        <v>16480368</v>
      </c>
      <c r="E127" s="30">
        <v>9.4</v>
      </c>
      <c r="F127" s="29">
        <v>76100611</v>
      </c>
      <c r="G127" s="30">
        <v>43.3</v>
      </c>
      <c r="H127" s="29">
        <v>92580979</v>
      </c>
      <c r="I127" s="30">
        <v>52.7</v>
      </c>
      <c r="J127" s="29">
        <v>29369789</v>
      </c>
      <c r="K127" s="30">
        <v>50.2</v>
      </c>
      <c r="L127" s="30">
        <v>159.1</v>
      </c>
      <c r="M127" s="3"/>
      <c r="N127" s="3"/>
      <c r="O127"/>
      <c r="P127"/>
      <c r="R127" s="3"/>
      <c r="S127" s="3"/>
    </row>
    <row r="128" spans="2:19" ht="12.75">
      <c r="B128" s="32"/>
      <c r="C128" s="29"/>
      <c r="D128" s="29"/>
      <c r="E128" s="30"/>
      <c r="F128" s="29"/>
      <c r="G128" s="30"/>
      <c r="H128" s="29"/>
      <c r="I128" s="30"/>
      <c r="J128" s="29"/>
      <c r="K128" s="30"/>
      <c r="L128" s="30"/>
      <c r="M128" s="3"/>
      <c r="N128" s="3"/>
      <c r="O128"/>
      <c r="P128"/>
      <c r="R128" s="3"/>
      <c r="S128" s="3"/>
    </row>
    <row r="129" spans="2:16" s="23" customFormat="1" ht="15.75">
      <c r="B129" s="33" t="s">
        <v>25</v>
      </c>
      <c r="C129" s="34">
        <v>172160157</v>
      </c>
      <c r="D129" s="34">
        <v>78837325</v>
      </c>
      <c r="E129" s="35"/>
      <c r="F129" s="34">
        <v>17484112</v>
      </c>
      <c r="G129" s="35"/>
      <c r="H129" s="34">
        <v>96321437</v>
      </c>
      <c r="I129" s="35"/>
      <c r="J129" s="34">
        <v>106300437</v>
      </c>
      <c r="K129" s="35"/>
      <c r="L129" s="35"/>
      <c r="O129"/>
      <c r="P129"/>
    </row>
    <row r="130" spans="2:19" ht="12.75">
      <c r="B130" s="28" t="s">
        <v>26</v>
      </c>
      <c r="C130" s="29"/>
      <c r="D130" s="29"/>
      <c r="E130" s="30">
        <v>0</v>
      </c>
      <c r="F130" s="29"/>
      <c r="G130" s="30">
        <v>0</v>
      </c>
      <c r="H130" s="29"/>
      <c r="I130" s="30">
        <v>0</v>
      </c>
      <c r="J130" s="29"/>
      <c r="K130" s="30">
        <v>0</v>
      </c>
      <c r="L130" s="30">
        <v>0</v>
      </c>
      <c r="M130" s="3"/>
      <c r="N130" s="3"/>
      <c r="O130"/>
      <c r="P130"/>
      <c r="R130" s="3"/>
      <c r="S130" s="3"/>
    </row>
    <row r="131" spans="2:16" s="23" customFormat="1" ht="15.75">
      <c r="B131" s="33" t="s">
        <v>27</v>
      </c>
      <c r="C131" s="34">
        <v>172160157</v>
      </c>
      <c r="D131" s="34">
        <v>78837325</v>
      </c>
      <c r="E131" s="35">
        <v>45.8</v>
      </c>
      <c r="F131" s="34">
        <v>17484112</v>
      </c>
      <c r="G131" s="35">
        <v>10.2</v>
      </c>
      <c r="H131" s="34">
        <v>96321437</v>
      </c>
      <c r="I131" s="35">
        <v>55.9</v>
      </c>
      <c r="J131" s="34">
        <v>106300437</v>
      </c>
      <c r="K131" s="35">
        <v>48.2</v>
      </c>
      <c r="L131" s="35">
        <v>-83.6</v>
      </c>
      <c r="O131"/>
      <c r="P131"/>
    </row>
    <row r="133" ht="18">
      <c r="B133" s="7" t="s">
        <v>68</v>
      </c>
    </row>
    <row r="134" spans="2:12" ht="12.75" customHeight="1">
      <c r="B134" s="8"/>
      <c r="C134" s="71" t="s">
        <v>2</v>
      </c>
      <c r="D134" s="72"/>
      <c r="E134" s="72"/>
      <c r="F134" s="72"/>
      <c r="G134" s="72"/>
      <c r="H134" s="72"/>
      <c r="I134" s="72"/>
      <c r="J134" s="71" t="s">
        <v>3</v>
      </c>
      <c r="K134" s="76"/>
      <c r="L134" s="73" t="s">
        <v>4</v>
      </c>
    </row>
    <row r="135" spans="2:19" ht="12.75">
      <c r="B135" s="9"/>
      <c r="C135" s="10" t="s">
        <v>5</v>
      </c>
      <c r="D135" s="77" t="s">
        <v>6</v>
      </c>
      <c r="E135" s="78"/>
      <c r="F135" s="77" t="s">
        <v>7</v>
      </c>
      <c r="G135" s="78"/>
      <c r="H135" s="77" t="s">
        <v>8</v>
      </c>
      <c r="I135" s="78"/>
      <c r="J135" s="77" t="s">
        <v>7</v>
      </c>
      <c r="K135" s="78"/>
      <c r="L135" s="74"/>
      <c r="M135" s="3"/>
      <c r="N135" s="3"/>
      <c r="O135" s="3"/>
      <c r="P135"/>
      <c r="Q135"/>
      <c r="R135" s="3"/>
      <c r="S135" s="3"/>
    </row>
    <row r="136" spans="2:19" ht="51">
      <c r="B136" s="11" t="s">
        <v>9</v>
      </c>
      <c r="C136" s="13" t="s">
        <v>10</v>
      </c>
      <c r="D136" s="13" t="s">
        <v>11</v>
      </c>
      <c r="E136" s="14" t="s">
        <v>12</v>
      </c>
      <c r="F136" s="13" t="s">
        <v>11</v>
      </c>
      <c r="G136" s="14" t="s">
        <v>13</v>
      </c>
      <c r="H136" s="13" t="s">
        <v>11</v>
      </c>
      <c r="I136" s="14" t="s">
        <v>14</v>
      </c>
      <c r="J136" s="13" t="s">
        <v>11</v>
      </c>
      <c r="K136" s="14" t="s">
        <v>14</v>
      </c>
      <c r="L136" s="75"/>
      <c r="M136" s="3"/>
      <c r="N136" s="3"/>
      <c r="O136"/>
      <c r="P136"/>
      <c r="R136" s="3"/>
      <c r="S136" s="3"/>
    </row>
    <row r="137" spans="2:19" ht="12.75">
      <c r="B137" s="15"/>
      <c r="C137" s="16"/>
      <c r="D137" s="16"/>
      <c r="E137" s="17"/>
      <c r="F137" s="16"/>
      <c r="G137" s="17"/>
      <c r="H137" s="16"/>
      <c r="I137" s="17"/>
      <c r="J137" s="18"/>
      <c r="K137" s="19"/>
      <c r="L137" s="19"/>
      <c r="M137" s="3"/>
      <c r="N137" s="3"/>
      <c r="O137"/>
      <c r="P137"/>
      <c r="R137" s="3"/>
      <c r="S137" s="3"/>
    </row>
    <row r="138" spans="2:16" s="23" customFormat="1" ht="15.75">
      <c r="B138" s="20" t="s">
        <v>69</v>
      </c>
      <c r="C138" s="21"/>
      <c r="D138" s="21"/>
      <c r="E138" s="22"/>
      <c r="F138" s="21"/>
      <c r="G138" s="22"/>
      <c r="H138" s="21"/>
      <c r="I138" s="22"/>
      <c r="J138" s="21"/>
      <c r="K138" s="22"/>
      <c r="L138" s="22"/>
      <c r="O138"/>
      <c r="P138"/>
    </row>
    <row r="139" spans="2:16" s="27" customFormat="1" ht="16.5">
      <c r="B139" s="24" t="s">
        <v>16</v>
      </c>
      <c r="C139" s="25">
        <v>193478597</v>
      </c>
      <c r="D139" s="25">
        <v>57454043</v>
      </c>
      <c r="E139" s="26">
        <v>29.7</v>
      </c>
      <c r="F139" s="25">
        <v>61507889</v>
      </c>
      <c r="G139" s="26">
        <v>31.8</v>
      </c>
      <c r="H139" s="25">
        <v>118961932</v>
      </c>
      <c r="I139" s="26">
        <v>61.5</v>
      </c>
      <c r="J139" s="25">
        <v>48568383</v>
      </c>
      <c r="K139" s="26">
        <v>51.4</v>
      </c>
      <c r="L139" s="26">
        <v>26.6</v>
      </c>
      <c r="O139"/>
      <c r="P139"/>
    </row>
    <row r="140" spans="2:19" ht="12.75">
      <c r="B140" s="28" t="s">
        <v>18</v>
      </c>
      <c r="C140" s="29">
        <v>139791116</v>
      </c>
      <c r="D140" s="29">
        <v>40312823</v>
      </c>
      <c r="E140" s="30">
        <v>28.8</v>
      </c>
      <c r="F140" s="29">
        <v>49104209</v>
      </c>
      <c r="G140" s="30">
        <v>35.1</v>
      </c>
      <c r="H140" s="29">
        <v>89417032</v>
      </c>
      <c r="I140" s="30">
        <v>64</v>
      </c>
      <c r="J140" s="29">
        <v>38925953</v>
      </c>
      <c r="K140" s="30">
        <v>55.9</v>
      </c>
      <c r="L140" s="30">
        <v>26.1</v>
      </c>
      <c r="M140" s="3"/>
      <c r="N140" s="3"/>
      <c r="O140"/>
      <c r="P140"/>
      <c r="R140" s="3"/>
      <c r="S140" s="3"/>
    </row>
    <row r="141" spans="2:19" ht="12.75">
      <c r="B141" s="28" t="s">
        <v>33</v>
      </c>
      <c r="C141" s="29">
        <v>40345941</v>
      </c>
      <c r="D141" s="29">
        <v>14614207</v>
      </c>
      <c r="E141" s="30">
        <v>36.2</v>
      </c>
      <c r="F141" s="29">
        <v>5667337</v>
      </c>
      <c r="G141" s="30">
        <v>14</v>
      </c>
      <c r="H141" s="29">
        <v>20281544</v>
      </c>
      <c r="I141" s="30">
        <v>50.3</v>
      </c>
      <c r="J141" s="29">
        <v>1951630</v>
      </c>
      <c r="K141" s="30">
        <v>30.4</v>
      </c>
      <c r="L141" s="30">
        <v>190.4</v>
      </c>
      <c r="M141" s="3"/>
      <c r="N141" s="3"/>
      <c r="O141"/>
      <c r="P141"/>
      <c r="R141" s="3"/>
      <c r="S141" s="3"/>
    </row>
    <row r="142" spans="2:19" ht="12.75">
      <c r="B142" s="28" t="s">
        <v>19</v>
      </c>
      <c r="C142" s="29">
        <v>13341540</v>
      </c>
      <c r="D142" s="29">
        <v>2527013</v>
      </c>
      <c r="E142" s="30">
        <v>18.9</v>
      </c>
      <c r="F142" s="29">
        <v>6736343</v>
      </c>
      <c r="G142" s="30">
        <v>50.5</v>
      </c>
      <c r="H142" s="29">
        <v>9263356</v>
      </c>
      <c r="I142" s="30">
        <v>69.4</v>
      </c>
      <c r="J142" s="29">
        <v>7690800</v>
      </c>
      <c r="K142" s="30">
        <v>50.4</v>
      </c>
      <c r="L142" s="30">
        <v>-12.4</v>
      </c>
      <c r="M142" s="3"/>
      <c r="N142" s="3"/>
      <c r="O142"/>
      <c r="P142"/>
      <c r="R142" s="3"/>
      <c r="S142" s="3"/>
    </row>
    <row r="143" spans="2:16" s="23" customFormat="1" ht="15.75">
      <c r="B143" s="20"/>
      <c r="C143" s="31"/>
      <c r="D143" s="31"/>
      <c r="E143" s="22"/>
      <c r="F143" s="31"/>
      <c r="G143" s="22"/>
      <c r="H143" s="31"/>
      <c r="I143" s="22"/>
      <c r="J143" s="31"/>
      <c r="K143" s="22"/>
      <c r="L143" s="22"/>
      <c r="O143"/>
      <c r="P143"/>
    </row>
    <row r="144" spans="2:16" s="27" customFormat="1" ht="16.5">
      <c r="B144" s="24" t="s">
        <v>20</v>
      </c>
      <c r="C144" s="25">
        <v>150600664</v>
      </c>
      <c r="D144" s="25">
        <v>28411339</v>
      </c>
      <c r="E144" s="26">
        <v>18.9</v>
      </c>
      <c r="F144" s="25">
        <v>43238966</v>
      </c>
      <c r="G144" s="26">
        <v>28.7</v>
      </c>
      <c r="H144" s="25">
        <v>71650305</v>
      </c>
      <c r="I144" s="26">
        <v>47.6</v>
      </c>
      <c r="J144" s="25">
        <v>32473227</v>
      </c>
      <c r="K144" s="26">
        <v>40.6</v>
      </c>
      <c r="L144" s="26">
        <v>33.2</v>
      </c>
      <c r="O144"/>
      <c r="P144"/>
    </row>
    <row r="145" spans="2:19" ht="12.75">
      <c r="B145" s="28" t="s">
        <v>21</v>
      </c>
      <c r="C145" s="29">
        <v>58806829</v>
      </c>
      <c r="D145" s="29">
        <v>17690075</v>
      </c>
      <c r="E145" s="30">
        <v>30.1</v>
      </c>
      <c r="F145" s="29">
        <v>20702514</v>
      </c>
      <c r="G145" s="30">
        <v>35.2</v>
      </c>
      <c r="H145" s="29">
        <v>38392589</v>
      </c>
      <c r="I145" s="30">
        <v>65.3</v>
      </c>
      <c r="J145" s="29">
        <v>18079521</v>
      </c>
      <c r="K145" s="30">
        <v>57.4</v>
      </c>
      <c r="L145" s="30">
        <v>14.5</v>
      </c>
      <c r="M145" s="3"/>
      <c r="N145" s="3"/>
      <c r="O145"/>
      <c r="P145"/>
      <c r="R145" s="3"/>
      <c r="S145" s="3"/>
    </row>
    <row r="146" spans="2:19" ht="12.75">
      <c r="B146" s="28" t="s">
        <v>22</v>
      </c>
      <c r="C146" s="29">
        <v>5320839</v>
      </c>
      <c r="D146" s="29">
        <v>0</v>
      </c>
      <c r="E146" s="30">
        <v>0</v>
      </c>
      <c r="F146" s="29">
        <v>0</v>
      </c>
      <c r="G146" s="30">
        <v>0</v>
      </c>
      <c r="H146" s="29">
        <v>0</v>
      </c>
      <c r="I146" s="30">
        <v>0</v>
      </c>
      <c r="J146" s="29">
        <v>2892</v>
      </c>
      <c r="K146" s="30">
        <v>0.1</v>
      </c>
      <c r="L146" s="30">
        <v>-100</v>
      </c>
      <c r="M146" s="3"/>
      <c r="N146" s="3"/>
      <c r="O146"/>
      <c r="P146"/>
      <c r="R146" s="3"/>
      <c r="S146" s="3"/>
    </row>
    <row r="147" spans="2:19" ht="12.75" hidden="1">
      <c r="B147" s="28"/>
      <c r="C147" s="29">
        <v>0</v>
      </c>
      <c r="D147" s="29">
        <v>0</v>
      </c>
      <c r="E147" s="30">
        <v>0</v>
      </c>
      <c r="F147" s="29">
        <v>0</v>
      </c>
      <c r="G147" s="30">
        <v>0</v>
      </c>
      <c r="H147" s="29">
        <v>0</v>
      </c>
      <c r="I147" s="30">
        <v>0</v>
      </c>
      <c r="J147" s="29">
        <v>0</v>
      </c>
      <c r="K147" s="30">
        <v>0</v>
      </c>
      <c r="L147" s="30">
        <v>0</v>
      </c>
      <c r="M147" s="3"/>
      <c r="N147" s="3"/>
      <c r="O147"/>
      <c r="P147"/>
      <c r="R147" s="3"/>
      <c r="S147" s="3"/>
    </row>
    <row r="148" spans="2:19" ht="12.75">
      <c r="B148" s="28" t="s">
        <v>23</v>
      </c>
      <c r="C148" s="29">
        <v>0</v>
      </c>
      <c r="D148" s="29">
        <v>0</v>
      </c>
      <c r="E148" s="30">
        <v>0</v>
      </c>
      <c r="F148" s="29">
        <v>0</v>
      </c>
      <c r="G148" s="30">
        <v>0</v>
      </c>
      <c r="H148" s="29">
        <v>0</v>
      </c>
      <c r="I148" s="30">
        <v>0</v>
      </c>
      <c r="J148" s="29">
        <v>132590</v>
      </c>
      <c r="K148" s="30">
        <v>0</v>
      </c>
      <c r="L148" s="30">
        <v>-100</v>
      </c>
      <c r="M148" s="3"/>
      <c r="N148" s="3"/>
      <c r="O148"/>
      <c r="P148"/>
      <c r="R148" s="3"/>
      <c r="S148" s="3"/>
    </row>
    <row r="149" spans="2:19" ht="12.75">
      <c r="B149" s="28" t="s">
        <v>24</v>
      </c>
      <c r="C149" s="29">
        <v>86472996</v>
      </c>
      <c r="D149" s="29">
        <v>10721264</v>
      </c>
      <c r="E149" s="30">
        <v>12.4</v>
      </c>
      <c r="F149" s="29">
        <v>22536452</v>
      </c>
      <c r="G149" s="30">
        <v>26.1</v>
      </c>
      <c r="H149" s="29">
        <v>33257716</v>
      </c>
      <c r="I149" s="30">
        <v>38.5</v>
      </c>
      <c r="J149" s="29">
        <v>14258224</v>
      </c>
      <c r="K149" s="30">
        <v>30.2</v>
      </c>
      <c r="L149" s="30">
        <v>58.1</v>
      </c>
      <c r="M149" s="3"/>
      <c r="N149" s="3"/>
      <c r="O149"/>
      <c r="P149"/>
      <c r="R149" s="3"/>
      <c r="S149" s="3"/>
    </row>
    <row r="150" spans="2:19" ht="12.75">
      <c r="B150" s="32"/>
      <c r="C150" s="29"/>
      <c r="D150" s="29"/>
      <c r="E150" s="30"/>
      <c r="F150" s="29"/>
      <c r="G150" s="30"/>
      <c r="H150" s="29"/>
      <c r="I150" s="30"/>
      <c r="J150" s="29"/>
      <c r="K150" s="30"/>
      <c r="L150" s="30"/>
      <c r="M150" s="3"/>
      <c r="N150" s="3"/>
      <c r="O150"/>
      <c r="P150"/>
      <c r="R150" s="3"/>
      <c r="S150" s="3"/>
    </row>
    <row r="151" spans="2:16" s="23" customFormat="1" ht="15.75">
      <c r="B151" s="33" t="s">
        <v>25</v>
      </c>
      <c r="C151" s="34">
        <v>42877933</v>
      </c>
      <c r="D151" s="34">
        <v>29042704</v>
      </c>
      <c r="E151" s="35"/>
      <c r="F151" s="34">
        <v>18268923</v>
      </c>
      <c r="G151" s="35"/>
      <c r="H151" s="34">
        <v>47311627</v>
      </c>
      <c r="I151" s="35"/>
      <c r="J151" s="34">
        <v>16095156</v>
      </c>
      <c r="K151" s="35"/>
      <c r="L151" s="35"/>
      <c r="O151"/>
      <c r="P151"/>
    </row>
    <row r="152" spans="2:19" ht="12.75">
      <c r="B152" s="28" t="s">
        <v>26</v>
      </c>
      <c r="C152" s="29"/>
      <c r="D152" s="29"/>
      <c r="E152" s="30">
        <v>0</v>
      </c>
      <c r="F152" s="29"/>
      <c r="G152" s="30">
        <v>0</v>
      </c>
      <c r="H152" s="29"/>
      <c r="I152" s="30">
        <v>0</v>
      </c>
      <c r="J152" s="29"/>
      <c r="K152" s="30">
        <v>0</v>
      </c>
      <c r="L152" s="30">
        <v>0</v>
      </c>
      <c r="M152" s="3"/>
      <c r="N152" s="3"/>
      <c r="O152"/>
      <c r="P152"/>
      <c r="R152" s="3"/>
      <c r="S152" s="3"/>
    </row>
    <row r="153" spans="2:16" s="23" customFormat="1" ht="15.75">
      <c r="B153" s="33" t="s">
        <v>27</v>
      </c>
      <c r="C153" s="34">
        <v>42877933</v>
      </c>
      <c r="D153" s="34">
        <v>29042704</v>
      </c>
      <c r="E153" s="35">
        <v>67.7</v>
      </c>
      <c r="F153" s="34">
        <v>18268923</v>
      </c>
      <c r="G153" s="35">
        <v>42.6</v>
      </c>
      <c r="H153" s="34">
        <v>47311627</v>
      </c>
      <c r="I153" s="35">
        <v>110.3</v>
      </c>
      <c r="J153" s="34">
        <v>16095156</v>
      </c>
      <c r="K153" s="35">
        <v>46.6</v>
      </c>
      <c r="L153" s="35">
        <v>13.5</v>
      </c>
      <c r="O153"/>
      <c r="P153"/>
    </row>
    <row r="155" ht="18">
      <c r="B155" s="7" t="s">
        <v>70</v>
      </c>
    </row>
    <row r="156" spans="2:12" ht="12.75" customHeight="1">
      <c r="B156" s="8"/>
      <c r="C156" s="71" t="s">
        <v>2</v>
      </c>
      <c r="D156" s="72"/>
      <c r="E156" s="72"/>
      <c r="F156" s="72"/>
      <c r="G156" s="72"/>
      <c r="H156" s="72"/>
      <c r="I156" s="72"/>
      <c r="J156" s="71" t="s">
        <v>3</v>
      </c>
      <c r="K156" s="76"/>
      <c r="L156" s="73" t="s">
        <v>4</v>
      </c>
    </row>
    <row r="157" spans="2:19" ht="12.75">
      <c r="B157" s="9"/>
      <c r="C157" s="10" t="s">
        <v>5</v>
      </c>
      <c r="D157" s="77" t="s">
        <v>6</v>
      </c>
      <c r="E157" s="78"/>
      <c r="F157" s="77" t="s">
        <v>7</v>
      </c>
      <c r="G157" s="78"/>
      <c r="H157" s="77" t="s">
        <v>8</v>
      </c>
      <c r="I157" s="78"/>
      <c r="J157" s="77" t="s">
        <v>7</v>
      </c>
      <c r="K157" s="78"/>
      <c r="L157" s="74"/>
      <c r="M157" s="3"/>
      <c r="N157" s="3"/>
      <c r="O157" s="3"/>
      <c r="P157"/>
      <c r="Q157"/>
      <c r="R157" s="3"/>
      <c r="S157" s="3"/>
    </row>
    <row r="158" spans="2:19" ht="51">
      <c r="B158" s="11" t="s">
        <v>9</v>
      </c>
      <c r="C158" s="13" t="s">
        <v>10</v>
      </c>
      <c r="D158" s="13" t="s">
        <v>11</v>
      </c>
      <c r="E158" s="14" t="s">
        <v>12</v>
      </c>
      <c r="F158" s="13" t="s">
        <v>11</v>
      </c>
      <c r="G158" s="14" t="s">
        <v>13</v>
      </c>
      <c r="H158" s="13" t="s">
        <v>11</v>
      </c>
      <c r="I158" s="14" t="s">
        <v>14</v>
      </c>
      <c r="J158" s="13" t="s">
        <v>11</v>
      </c>
      <c r="K158" s="14" t="s">
        <v>14</v>
      </c>
      <c r="L158" s="75"/>
      <c r="M158" s="3"/>
      <c r="N158" s="3"/>
      <c r="O158"/>
      <c r="P158"/>
      <c r="R158" s="3"/>
      <c r="S158" s="3"/>
    </row>
    <row r="159" spans="2:19" ht="12.75">
      <c r="B159" s="15"/>
      <c r="C159" s="16"/>
      <c r="D159" s="16"/>
      <c r="E159" s="17"/>
      <c r="F159" s="16"/>
      <c r="G159" s="17"/>
      <c r="H159" s="16"/>
      <c r="I159" s="17"/>
      <c r="J159" s="18"/>
      <c r="K159" s="19"/>
      <c r="L159" s="19"/>
      <c r="M159" s="3"/>
      <c r="N159" s="3"/>
      <c r="O159"/>
      <c r="P159"/>
      <c r="R159" s="3"/>
      <c r="S159" s="3"/>
    </row>
    <row r="160" spans="2:16" s="23" customFormat="1" ht="15.75">
      <c r="B160" s="20" t="s">
        <v>71</v>
      </c>
      <c r="C160" s="21"/>
      <c r="D160" s="21"/>
      <c r="E160" s="22"/>
      <c r="F160" s="21"/>
      <c r="G160" s="22"/>
      <c r="H160" s="21"/>
      <c r="I160" s="22"/>
      <c r="J160" s="21"/>
      <c r="K160" s="22"/>
      <c r="L160" s="22"/>
      <c r="O160"/>
      <c r="P160"/>
    </row>
    <row r="161" spans="2:16" s="27" customFormat="1" ht="16.5">
      <c r="B161" s="24" t="s">
        <v>16</v>
      </c>
      <c r="C161" s="25">
        <v>128648452</v>
      </c>
      <c r="D161" s="25">
        <v>32294246</v>
      </c>
      <c r="E161" s="26">
        <v>25.1</v>
      </c>
      <c r="F161" s="25">
        <v>33285613</v>
      </c>
      <c r="G161" s="26">
        <v>25.9</v>
      </c>
      <c r="H161" s="25">
        <v>65579859</v>
      </c>
      <c r="I161" s="26">
        <v>51</v>
      </c>
      <c r="J161" s="25">
        <v>29150479</v>
      </c>
      <c r="K161" s="26">
        <v>46</v>
      </c>
      <c r="L161" s="26">
        <v>14.2</v>
      </c>
      <c r="O161"/>
      <c r="P161"/>
    </row>
    <row r="162" spans="2:19" ht="12.75">
      <c r="B162" s="28" t="s">
        <v>18</v>
      </c>
      <c r="C162" s="29">
        <v>106363918</v>
      </c>
      <c r="D162" s="29">
        <v>26771858</v>
      </c>
      <c r="E162" s="30">
        <v>25.2</v>
      </c>
      <c r="F162" s="29">
        <v>28765657</v>
      </c>
      <c r="G162" s="30">
        <v>27</v>
      </c>
      <c r="H162" s="29">
        <v>55537515</v>
      </c>
      <c r="I162" s="30">
        <v>52.2</v>
      </c>
      <c r="J162" s="29">
        <v>26695623</v>
      </c>
      <c r="K162" s="30">
        <v>50.4</v>
      </c>
      <c r="L162" s="30">
        <v>7.8</v>
      </c>
      <c r="M162" s="3"/>
      <c r="N162" s="3"/>
      <c r="O162"/>
      <c r="P162"/>
      <c r="R162" s="3"/>
      <c r="S162" s="3"/>
    </row>
    <row r="163" spans="2:19" ht="12.75">
      <c r="B163" s="28" t="s">
        <v>33</v>
      </c>
      <c r="C163" s="29">
        <v>17387974</v>
      </c>
      <c r="D163" s="29">
        <v>4186807</v>
      </c>
      <c r="E163" s="30">
        <v>24.1</v>
      </c>
      <c r="F163" s="29">
        <v>3349445</v>
      </c>
      <c r="G163" s="30">
        <v>19.3</v>
      </c>
      <c r="H163" s="29">
        <v>7536252</v>
      </c>
      <c r="I163" s="30">
        <v>43.3</v>
      </c>
      <c r="J163" s="29">
        <v>1660179</v>
      </c>
      <c r="K163" s="30">
        <v>36.2</v>
      </c>
      <c r="L163" s="30">
        <v>101.8</v>
      </c>
      <c r="M163" s="3"/>
      <c r="N163" s="3"/>
      <c r="O163"/>
      <c r="P163"/>
      <c r="R163" s="3"/>
      <c r="S163" s="3"/>
    </row>
    <row r="164" spans="2:19" ht="12.75">
      <c r="B164" s="28" t="s">
        <v>19</v>
      </c>
      <c r="C164" s="29">
        <v>4896560</v>
      </c>
      <c r="D164" s="29">
        <v>1335581</v>
      </c>
      <c r="E164" s="30">
        <v>27.3</v>
      </c>
      <c r="F164" s="29">
        <v>1170511</v>
      </c>
      <c r="G164" s="30">
        <v>23.9</v>
      </c>
      <c r="H164" s="29">
        <v>2506092</v>
      </c>
      <c r="I164" s="30">
        <v>51.2</v>
      </c>
      <c r="J164" s="29">
        <v>794677</v>
      </c>
      <c r="K164" s="30">
        <v>15</v>
      </c>
      <c r="L164" s="30">
        <v>47.3</v>
      </c>
      <c r="M164" s="3"/>
      <c r="N164" s="3"/>
      <c r="O164"/>
      <c r="P164"/>
      <c r="R164" s="3"/>
      <c r="S164" s="3"/>
    </row>
    <row r="165" spans="2:16" s="23" customFormat="1" ht="15.75">
      <c r="B165" s="20"/>
      <c r="C165" s="31"/>
      <c r="D165" s="31"/>
      <c r="E165" s="22"/>
      <c r="F165" s="31"/>
      <c r="G165" s="22"/>
      <c r="H165" s="31"/>
      <c r="I165" s="22"/>
      <c r="J165" s="31"/>
      <c r="K165" s="22"/>
      <c r="L165" s="22"/>
      <c r="O165"/>
      <c r="P165"/>
    </row>
    <row r="166" spans="2:16" s="27" customFormat="1" ht="16.5">
      <c r="B166" s="24" t="s">
        <v>20</v>
      </c>
      <c r="C166" s="25">
        <v>118966052</v>
      </c>
      <c r="D166" s="25">
        <v>31134748</v>
      </c>
      <c r="E166" s="26">
        <v>26.2</v>
      </c>
      <c r="F166" s="25">
        <v>31829837</v>
      </c>
      <c r="G166" s="26">
        <v>26.8</v>
      </c>
      <c r="H166" s="25">
        <v>62964585</v>
      </c>
      <c r="I166" s="26">
        <v>52.9</v>
      </c>
      <c r="J166" s="25">
        <v>21340880</v>
      </c>
      <c r="K166" s="26">
        <v>37.3</v>
      </c>
      <c r="L166" s="26">
        <v>49.1</v>
      </c>
      <c r="O166"/>
      <c r="P166"/>
    </row>
    <row r="167" spans="2:19" ht="12.75">
      <c r="B167" s="28" t="s">
        <v>21</v>
      </c>
      <c r="C167" s="29">
        <v>64549400</v>
      </c>
      <c r="D167" s="29">
        <v>18960134</v>
      </c>
      <c r="E167" s="30">
        <v>29.4</v>
      </c>
      <c r="F167" s="29">
        <v>21291953</v>
      </c>
      <c r="G167" s="30">
        <v>33</v>
      </c>
      <c r="H167" s="29">
        <v>40252087</v>
      </c>
      <c r="I167" s="30">
        <v>62.4</v>
      </c>
      <c r="J167" s="29">
        <v>14632265</v>
      </c>
      <c r="K167" s="30">
        <v>47.8</v>
      </c>
      <c r="L167" s="30">
        <v>45.5</v>
      </c>
      <c r="M167" s="3"/>
      <c r="N167" s="3"/>
      <c r="O167"/>
      <c r="P167"/>
      <c r="R167" s="3"/>
      <c r="S167" s="3"/>
    </row>
    <row r="168" spans="2:19" ht="12.75">
      <c r="B168" s="28" t="s">
        <v>22</v>
      </c>
      <c r="C168" s="29">
        <v>2699774</v>
      </c>
      <c r="D168" s="29">
        <v>0</v>
      </c>
      <c r="E168" s="30">
        <v>0</v>
      </c>
      <c r="F168" s="29">
        <v>0</v>
      </c>
      <c r="G168" s="30">
        <v>0</v>
      </c>
      <c r="H168" s="29">
        <v>0</v>
      </c>
      <c r="I168" s="30">
        <v>0</v>
      </c>
      <c r="J168" s="29">
        <v>5714</v>
      </c>
      <c r="K168" s="30">
        <v>0.2</v>
      </c>
      <c r="L168" s="30">
        <v>-100</v>
      </c>
      <c r="M168" s="3"/>
      <c r="N168" s="3"/>
      <c r="O168"/>
      <c r="P168"/>
      <c r="R168" s="3"/>
      <c r="S168" s="3"/>
    </row>
    <row r="169" spans="2:19" ht="12.75" hidden="1">
      <c r="B169" s="28"/>
      <c r="C169" s="29">
        <v>0</v>
      </c>
      <c r="D169" s="29">
        <v>0</v>
      </c>
      <c r="E169" s="30">
        <v>0</v>
      </c>
      <c r="F169" s="29">
        <v>0</v>
      </c>
      <c r="G169" s="30">
        <v>0</v>
      </c>
      <c r="H169" s="29">
        <v>0</v>
      </c>
      <c r="I169" s="30">
        <v>0</v>
      </c>
      <c r="J169" s="29">
        <v>0</v>
      </c>
      <c r="K169" s="30">
        <v>0</v>
      </c>
      <c r="L169" s="30">
        <v>0</v>
      </c>
      <c r="M169" s="3"/>
      <c r="N169" s="3"/>
      <c r="O169"/>
      <c r="P169"/>
      <c r="R169" s="3"/>
      <c r="S169" s="3"/>
    </row>
    <row r="170" spans="2:19" ht="12.75">
      <c r="B170" s="28" t="s">
        <v>23</v>
      </c>
      <c r="C170" s="29">
        <v>0</v>
      </c>
      <c r="D170" s="29">
        <v>0</v>
      </c>
      <c r="E170" s="30">
        <v>0</v>
      </c>
      <c r="F170" s="29">
        <v>0</v>
      </c>
      <c r="G170" s="30">
        <v>0</v>
      </c>
      <c r="H170" s="29">
        <v>0</v>
      </c>
      <c r="I170" s="30">
        <v>0</v>
      </c>
      <c r="J170" s="29">
        <v>0</v>
      </c>
      <c r="K170" s="30">
        <v>0</v>
      </c>
      <c r="L170" s="30">
        <v>0</v>
      </c>
      <c r="M170" s="3"/>
      <c r="N170" s="3"/>
      <c r="O170"/>
      <c r="P170"/>
      <c r="R170" s="3"/>
      <c r="S170" s="3"/>
    </row>
    <row r="171" spans="2:19" ht="12.75">
      <c r="B171" s="28" t="s">
        <v>24</v>
      </c>
      <c r="C171" s="29">
        <v>51716878</v>
      </c>
      <c r="D171" s="29">
        <v>12174614</v>
      </c>
      <c r="E171" s="30">
        <v>23.5</v>
      </c>
      <c r="F171" s="29">
        <v>10537884</v>
      </c>
      <c r="G171" s="30">
        <v>20.4</v>
      </c>
      <c r="H171" s="29">
        <v>22712498</v>
      </c>
      <c r="I171" s="30">
        <v>43.9</v>
      </c>
      <c r="J171" s="29">
        <v>6702901</v>
      </c>
      <c r="K171" s="30">
        <v>27.9</v>
      </c>
      <c r="L171" s="30">
        <v>57.2</v>
      </c>
      <c r="M171" s="3"/>
      <c r="N171" s="3"/>
      <c r="O171"/>
      <c r="P171"/>
      <c r="R171" s="3"/>
      <c r="S171" s="3"/>
    </row>
    <row r="172" spans="2:19" ht="12.75">
      <c r="B172" s="32"/>
      <c r="C172" s="29"/>
      <c r="D172" s="29"/>
      <c r="E172" s="30"/>
      <c r="F172" s="29"/>
      <c r="G172" s="30"/>
      <c r="H172" s="29"/>
      <c r="I172" s="30"/>
      <c r="J172" s="29"/>
      <c r="K172" s="30"/>
      <c r="L172" s="30"/>
      <c r="M172" s="3"/>
      <c r="N172" s="3"/>
      <c r="O172"/>
      <c r="P172"/>
      <c r="R172" s="3"/>
      <c r="S172" s="3"/>
    </row>
    <row r="173" spans="2:16" s="23" customFormat="1" ht="15.75">
      <c r="B173" s="33" t="s">
        <v>25</v>
      </c>
      <c r="C173" s="34">
        <v>9682400</v>
      </c>
      <c r="D173" s="34">
        <v>1159498</v>
      </c>
      <c r="E173" s="35"/>
      <c r="F173" s="34">
        <v>1455776</v>
      </c>
      <c r="G173" s="35"/>
      <c r="H173" s="34">
        <v>2615274</v>
      </c>
      <c r="I173" s="35"/>
      <c r="J173" s="34">
        <v>7809599</v>
      </c>
      <c r="K173" s="35"/>
      <c r="L173" s="35"/>
      <c r="O173"/>
      <c r="P173"/>
    </row>
    <row r="174" spans="2:19" ht="12.75">
      <c r="B174" s="28" t="s">
        <v>26</v>
      </c>
      <c r="C174" s="29"/>
      <c r="D174" s="29"/>
      <c r="E174" s="30">
        <v>0</v>
      </c>
      <c r="F174" s="29"/>
      <c r="G174" s="30">
        <v>0</v>
      </c>
      <c r="H174" s="29"/>
      <c r="I174" s="30">
        <v>0</v>
      </c>
      <c r="J174" s="29"/>
      <c r="K174" s="30">
        <v>0</v>
      </c>
      <c r="L174" s="30">
        <v>0</v>
      </c>
      <c r="M174" s="3"/>
      <c r="N174" s="3"/>
      <c r="O174"/>
      <c r="P174"/>
      <c r="R174" s="3"/>
      <c r="S174" s="3"/>
    </row>
    <row r="175" spans="2:16" s="23" customFormat="1" ht="15.75">
      <c r="B175" s="33" t="s">
        <v>27</v>
      </c>
      <c r="C175" s="34">
        <v>9682400</v>
      </c>
      <c r="D175" s="34">
        <v>1159498</v>
      </c>
      <c r="E175" s="35">
        <v>12</v>
      </c>
      <c r="F175" s="34">
        <v>1455776</v>
      </c>
      <c r="G175" s="35">
        <v>15</v>
      </c>
      <c r="H175" s="34">
        <v>2615274</v>
      </c>
      <c r="I175" s="35">
        <v>27</v>
      </c>
      <c r="J175" s="34">
        <v>7809599</v>
      </c>
      <c r="K175" s="35">
        <v>41.8</v>
      </c>
      <c r="L175" s="35">
        <v>-81.4</v>
      </c>
      <c r="O175"/>
      <c r="P175"/>
    </row>
    <row r="177" ht="18">
      <c r="B177" s="7" t="s">
        <v>72</v>
      </c>
    </row>
    <row r="178" spans="2:19" ht="12.75">
      <c r="B178" s="8"/>
      <c r="C178" s="81" t="s">
        <v>73</v>
      </c>
      <c r="D178" s="82"/>
      <c r="E178" s="81" t="s">
        <v>74</v>
      </c>
      <c r="F178" s="82"/>
      <c r="G178" s="81" t="s">
        <v>75</v>
      </c>
      <c r="H178" s="82"/>
      <c r="I178" s="81" t="s">
        <v>76</v>
      </c>
      <c r="J178" s="82"/>
      <c r="K178" s="81" t="s">
        <v>77</v>
      </c>
      <c r="L178" s="82"/>
      <c r="M178" s="81" t="s">
        <v>78</v>
      </c>
      <c r="N178" s="82"/>
      <c r="O178" s="3"/>
      <c r="Q178"/>
      <c r="S178" s="3"/>
    </row>
    <row r="179" spans="2:19" ht="12.75">
      <c r="B179" s="11" t="s">
        <v>9</v>
      </c>
      <c r="C179" s="12" t="s">
        <v>79</v>
      </c>
      <c r="D179" s="12" t="s">
        <v>80</v>
      </c>
      <c r="E179" s="12" t="s">
        <v>79</v>
      </c>
      <c r="F179" s="12" t="s">
        <v>80</v>
      </c>
      <c r="G179" s="12" t="s">
        <v>79</v>
      </c>
      <c r="H179" s="12" t="s">
        <v>80</v>
      </c>
      <c r="I179" s="12" t="s">
        <v>79</v>
      </c>
      <c r="J179" s="12" t="s">
        <v>80</v>
      </c>
      <c r="K179" s="12" t="s">
        <v>79</v>
      </c>
      <c r="L179" s="12" t="s">
        <v>80</v>
      </c>
      <c r="M179" s="12" t="s">
        <v>79</v>
      </c>
      <c r="N179" s="12" t="s">
        <v>80</v>
      </c>
      <c r="O179" s="3"/>
      <c r="Q179"/>
      <c r="S179" s="3"/>
    </row>
    <row r="180" spans="2:18" s="23" customFormat="1" ht="15.75">
      <c r="B180" s="20" t="s">
        <v>81</v>
      </c>
      <c r="C180" s="21"/>
      <c r="D180" s="22"/>
      <c r="E180" s="21"/>
      <c r="F180" s="22"/>
      <c r="G180" s="21"/>
      <c r="H180" s="22"/>
      <c r="I180" s="21"/>
      <c r="J180" s="22"/>
      <c r="K180" s="21"/>
      <c r="L180" s="22"/>
      <c r="M180" s="21"/>
      <c r="N180" s="22"/>
      <c r="Q180"/>
      <c r="R180"/>
    </row>
    <row r="181" spans="2:19" ht="12.75">
      <c r="B181" s="28" t="s">
        <v>66</v>
      </c>
      <c r="C181" s="29">
        <v>45759639</v>
      </c>
      <c r="D181" s="30">
        <v>14.3</v>
      </c>
      <c r="E181" s="29">
        <v>16407918</v>
      </c>
      <c r="F181" s="30">
        <v>5.1</v>
      </c>
      <c r="G181" s="29">
        <v>15659117</v>
      </c>
      <c r="H181" s="30">
        <v>4.9</v>
      </c>
      <c r="I181" s="29">
        <v>242458372</v>
      </c>
      <c r="J181" s="30">
        <v>75.7</v>
      </c>
      <c r="K181" s="29">
        <v>320285046</v>
      </c>
      <c r="L181" s="30">
        <v>25.9</v>
      </c>
      <c r="M181" s="29">
        <v>14021538</v>
      </c>
      <c r="N181" s="30">
        <v>4.4</v>
      </c>
      <c r="O181" s="3"/>
      <c r="Q181"/>
      <c r="S181" s="3"/>
    </row>
    <row r="182" spans="2:19" ht="12.75">
      <c r="B182" s="28" t="s">
        <v>37</v>
      </c>
      <c r="C182" s="29">
        <v>47509272</v>
      </c>
      <c r="D182" s="30">
        <v>31.8</v>
      </c>
      <c r="E182" s="29">
        <v>12810506</v>
      </c>
      <c r="F182" s="30">
        <v>8.6</v>
      </c>
      <c r="G182" s="29">
        <v>10136042</v>
      </c>
      <c r="H182" s="30">
        <v>6.8</v>
      </c>
      <c r="I182" s="29">
        <v>79172332</v>
      </c>
      <c r="J182" s="30">
        <v>52.9</v>
      </c>
      <c r="K182" s="29">
        <v>149628152</v>
      </c>
      <c r="L182" s="30">
        <v>12.1</v>
      </c>
      <c r="M182" s="29">
        <v>1714284</v>
      </c>
      <c r="N182" s="30">
        <v>1.1</v>
      </c>
      <c r="O182" s="3"/>
      <c r="Q182"/>
      <c r="S182" s="3"/>
    </row>
    <row r="183" spans="2:19" ht="12.75">
      <c r="B183" s="28" t="s">
        <v>82</v>
      </c>
      <c r="C183" s="29">
        <v>20061752</v>
      </c>
      <c r="D183" s="30">
        <v>9</v>
      </c>
      <c r="E183" s="29">
        <v>6905724</v>
      </c>
      <c r="F183" s="30">
        <v>3.1</v>
      </c>
      <c r="G183" s="29">
        <v>32123885</v>
      </c>
      <c r="H183" s="30">
        <v>14.4</v>
      </c>
      <c r="I183" s="29">
        <v>163877974</v>
      </c>
      <c r="J183" s="30">
        <v>73.5</v>
      </c>
      <c r="K183" s="29">
        <v>222969335</v>
      </c>
      <c r="L183" s="30">
        <v>18.1</v>
      </c>
      <c r="M183" s="29">
        <v>7634904</v>
      </c>
      <c r="N183" s="30">
        <v>3.4</v>
      </c>
      <c r="O183" s="3"/>
      <c r="Q183"/>
      <c r="S183" s="3"/>
    </row>
    <row r="184" spans="2:19" ht="12.75">
      <c r="B184" s="28" t="s">
        <v>83</v>
      </c>
      <c r="C184" s="29">
        <v>23212290</v>
      </c>
      <c r="D184" s="30">
        <v>14.8</v>
      </c>
      <c r="E184" s="29">
        <v>4935440</v>
      </c>
      <c r="F184" s="30">
        <v>3.2</v>
      </c>
      <c r="G184" s="29">
        <v>5550961</v>
      </c>
      <c r="H184" s="30">
        <v>3.5</v>
      </c>
      <c r="I184" s="29">
        <v>122860685</v>
      </c>
      <c r="J184" s="30">
        <v>78.5</v>
      </c>
      <c r="K184" s="29">
        <v>156559376</v>
      </c>
      <c r="L184" s="30">
        <v>12.7</v>
      </c>
      <c r="M184" s="29">
        <v>3838253</v>
      </c>
      <c r="N184" s="30">
        <v>2.5</v>
      </c>
      <c r="O184" s="3"/>
      <c r="Q184"/>
      <c r="S184" s="3"/>
    </row>
    <row r="185" spans="2:19" ht="12.75">
      <c r="B185" s="28" t="s">
        <v>84</v>
      </c>
      <c r="C185" s="29">
        <v>14460366</v>
      </c>
      <c r="D185" s="30">
        <v>10.8</v>
      </c>
      <c r="E185" s="29">
        <v>4299647</v>
      </c>
      <c r="F185" s="30">
        <v>3.2</v>
      </c>
      <c r="G185" s="29">
        <v>4366365</v>
      </c>
      <c r="H185" s="30">
        <v>3.3</v>
      </c>
      <c r="I185" s="29">
        <v>110485068</v>
      </c>
      <c r="J185" s="30">
        <v>82.7</v>
      </c>
      <c r="K185" s="29">
        <v>133611446</v>
      </c>
      <c r="L185" s="30">
        <v>10.8</v>
      </c>
      <c r="M185" s="29">
        <v>3095760</v>
      </c>
      <c r="N185" s="30">
        <v>2.3</v>
      </c>
      <c r="O185" s="3"/>
      <c r="Q185"/>
      <c r="S185" s="3"/>
    </row>
    <row r="186" spans="2:19" ht="12.75">
      <c r="B186" s="28" t="s">
        <v>34</v>
      </c>
      <c r="C186" s="29">
        <v>14237909</v>
      </c>
      <c r="D186" s="30">
        <v>5.7</v>
      </c>
      <c r="E186" s="29">
        <v>7046612</v>
      </c>
      <c r="F186" s="30">
        <v>2.8</v>
      </c>
      <c r="G186" s="29">
        <v>7017298</v>
      </c>
      <c r="H186" s="30">
        <v>2.8</v>
      </c>
      <c r="I186" s="29">
        <v>223630458</v>
      </c>
      <c r="J186" s="30">
        <v>88.8</v>
      </c>
      <c r="K186" s="29">
        <v>251932277</v>
      </c>
      <c r="L186" s="30">
        <v>20.4</v>
      </c>
      <c r="M186" s="29">
        <v>2330810</v>
      </c>
      <c r="N186" s="30">
        <v>0.9</v>
      </c>
      <c r="O186" s="3"/>
      <c r="Q186"/>
      <c r="S186" s="3"/>
    </row>
    <row r="187" spans="2:18" s="23" customFormat="1" ht="15.75">
      <c r="B187" s="33" t="s">
        <v>85</v>
      </c>
      <c r="C187" s="34">
        <v>165241228</v>
      </c>
      <c r="D187" s="48">
        <v>13.4</v>
      </c>
      <c r="E187" s="34">
        <v>52405847</v>
      </c>
      <c r="F187" s="48">
        <v>4.2</v>
      </c>
      <c r="G187" s="34">
        <v>74853668</v>
      </c>
      <c r="H187" s="48">
        <v>6.1</v>
      </c>
      <c r="I187" s="34">
        <v>942484889</v>
      </c>
      <c r="J187" s="48">
        <v>76.3</v>
      </c>
      <c r="K187" s="34">
        <v>1234985632</v>
      </c>
      <c r="L187" s="48">
        <v>100</v>
      </c>
      <c r="M187" s="34">
        <v>32635549</v>
      </c>
      <c r="N187" s="48">
        <v>2.6</v>
      </c>
      <c r="Q187"/>
      <c r="R187"/>
    </row>
    <row r="188" spans="2:18" s="23" customFormat="1" ht="15.75">
      <c r="B188" s="20" t="s">
        <v>86</v>
      </c>
      <c r="C188" s="31"/>
      <c r="D188" s="22"/>
      <c r="E188" s="31"/>
      <c r="F188" s="22"/>
      <c r="G188" s="31"/>
      <c r="H188" s="22"/>
      <c r="I188" s="31"/>
      <c r="J188" s="22"/>
      <c r="K188" s="31"/>
      <c r="L188" s="22"/>
      <c r="M188" s="31"/>
      <c r="N188" s="22"/>
      <c r="Q188"/>
      <c r="R188"/>
    </row>
    <row r="189" spans="2:19" ht="12.75">
      <c r="B189" s="28" t="s">
        <v>87</v>
      </c>
      <c r="C189" s="29">
        <v>4728944</v>
      </c>
      <c r="D189" s="30">
        <v>4.3</v>
      </c>
      <c r="E189" s="29">
        <v>1923369</v>
      </c>
      <c r="F189" s="30">
        <v>1.8</v>
      </c>
      <c r="G189" s="29">
        <v>25891988</v>
      </c>
      <c r="H189" s="30">
        <v>23.6</v>
      </c>
      <c r="I189" s="29">
        <v>77118131</v>
      </c>
      <c r="J189" s="30">
        <v>70.3</v>
      </c>
      <c r="K189" s="29">
        <v>109662432</v>
      </c>
      <c r="L189" s="30">
        <v>8.9</v>
      </c>
      <c r="M189" s="29">
        <v>716700</v>
      </c>
      <c r="N189" s="30">
        <v>0.7</v>
      </c>
      <c r="O189" s="3"/>
      <c r="Q189"/>
      <c r="S189" s="3"/>
    </row>
    <row r="190" spans="2:19" ht="12.75">
      <c r="B190" s="28" t="s">
        <v>88</v>
      </c>
      <c r="C190" s="29">
        <v>27618840</v>
      </c>
      <c r="D190" s="30">
        <v>23.2</v>
      </c>
      <c r="E190" s="29">
        <v>8097115</v>
      </c>
      <c r="F190" s="30">
        <v>6.8</v>
      </c>
      <c r="G190" s="29">
        <v>6432655</v>
      </c>
      <c r="H190" s="30">
        <v>5.4</v>
      </c>
      <c r="I190" s="29">
        <v>76723624</v>
      </c>
      <c r="J190" s="30">
        <v>64.5</v>
      </c>
      <c r="K190" s="29">
        <v>118872234</v>
      </c>
      <c r="L190" s="30">
        <v>9.6</v>
      </c>
      <c r="M190" s="29">
        <v>427102</v>
      </c>
      <c r="N190" s="30">
        <v>0.4</v>
      </c>
      <c r="O190" s="3"/>
      <c r="Q190"/>
      <c r="S190" s="3"/>
    </row>
    <row r="191" spans="2:19" ht="12.75">
      <c r="B191" s="28" t="s">
        <v>89</v>
      </c>
      <c r="C191" s="29">
        <v>96774339</v>
      </c>
      <c r="D191" s="30">
        <v>14.7</v>
      </c>
      <c r="E191" s="29">
        <v>30641676</v>
      </c>
      <c r="F191" s="30">
        <v>4.6</v>
      </c>
      <c r="G191" s="29">
        <v>31962385</v>
      </c>
      <c r="H191" s="30">
        <v>4.8</v>
      </c>
      <c r="I191" s="29">
        <v>499950132</v>
      </c>
      <c r="J191" s="30">
        <v>75.8</v>
      </c>
      <c r="K191" s="29">
        <v>659328532</v>
      </c>
      <c r="L191" s="30">
        <v>53.4</v>
      </c>
      <c r="M191" s="29">
        <v>25552574</v>
      </c>
      <c r="N191" s="30">
        <v>3.9</v>
      </c>
      <c r="O191" s="3"/>
      <c r="Q191"/>
      <c r="S191" s="3"/>
    </row>
    <row r="192" spans="2:19" ht="12.75">
      <c r="B192" s="28" t="s">
        <v>34</v>
      </c>
      <c r="C192" s="29">
        <v>36119105</v>
      </c>
      <c r="D192" s="30">
        <v>10.4</v>
      </c>
      <c r="E192" s="29">
        <v>11743687</v>
      </c>
      <c r="F192" s="30">
        <v>3.4</v>
      </c>
      <c r="G192" s="29">
        <v>10566642</v>
      </c>
      <c r="H192" s="30">
        <v>3</v>
      </c>
      <c r="I192" s="29">
        <v>288693002</v>
      </c>
      <c r="J192" s="30">
        <v>83.2</v>
      </c>
      <c r="K192" s="29">
        <v>347122436</v>
      </c>
      <c r="L192" s="30">
        <v>28.1</v>
      </c>
      <c r="M192" s="29">
        <v>5939173</v>
      </c>
      <c r="N192" s="30">
        <v>1.7</v>
      </c>
      <c r="O192" s="3"/>
      <c r="Q192"/>
      <c r="S192" s="3"/>
    </row>
    <row r="193" spans="2:18" s="23" customFormat="1" ht="15.75">
      <c r="B193" s="33" t="s">
        <v>90</v>
      </c>
      <c r="C193" s="34">
        <v>165241228</v>
      </c>
      <c r="D193" s="48">
        <v>13.4</v>
      </c>
      <c r="E193" s="34">
        <v>52405847</v>
      </c>
      <c r="F193" s="48">
        <v>4.2</v>
      </c>
      <c r="G193" s="34">
        <v>74853670</v>
      </c>
      <c r="H193" s="48">
        <v>6.1</v>
      </c>
      <c r="I193" s="34">
        <v>942484889</v>
      </c>
      <c r="J193" s="48">
        <v>76.3</v>
      </c>
      <c r="K193" s="34">
        <v>1234985634</v>
      </c>
      <c r="L193" s="48">
        <v>100</v>
      </c>
      <c r="M193" s="34">
        <v>32635549</v>
      </c>
      <c r="N193" s="48">
        <v>2.6</v>
      </c>
      <c r="Q193"/>
      <c r="R193"/>
    </row>
    <row r="195" ht="18">
      <c r="B195" s="7" t="s">
        <v>91</v>
      </c>
    </row>
    <row r="196" spans="2:15" ht="12.75">
      <c r="B196" s="8"/>
      <c r="C196" s="81" t="s">
        <v>73</v>
      </c>
      <c r="D196" s="82"/>
      <c r="E196" s="81" t="s">
        <v>74</v>
      </c>
      <c r="F196" s="82"/>
      <c r="G196" s="81" t="s">
        <v>75</v>
      </c>
      <c r="H196" s="82"/>
      <c r="I196" s="81" t="s">
        <v>76</v>
      </c>
      <c r="J196" s="82"/>
      <c r="K196" s="81" t="s">
        <v>77</v>
      </c>
      <c r="L196" s="82"/>
      <c r="M196" s="44"/>
      <c r="N196" s="44"/>
      <c r="O196" s="44"/>
    </row>
    <row r="197" spans="2:15" ht="12.75">
      <c r="B197" s="11" t="s">
        <v>9</v>
      </c>
      <c r="C197" s="12" t="s">
        <v>79</v>
      </c>
      <c r="D197" s="12" t="s">
        <v>80</v>
      </c>
      <c r="E197" s="12" t="s">
        <v>79</v>
      </c>
      <c r="F197" s="12" t="s">
        <v>80</v>
      </c>
      <c r="G197" s="12" t="s">
        <v>79</v>
      </c>
      <c r="H197" s="12" t="s">
        <v>80</v>
      </c>
      <c r="I197" s="12" t="s">
        <v>79</v>
      </c>
      <c r="J197" s="12" t="s">
        <v>80</v>
      </c>
      <c r="K197" s="12" t="s">
        <v>79</v>
      </c>
      <c r="L197" s="12" t="s">
        <v>80</v>
      </c>
      <c r="M197" s="44"/>
      <c r="N197" s="44"/>
      <c r="O197" s="44"/>
    </row>
    <row r="198" spans="2:15" ht="12.75">
      <c r="B198" s="15"/>
      <c r="C198" s="16"/>
      <c r="D198" s="17"/>
      <c r="E198" s="16"/>
      <c r="F198" s="17"/>
      <c r="G198" s="16"/>
      <c r="H198" s="17"/>
      <c r="I198" s="16"/>
      <c r="J198" s="17"/>
      <c r="K198" s="16"/>
      <c r="L198" s="17"/>
      <c r="M198" s="44"/>
      <c r="N198" s="44"/>
      <c r="O198" s="44"/>
    </row>
    <row r="199" spans="2:19" s="23" customFormat="1" ht="15.75">
      <c r="B199" s="20" t="s">
        <v>92</v>
      </c>
      <c r="C199" s="21"/>
      <c r="D199" s="22"/>
      <c r="E199" s="21"/>
      <c r="F199" s="22"/>
      <c r="G199" s="21"/>
      <c r="H199" s="22"/>
      <c r="I199" s="21"/>
      <c r="J199" s="22"/>
      <c r="K199" s="21"/>
      <c r="L199" s="22"/>
      <c r="M199" s="44"/>
      <c r="N199" s="44"/>
      <c r="O199" s="44"/>
      <c r="R199"/>
      <c r="S199"/>
    </row>
    <row r="200" spans="2:15" ht="12.75">
      <c r="B200" s="28" t="s">
        <v>93</v>
      </c>
      <c r="C200" s="29">
        <v>20903872</v>
      </c>
      <c r="D200" s="30">
        <v>93.9</v>
      </c>
      <c r="E200" s="29">
        <v>424922</v>
      </c>
      <c r="F200" s="30">
        <v>1.9</v>
      </c>
      <c r="G200" s="29">
        <v>937803</v>
      </c>
      <c r="H200" s="30">
        <v>4.2</v>
      </c>
      <c r="I200" s="29">
        <v>0</v>
      </c>
      <c r="J200" s="30">
        <v>0</v>
      </c>
      <c r="K200" s="29">
        <v>22266597</v>
      </c>
      <c r="L200" s="30">
        <v>14.1</v>
      </c>
      <c r="M200" s="44"/>
      <c r="N200" s="44"/>
      <c r="O200" s="44"/>
    </row>
    <row r="201" spans="2:15" ht="12.75">
      <c r="B201" s="28" t="s">
        <v>94</v>
      </c>
      <c r="C201" s="29">
        <v>4112573</v>
      </c>
      <c r="D201" s="30">
        <v>9.8</v>
      </c>
      <c r="E201" s="29">
        <v>161981</v>
      </c>
      <c r="F201" s="30">
        <v>0.4</v>
      </c>
      <c r="G201" s="29">
        <v>787981</v>
      </c>
      <c r="H201" s="30">
        <v>1.9</v>
      </c>
      <c r="I201" s="29">
        <v>36822071</v>
      </c>
      <c r="J201" s="30">
        <v>87.9</v>
      </c>
      <c r="K201" s="29">
        <v>41884606</v>
      </c>
      <c r="L201" s="30">
        <v>26.4</v>
      </c>
      <c r="M201" s="44"/>
      <c r="N201" s="44"/>
      <c r="O201" s="44"/>
    </row>
    <row r="202" spans="2:15" ht="12.75">
      <c r="B202" s="28" t="s">
        <v>95</v>
      </c>
      <c r="C202" s="29">
        <v>4492783</v>
      </c>
      <c r="D202" s="30">
        <v>100</v>
      </c>
      <c r="E202" s="29">
        <v>0</v>
      </c>
      <c r="F202" s="30">
        <v>0</v>
      </c>
      <c r="G202" s="29">
        <v>0</v>
      </c>
      <c r="H202" s="30">
        <v>0</v>
      </c>
      <c r="I202" s="29">
        <v>0</v>
      </c>
      <c r="J202" s="30">
        <v>0</v>
      </c>
      <c r="K202" s="29">
        <v>4492783</v>
      </c>
      <c r="L202" s="30">
        <v>2.8</v>
      </c>
      <c r="M202" s="44"/>
      <c r="N202" s="44"/>
      <c r="O202" s="44"/>
    </row>
    <row r="203" spans="2:15" ht="12.75">
      <c r="B203" s="28" t="s">
        <v>96</v>
      </c>
      <c r="C203" s="29">
        <v>479270</v>
      </c>
      <c r="D203" s="30">
        <v>100</v>
      </c>
      <c r="E203" s="29">
        <v>0</v>
      </c>
      <c r="F203" s="30">
        <v>0</v>
      </c>
      <c r="G203" s="29">
        <v>0</v>
      </c>
      <c r="H203" s="30">
        <v>0</v>
      </c>
      <c r="I203" s="29">
        <v>0</v>
      </c>
      <c r="J203" s="30">
        <v>0</v>
      </c>
      <c r="K203" s="29">
        <v>479270</v>
      </c>
      <c r="L203" s="30">
        <v>0.3</v>
      </c>
      <c r="M203" s="44"/>
      <c r="N203" s="44"/>
      <c r="O203" s="44"/>
    </row>
    <row r="204" spans="2:15" ht="12.75">
      <c r="B204" s="28" t="s">
        <v>97</v>
      </c>
      <c r="C204" s="29">
        <v>4521778</v>
      </c>
      <c r="D204" s="30">
        <v>100</v>
      </c>
      <c r="E204" s="29">
        <v>0</v>
      </c>
      <c r="F204" s="30">
        <v>0</v>
      </c>
      <c r="G204" s="29">
        <v>0</v>
      </c>
      <c r="H204" s="30">
        <v>0</v>
      </c>
      <c r="I204" s="29">
        <v>0</v>
      </c>
      <c r="J204" s="30">
        <v>0</v>
      </c>
      <c r="K204" s="29">
        <v>4521778</v>
      </c>
      <c r="L204" s="30">
        <v>2.9</v>
      </c>
      <c r="M204" s="44"/>
      <c r="N204" s="44"/>
      <c r="O204" s="44"/>
    </row>
    <row r="205" spans="2:15" ht="12.75">
      <c r="B205" s="28" t="s">
        <v>98</v>
      </c>
      <c r="C205" s="29">
        <v>237545</v>
      </c>
      <c r="D205" s="30">
        <v>3.5</v>
      </c>
      <c r="E205" s="29">
        <v>847609</v>
      </c>
      <c r="F205" s="30">
        <v>12.5</v>
      </c>
      <c r="G205" s="29">
        <v>1766944</v>
      </c>
      <c r="H205" s="30">
        <v>26</v>
      </c>
      <c r="I205" s="29">
        <v>3933440</v>
      </c>
      <c r="J205" s="30">
        <v>58</v>
      </c>
      <c r="K205" s="29">
        <v>6785538</v>
      </c>
      <c r="L205" s="30">
        <v>4.3</v>
      </c>
      <c r="M205" s="44"/>
      <c r="N205" s="44"/>
      <c r="O205" s="44"/>
    </row>
    <row r="206" spans="2:15" ht="12.75">
      <c r="B206" s="28" t="s">
        <v>99</v>
      </c>
      <c r="C206" s="29">
        <v>15923869</v>
      </c>
      <c r="D206" s="30">
        <v>66.7</v>
      </c>
      <c r="E206" s="29">
        <v>3329133</v>
      </c>
      <c r="F206" s="30">
        <v>13.9</v>
      </c>
      <c r="G206" s="29">
        <v>1390878</v>
      </c>
      <c r="H206" s="30">
        <v>5.8</v>
      </c>
      <c r="I206" s="29">
        <v>3223224</v>
      </c>
      <c r="J206" s="30">
        <v>13.5</v>
      </c>
      <c r="K206" s="29">
        <v>23867104</v>
      </c>
      <c r="L206" s="30">
        <v>15.1</v>
      </c>
      <c r="M206" s="44"/>
      <c r="N206" s="44"/>
      <c r="O206" s="44"/>
    </row>
    <row r="207" spans="2:15" ht="12.75">
      <c r="B207" s="28" t="s">
        <v>100</v>
      </c>
      <c r="C207" s="29">
        <v>3637539</v>
      </c>
      <c r="D207" s="30">
        <v>34</v>
      </c>
      <c r="E207" s="29">
        <v>250371</v>
      </c>
      <c r="F207" s="30">
        <v>2.3</v>
      </c>
      <c r="G207" s="29">
        <v>181722</v>
      </c>
      <c r="H207" s="30">
        <v>1.7</v>
      </c>
      <c r="I207" s="29">
        <v>6636572</v>
      </c>
      <c r="J207" s="30">
        <v>62</v>
      </c>
      <c r="K207" s="29">
        <v>10706204</v>
      </c>
      <c r="L207" s="30">
        <v>6.8</v>
      </c>
      <c r="M207" s="44"/>
      <c r="N207" s="44"/>
      <c r="O207" s="44"/>
    </row>
    <row r="208" spans="2:15" ht="12.75">
      <c r="B208" s="28" t="s">
        <v>34</v>
      </c>
      <c r="C208" s="29">
        <v>19455706</v>
      </c>
      <c r="D208" s="30">
        <v>44.9</v>
      </c>
      <c r="E208" s="29">
        <v>1045852</v>
      </c>
      <c r="F208" s="30">
        <v>2.4</v>
      </c>
      <c r="G208" s="29">
        <v>911755</v>
      </c>
      <c r="H208" s="30">
        <v>2.1</v>
      </c>
      <c r="I208" s="29">
        <v>21964205</v>
      </c>
      <c r="J208" s="30">
        <v>50.6</v>
      </c>
      <c r="K208" s="29">
        <v>43377518</v>
      </c>
      <c r="L208" s="30">
        <v>27.4</v>
      </c>
      <c r="M208" s="44"/>
      <c r="N208" s="44"/>
      <c r="O208" s="44"/>
    </row>
    <row r="209" spans="2:15" ht="12.75">
      <c r="B209" s="32"/>
      <c r="C209" s="29"/>
      <c r="D209" s="30"/>
      <c r="E209" s="29"/>
      <c r="F209" s="30"/>
      <c r="G209" s="29"/>
      <c r="H209" s="30"/>
      <c r="I209" s="29"/>
      <c r="J209" s="30"/>
      <c r="K209" s="29"/>
      <c r="L209" s="30"/>
      <c r="M209" s="44"/>
      <c r="N209" s="44"/>
      <c r="O209" s="44"/>
    </row>
    <row r="210" spans="2:19" s="23" customFormat="1" ht="15.75">
      <c r="B210" s="33" t="s">
        <v>77</v>
      </c>
      <c r="C210" s="34">
        <v>73764935</v>
      </c>
      <c r="D210" s="48">
        <v>46.6</v>
      </c>
      <c r="E210" s="34">
        <v>6059868</v>
      </c>
      <c r="F210" s="48">
        <v>3.8</v>
      </c>
      <c r="G210" s="34">
        <v>5977083</v>
      </c>
      <c r="H210" s="48">
        <v>3.8</v>
      </c>
      <c r="I210" s="34">
        <v>72579512</v>
      </c>
      <c r="J210" s="48">
        <v>45.8</v>
      </c>
      <c r="K210" s="34">
        <v>158381398</v>
      </c>
      <c r="L210" s="48">
        <v>100</v>
      </c>
      <c r="M210" s="44"/>
      <c r="N210" s="44"/>
      <c r="O210" s="44"/>
      <c r="R210"/>
      <c r="S210"/>
    </row>
    <row r="211" spans="2:15" ht="12.75">
      <c r="B211" s="53"/>
      <c r="C211" s="54"/>
      <c r="D211" s="54"/>
      <c r="E211" s="54"/>
      <c r="F211" s="55"/>
      <c r="G211" s="55"/>
      <c r="H211" s="56"/>
      <c r="I211"/>
      <c r="J211"/>
      <c r="K211"/>
      <c r="L211"/>
      <c r="M211"/>
      <c r="N211"/>
      <c r="O211"/>
    </row>
    <row r="212" ht="13.5" customHeight="1">
      <c r="B212" s="53" t="s">
        <v>101</v>
      </c>
    </row>
    <row r="213" ht="13.5" customHeight="1">
      <c r="B213" s="53"/>
    </row>
    <row r="214" ht="13.5" customHeight="1">
      <c r="B214" s="53" t="s">
        <v>102</v>
      </c>
    </row>
    <row r="215" ht="12.75">
      <c r="B215" s="53"/>
    </row>
    <row r="216" ht="12.75">
      <c r="B216" s="53"/>
    </row>
  </sheetData>
  <sheetProtection password="F954" sheet="1" objects="1" scenarios="1"/>
  <mergeCells count="69">
    <mergeCell ref="K196:L196"/>
    <mergeCell ref="C178:D178"/>
    <mergeCell ref="E178:F178"/>
    <mergeCell ref="G178:H178"/>
    <mergeCell ref="I178:J178"/>
    <mergeCell ref="K178:L178"/>
    <mergeCell ref="C196:D196"/>
    <mergeCell ref="E196:F196"/>
    <mergeCell ref="G196:H196"/>
    <mergeCell ref="I196:J196"/>
    <mergeCell ref="M178:N178"/>
    <mergeCell ref="J156:K156"/>
    <mergeCell ref="D157:E157"/>
    <mergeCell ref="F157:G157"/>
    <mergeCell ref="H157:I157"/>
    <mergeCell ref="J157:K157"/>
    <mergeCell ref="C156:I156"/>
    <mergeCell ref="L156:L158"/>
    <mergeCell ref="L112:L114"/>
    <mergeCell ref="J134:K134"/>
    <mergeCell ref="D135:E135"/>
    <mergeCell ref="F135:G135"/>
    <mergeCell ref="H135:I135"/>
    <mergeCell ref="J135:K135"/>
    <mergeCell ref="C134:I134"/>
    <mergeCell ref="L134:L136"/>
    <mergeCell ref="J112:K112"/>
    <mergeCell ref="D113:E113"/>
    <mergeCell ref="F113:G113"/>
    <mergeCell ref="H113:I113"/>
    <mergeCell ref="J113:K113"/>
    <mergeCell ref="C112:I112"/>
    <mergeCell ref="L62:L64"/>
    <mergeCell ref="J90:K90"/>
    <mergeCell ref="D91:E91"/>
    <mergeCell ref="F91:G91"/>
    <mergeCell ref="H91:I91"/>
    <mergeCell ref="J91:K91"/>
    <mergeCell ref="C90:I90"/>
    <mergeCell ref="L90:L92"/>
    <mergeCell ref="J62:K62"/>
    <mergeCell ref="D63:E63"/>
    <mergeCell ref="F63:G63"/>
    <mergeCell ref="H63:I63"/>
    <mergeCell ref="J63:K63"/>
    <mergeCell ref="C62:I62"/>
    <mergeCell ref="B2:O2"/>
    <mergeCell ref="B3:O3"/>
    <mergeCell ref="J7:K7"/>
    <mergeCell ref="D8:E8"/>
    <mergeCell ref="F8:G8"/>
    <mergeCell ref="H8:I8"/>
    <mergeCell ref="J8:K8"/>
    <mergeCell ref="C7:I7"/>
    <mergeCell ref="L7:L9"/>
    <mergeCell ref="C29:I29"/>
    <mergeCell ref="L29:L31"/>
    <mergeCell ref="C49:I49"/>
    <mergeCell ref="L49:L51"/>
    <mergeCell ref="J29:K29"/>
    <mergeCell ref="D30:E30"/>
    <mergeCell ref="F30:G30"/>
    <mergeCell ref="H30:I30"/>
    <mergeCell ref="J30:K30"/>
    <mergeCell ref="J49:K49"/>
    <mergeCell ref="D50:E50"/>
    <mergeCell ref="F50:G50"/>
    <mergeCell ref="H50:I50"/>
    <mergeCell ref="J50:K50"/>
  </mergeCells>
  <printOptions horizontalCentered="1"/>
  <pageMargins left="0.5511811023622047" right="0.5511811023622047" top="0.5905511811023623" bottom="0.5905511811023623" header="0.31496062992125984" footer="0.31496062992125984"/>
  <pageSetup horizontalDpi="600" verticalDpi="600" orientation="portrait" paperSize="9" scale="42" r:id="rId1"/>
  <rowBreaks count="1" manualBreakCount="1">
    <brk id="109" max="14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S216"/>
  <sheetViews>
    <sheetView showGridLines="0" zoomScalePageLayoutView="0" workbookViewId="0" topLeftCell="A1">
      <selection activeCell="I210" sqref="I210"/>
    </sheetView>
  </sheetViews>
  <sheetFormatPr defaultColWidth="9.140625" defaultRowHeight="12.75"/>
  <cols>
    <col min="1" max="1" width="2.7109375" style="3" customWidth="1"/>
    <col min="2" max="2" width="39.00390625" style="5" customWidth="1"/>
    <col min="3" max="3" width="12.28125" style="5" customWidth="1"/>
    <col min="4" max="4" width="12.28125" style="5" hidden="1" customWidth="1"/>
    <col min="5" max="15" width="12.28125" style="5" customWidth="1"/>
    <col min="16" max="16" width="2.7109375" style="3" customWidth="1"/>
    <col min="17" max="17" width="12.28125" style="3" customWidth="1"/>
    <col min="18" max="19" width="12.421875" style="0" customWidth="1"/>
    <col min="20" max="16384" width="9.140625" style="3" customWidth="1"/>
  </cols>
  <sheetData>
    <row r="2" spans="2:19" s="2" customFormat="1" ht="18" customHeight="1">
      <c r="B2" s="79" t="s">
        <v>111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1"/>
      <c r="Q2" s="1"/>
      <c r="R2"/>
      <c r="S2"/>
    </row>
    <row r="3" spans="2:19" s="2" customFormat="1" ht="18" customHeight="1">
      <c r="B3" s="79" t="s">
        <v>0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1"/>
      <c r="Q3" s="1"/>
      <c r="R3"/>
      <c r="S3"/>
    </row>
    <row r="4" spans="2:17" ht="15.75">
      <c r="B4" s="3"/>
      <c r="C4" s="4"/>
      <c r="P4" s="5"/>
      <c r="Q4" s="5"/>
    </row>
    <row r="5" spans="2:15" ht="12.75">
      <c r="B5" s="6"/>
      <c r="C5" s="6"/>
      <c r="D5" s="6"/>
      <c r="E5" s="6"/>
      <c r="F5" s="6"/>
      <c r="G5" s="6"/>
      <c r="H5" s="6"/>
      <c r="I5" s="6"/>
      <c r="J5" s="6"/>
      <c r="K5" s="6"/>
      <c r="L5" s="6"/>
      <c r="N5" s="6"/>
      <c r="O5" s="6"/>
    </row>
    <row r="6" spans="2:15" ht="18">
      <c r="B6" s="7" t="s">
        <v>1</v>
      </c>
      <c r="C6" s="6"/>
      <c r="D6" s="6"/>
      <c r="E6" s="6"/>
      <c r="F6" s="6"/>
      <c r="G6" s="6"/>
      <c r="H6" s="6"/>
      <c r="I6" s="6"/>
      <c r="J6" s="6"/>
      <c r="K6" s="6"/>
      <c r="L6" s="6"/>
      <c r="N6" s="6"/>
      <c r="O6" s="6"/>
    </row>
    <row r="7" spans="2:12" ht="12.75" customHeight="1">
      <c r="B7" s="8"/>
      <c r="C7" s="71" t="s">
        <v>2</v>
      </c>
      <c r="D7" s="72"/>
      <c r="E7" s="72"/>
      <c r="F7" s="72"/>
      <c r="G7" s="72"/>
      <c r="H7" s="72"/>
      <c r="I7" s="72"/>
      <c r="J7" s="71" t="s">
        <v>3</v>
      </c>
      <c r="K7" s="76"/>
      <c r="L7" s="73" t="s">
        <v>4</v>
      </c>
    </row>
    <row r="8" spans="2:19" ht="12.75">
      <c r="B8" s="9"/>
      <c r="C8" s="10" t="s">
        <v>5</v>
      </c>
      <c r="D8" s="77" t="s">
        <v>6</v>
      </c>
      <c r="E8" s="80"/>
      <c r="F8" s="77" t="s">
        <v>7</v>
      </c>
      <c r="G8" s="78"/>
      <c r="H8" s="77" t="s">
        <v>8</v>
      </c>
      <c r="I8" s="78"/>
      <c r="J8" s="77" t="s">
        <v>7</v>
      </c>
      <c r="K8" s="78"/>
      <c r="L8" s="74"/>
      <c r="M8" s="3"/>
      <c r="N8" s="3"/>
      <c r="O8"/>
      <c r="P8"/>
      <c r="R8" s="3"/>
      <c r="S8" s="3"/>
    </row>
    <row r="9" spans="2:19" ht="51">
      <c r="B9" s="11" t="s">
        <v>9</v>
      </c>
      <c r="C9" s="12" t="s">
        <v>10</v>
      </c>
      <c r="D9" s="13" t="s">
        <v>11</v>
      </c>
      <c r="E9" s="14" t="s">
        <v>12</v>
      </c>
      <c r="F9" s="13" t="s">
        <v>11</v>
      </c>
      <c r="G9" s="14" t="s">
        <v>13</v>
      </c>
      <c r="H9" s="13" t="s">
        <v>11</v>
      </c>
      <c r="I9" s="14" t="s">
        <v>14</v>
      </c>
      <c r="J9" s="13" t="s">
        <v>11</v>
      </c>
      <c r="K9" s="14" t="s">
        <v>14</v>
      </c>
      <c r="L9" s="75"/>
      <c r="M9" s="3"/>
      <c r="N9" s="3"/>
      <c r="O9"/>
      <c r="P9"/>
      <c r="R9" s="3"/>
      <c r="S9" s="3"/>
    </row>
    <row r="10" spans="2:19" ht="12.75">
      <c r="B10" s="15"/>
      <c r="C10" s="16"/>
      <c r="D10" s="16"/>
      <c r="E10" s="17"/>
      <c r="F10" s="16"/>
      <c r="G10" s="17"/>
      <c r="H10" s="16"/>
      <c r="I10" s="17"/>
      <c r="J10" s="18"/>
      <c r="K10" s="19"/>
      <c r="L10" s="19"/>
      <c r="M10" s="3"/>
      <c r="N10" s="3"/>
      <c r="O10"/>
      <c r="P10"/>
      <c r="R10" s="3"/>
      <c r="S10" s="3"/>
    </row>
    <row r="11" spans="2:16" s="23" customFormat="1" ht="15.75">
      <c r="B11" s="20" t="s">
        <v>15</v>
      </c>
      <c r="C11" s="21"/>
      <c r="D11" s="21"/>
      <c r="E11" s="22"/>
      <c r="F11" s="21"/>
      <c r="G11" s="22"/>
      <c r="H11" s="21"/>
      <c r="I11" s="22"/>
      <c r="J11" s="21"/>
      <c r="K11" s="22"/>
      <c r="L11" s="22"/>
      <c r="O11"/>
      <c r="P11"/>
    </row>
    <row r="12" spans="2:16" s="27" customFormat="1" ht="16.5">
      <c r="B12" s="24" t="s">
        <v>16</v>
      </c>
      <c r="C12" s="25">
        <v>8402224826</v>
      </c>
      <c r="D12" s="25">
        <v>2354411576</v>
      </c>
      <c r="E12" s="26">
        <v>28</v>
      </c>
      <c r="F12" s="25">
        <v>1899810993</v>
      </c>
      <c r="G12" s="26">
        <v>22.6</v>
      </c>
      <c r="H12" s="25">
        <v>4254222569</v>
      </c>
      <c r="I12" s="26">
        <v>50.6</v>
      </c>
      <c r="J12" s="25">
        <v>1898714855</v>
      </c>
      <c r="K12" s="26">
        <v>56</v>
      </c>
      <c r="L12" s="26">
        <v>0.1</v>
      </c>
      <c r="O12"/>
      <c r="P12"/>
    </row>
    <row r="13" spans="2:16" s="27" customFormat="1" ht="16.5">
      <c r="B13" s="28" t="s">
        <v>17</v>
      </c>
      <c r="C13" s="29">
        <v>887264113</v>
      </c>
      <c r="D13" s="29">
        <v>252750092</v>
      </c>
      <c r="E13" s="30">
        <v>28.5</v>
      </c>
      <c r="F13" s="29">
        <v>177698797</v>
      </c>
      <c r="G13" s="30">
        <v>20</v>
      </c>
      <c r="H13" s="29">
        <v>430448889</v>
      </c>
      <c r="I13" s="30">
        <v>48.5</v>
      </c>
      <c r="J13" s="29">
        <v>174025926</v>
      </c>
      <c r="K13" s="30">
        <v>71.1</v>
      </c>
      <c r="L13" s="30">
        <v>2.1</v>
      </c>
      <c r="O13"/>
      <c r="P13"/>
    </row>
    <row r="14" spans="2:19" ht="12.75">
      <c r="B14" s="28" t="s">
        <v>18</v>
      </c>
      <c r="C14" s="29">
        <v>3742319746</v>
      </c>
      <c r="D14" s="29">
        <v>861680736</v>
      </c>
      <c r="E14" s="30">
        <v>23</v>
      </c>
      <c r="F14" s="29">
        <v>921324641</v>
      </c>
      <c r="G14" s="30">
        <v>24.6</v>
      </c>
      <c r="H14" s="29">
        <v>1783005377</v>
      </c>
      <c r="I14" s="30">
        <v>47.6</v>
      </c>
      <c r="J14" s="29">
        <v>812830712</v>
      </c>
      <c r="K14" s="30">
        <v>53</v>
      </c>
      <c r="L14" s="30">
        <v>13.3</v>
      </c>
      <c r="M14" s="3"/>
      <c r="N14" s="3"/>
      <c r="O14"/>
      <c r="P14"/>
      <c r="R14" s="3"/>
      <c r="S14" s="3"/>
    </row>
    <row r="15" spans="2:19" ht="12.75">
      <c r="B15" s="28" t="s">
        <v>19</v>
      </c>
      <c r="C15" s="29">
        <v>3772640967</v>
      </c>
      <c r="D15" s="29">
        <v>1239980748</v>
      </c>
      <c r="E15" s="30">
        <v>32.9</v>
      </c>
      <c r="F15" s="29">
        <v>800787555</v>
      </c>
      <c r="G15" s="30">
        <v>21.2</v>
      </c>
      <c r="H15" s="29">
        <v>2040768303</v>
      </c>
      <c r="I15" s="30">
        <v>54.1</v>
      </c>
      <c r="J15" s="29">
        <v>911858217</v>
      </c>
      <c r="K15" s="30">
        <v>56.2</v>
      </c>
      <c r="L15" s="30">
        <v>-12.2</v>
      </c>
      <c r="M15" s="3"/>
      <c r="N15" s="3"/>
      <c r="O15"/>
      <c r="P15"/>
      <c r="R15" s="3"/>
      <c r="S15" s="3"/>
    </row>
    <row r="16" spans="2:16" s="23" customFormat="1" ht="15.75">
      <c r="B16" s="20"/>
      <c r="C16" s="31"/>
      <c r="D16" s="31"/>
      <c r="E16" s="22"/>
      <c r="F16" s="31"/>
      <c r="G16" s="22"/>
      <c r="H16" s="31"/>
      <c r="I16" s="22"/>
      <c r="J16" s="31"/>
      <c r="K16" s="22"/>
      <c r="L16" s="22"/>
      <c r="O16"/>
      <c r="P16"/>
    </row>
    <row r="17" spans="2:16" s="27" customFormat="1" ht="16.5">
      <c r="B17" s="24" t="s">
        <v>20</v>
      </c>
      <c r="C17" s="25">
        <v>8070553800</v>
      </c>
      <c r="D17" s="25">
        <v>1609767764</v>
      </c>
      <c r="E17" s="26">
        <v>19.9</v>
      </c>
      <c r="F17" s="25">
        <v>1668488303</v>
      </c>
      <c r="G17" s="26">
        <v>20.7</v>
      </c>
      <c r="H17" s="25">
        <v>3278256067</v>
      </c>
      <c r="I17" s="26">
        <v>40.6</v>
      </c>
      <c r="J17" s="25">
        <v>1530373174</v>
      </c>
      <c r="K17" s="26">
        <v>45.3</v>
      </c>
      <c r="L17" s="26">
        <v>9</v>
      </c>
      <c r="O17"/>
      <c r="P17"/>
    </row>
    <row r="18" spans="2:19" ht="12.75">
      <c r="B18" s="28" t="s">
        <v>21</v>
      </c>
      <c r="C18" s="29">
        <v>2401349792</v>
      </c>
      <c r="D18" s="29">
        <v>495794594</v>
      </c>
      <c r="E18" s="30">
        <v>20.6</v>
      </c>
      <c r="F18" s="29">
        <v>497092511</v>
      </c>
      <c r="G18" s="30">
        <v>20.7</v>
      </c>
      <c r="H18" s="29">
        <v>992887105</v>
      </c>
      <c r="I18" s="30">
        <v>41.3</v>
      </c>
      <c r="J18" s="29">
        <v>496004730</v>
      </c>
      <c r="K18" s="30">
        <v>48.3</v>
      </c>
      <c r="L18" s="30">
        <v>0.2</v>
      </c>
      <c r="M18" s="3"/>
      <c r="N18" s="3"/>
      <c r="O18"/>
      <c r="P18"/>
      <c r="R18" s="3"/>
      <c r="S18" s="3"/>
    </row>
    <row r="19" spans="2:19" ht="12.75">
      <c r="B19" s="28" t="s">
        <v>22</v>
      </c>
      <c r="C19" s="29">
        <v>419845918</v>
      </c>
      <c r="D19" s="29">
        <v>87651890</v>
      </c>
      <c r="E19" s="30">
        <v>20.9</v>
      </c>
      <c r="F19" s="29">
        <v>85296194</v>
      </c>
      <c r="G19" s="30">
        <v>20.3</v>
      </c>
      <c r="H19" s="29">
        <v>172948084</v>
      </c>
      <c r="I19" s="30">
        <v>41.2</v>
      </c>
      <c r="J19" s="29">
        <v>51986670</v>
      </c>
      <c r="K19" s="30">
        <v>42.4</v>
      </c>
      <c r="L19" s="30">
        <v>64.1</v>
      </c>
      <c r="M19" s="3"/>
      <c r="N19" s="3"/>
      <c r="O19"/>
      <c r="P19"/>
      <c r="R19" s="3"/>
      <c r="S19" s="3"/>
    </row>
    <row r="20" spans="2:19" ht="12.75" hidden="1">
      <c r="B20" s="28"/>
      <c r="C20" s="29">
        <v>0</v>
      </c>
      <c r="D20" s="29">
        <v>0</v>
      </c>
      <c r="E20" s="30">
        <v>0</v>
      </c>
      <c r="F20" s="29">
        <v>0</v>
      </c>
      <c r="G20" s="30">
        <v>0</v>
      </c>
      <c r="H20" s="29">
        <v>0</v>
      </c>
      <c r="I20" s="30">
        <v>0</v>
      </c>
      <c r="J20" s="29">
        <v>0</v>
      </c>
      <c r="K20" s="30">
        <v>0</v>
      </c>
      <c r="L20" s="30">
        <v>0</v>
      </c>
      <c r="M20" s="3"/>
      <c r="N20" s="3"/>
      <c r="O20"/>
      <c r="P20"/>
      <c r="R20" s="3"/>
      <c r="S20" s="3"/>
    </row>
    <row r="21" spans="2:19" ht="12.75">
      <c r="B21" s="28" t="s">
        <v>23</v>
      </c>
      <c r="C21" s="29">
        <v>2258472628</v>
      </c>
      <c r="D21" s="29">
        <v>642971372</v>
      </c>
      <c r="E21" s="30">
        <v>28.5</v>
      </c>
      <c r="F21" s="29">
        <v>485286059</v>
      </c>
      <c r="G21" s="30">
        <v>21.5</v>
      </c>
      <c r="H21" s="29">
        <v>1128257431</v>
      </c>
      <c r="I21" s="30">
        <v>50</v>
      </c>
      <c r="J21" s="29">
        <v>389284758</v>
      </c>
      <c r="K21" s="30">
        <v>61</v>
      </c>
      <c r="L21" s="30">
        <v>24.7</v>
      </c>
      <c r="M21" s="3"/>
      <c r="N21" s="3"/>
      <c r="O21"/>
      <c r="P21"/>
      <c r="R21" s="3"/>
      <c r="S21" s="3"/>
    </row>
    <row r="22" spans="2:19" ht="12.75">
      <c r="B22" s="28" t="s">
        <v>24</v>
      </c>
      <c r="C22" s="29">
        <v>2990885462</v>
      </c>
      <c r="D22" s="29">
        <v>383349908</v>
      </c>
      <c r="E22" s="30">
        <v>12.8</v>
      </c>
      <c r="F22" s="29">
        <v>600813539</v>
      </c>
      <c r="G22" s="30">
        <v>20.1</v>
      </c>
      <c r="H22" s="29">
        <v>984163447</v>
      </c>
      <c r="I22" s="30">
        <v>32.9</v>
      </c>
      <c r="J22" s="29">
        <v>593097016</v>
      </c>
      <c r="K22" s="30">
        <v>34.6</v>
      </c>
      <c r="L22" s="30">
        <v>1.3</v>
      </c>
      <c r="M22" s="3"/>
      <c r="N22" s="3"/>
      <c r="O22"/>
      <c r="P22"/>
      <c r="R22" s="3"/>
      <c r="S22" s="3"/>
    </row>
    <row r="23" spans="2:19" ht="12.75">
      <c r="B23" s="32"/>
      <c r="C23" s="29"/>
      <c r="D23" s="29"/>
      <c r="E23" s="30"/>
      <c r="F23" s="29"/>
      <c r="G23" s="30"/>
      <c r="H23" s="29"/>
      <c r="I23" s="30"/>
      <c r="J23" s="29"/>
      <c r="K23" s="30"/>
      <c r="L23" s="30"/>
      <c r="M23" s="3"/>
      <c r="N23" s="3"/>
      <c r="O23"/>
      <c r="P23"/>
      <c r="R23" s="3"/>
      <c r="S23" s="3"/>
    </row>
    <row r="24" spans="2:16" s="23" customFormat="1" ht="15.75">
      <c r="B24" s="33" t="s">
        <v>25</v>
      </c>
      <c r="C24" s="34">
        <v>331671026</v>
      </c>
      <c r="D24" s="34">
        <v>744643812</v>
      </c>
      <c r="E24" s="35"/>
      <c r="F24" s="34">
        <v>231322690</v>
      </c>
      <c r="G24" s="35"/>
      <c r="H24" s="34">
        <v>975966502</v>
      </c>
      <c r="I24" s="35"/>
      <c r="J24" s="34">
        <v>368341681</v>
      </c>
      <c r="K24" s="35"/>
      <c r="L24" s="35"/>
      <c r="M24" s="36"/>
      <c r="O24"/>
      <c r="P24"/>
    </row>
    <row r="25" spans="2:19" ht="12.75">
      <c r="B25" s="28" t="s">
        <v>26</v>
      </c>
      <c r="C25" s="29">
        <v>54748031</v>
      </c>
      <c r="D25" s="29">
        <v>-1686628</v>
      </c>
      <c r="E25" s="30">
        <v>-3.1</v>
      </c>
      <c r="F25" s="29">
        <v>20836462</v>
      </c>
      <c r="G25" s="30">
        <v>38.1</v>
      </c>
      <c r="H25" s="29">
        <v>19149834</v>
      </c>
      <c r="I25" s="30">
        <v>35</v>
      </c>
      <c r="J25" s="29">
        <v>65772706</v>
      </c>
      <c r="K25" s="30">
        <v>-94.5</v>
      </c>
      <c r="L25" s="30">
        <v>-68.3</v>
      </c>
      <c r="M25" s="3"/>
      <c r="N25" s="3"/>
      <c r="O25"/>
      <c r="P25"/>
      <c r="R25" s="3"/>
      <c r="S25" s="3"/>
    </row>
    <row r="26" spans="2:16" s="23" customFormat="1" ht="15.75">
      <c r="B26" s="33" t="s">
        <v>27</v>
      </c>
      <c r="C26" s="34">
        <v>386419057</v>
      </c>
      <c r="D26" s="34">
        <v>742957184</v>
      </c>
      <c r="E26" s="35">
        <v>192.3</v>
      </c>
      <c r="F26" s="34">
        <v>252159152</v>
      </c>
      <c r="G26" s="35">
        <v>65.3</v>
      </c>
      <c r="H26" s="34">
        <v>995116336</v>
      </c>
      <c r="I26" s="35">
        <v>257.5</v>
      </c>
      <c r="J26" s="34">
        <v>434114387</v>
      </c>
      <c r="K26" s="35">
        <v>51.5</v>
      </c>
      <c r="L26" s="35">
        <v>-41.9</v>
      </c>
      <c r="M26" s="36"/>
      <c r="O26"/>
      <c r="P26"/>
    </row>
    <row r="27" spans="2:19" s="23" customFormat="1" ht="15.75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9"/>
      <c r="N27" s="39"/>
      <c r="O27" s="39"/>
      <c r="R27"/>
      <c r="S27"/>
    </row>
    <row r="28" spans="2:19" s="23" customFormat="1" ht="18">
      <c r="B28" s="7" t="s">
        <v>28</v>
      </c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R28"/>
      <c r="S28"/>
    </row>
    <row r="29" spans="2:12" ht="12.75" customHeight="1">
      <c r="B29" s="8"/>
      <c r="C29" s="71" t="s">
        <v>2</v>
      </c>
      <c r="D29" s="72"/>
      <c r="E29" s="72"/>
      <c r="F29" s="72"/>
      <c r="G29" s="72"/>
      <c r="H29" s="72"/>
      <c r="I29" s="72"/>
      <c r="J29" s="71" t="s">
        <v>3</v>
      </c>
      <c r="K29" s="76"/>
      <c r="L29" s="73" t="s">
        <v>4</v>
      </c>
    </row>
    <row r="30" spans="2:19" ht="12.75">
      <c r="B30" s="9"/>
      <c r="C30" s="10" t="s">
        <v>5</v>
      </c>
      <c r="D30" s="77" t="s">
        <v>6</v>
      </c>
      <c r="E30" s="78"/>
      <c r="F30" s="77" t="s">
        <v>7</v>
      </c>
      <c r="G30" s="78"/>
      <c r="H30" s="77" t="s">
        <v>8</v>
      </c>
      <c r="I30" s="78"/>
      <c r="J30" s="77" t="s">
        <v>7</v>
      </c>
      <c r="K30" s="78"/>
      <c r="L30" s="74"/>
      <c r="M30" s="3"/>
      <c r="N30" s="3"/>
      <c r="O30" s="3"/>
      <c r="Q30"/>
      <c r="S30" s="3"/>
    </row>
    <row r="31" spans="2:19" ht="51">
      <c r="B31" s="15" t="s">
        <v>9</v>
      </c>
      <c r="C31" s="13" t="s">
        <v>10</v>
      </c>
      <c r="D31" s="13" t="s">
        <v>11</v>
      </c>
      <c r="E31" s="14" t="s">
        <v>12</v>
      </c>
      <c r="F31" s="13" t="s">
        <v>11</v>
      </c>
      <c r="G31" s="14" t="s">
        <v>13</v>
      </c>
      <c r="H31" s="13" t="s">
        <v>11</v>
      </c>
      <c r="I31" s="14" t="s">
        <v>14</v>
      </c>
      <c r="J31" s="13" t="s">
        <v>11</v>
      </c>
      <c r="K31" s="14" t="s">
        <v>14</v>
      </c>
      <c r="L31" s="75"/>
      <c r="M31" s="3"/>
      <c r="N31" s="3"/>
      <c r="O31"/>
      <c r="P31"/>
      <c r="R31" s="3"/>
      <c r="S31" s="3"/>
    </row>
    <row r="32" spans="2:19" ht="12.75">
      <c r="B32" s="40"/>
      <c r="C32" s="16"/>
      <c r="D32" s="16"/>
      <c r="E32" s="17"/>
      <c r="F32" s="16"/>
      <c r="G32" s="17"/>
      <c r="H32" s="16"/>
      <c r="I32" s="17"/>
      <c r="J32" s="18"/>
      <c r="K32" s="19"/>
      <c r="L32" s="19"/>
      <c r="M32" s="3"/>
      <c r="N32" s="3"/>
      <c r="O32"/>
      <c r="P32"/>
      <c r="R32" s="3"/>
      <c r="S32" s="3"/>
    </row>
    <row r="33" spans="2:16" s="23" customFormat="1" ht="15.75">
      <c r="B33" s="20" t="s">
        <v>29</v>
      </c>
      <c r="C33" s="21"/>
      <c r="D33" s="21"/>
      <c r="E33" s="22"/>
      <c r="F33" s="21"/>
      <c r="G33" s="22"/>
      <c r="H33" s="21"/>
      <c r="I33" s="22"/>
      <c r="J33" s="21"/>
      <c r="K33" s="22"/>
      <c r="L33" s="22"/>
      <c r="O33"/>
      <c r="P33"/>
    </row>
    <row r="34" spans="2:16" s="27" customFormat="1" ht="16.5">
      <c r="B34" s="24" t="s">
        <v>30</v>
      </c>
      <c r="C34" s="25">
        <v>2154762456</v>
      </c>
      <c r="D34" s="25">
        <v>426404760</v>
      </c>
      <c r="E34" s="26">
        <v>19.8</v>
      </c>
      <c r="F34" s="25">
        <v>471175904</v>
      </c>
      <c r="G34" s="26">
        <v>21.9</v>
      </c>
      <c r="H34" s="25">
        <v>897580664</v>
      </c>
      <c r="I34" s="26">
        <v>41.7</v>
      </c>
      <c r="J34" s="25">
        <v>313508930</v>
      </c>
      <c r="K34" s="26">
        <v>23</v>
      </c>
      <c r="L34" s="26">
        <v>50.3</v>
      </c>
      <c r="O34"/>
      <c r="P34"/>
    </row>
    <row r="35" spans="2:19" ht="12.75">
      <c r="B35" s="28" t="s">
        <v>31</v>
      </c>
      <c r="C35" s="29">
        <v>127153016</v>
      </c>
      <c r="D35" s="29">
        <v>684651</v>
      </c>
      <c r="E35" s="30">
        <v>0.5</v>
      </c>
      <c r="F35" s="29">
        <v>6771918</v>
      </c>
      <c r="G35" s="30">
        <v>5.3</v>
      </c>
      <c r="H35" s="29">
        <v>7456569</v>
      </c>
      <c r="I35" s="30">
        <v>5.9</v>
      </c>
      <c r="J35" s="29">
        <v>28283788</v>
      </c>
      <c r="K35" s="30">
        <v>24</v>
      </c>
      <c r="L35" s="30">
        <v>-76.1</v>
      </c>
      <c r="M35" s="3"/>
      <c r="N35" s="3"/>
      <c r="O35"/>
      <c r="P35"/>
      <c r="R35" s="3"/>
      <c r="S35" s="3"/>
    </row>
    <row r="36" spans="2:19" ht="12.75">
      <c r="B36" s="28" t="s">
        <v>32</v>
      </c>
      <c r="C36" s="29">
        <v>207076251</v>
      </c>
      <c r="D36" s="29">
        <v>216186387</v>
      </c>
      <c r="E36" s="30">
        <v>104.4</v>
      </c>
      <c r="F36" s="29">
        <v>224043028</v>
      </c>
      <c r="G36" s="30">
        <v>108.2</v>
      </c>
      <c r="H36" s="29">
        <v>440229415</v>
      </c>
      <c r="I36" s="30">
        <v>212.6</v>
      </c>
      <c r="J36" s="29">
        <v>31540468</v>
      </c>
      <c r="K36" s="30">
        <v>21.1</v>
      </c>
      <c r="L36" s="30">
        <v>610.3</v>
      </c>
      <c r="M36" s="3"/>
      <c r="N36" s="3"/>
      <c r="O36"/>
      <c r="P36"/>
      <c r="R36" s="3"/>
      <c r="S36" s="3"/>
    </row>
    <row r="37" spans="2:19" ht="12.75">
      <c r="B37" s="28" t="s">
        <v>33</v>
      </c>
      <c r="C37" s="29">
        <v>1635353810</v>
      </c>
      <c r="D37" s="29">
        <v>198767426</v>
      </c>
      <c r="E37" s="30">
        <v>12.2</v>
      </c>
      <c r="F37" s="29">
        <v>230901285</v>
      </c>
      <c r="G37" s="30">
        <v>14.1</v>
      </c>
      <c r="H37" s="29">
        <v>429668711</v>
      </c>
      <c r="I37" s="30">
        <v>26.3</v>
      </c>
      <c r="J37" s="29">
        <v>244449964</v>
      </c>
      <c r="K37" s="30">
        <v>25.8</v>
      </c>
      <c r="L37" s="30">
        <v>-5.5</v>
      </c>
      <c r="M37" s="3"/>
      <c r="N37" s="3"/>
      <c r="O37"/>
      <c r="P37"/>
      <c r="R37" s="3"/>
      <c r="S37" s="3"/>
    </row>
    <row r="38" spans="2:19" ht="12.75">
      <c r="B38" s="28" t="s">
        <v>34</v>
      </c>
      <c r="C38" s="29">
        <v>185179379</v>
      </c>
      <c r="D38" s="29">
        <v>10766296</v>
      </c>
      <c r="E38" s="30">
        <v>5.8</v>
      </c>
      <c r="F38" s="29">
        <v>9459673</v>
      </c>
      <c r="G38" s="30">
        <v>5.1</v>
      </c>
      <c r="H38" s="29">
        <v>20225969</v>
      </c>
      <c r="I38" s="30">
        <v>10.9</v>
      </c>
      <c r="J38" s="29">
        <v>9234710</v>
      </c>
      <c r="K38" s="30">
        <v>9.3</v>
      </c>
      <c r="L38" s="30">
        <v>2.4</v>
      </c>
      <c r="M38" s="3"/>
      <c r="N38" s="3"/>
      <c r="O38"/>
      <c r="P38"/>
      <c r="R38" s="3"/>
      <c r="S38" s="3"/>
    </row>
    <row r="39" spans="2:16" s="23" customFormat="1" ht="15.75">
      <c r="B39" s="20"/>
      <c r="C39" s="31"/>
      <c r="D39" s="31"/>
      <c r="E39" s="22"/>
      <c r="F39" s="31"/>
      <c r="G39" s="22"/>
      <c r="H39" s="31"/>
      <c r="I39" s="22"/>
      <c r="J39" s="31"/>
      <c r="K39" s="22"/>
      <c r="L39" s="22"/>
      <c r="O39"/>
      <c r="P39"/>
    </row>
    <row r="40" spans="2:16" s="27" customFormat="1" ht="16.5">
      <c r="B40" s="24" t="s">
        <v>35</v>
      </c>
      <c r="C40" s="25">
        <v>2269811013</v>
      </c>
      <c r="D40" s="25">
        <v>402192060</v>
      </c>
      <c r="E40" s="26">
        <v>17.7</v>
      </c>
      <c r="F40" s="25">
        <v>466022256</v>
      </c>
      <c r="G40" s="26">
        <v>20.5</v>
      </c>
      <c r="H40" s="25">
        <v>868214316</v>
      </c>
      <c r="I40" s="26">
        <v>38.3</v>
      </c>
      <c r="J40" s="25">
        <v>275826302</v>
      </c>
      <c r="K40" s="26">
        <v>19.1</v>
      </c>
      <c r="L40" s="26">
        <v>69</v>
      </c>
      <c r="O40"/>
      <c r="P40"/>
    </row>
    <row r="41" spans="2:19" ht="12.75">
      <c r="B41" s="28" t="s">
        <v>36</v>
      </c>
      <c r="C41" s="29">
        <v>513741994</v>
      </c>
      <c r="D41" s="29">
        <v>77092089</v>
      </c>
      <c r="E41" s="30">
        <v>15</v>
      </c>
      <c r="F41" s="29">
        <v>105078851</v>
      </c>
      <c r="G41" s="30">
        <v>20.5</v>
      </c>
      <c r="H41" s="29">
        <v>182170940</v>
      </c>
      <c r="I41" s="30">
        <v>35.5</v>
      </c>
      <c r="J41" s="29">
        <v>43369984</v>
      </c>
      <c r="K41" s="30">
        <v>22.3</v>
      </c>
      <c r="L41" s="30">
        <v>142.3</v>
      </c>
      <c r="M41" s="3"/>
      <c r="N41" s="3"/>
      <c r="O41"/>
      <c r="P41"/>
      <c r="R41" s="3"/>
      <c r="S41" s="3"/>
    </row>
    <row r="42" spans="2:19" ht="12.75">
      <c r="B42" s="28" t="s">
        <v>37</v>
      </c>
      <c r="C42" s="29">
        <v>230354568</v>
      </c>
      <c r="D42" s="29">
        <v>69913532</v>
      </c>
      <c r="E42" s="30">
        <v>30.4</v>
      </c>
      <c r="F42" s="29">
        <v>86442836</v>
      </c>
      <c r="G42" s="30">
        <v>37.5</v>
      </c>
      <c r="H42" s="29">
        <v>156356368</v>
      </c>
      <c r="I42" s="30">
        <v>67.9</v>
      </c>
      <c r="J42" s="29">
        <v>68420146</v>
      </c>
      <c r="K42" s="30">
        <v>37.9</v>
      </c>
      <c r="L42" s="30">
        <v>26.3</v>
      </c>
      <c r="M42" s="3"/>
      <c r="N42" s="3"/>
      <c r="O42"/>
      <c r="P42"/>
      <c r="R42" s="3"/>
      <c r="S42" s="3"/>
    </row>
    <row r="43" spans="2:19" ht="12.75">
      <c r="B43" s="28" t="s">
        <v>38</v>
      </c>
      <c r="C43" s="29">
        <v>100000</v>
      </c>
      <c r="D43" s="29">
        <v>8109190</v>
      </c>
      <c r="E43" s="30">
        <v>8109.2</v>
      </c>
      <c r="F43" s="29">
        <v>8452304</v>
      </c>
      <c r="G43" s="30">
        <v>8452.3</v>
      </c>
      <c r="H43" s="29">
        <v>16561494</v>
      </c>
      <c r="I43" s="30">
        <v>16561.5</v>
      </c>
      <c r="J43" s="29">
        <v>7788210</v>
      </c>
      <c r="K43" s="30">
        <v>5.3</v>
      </c>
      <c r="L43" s="30">
        <v>8.5</v>
      </c>
      <c r="M43" s="3"/>
      <c r="N43" s="3"/>
      <c r="O43"/>
      <c r="P43"/>
      <c r="R43" s="3"/>
      <c r="S43" s="3"/>
    </row>
    <row r="44" spans="2:19" ht="12.75">
      <c r="B44" s="28" t="s">
        <v>39</v>
      </c>
      <c r="C44" s="29">
        <v>446053868</v>
      </c>
      <c r="D44" s="29">
        <v>72818501</v>
      </c>
      <c r="E44" s="30">
        <v>16.3</v>
      </c>
      <c r="F44" s="29">
        <v>61811349</v>
      </c>
      <c r="G44" s="30">
        <v>13.9</v>
      </c>
      <c r="H44" s="29">
        <v>134629850</v>
      </c>
      <c r="I44" s="30">
        <v>30.2</v>
      </c>
      <c r="J44" s="29">
        <v>83839958</v>
      </c>
      <c r="K44" s="30">
        <v>44.5</v>
      </c>
      <c r="L44" s="30">
        <v>-26.3</v>
      </c>
      <c r="M44" s="3"/>
      <c r="N44" s="3"/>
      <c r="O44"/>
      <c r="P44"/>
      <c r="R44" s="3"/>
      <c r="S44" s="3"/>
    </row>
    <row r="45" spans="2:19" ht="12.75">
      <c r="B45" s="28" t="s">
        <v>34</v>
      </c>
      <c r="C45" s="29">
        <v>1079560583</v>
      </c>
      <c r="D45" s="29">
        <v>174258748</v>
      </c>
      <c r="E45" s="30">
        <v>16.1</v>
      </c>
      <c r="F45" s="29">
        <v>204236916</v>
      </c>
      <c r="G45" s="30">
        <v>18.9</v>
      </c>
      <c r="H45" s="29">
        <v>378495664</v>
      </c>
      <c r="I45" s="30">
        <v>35.1</v>
      </c>
      <c r="J45" s="29">
        <v>72408004</v>
      </c>
      <c r="K45" s="30">
        <v>9.9</v>
      </c>
      <c r="L45" s="30">
        <v>182.1</v>
      </c>
      <c r="M45" s="3"/>
      <c r="N45" s="3"/>
      <c r="O45"/>
      <c r="P45"/>
      <c r="R45" s="3"/>
      <c r="S45" s="3"/>
    </row>
    <row r="46" spans="2:19" ht="15.75">
      <c r="B46" s="32"/>
      <c r="C46" s="41"/>
      <c r="D46" s="41"/>
      <c r="E46" s="42"/>
      <c r="F46" s="41"/>
      <c r="G46" s="42"/>
      <c r="H46" s="41"/>
      <c r="I46" s="42"/>
      <c r="J46" s="41"/>
      <c r="K46" s="42"/>
      <c r="L46" s="42"/>
      <c r="M46" s="36"/>
      <c r="N46" s="23"/>
      <c r="O46"/>
      <c r="P46"/>
      <c r="R46" s="3"/>
      <c r="S46" s="3"/>
    </row>
    <row r="47" spans="2:19" s="23" customFormat="1" ht="15.75">
      <c r="B47" s="37"/>
      <c r="C47" s="38"/>
      <c r="D47" s="38"/>
      <c r="E47" s="38"/>
      <c r="F47" s="38"/>
      <c r="G47" s="38"/>
      <c r="H47" s="38"/>
      <c r="I47" s="38"/>
      <c r="J47" s="38"/>
      <c r="K47" s="38"/>
      <c r="L47" s="38"/>
      <c r="M47" s="39"/>
      <c r="N47" s="39"/>
      <c r="O47" s="39"/>
      <c r="R47"/>
      <c r="S47"/>
    </row>
    <row r="48" spans="2:19" s="23" customFormat="1" ht="18">
      <c r="B48" s="7" t="s">
        <v>40</v>
      </c>
      <c r="C48" s="39"/>
      <c r="D48" s="39"/>
      <c r="E48" s="39"/>
      <c r="F48" s="39"/>
      <c r="G48" s="39"/>
      <c r="H48" s="39"/>
      <c r="I48" s="39"/>
      <c r="J48" s="39"/>
      <c r="K48" s="39"/>
      <c r="L48" s="39"/>
      <c r="M48" s="39"/>
      <c r="N48" s="39"/>
      <c r="O48" s="39"/>
      <c r="R48"/>
      <c r="S48"/>
    </row>
    <row r="49" spans="2:12" ht="12.75" customHeight="1">
      <c r="B49" s="8"/>
      <c r="C49" s="71" t="s">
        <v>2</v>
      </c>
      <c r="D49" s="72"/>
      <c r="E49" s="72"/>
      <c r="F49" s="72"/>
      <c r="G49" s="72"/>
      <c r="H49" s="72"/>
      <c r="I49" s="72"/>
      <c r="J49" s="71" t="s">
        <v>3</v>
      </c>
      <c r="K49" s="76"/>
      <c r="L49" s="73" t="s">
        <v>4</v>
      </c>
    </row>
    <row r="50" spans="2:19" ht="12.75">
      <c r="B50" s="9"/>
      <c r="C50" s="10" t="s">
        <v>5</v>
      </c>
      <c r="D50" s="77" t="s">
        <v>6</v>
      </c>
      <c r="E50" s="78"/>
      <c r="F50" s="77" t="s">
        <v>7</v>
      </c>
      <c r="G50" s="78"/>
      <c r="H50" s="77" t="s">
        <v>8</v>
      </c>
      <c r="I50" s="78"/>
      <c r="J50" s="77" t="s">
        <v>7</v>
      </c>
      <c r="K50" s="78"/>
      <c r="L50" s="74"/>
      <c r="M50" s="3"/>
      <c r="N50" s="3"/>
      <c r="O50"/>
      <c r="P50"/>
      <c r="R50" s="3"/>
      <c r="S50" s="3"/>
    </row>
    <row r="51" spans="2:19" ht="51">
      <c r="B51" s="15" t="s">
        <v>9</v>
      </c>
      <c r="C51" s="13" t="s">
        <v>10</v>
      </c>
      <c r="D51" s="13" t="s">
        <v>11</v>
      </c>
      <c r="E51" s="14" t="s">
        <v>12</v>
      </c>
      <c r="F51" s="13" t="s">
        <v>11</v>
      </c>
      <c r="G51" s="14" t="s">
        <v>13</v>
      </c>
      <c r="H51" s="13" t="s">
        <v>11</v>
      </c>
      <c r="I51" s="14" t="s">
        <v>14</v>
      </c>
      <c r="J51" s="13" t="s">
        <v>11</v>
      </c>
      <c r="K51" s="14" t="s">
        <v>14</v>
      </c>
      <c r="L51" s="75"/>
      <c r="M51" s="3"/>
      <c r="N51" s="3"/>
      <c r="O51"/>
      <c r="P51"/>
      <c r="R51" s="3"/>
      <c r="S51" s="3"/>
    </row>
    <row r="52" spans="2:13" s="23" customFormat="1" ht="15.75">
      <c r="B52" s="43" t="s">
        <v>41</v>
      </c>
      <c r="C52" s="21"/>
      <c r="D52" s="22"/>
      <c r="E52" s="22"/>
      <c r="F52" s="22"/>
      <c r="G52" s="22"/>
      <c r="H52" s="22"/>
      <c r="I52" s="22"/>
      <c r="J52" s="22"/>
      <c r="K52" s="22"/>
      <c r="L52" s="22"/>
      <c r="M52" s="44"/>
    </row>
    <row r="53" spans="2:13" s="27" customFormat="1" ht="16.5">
      <c r="B53" s="45" t="s">
        <v>16</v>
      </c>
      <c r="C53" s="29">
        <v>8402224826</v>
      </c>
      <c r="D53" s="29">
        <v>2354411576</v>
      </c>
      <c r="E53" s="30">
        <v>28</v>
      </c>
      <c r="F53" s="29">
        <v>1899810993</v>
      </c>
      <c r="G53" s="30">
        <v>22.6</v>
      </c>
      <c r="H53" s="29">
        <v>4254222569</v>
      </c>
      <c r="I53" s="30">
        <v>50.6</v>
      </c>
      <c r="J53" s="29">
        <v>1898714855</v>
      </c>
      <c r="K53" s="30">
        <v>56</v>
      </c>
      <c r="L53" s="30">
        <v>0.1</v>
      </c>
      <c r="M53" s="44"/>
    </row>
    <row r="54" spans="2:13" s="27" customFormat="1" ht="16.5">
      <c r="B54" s="45" t="s">
        <v>42</v>
      </c>
      <c r="C54" s="29">
        <v>2154762456</v>
      </c>
      <c r="D54" s="29">
        <v>426404760</v>
      </c>
      <c r="E54" s="30">
        <v>19.8</v>
      </c>
      <c r="F54" s="29">
        <v>471175904</v>
      </c>
      <c r="G54" s="30">
        <v>21.9</v>
      </c>
      <c r="H54" s="29">
        <v>897580664</v>
      </c>
      <c r="I54" s="30">
        <v>41.7</v>
      </c>
      <c r="J54" s="29">
        <v>313508930</v>
      </c>
      <c r="K54" s="30">
        <v>23</v>
      </c>
      <c r="L54" s="30">
        <v>50.3</v>
      </c>
      <c r="M54" s="44"/>
    </row>
    <row r="55" spans="2:13" s="23" customFormat="1" ht="15.75">
      <c r="B55" s="33" t="s">
        <v>43</v>
      </c>
      <c r="C55" s="46">
        <v>10556987282</v>
      </c>
      <c r="D55" s="47">
        <v>2780816336</v>
      </c>
      <c r="E55" s="48">
        <v>26.3</v>
      </c>
      <c r="F55" s="47">
        <v>2370986897</v>
      </c>
      <c r="G55" s="48">
        <v>22.5</v>
      </c>
      <c r="H55" s="47">
        <v>5151803233</v>
      </c>
      <c r="I55" s="48">
        <v>48.8</v>
      </c>
      <c r="J55" s="47">
        <v>2212223785</v>
      </c>
      <c r="K55" s="48">
        <v>47.6</v>
      </c>
      <c r="L55" s="48">
        <v>7.2</v>
      </c>
      <c r="M55" s="44"/>
    </row>
    <row r="56" spans="2:16" s="23" customFormat="1" ht="15.75">
      <c r="B56" s="20" t="s">
        <v>44</v>
      </c>
      <c r="C56" s="31"/>
      <c r="D56" s="31"/>
      <c r="E56" s="22"/>
      <c r="F56" s="31"/>
      <c r="G56" s="22"/>
      <c r="H56" s="31"/>
      <c r="I56" s="22"/>
      <c r="J56" s="31"/>
      <c r="K56" s="22"/>
      <c r="L56" s="22"/>
      <c r="O56"/>
      <c r="P56"/>
    </row>
    <row r="57" spans="2:16" s="27" customFormat="1" ht="16.5">
      <c r="B57" s="45" t="s">
        <v>20</v>
      </c>
      <c r="C57" s="29">
        <v>8070553800</v>
      </c>
      <c r="D57" s="29">
        <v>1609767764</v>
      </c>
      <c r="E57" s="30">
        <v>19.9</v>
      </c>
      <c r="F57" s="29">
        <v>1668488303</v>
      </c>
      <c r="G57" s="30">
        <v>20.7</v>
      </c>
      <c r="H57" s="29">
        <v>3278256067</v>
      </c>
      <c r="I57" s="30">
        <v>40.6</v>
      </c>
      <c r="J57" s="29">
        <v>1530373174</v>
      </c>
      <c r="K57" s="30">
        <v>45.3</v>
      </c>
      <c r="L57" s="30">
        <v>9</v>
      </c>
      <c r="O57"/>
      <c r="P57"/>
    </row>
    <row r="58" spans="2:16" s="27" customFormat="1" ht="16.5">
      <c r="B58" s="45" t="s">
        <v>35</v>
      </c>
      <c r="C58" s="29">
        <v>2269811013</v>
      </c>
      <c r="D58" s="29">
        <v>402192060</v>
      </c>
      <c r="E58" s="30">
        <v>17.7</v>
      </c>
      <c r="F58" s="29">
        <v>466022256</v>
      </c>
      <c r="G58" s="30">
        <v>20.5</v>
      </c>
      <c r="H58" s="29">
        <v>868214316</v>
      </c>
      <c r="I58" s="30">
        <v>38.3</v>
      </c>
      <c r="J58" s="29">
        <v>275826302</v>
      </c>
      <c r="K58" s="30">
        <v>19.1</v>
      </c>
      <c r="L58" s="30">
        <v>69</v>
      </c>
      <c r="O58"/>
      <c r="P58"/>
    </row>
    <row r="59" spans="2:16" s="23" customFormat="1" ht="15.75">
      <c r="B59" s="33" t="s">
        <v>45</v>
      </c>
      <c r="C59" s="46">
        <v>10340364813</v>
      </c>
      <c r="D59" s="46">
        <v>2011959824</v>
      </c>
      <c r="E59" s="48">
        <v>19.5</v>
      </c>
      <c r="F59" s="46">
        <v>2134510559</v>
      </c>
      <c r="G59" s="48">
        <v>20.6</v>
      </c>
      <c r="H59" s="46">
        <v>4146470383</v>
      </c>
      <c r="I59" s="48">
        <v>40.1</v>
      </c>
      <c r="J59" s="46">
        <v>1806199476</v>
      </c>
      <c r="K59" s="48">
        <v>38.3</v>
      </c>
      <c r="L59" s="48">
        <v>18.2</v>
      </c>
      <c r="O59"/>
      <c r="P59"/>
    </row>
    <row r="60" spans="2:19" s="51" customFormat="1" ht="12.75">
      <c r="B60" s="49"/>
      <c r="C60" s="50"/>
      <c r="D60" s="50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  <c r="R60"/>
      <c r="S60"/>
    </row>
    <row r="61" spans="2:19" s="23" customFormat="1" ht="18">
      <c r="B61" s="7" t="s">
        <v>46</v>
      </c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R61"/>
      <c r="S61"/>
    </row>
    <row r="62" spans="2:12" ht="12.75" customHeight="1">
      <c r="B62" s="8"/>
      <c r="C62" s="71" t="s">
        <v>2</v>
      </c>
      <c r="D62" s="72"/>
      <c r="E62" s="72"/>
      <c r="F62" s="72"/>
      <c r="G62" s="72"/>
      <c r="H62" s="72"/>
      <c r="I62" s="72"/>
      <c r="J62" s="71" t="s">
        <v>3</v>
      </c>
      <c r="K62" s="76"/>
      <c r="L62" s="73" t="s">
        <v>4</v>
      </c>
    </row>
    <row r="63" spans="2:19" ht="12.75">
      <c r="B63" s="9"/>
      <c r="C63" s="10" t="s">
        <v>5</v>
      </c>
      <c r="D63" s="77" t="s">
        <v>6</v>
      </c>
      <c r="E63" s="78"/>
      <c r="F63" s="77" t="s">
        <v>7</v>
      </c>
      <c r="G63" s="78"/>
      <c r="H63" s="77" t="s">
        <v>8</v>
      </c>
      <c r="I63" s="78"/>
      <c r="J63" s="77" t="s">
        <v>7</v>
      </c>
      <c r="K63" s="78"/>
      <c r="L63" s="74"/>
      <c r="M63" s="3"/>
      <c r="N63" s="3"/>
      <c r="O63" s="3"/>
      <c r="Q63"/>
      <c r="S63" s="3"/>
    </row>
    <row r="64" spans="2:19" ht="51">
      <c r="B64" s="15" t="s">
        <v>9</v>
      </c>
      <c r="C64" s="13" t="s">
        <v>10</v>
      </c>
      <c r="D64" s="13" t="s">
        <v>11</v>
      </c>
      <c r="E64" s="14" t="s">
        <v>12</v>
      </c>
      <c r="F64" s="13" t="s">
        <v>11</v>
      </c>
      <c r="G64" s="14" t="s">
        <v>13</v>
      </c>
      <c r="H64" s="13" t="s">
        <v>11</v>
      </c>
      <c r="I64" s="14" t="s">
        <v>14</v>
      </c>
      <c r="J64" s="13" t="s">
        <v>11</v>
      </c>
      <c r="K64" s="14" t="s">
        <v>14</v>
      </c>
      <c r="L64" s="75"/>
      <c r="M64" s="3"/>
      <c r="N64" s="3"/>
      <c r="O64"/>
      <c r="P64"/>
      <c r="R64" s="3"/>
      <c r="S64" s="3"/>
    </row>
    <row r="65" spans="2:19" ht="12.75">
      <c r="B65" s="40"/>
      <c r="C65" s="16"/>
      <c r="D65" s="16"/>
      <c r="E65" s="17"/>
      <c r="F65" s="16"/>
      <c r="G65" s="17"/>
      <c r="H65" s="16"/>
      <c r="I65" s="17"/>
      <c r="J65" s="18"/>
      <c r="K65" s="19"/>
      <c r="L65" s="19"/>
      <c r="M65" s="3"/>
      <c r="N65" s="3"/>
      <c r="O65"/>
      <c r="P65"/>
      <c r="R65" s="3"/>
      <c r="S65" s="3"/>
    </row>
    <row r="66" spans="2:16" s="23" customFormat="1" ht="15.75">
      <c r="B66" s="20" t="s">
        <v>47</v>
      </c>
      <c r="C66" s="21"/>
      <c r="D66" s="21"/>
      <c r="E66" s="22"/>
      <c r="F66" s="21"/>
      <c r="G66" s="22"/>
      <c r="H66" s="21"/>
      <c r="I66" s="22"/>
      <c r="J66" s="21"/>
      <c r="K66" s="22"/>
      <c r="L66" s="22"/>
      <c r="O66"/>
      <c r="P66"/>
    </row>
    <row r="67" spans="2:16" s="23" customFormat="1" ht="15.75">
      <c r="B67" s="20" t="s">
        <v>48</v>
      </c>
      <c r="C67" s="31">
        <v>967706473</v>
      </c>
      <c r="D67" s="31">
        <v>877506201</v>
      </c>
      <c r="E67" s="22">
        <v>90.7</v>
      </c>
      <c r="F67" s="31">
        <v>1217994674</v>
      </c>
      <c r="G67" s="22">
        <v>125.9</v>
      </c>
      <c r="H67" s="31">
        <v>877506201</v>
      </c>
      <c r="I67" s="22">
        <v>90.7</v>
      </c>
      <c r="J67" s="31">
        <v>1164628891</v>
      </c>
      <c r="K67" s="22">
        <v>611.5</v>
      </c>
      <c r="L67" s="22">
        <v>4.6</v>
      </c>
      <c r="O67"/>
      <c r="P67"/>
    </row>
    <row r="68" spans="2:16" s="27" customFormat="1" ht="16.5">
      <c r="B68" s="24" t="s">
        <v>49</v>
      </c>
      <c r="C68" s="25">
        <v>8819519364</v>
      </c>
      <c r="D68" s="25">
        <v>2241807355</v>
      </c>
      <c r="E68" s="26">
        <v>25.4</v>
      </c>
      <c r="F68" s="25">
        <v>2114243039</v>
      </c>
      <c r="G68" s="26">
        <v>24</v>
      </c>
      <c r="H68" s="25">
        <v>4356050394</v>
      </c>
      <c r="I68" s="26">
        <v>49.4</v>
      </c>
      <c r="J68" s="25">
        <v>1598480025</v>
      </c>
      <c r="K68" s="26">
        <v>49.9</v>
      </c>
      <c r="L68" s="26">
        <v>32.3</v>
      </c>
      <c r="O68"/>
      <c r="P68"/>
    </row>
    <row r="69" spans="2:19" ht="12.75">
      <c r="B69" s="28" t="s">
        <v>50</v>
      </c>
      <c r="C69" s="29">
        <v>379252943</v>
      </c>
      <c r="D69" s="29">
        <v>87877998</v>
      </c>
      <c r="E69" s="30">
        <v>23.2</v>
      </c>
      <c r="F69" s="29">
        <v>69641820</v>
      </c>
      <c r="G69" s="30">
        <v>18.4</v>
      </c>
      <c r="H69" s="29">
        <v>157519818</v>
      </c>
      <c r="I69" s="30">
        <v>41.5</v>
      </c>
      <c r="J69" s="29">
        <v>13709591</v>
      </c>
      <c r="K69" s="30">
        <v>37.8</v>
      </c>
      <c r="L69" s="30">
        <v>408</v>
      </c>
      <c r="M69" s="3"/>
      <c r="N69" s="3"/>
      <c r="O69"/>
      <c r="P69"/>
      <c r="R69" s="3"/>
      <c r="S69" s="3"/>
    </row>
    <row r="70" spans="2:19" ht="12.75">
      <c r="B70" s="28" t="s">
        <v>51</v>
      </c>
      <c r="C70" s="29">
        <v>3962379018</v>
      </c>
      <c r="D70" s="29">
        <v>1022878897</v>
      </c>
      <c r="E70" s="30">
        <v>25.8</v>
      </c>
      <c r="F70" s="29">
        <v>1000991966</v>
      </c>
      <c r="G70" s="30">
        <v>25.3</v>
      </c>
      <c r="H70" s="29">
        <v>2023870863</v>
      </c>
      <c r="I70" s="30">
        <v>51.1</v>
      </c>
      <c r="J70" s="29">
        <v>1000792954</v>
      </c>
      <c r="K70" s="30">
        <v>68.7</v>
      </c>
      <c r="L70" s="30">
        <v>0</v>
      </c>
      <c r="M70" s="3"/>
      <c r="N70" s="3"/>
      <c r="O70"/>
      <c r="P70"/>
      <c r="R70" s="3"/>
      <c r="S70" s="3"/>
    </row>
    <row r="71" spans="2:19" ht="12.75">
      <c r="B71" s="28" t="s">
        <v>52</v>
      </c>
      <c r="C71" s="29">
        <v>3700074000</v>
      </c>
      <c r="D71" s="29">
        <v>1344772910</v>
      </c>
      <c r="E71" s="30">
        <v>36.3</v>
      </c>
      <c r="F71" s="29">
        <v>921178614</v>
      </c>
      <c r="G71" s="30">
        <v>24.9</v>
      </c>
      <c r="H71" s="29">
        <v>2265951524</v>
      </c>
      <c r="I71" s="30">
        <v>61.2</v>
      </c>
      <c r="J71" s="29">
        <v>640066601</v>
      </c>
      <c r="K71" s="30">
        <v>56.2</v>
      </c>
      <c r="L71" s="30">
        <v>43.9</v>
      </c>
      <c r="M71" s="3"/>
      <c r="N71" s="3"/>
      <c r="O71"/>
      <c r="P71"/>
      <c r="R71" s="3"/>
      <c r="S71" s="3"/>
    </row>
    <row r="72" spans="2:19" ht="12.75">
      <c r="B72" s="28" t="s">
        <v>53</v>
      </c>
      <c r="C72" s="29">
        <v>654403763</v>
      </c>
      <c r="D72" s="29">
        <v>125701312</v>
      </c>
      <c r="E72" s="30">
        <v>19.2</v>
      </c>
      <c r="F72" s="29">
        <v>228622496</v>
      </c>
      <c r="G72" s="30">
        <v>34.9</v>
      </c>
      <c r="H72" s="29">
        <v>354323808</v>
      </c>
      <c r="I72" s="30">
        <v>54.1</v>
      </c>
      <c r="J72" s="29">
        <v>88950093</v>
      </c>
      <c r="K72" s="30">
        <v>34</v>
      </c>
      <c r="L72" s="30">
        <v>157</v>
      </c>
      <c r="M72" s="3"/>
      <c r="N72" s="3"/>
      <c r="O72"/>
      <c r="P72"/>
      <c r="R72" s="3"/>
      <c r="S72" s="3"/>
    </row>
    <row r="73" spans="2:19" ht="12.75">
      <c r="B73" s="28" t="s">
        <v>54</v>
      </c>
      <c r="C73" s="29">
        <v>1900000</v>
      </c>
      <c r="D73" s="29">
        <v>1003133</v>
      </c>
      <c r="E73" s="30">
        <v>52.8</v>
      </c>
      <c r="F73" s="29">
        <v>0</v>
      </c>
      <c r="G73" s="30">
        <v>0</v>
      </c>
      <c r="H73" s="29">
        <v>1003133</v>
      </c>
      <c r="I73" s="30">
        <v>52.8</v>
      </c>
      <c r="J73" s="29">
        <v>0</v>
      </c>
      <c r="K73" s="30">
        <v>0</v>
      </c>
      <c r="L73" s="30">
        <v>0</v>
      </c>
      <c r="M73" s="3"/>
      <c r="N73" s="3"/>
      <c r="O73"/>
      <c r="P73"/>
      <c r="R73" s="3"/>
      <c r="S73" s="3"/>
    </row>
    <row r="74" spans="2:19" ht="12.75">
      <c r="B74" s="28" t="s">
        <v>55</v>
      </c>
      <c r="C74" s="29">
        <v>0</v>
      </c>
      <c r="D74" s="29">
        <v>0</v>
      </c>
      <c r="E74" s="30">
        <v>0</v>
      </c>
      <c r="F74" s="29">
        <v>0</v>
      </c>
      <c r="G74" s="30">
        <v>0</v>
      </c>
      <c r="H74" s="29">
        <v>0</v>
      </c>
      <c r="I74" s="30">
        <v>0</v>
      </c>
      <c r="J74" s="29">
        <v>0</v>
      </c>
      <c r="K74" s="30">
        <v>0</v>
      </c>
      <c r="L74" s="30">
        <v>0</v>
      </c>
      <c r="M74" s="3"/>
      <c r="N74" s="3"/>
      <c r="O74"/>
      <c r="P74"/>
      <c r="R74" s="3"/>
      <c r="S74" s="3"/>
    </row>
    <row r="75" spans="2:19" ht="12.75">
      <c r="B75" s="28" t="s">
        <v>31</v>
      </c>
      <c r="C75" s="29">
        <v>88479406</v>
      </c>
      <c r="D75" s="29">
        <v>0</v>
      </c>
      <c r="E75" s="30">
        <v>0</v>
      </c>
      <c r="F75" s="29">
        <v>0</v>
      </c>
      <c r="G75" s="30">
        <v>0</v>
      </c>
      <c r="H75" s="29">
        <v>0</v>
      </c>
      <c r="I75" s="30">
        <v>0</v>
      </c>
      <c r="J75" s="29">
        <v>20544729</v>
      </c>
      <c r="K75" s="30">
        <v>32.4</v>
      </c>
      <c r="L75" s="30">
        <v>-100</v>
      </c>
      <c r="M75" s="3"/>
      <c r="N75" s="3"/>
      <c r="O75"/>
      <c r="P75"/>
      <c r="R75" s="3"/>
      <c r="S75" s="3"/>
    </row>
    <row r="76" spans="2:19" ht="12.75">
      <c r="B76" s="28" t="s">
        <v>56</v>
      </c>
      <c r="C76" s="29">
        <v>33030234</v>
      </c>
      <c r="D76" s="29">
        <v>-340426895</v>
      </c>
      <c r="E76" s="30">
        <v>-1030.7</v>
      </c>
      <c r="F76" s="29">
        <v>-106191857</v>
      </c>
      <c r="G76" s="30">
        <v>-321.5</v>
      </c>
      <c r="H76" s="29">
        <v>-446618752</v>
      </c>
      <c r="I76" s="30">
        <v>-1352.2</v>
      </c>
      <c r="J76" s="29">
        <v>-165583943</v>
      </c>
      <c r="K76" s="30">
        <v>-566.6</v>
      </c>
      <c r="L76" s="30">
        <v>-35.9</v>
      </c>
      <c r="M76" s="3"/>
      <c r="N76" s="3"/>
      <c r="O76"/>
      <c r="P76"/>
      <c r="R76" s="3"/>
      <c r="S76" s="3"/>
    </row>
    <row r="77" spans="2:16" s="23" customFormat="1" ht="15.75">
      <c r="B77" s="20"/>
      <c r="C77" s="31"/>
      <c r="D77" s="31"/>
      <c r="E77" s="22"/>
      <c r="F77" s="31"/>
      <c r="G77" s="22"/>
      <c r="H77" s="31"/>
      <c r="I77" s="22"/>
      <c r="J77" s="31"/>
      <c r="K77" s="22"/>
      <c r="L77" s="22"/>
      <c r="O77"/>
      <c r="P77"/>
    </row>
    <row r="78" spans="2:16" s="27" customFormat="1" ht="16.5">
      <c r="B78" s="24" t="s">
        <v>57</v>
      </c>
      <c r="C78" s="25">
        <v>9072871094</v>
      </c>
      <c r="D78" s="25">
        <v>1901318882</v>
      </c>
      <c r="E78" s="26">
        <v>21</v>
      </c>
      <c r="F78" s="25">
        <v>1818953255</v>
      </c>
      <c r="G78" s="26">
        <v>20</v>
      </c>
      <c r="H78" s="25">
        <v>3720272137</v>
      </c>
      <c r="I78" s="26">
        <v>41</v>
      </c>
      <c r="J78" s="25">
        <v>1858170370</v>
      </c>
      <c r="K78" s="26">
        <v>47.5</v>
      </c>
      <c r="L78" s="26">
        <v>-2.1</v>
      </c>
      <c r="O78"/>
      <c r="P78"/>
    </row>
    <row r="79" spans="2:19" ht="12.75">
      <c r="B79" s="28" t="s">
        <v>21</v>
      </c>
      <c r="C79" s="29">
        <v>2369432965</v>
      </c>
      <c r="D79" s="29">
        <v>491826255</v>
      </c>
      <c r="E79" s="30">
        <v>20.8</v>
      </c>
      <c r="F79" s="29">
        <v>489860109</v>
      </c>
      <c r="G79" s="30">
        <v>20.7</v>
      </c>
      <c r="H79" s="29">
        <v>981686364</v>
      </c>
      <c r="I79" s="30">
        <v>41.4</v>
      </c>
      <c r="J79" s="29">
        <v>458100969</v>
      </c>
      <c r="K79" s="30">
        <v>46.4</v>
      </c>
      <c r="L79" s="30">
        <v>6.9</v>
      </c>
      <c r="M79" s="3"/>
      <c r="N79" s="3"/>
      <c r="O79"/>
      <c r="P79"/>
      <c r="R79" s="3"/>
      <c r="S79" s="3"/>
    </row>
    <row r="80" spans="2:19" ht="12.75">
      <c r="B80" s="28" t="s">
        <v>58</v>
      </c>
      <c r="C80" s="29">
        <v>108630239</v>
      </c>
      <c r="D80" s="29">
        <v>48269839</v>
      </c>
      <c r="E80" s="30">
        <v>44.4</v>
      </c>
      <c r="F80" s="29">
        <v>59274623</v>
      </c>
      <c r="G80" s="30">
        <v>54.6</v>
      </c>
      <c r="H80" s="29">
        <v>107544462</v>
      </c>
      <c r="I80" s="30">
        <v>99</v>
      </c>
      <c r="J80" s="29">
        <v>20535340</v>
      </c>
      <c r="K80" s="30">
        <v>282.2</v>
      </c>
      <c r="L80" s="30">
        <v>188.6</v>
      </c>
      <c r="M80" s="3"/>
      <c r="N80" s="3"/>
      <c r="O80"/>
      <c r="P80"/>
      <c r="R80" s="3"/>
      <c r="S80" s="3"/>
    </row>
    <row r="81" spans="2:19" ht="12.75">
      <c r="B81" s="28" t="s">
        <v>59</v>
      </c>
      <c r="C81" s="29">
        <v>873576744</v>
      </c>
      <c r="D81" s="29">
        <v>303656044</v>
      </c>
      <c r="E81" s="30">
        <v>34.8</v>
      </c>
      <c r="F81" s="29">
        <v>211846009</v>
      </c>
      <c r="G81" s="30">
        <v>24.3</v>
      </c>
      <c r="H81" s="29">
        <v>515502053</v>
      </c>
      <c r="I81" s="30">
        <v>59</v>
      </c>
      <c r="J81" s="29">
        <v>0</v>
      </c>
      <c r="K81" s="30">
        <v>0</v>
      </c>
      <c r="L81" s="30">
        <v>-100</v>
      </c>
      <c r="M81" s="3"/>
      <c r="N81" s="3"/>
      <c r="O81"/>
      <c r="P81"/>
      <c r="R81" s="3"/>
      <c r="S81" s="3"/>
    </row>
    <row r="82" spans="2:19" ht="12.75">
      <c r="B82" s="28" t="s">
        <v>60</v>
      </c>
      <c r="C82" s="29">
        <v>3015305484</v>
      </c>
      <c r="D82" s="29">
        <v>666196471</v>
      </c>
      <c r="E82" s="30">
        <v>22.1</v>
      </c>
      <c r="F82" s="29">
        <v>713154606</v>
      </c>
      <c r="G82" s="30">
        <v>23.7</v>
      </c>
      <c r="H82" s="29">
        <v>1379351077</v>
      </c>
      <c r="I82" s="30">
        <v>45.7</v>
      </c>
      <c r="J82" s="29">
        <v>945224869</v>
      </c>
      <c r="K82" s="30">
        <v>65.8</v>
      </c>
      <c r="L82" s="30">
        <v>-24.6</v>
      </c>
      <c r="M82" s="3"/>
      <c r="N82" s="3"/>
      <c r="O82"/>
      <c r="P82"/>
      <c r="R82" s="3"/>
      <c r="S82" s="3"/>
    </row>
    <row r="83" spans="2:19" ht="12.75">
      <c r="B83" s="28" t="s">
        <v>61</v>
      </c>
      <c r="C83" s="29">
        <v>1752781377</v>
      </c>
      <c r="D83" s="29">
        <v>165365589</v>
      </c>
      <c r="E83" s="30">
        <v>9.4</v>
      </c>
      <c r="F83" s="29">
        <v>237024328</v>
      </c>
      <c r="G83" s="30">
        <v>13.5</v>
      </c>
      <c r="H83" s="29">
        <v>402389917</v>
      </c>
      <c r="I83" s="30">
        <v>23</v>
      </c>
      <c r="J83" s="29">
        <v>344758398</v>
      </c>
      <c r="K83" s="30">
        <v>28.9</v>
      </c>
      <c r="L83" s="30">
        <v>-31.2</v>
      </c>
      <c r="M83" s="3"/>
      <c r="N83" s="3"/>
      <c r="O83"/>
      <c r="P83"/>
      <c r="R83" s="3"/>
      <c r="S83" s="3"/>
    </row>
    <row r="84" spans="2:19" ht="12.75">
      <c r="B84" s="28" t="s">
        <v>62</v>
      </c>
      <c r="C84" s="29">
        <v>72875445</v>
      </c>
      <c r="D84" s="29">
        <v>19574782</v>
      </c>
      <c r="E84" s="30">
        <v>26.9</v>
      </c>
      <c r="F84" s="29">
        <v>1091770</v>
      </c>
      <c r="G84" s="30">
        <v>1.5</v>
      </c>
      <c r="H84" s="29">
        <v>20666552</v>
      </c>
      <c r="I84" s="30">
        <v>28.4</v>
      </c>
      <c r="J84" s="29">
        <v>7517067</v>
      </c>
      <c r="K84" s="30">
        <v>43.9</v>
      </c>
      <c r="L84" s="30">
        <v>-85.5</v>
      </c>
      <c r="M84" s="3"/>
      <c r="N84" s="3"/>
      <c r="O84"/>
      <c r="P84"/>
      <c r="R84" s="3"/>
      <c r="S84" s="3"/>
    </row>
    <row r="85" spans="2:19" ht="12.75">
      <c r="B85" s="28" t="s">
        <v>63</v>
      </c>
      <c r="C85" s="29">
        <v>880268840</v>
      </c>
      <c r="D85" s="29">
        <v>206429902</v>
      </c>
      <c r="E85" s="30">
        <v>23.5</v>
      </c>
      <c r="F85" s="29">
        <v>106701810</v>
      </c>
      <c r="G85" s="30">
        <v>12.1</v>
      </c>
      <c r="H85" s="29">
        <v>313131712</v>
      </c>
      <c r="I85" s="30">
        <v>35.6</v>
      </c>
      <c r="J85" s="29">
        <v>82033727</v>
      </c>
      <c r="K85" s="30">
        <v>25.8</v>
      </c>
      <c r="L85" s="30">
        <v>30.1</v>
      </c>
      <c r="M85" s="3"/>
      <c r="N85" s="3"/>
      <c r="O85"/>
      <c r="P85"/>
      <c r="R85" s="3"/>
      <c r="S85" s="3"/>
    </row>
    <row r="86" spans="2:16" s="23" customFormat="1" ht="15.75">
      <c r="B86" s="20" t="s">
        <v>64</v>
      </c>
      <c r="C86" s="31">
        <v>714354743</v>
      </c>
      <c r="D86" s="31">
        <v>1217994674</v>
      </c>
      <c r="E86" s="22">
        <v>170.5</v>
      </c>
      <c r="F86" s="31">
        <v>1513284458</v>
      </c>
      <c r="G86" s="22">
        <v>211.8</v>
      </c>
      <c r="H86" s="31">
        <v>1513284458</v>
      </c>
      <c r="I86" s="22">
        <v>211.8</v>
      </c>
      <c r="J86" s="31">
        <v>904938546</v>
      </c>
      <c r="K86" s="22">
        <v>-781.6</v>
      </c>
      <c r="L86" s="22">
        <v>67.2</v>
      </c>
      <c r="O86"/>
      <c r="P86"/>
    </row>
    <row r="87" spans="2:19" ht="12.75">
      <c r="B87" s="52"/>
      <c r="C87" s="41"/>
      <c r="D87" s="41"/>
      <c r="E87" s="42"/>
      <c r="F87" s="41"/>
      <c r="G87" s="42"/>
      <c r="H87" s="41"/>
      <c r="I87" s="42"/>
      <c r="J87" s="41"/>
      <c r="K87" s="42"/>
      <c r="L87" s="42"/>
      <c r="M87" s="3"/>
      <c r="N87" s="3"/>
      <c r="O87"/>
      <c r="P87"/>
      <c r="R87" s="3"/>
      <c r="S87" s="3"/>
    </row>
    <row r="89" ht="18">
      <c r="B89" s="7" t="s">
        <v>65</v>
      </c>
    </row>
    <row r="90" spans="2:12" ht="12.75" customHeight="1">
      <c r="B90" s="8"/>
      <c r="C90" s="71" t="s">
        <v>2</v>
      </c>
      <c r="D90" s="72"/>
      <c r="E90" s="72"/>
      <c r="F90" s="72"/>
      <c r="G90" s="72"/>
      <c r="H90" s="72"/>
      <c r="I90" s="72"/>
      <c r="J90" s="71" t="s">
        <v>3</v>
      </c>
      <c r="K90" s="76"/>
      <c r="L90" s="73" t="s">
        <v>4</v>
      </c>
    </row>
    <row r="91" spans="2:19" ht="12.75">
      <c r="B91" s="9"/>
      <c r="C91" s="10" t="s">
        <v>5</v>
      </c>
      <c r="D91" s="77" t="s">
        <v>6</v>
      </c>
      <c r="E91" s="78"/>
      <c r="F91" s="77" t="s">
        <v>7</v>
      </c>
      <c r="G91" s="78"/>
      <c r="H91" s="77" t="s">
        <v>8</v>
      </c>
      <c r="I91" s="78"/>
      <c r="J91" s="77" t="s">
        <v>7</v>
      </c>
      <c r="K91" s="78"/>
      <c r="L91" s="74"/>
      <c r="M91" s="3"/>
      <c r="N91" s="3"/>
      <c r="O91" s="3"/>
      <c r="P91"/>
      <c r="Q91"/>
      <c r="R91" s="3"/>
      <c r="S91" s="3"/>
    </row>
    <row r="92" spans="2:19" ht="51">
      <c r="B92" s="11" t="s">
        <v>9</v>
      </c>
      <c r="C92" s="13" t="s">
        <v>10</v>
      </c>
      <c r="D92" s="13" t="s">
        <v>11</v>
      </c>
      <c r="E92" s="14" t="s">
        <v>12</v>
      </c>
      <c r="F92" s="13" t="s">
        <v>11</v>
      </c>
      <c r="G92" s="14" t="s">
        <v>13</v>
      </c>
      <c r="H92" s="13" t="s">
        <v>11</v>
      </c>
      <c r="I92" s="14" t="s">
        <v>14</v>
      </c>
      <c r="J92" s="13" t="s">
        <v>11</v>
      </c>
      <c r="K92" s="14" t="s">
        <v>14</v>
      </c>
      <c r="L92" s="75"/>
      <c r="M92" s="3"/>
      <c r="N92" s="3"/>
      <c r="O92"/>
      <c r="P92"/>
      <c r="R92" s="3"/>
      <c r="S92" s="3"/>
    </row>
    <row r="93" spans="2:19" ht="12.75">
      <c r="B93" s="15"/>
      <c r="C93" s="16"/>
      <c r="D93" s="16"/>
      <c r="E93" s="17"/>
      <c r="F93" s="16"/>
      <c r="G93" s="17"/>
      <c r="H93" s="16"/>
      <c r="I93" s="17"/>
      <c r="J93" s="18"/>
      <c r="K93" s="19"/>
      <c r="L93" s="19"/>
      <c r="M93" s="3"/>
      <c r="N93" s="3"/>
      <c r="O93"/>
      <c r="P93"/>
      <c r="R93" s="3"/>
      <c r="S93" s="3"/>
    </row>
    <row r="94" spans="2:16" s="23" customFormat="1" ht="15.75">
      <c r="B94" s="20" t="s">
        <v>66</v>
      </c>
      <c r="C94" s="21"/>
      <c r="D94" s="21"/>
      <c r="E94" s="22"/>
      <c r="F94" s="21"/>
      <c r="G94" s="22"/>
      <c r="H94" s="21"/>
      <c r="I94" s="22"/>
      <c r="J94" s="21"/>
      <c r="K94" s="22"/>
      <c r="L94" s="22"/>
      <c r="O94"/>
      <c r="P94"/>
    </row>
    <row r="95" spans="2:16" s="27" customFormat="1" ht="16.5">
      <c r="B95" s="24" t="s">
        <v>16</v>
      </c>
      <c r="C95" s="25">
        <v>1155813231</v>
      </c>
      <c r="D95" s="25">
        <v>245551584</v>
      </c>
      <c r="E95" s="26">
        <v>21.2</v>
      </c>
      <c r="F95" s="25">
        <v>244508244</v>
      </c>
      <c r="G95" s="26">
        <v>21.2</v>
      </c>
      <c r="H95" s="25">
        <v>490059828</v>
      </c>
      <c r="I95" s="26">
        <v>42.4</v>
      </c>
      <c r="J95" s="25">
        <v>221020635</v>
      </c>
      <c r="K95" s="26">
        <v>56.9</v>
      </c>
      <c r="L95" s="26">
        <v>10.6</v>
      </c>
      <c r="O95"/>
      <c r="P95"/>
    </row>
    <row r="96" spans="2:19" ht="12.75">
      <c r="B96" s="28" t="s">
        <v>18</v>
      </c>
      <c r="C96" s="29">
        <v>740432009</v>
      </c>
      <c r="D96" s="29">
        <v>158930521</v>
      </c>
      <c r="E96" s="30">
        <v>21.5</v>
      </c>
      <c r="F96" s="29">
        <v>197885209</v>
      </c>
      <c r="G96" s="30">
        <v>26.7</v>
      </c>
      <c r="H96" s="29">
        <v>356815730</v>
      </c>
      <c r="I96" s="30">
        <v>48.2</v>
      </c>
      <c r="J96" s="29">
        <v>149118427</v>
      </c>
      <c r="K96" s="30">
        <v>46.9</v>
      </c>
      <c r="L96" s="30">
        <v>32.7</v>
      </c>
      <c r="M96" s="3"/>
      <c r="N96" s="3"/>
      <c r="O96"/>
      <c r="P96"/>
      <c r="R96" s="3"/>
      <c r="S96" s="3"/>
    </row>
    <row r="97" spans="2:19" ht="12.75">
      <c r="B97" s="28" t="s">
        <v>33</v>
      </c>
      <c r="C97" s="29">
        <v>412345645</v>
      </c>
      <c r="D97" s="29">
        <v>84348974</v>
      </c>
      <c r="E97" s="30">
        <v>20.5</v>
      </c>
      <c r="F97" s="29">
        <v>45322101</v>
      </c>
      <c r="G97" s="30">
        <v>11</v>
      </c>
      <c r="H97" s="29">
        <v>129671075</v>
      </c>
      <c r="I97" s="30">
        <v>31.4</v>
      </c>
      <c r="J97" s="29">
        <v>72039070</v>
      </c>
      <c r="K97" s="30">
        <v>106.4</v>
      </c>
      <c r="L97" s="30">
        <v>-37.1</v>
      </c>
      <c r="M97" s="3"/>
      <c r="N97" s="3"/>
      <c r="O97"/>
      <c r="P97"/>
      <c r="R97" s="3"/>
      <c r="S97" s="3"/>
    </row>
    <row r="98" spans="2:19" ht="12.75">
      <c r="B98" s="28" t="s">
        <v>19</v>
      </c>
      <c r="C98" s="29">
        <v>3035577</v>
      </c>
      <c r="D98" s="29">
        <v>2272089</v>
      </c>
      <c r="E98" s="30">
        <v>74.8</v>
      </c>
      <c r="F98" s="29">
        <v>1300934</v>
      </c>
      <c r="G98" s="30">
        <v>42.9</v>
      </c>
      <c r="H98" s="29">
        <v>3573023</v>
      </c>
      <c r="I98" s="30">
        <v>117.7</v>
      </c>
      <c r="J98" s="29">
        <v>-136862</v>
      </c>
      <c r="K98" s="30">
        <v>49</v>
      </c>
      <c r="L98" s="30">
        <v>-1050.5</v>
      </c>
      <c r="M98" s="3"/>
      <c r="N98" s="3"/>
      <c r="O98"/>
      <c r="P98"/>
      <c r="R98" s="3"/>
      <c r="S98" s="3"/>
    </row>
    <row r="99" spans="2:16" s="23" customFormat="1" ht="15.75">
      <c r="B99" s="20"/>
      <c r="C99" s="31"/>
      <c r="D99" s="31"/>
      <c r="E99" s="22"/>
      <c r="F99" s="31"/>
      <c r="G99" s="22"/>
      <c r="H99" s="31"/>
      <c r="I99" s="22"/>
      <c r="J99" s="31"/>
      <c r="K99" s="22"/>
      <c r="L99" s="22"/>
      <c r="O99"/>
      <c r="P99"/>
    </row>
    <row r="100" spans="2:16" s="27" customFormat="1" ht="16.5">
      <c r="B100" s="24" t="s">
        <v>20</v>
      </c>
      <c r="C100" s="25">
        <v>1027237885</v>
      </c>
      <c r="D100" s="25">
        <v>153034527</v>
      </c>
      <c r="E100" s="26">
        <v>14.9</v>
      </c>
      <c r="F100" s="25">
        <v>171063597</v>
      </c>
      <c r="G100" s="26">
        <v>16.7</v>
      </c>
      <c r="H100" s="25">
        <v>324098124</v>
      </c>
      <c r="I100" s="26">
        <v>31.6</v>
      </c>
      <c r="J100" s="25">
        <v>186449293</v>
      </c>
      <c r="K100" s="26">
        <v>47.8</v>
      </c>
      <c r="L100" s="26">
        <v>-8.3</v>
      </c>
      <c r="O100"/>
      <c r="P100"/>
    </row>
    <row r="101" spans="2:19" ht="12.75">
      <c r="B101" s="28" t="s">
        <v>21</v>
      </c>
      <c r="C101" s="29">
        <v>106939560</v>
      </c>
      <c r="D101" s="29">
        <v>22765723</v>
      </c>
      <c r="E101" s="30">
        <v>21.3</v>
      </c>
      <c r="F101" s="29">
        <v>23372937</v>
      </c>
      <c r="G101" s="30">
        <v>21.9</v>
      </c>
      <c r="H101" s="29">
        <v>46138660</v>
      </c>
      <c r="I101" s="30">
        <v>43.1</v>
      </c>
      <c r="J101" s="29">
        <v>23775959</v>
      </c>
      <c r="K101" s="30">
        <v>53.9</v>
      </c>
      <c r="L101" s="30">
        <v>-1.7</v>
      </c>
      <c r="M101" s="3"/>
      <c r="N101" s="3"/>
      <c r="O101"/>
      <c r="P101"/>
      <c r="R101" s="3"/>
      <c r="S101" s="3"/>
    </row>
    <row r="102" spans="2:19" ht="12.75">
      <c r="B102" s="28" t="s">
        <v>22</v>
      </c>
      <c r="C102" s="29">
        <v>106213168</v>
      </c>
      <c r="D102" s="29">
        <v>25336251</v>
      </c>
      <c r="E102" s="30">
        <v>23.9</v>
      </c>
      <c r="F102" s="29">
        <v>25336251</v>
      </c>
      <c r="G102" s="30">
        <v>23.9</v>
      </c>
      <c r="H102" s="29">
        <v>50672502</v>
      </c>
      <c r="I102" s="30">
        <v>47.7</v>
      </c>
      <c r="J102" s="29">
        <v>15775749</v>
      </c>
      <c r="K102" s="30">
        <v>54</v>
      </c>
      <c r="L102" s="30">
        <v>60.6</v>
      </c>
      <c r="M102" s="3"/>
      <c r="N102" s="3"/>
      <c r="O102"/>
      <c r="P102"/>
      <c r="R102" s="3"/>
      <c r="S102" s="3"/>
    </row>
    <row r="103" spans="2:19" ht="12.75" hidden="1">
      <c r="B103" s="28"/>
      <c r="C103" s="29">
        <v>0</v>
      </c>
      <c r="D103" s="29">
        <v>0</v>
      </c>
      <c r="E103" s="30">
        <v>0</v>
      </c>
      <c r="F103" s="29">
        <v>0</v>
      </c>
      <c r="G103" s="30">
        <v>0</v>
      </c>
      <c r="H103" s="29">
        <v>0</v>
      </c>
      <c r="I103" s="30">
        <v>0</v>
      </c>
      <c r="J103" s="29">
        <v>0</v>
      </c>
      <c r="K103" s="30">
        <v>0</v>
      </c>
      <c r="L103" s="30">
        <v>0</v>
      </c>
      <c r="M103" s="3"/>
      <c r="N103" s="3"/>
      <c r="O103"/>
      <c r="P103"/>
      <c r="R103" s="3"/>
      <c r="S103" s="3"/>
    </row>
    <row r="104" spans="2:19" ht="12.75">
      <c r="B104" s="28" t="s">
        <v>23</v>
      </c>
      <c r="C104" s="29">
        <v>518189240</v>
      </c>
      <c r="D104" s="29">
        <v>81617867</v>
      </c>
      <c r="E104" s="30">
        <v>15.8</v>
      </c>
      <c r="F104" s="29">
        <v>86384322</v>
      </c>
      <c r="G104" s="30">
        <v>16.7</v>
      </c>
      <c r="H104" s="29">
        <v>168002189</v>
      </c>
      <c r="I104" s="30">
        <v>32.4</v>
      </c>
      <c r="J104" s="29">
        <v>101014189</v>
      </c>
      <c r="K104" s="30">
        <v>64.2</v>
      </c>
      <c r="L104" s="30">
        <v>-14.5</v>
      </c>
      <c r="M104" s="3"/>
      <c r="N104" s="3"/>
      <c r="O104"/>
      <c r="P104"/>
      <c r="R104" s="3"/>
      <c r="S104" s="3"/>
    </row>
    <row r="105" spans="2:19" ht="12.75">
      <c r="B105" s="28" t="s">
        <v>24</v>
      </c>
      <c r="C105" s="29">
        <v>295895917</v>
      </c>
      <c r="D105" s="29">
        <v>23314686</v>
      </c>
      <c r="E105" s="30">
        <v>7.9</v>
      </c>
      <c r="F105" s="29">
        <v>35970087</v>
      </c>
      <c r="G105" s="30">
        <v>12.2</v>
      </c>
      <c r="H105" s="29">
        <v>59284773</v>
      </c>
      <c r="I105" s="30">
        <v>20</v>
      </c>
      <c r="J105" s="29">
        <v>45883396</v>
      </c>
      <c r="K105" s="30">
        <v>25.7</v>
      </c>
      <c r="L105" s="30">
        <v>-21.6</v>
      </c>
      <c r="M105" s="3"/>
      <c r="N105" s="3"/>
      <c r="O105"/>
      <c r="P105"/>
      <c r="R105" s="3"/>
      <c r="S105" s="3"/>
    </row>
    <row r="106" spans="2:19" ht="12.75">
      <c r="B106" s="32"/>
      <c r="C106" s="29"/>
      <c r="D106" s="29"/>
      <c r="E106" s="30"/>
      <c r="F106" s="29"/>
      <c r="G106" s="30"/>
      <c r="H106" s="29"/>
      <c r="I106" s="30"/>
      <c r="J106" s="29"/>
      <c r="K106" s="30"/>
      <c r="L106" s="30"/>
      <c r="M106" s="3"/>
      <c r="N106" s="3"/>
      <c r="O106"/>
      <c r="P106"/>
      <c r="R106" s="3"/>
      <c r="S106" s="3"/>
    </row>
    <row r="107" spans="2:16" s="23" customFormat="1" ht="15.75">
      <c r="B107" s="33" t="s">
        <v>25</v>
      </c>
      <c r="C107" s="34">
        <v>128575346</v>
      </c>
      <c r="D107" s="34">
        <v>92517057</v>
      </c>
      <c r="E107" s="35"/>
      <c r="F107" s="34">
        <v>73444647</v>
      </c>
      <c r="G107" s="35"/>
      <c r="H107" s="34">
        <v>165961704</v>
      </c>
      <c r="I107" s="35"/>
      <c r="J107" s="34">
        <v>34571342</v>
      </c>
      <c r="K107" s="35"/>
      <c r="L107" s="35"/>
      <c r="O107"/>
      <c r="P107"/>
    </row>
    <row r="108" spans="2:19" ht="12.75">
      <c r="B108" s="28" t="s">
        <v>26</v>
      </c>
      <c r="C108" s="29">
        <v>-1715000</v>
      </c>
      <c r="D108" s="29">
        <v>-16251</v>
      </c>
      <c r="E108" s="30">
        <v>0.9</v>
      </c>
      <c r="F108" s="29">
        <v>1944372</v>
      </c>
      <c r="G108" s="30">
        <v>-113.4</v>
      </c>
      <c r="H108" s="29">
        <v>1928121</v>
      </c>
      <c r="I108" s="30">
        <v>-112.4</v>
      </c>
      <c r="J108" s="29">
        <v>3925562</v>
      </c>
      <c r="K108" s="30">
        <v>-1363.1</v>
      </c>
      <c r="L108" s="30">
        <v>-50.5</v>
      </c>
      <c r="M108" s="3"/>
      <c r="N108" s="3"/>
      <c r="O108"/>
      <c r="P108"/>
      <c r="R108" s="3"/>
      <c r="S108" s="3"/>
    </row>
    <row r="109" spans="2:16" s="23" customFormat="1" ht="15.75">
      <c r="B109" s="33" t="s">
        <v>27</v>
      </c>
      <c r="C109" s="34">
        <v>126860346</v>
      </c>
      <c r="D109" s="34">
        <v>92500806</v>
      </c>
      <c r="E109" s="35">
        <v>72.9</v>
      </c>
      <c r="F109" s="34">
        <v>75389019</v>
      </c>
      <c r="G109" s="35">
        <v>59.4</v>
      </c>
      <c r="H109" s="34">
        <v>167889825</v>
      </c>
      <c r="I109" s="35">
        <v>132.3</v>
      </c>
      <c r="J109" s="34">
        <v>38496904</v>
      </c>
      <c r="K109" s="35">
        <v>52.9</v>
      </c>
      <c r="L109" s="35">
        <v>95.8</v>
      </c>
      <c r="O109"/>
      <c r="P109"/>
    </row>
    <row r="111" ht="18">
      <c r="B111" s="7" t="s">
        <v>67</v>
      </c>
    </row>
    <row r="112" spans="2:12" ht="12.75" customHeight="1">
      <c r="B112" s="8"/>
      <c r="C112" s="71" t="s">
        <v>2</v>
      </c>
      <c r="D112" s="72"/>
      <c r="E112" s="72"/>
      <c r="F112" s="72"/>
      <c r="G112" s="72"/>
      <c r="H112" s="72"/>
      <c r="I112" s="72"/>
      <c r="J112" s="71" t="s">
        <v>3</v>
      </c>
      <c r="K112" s="76"/>
      <c r="L112" s="73" t="s">
        <v>4</v>
      </c>
    </row>
    <row r="113" spans="2:15" ht="12.75">
      <c r="B113" s="9"/>
      <c r="C113" s="10" t="s">
        <v>5</v>
      </c>
      <c r="D113" s="77" t="s">
        <v>6</v>
      </c>
      <c r="E113" s="78"/>
      <c r="F113" s="77" t="s">
        <v>7</v>
      </c>
      <c r="G113" s="78"/>
      <c r="H113" s="77" t="s">
        <v>8</v>
      </c>
      <c r="I113" s="78"/>
      <c r="J113" s="77" t="s">
        <v>7</v>
      </c>
      <c r="K113" s="78"/>
      <c r="L113" s="74"/>
      <c r="M113" s="3"/>
      <c r="N113" s="3"/>
      <c r="O113" s="3"/>
    </row>
    <row r="114" spans="2:19" ht="51">
      <c r="B114" s="11" t="s">
        <v>9</v>
      </c>
      <c r="C114" s="13" t="s">
        <v>10</v>
      </c>
      <c r="D114" s="13" t="s">
        <v>11</v>
      </c>
      <c r="E114" s="14" t="s">
        <v>12</v>
      </c>
      <c r="F114" s="13" t="s">
        <v>11</v>
      </c>
      <c r="G114" s="14" t="s">
        <v>13</v>
      </c>
      <c r="H114" s="13" t="s">
        <v>11</v>
      </c>
      <c r="I114" s="14" t="s">
        <v>14</v>
      </c>
      <c r="J114" s="13" t="s">
        <v>11</v>
      </c>
      <c r="K114" s="14" t="s">
        <v>14</v>
      </c>
      <c r="L114" s="75"/>
      <c r="M114" s="3"/>
      <c r="N114" s="3"/>
      <c r="O114"/>
      <c r="P114"/>
      <c r="R114" s="3"/>
      <c r="S114" s="3"/>
    </row>
    <row r="115" spans="2:19" ht="12.75">
      <c r="B115" s="15"/>
      <c r="C115" s="16"/>
      <c r="D115" s="16"/>
      <c r="E115" s="17"/>
      <c r="F115" s="16"/>
      <c r="G115" s="17"/>
      <c r="H115" s="16"/>
      <c r="I115" s="17"/>
      <c r="J115" s="18"/>
      <c r="K115" s="19"/>
      <c r="L115" s="19"/>
      <c r="M115" s="3"/>
      <c r="N115" s="3"/>
      <c r="O115"/>
      <c r="P115"/>
      <c r="R115" s="3"/>
      <c r="S115" s="3"/>
    </row>
    <row r="116" spans="2:16" s="23" customFormat="1" ht="15.75">
      <c r="B116" s="20" t="s">
        <v>37</v>
      </c>
      <c r="C116" s="21"/>
      <c r="D116" s="21"/>
      <c r="E116" s="22"/>
      <c r="F116" s="21"/>
      <c r="G116" s="22"/>
      <c r="H116" s="21"/>
      <c r="I116" s="22"/>
      <c r="J116" s="21"/>
      <c r="K116" s="22"/>
      <c r="L116" s="22"/>
      <c r="O116"/>
      <c r="P116"/>
    </row>
    <row r="117" spans="2:16" s="27" customFormat="1" ht="16.5">
      <c r="B117" s="24" t="s">
        <v>16</v>
      </c>
      <c r="C117" s="25">
        <v>2381626717</v>
      </c>
      <c r="D117" s="25">
        <v>599189740</v>
      </c>
      <c r="E117" s="26">
        <v>25.2</v>
      </c>
      <c r="F117" s="25">
        <v>573856411</v>
      </c>
      <c r="G117" s="26">
        <v>24.1</v>
      </c>
      <c r="H117" s="25">
        <v>1173046151</v>
      </c>
      <c r="I117" s="26">
        <v>49.3</v>
      </c>
      <c r="J117" s="25">
        <v>513470411</v>
      </c>
      <c r="K117" s="26">
        <v>57.4</v>
      </c>
      <c r="L117" s="26">
        <v>11.8</v>
      </c>
      <c r="O117"/>
      <c r="P117"/>
    </row>
    <row r="118" spans="2:19" ht="12.75">
      <c r="B118" s="28" t="s">
        <v>18</v>
      </c>
      <c r="C118" s="29">
        <v>2321919948</v>
      </c>
      <c r="D118" s="29">
        <v>574725722</v>
      </c>
      <c r="E118" s="30">
        <v>24.8</v>
      </c>
      <c r="F118" s="29">
        <v>550359280</v>
      </c>
      <c r="G118" s="30">
        <v>23.7</v>
      </c>
      <c r="H118" s="29">
        <v>1125085002</v>
      </c>
      <c r="I118" s="30">
        <v>48.5</v>
      </c>
      <c r="J118" s="29">
        <v>499830262</v>
      </c>
      <c r="K118" s="30">
        <v>58.2</v>
      </c>
      <c r="L118" s="30">
        <v>10.1</v>
      </c>
      <c r="M118" s="3"/>
      <c r="N118" s="3"/>
      <c r="O118"/>
      <c r="P118"/>
      <c r="R118" s="3"/>
      <c r="S118" s="3"/>
    </row>
    <row r="119" spans="2:19" ht="12.75">
      <c r="B119" s="28" t="s">
        <v>33</v>
      </c>
      <c r="C119" s="29">
        <v>42462693</v>
      </c>
      <c r="D119" s="29">
        <v>15479732</v>
      </c>
      <c r="E119" s="30">
        <v>36.5</v>
      </c>
      <c r="F119" s="29">
        <v>17999881</v>
      </c>
      <c r="G119" s="30">
        <v>42.4</v>
      </c>
      <c r="H119" s="29">
        <v>33479613</v>
      </c>
      <c r="I119" s="30">
        <v>78.8</v>
      </c>
      <c r="J119" s="29">
        <v>2542299</v>
      </c>
      <c r="K119" s="30">
        <v>26.6</v>
      </c>
      <c r="L119" s="30">
        <v>608</v>
      </c>
      <c r="M119" s="3"/>
      <c r="N119" s="3"/>
      <c r="O119"/>
      <c r="P119"/>
      <c r="R119" s="3"/>
      <c r="S119" s="3"/>
    </row>
    <row r="120" spans="2:19" ht="12.75">
      <c r="B120" s="28" t="s">
        <v>19</v>
      </c>
      <c r="C120" s="29">
        <v>17244076</v>
      </c>
      <c r="D120" s="29">
        <v>8984286</v>
      </c>
      <c r="E120" s="30">
        <v>52.1</v>
      </c>
      <c r="F120" s="29">
        <v>5497250</v>
      </c>
      <c r="G120" s="30">
        <v>31.9</v>
      </c>
      <c r="H120" s="29">
        <v>14481536</v>
      </c>
      <c r="I120" s="30">
        <v>84</v>
      </c>
      <c r="J120" s="29">
        <v>11097850</v>
      </c>
      <c r="K120" s="30">
        <v>157.2</v>
      </c>
      <c r="L120" s="30">
        <v>-50.5</v>
      </c>
      <c r="M120" s="3"/>
      <c r="N120" s="3"/>
      <c r="O120"/>
      <c r="P120"/>
      <c r="R120" s="3"/>
      <c r="S120" s="3"/>
    </row>
    <row r="121" spans="2:16" s="23" customFormat="1" ht="15.75">
      <c r="B121" s="20"/>
      <c r="C121" s="31"/>
      <c r="D121" s="31"/>
      <c r="E121" s="22"/>
      <c r="F121" s="31"/>
      <c r="G121" s="22"/>
      <c r="H121" s="31"/>
      <c r="I121" s="22"/>
      <c r="J121" s="31"/>
      <c r="K121" s="22"/>
      <c r="L121" s="22"/>
      <c r="O121"/>
      <c r="P121"/>
    </row>
    <row r="122" spans="2:16" s="27" customFormat="1" ht="16.5">
      <c r="B122" s="24" t="s">
        <v>20</v>
      </c>
      <c r="C122" s="25">
        <v>2047809293</v>
      </c>
      <c r="D122" s="25">
        <v>618431072</v>
      </c>
      <c r="E122" s="26">
        <v>30.2</v>
      </c>
      <c r="F122" s="25">
        <v>437069845</v>
      </c>
      <c r="G122" s="26">
        <v>21.3</v>
      </c>
      <c r="H122" s="25">
        <v>1055500917</v>
      </c>
      <c r="I122" s="26">
        <v>51.5</v>
      </c>
      <c r="J122" s="25">
        <v>346316185</v>
      </c>
      <c r="K122" s="26">
        <v>60.9</v>
      </c>
      <c r="L122" s="26">
        <v>26.2</v>
      </c>
      <c r="O122"/>
      <c r="P122"/>
    </row>
    <row r="123" spans="2:19" ht="12.75">
      <c r="B123" s="28" t="s">
        <v>21</v>
      </c>
      <c r="C123" s="29">
        <v>82844696</v>
      </c>
      <c r="D123" s="29">
        <v>18509498</v>
      </c>
      <c r="E123" s="30">
        <v>22.3</v>
      </c>
      <c r="F123" s="29">
        <v>19533091</v>
      </c>
      <c r="G123" s="30">
        <v>23.6</v>
      </c>
      <c r="H123" s="29">
        <v>38042589</v>
      </c>
      <c r="I123" s="30">
        <v>45.9</v>
      </c>
      <c r="J123" s="29">
        <v>18690393</v>
      </c>
      <c r="K123" s="30">
        <v>43</v>
      </c>
      <c r="L123" s="30">
        <v>4.5</v>
      </c>
      <c r="M123" s="3"/>
      <c r="N123" s="3"/>
      <c r="O123"/>
      <c r="P123"/>
      <c r="R123" s="3"/>
      <c r="S123" s="3"/>
    </row>
    <row r="124" spans="2:19" ht="12.75">
      <c r="B124" s="28" t="s">
        <v>22</v>
      </c>
      <c r="C124" s="29">
        <v>19751300</v>
      </c>
      <c r="D124" s="29">
        <v>4937826</v>
      </c>
      <c r="E124" s="30">
        <v>25</v>
      </c>
      <c r="F124" s="29">
        <v>4937826</v>
      </c>
      <c r="G124" s="30">
        <v>25</v>
      </c>
      <c r="H124" s="29">
        <v>9875652</v>
      </c>
      <c r="I124" s="30">
        <v>50</v>
      </c>
      <c r="J124" s="29">
        <v>9903501</v>
      </c>
      <c r="K124" s="30">
        <v>44.7</v>
      </c>
      <c r="L124" s="30">
        <v>-50.1</v>
      </c>
      <c r="M124" s="3"/>
      <c r="N124" s="3"/>
      <c r="O124"/>
      <c r="P124"/>
      <c r="R124" s="3"/>
      <c r="S124" s="3"/>
    </row>
    <row r="125" spans="2:19" ht="12.75" hidden="1">
      <c r="B125" s="28"/>
      <c r="C125" s="29">
        <v>0</v>
      </c>
      <c r="D125" s="29">
        <v>0</v>
      </c>
      <c r="E125" s="30">
        <v>0</v>
      </c>
      <c r="F125" s="29">
        <v>0</v>
      </c>
      <c r="G125" s="30">
        <v>0</v>
      </c>
      <c r="H125" s="29">
        <v>0</v>
      </c>
      <c r="I125" s="30">
        <v>0</v>
      </c>
      <c r="J125" s="29">
        <v>0</v>
      </c>
      <c r="K125" s="30">
        <v>0</v>
      </c>
      <c r="L125" s="30">
        <v>0</v>
      </c>
      <c r="M125" s="3"/>
      <c r="N125" s="3"/>
      <c r="O125"/>
      <c r="P125"/>
      <c r="R125" s="3"/>
      <c r="S125" s="3"/>
    </row>
    <row r="126" spans="2:19" ht="12.75">
      <c r="B126" s="28" t="s">
        <v>23</v>
      </c>
      <c r="C126" s="29">
        <v>1740283388</v>
      </c>
      <c r="D126" s="29">
        <v>561316246</v>
      </c>
      <c r="E126" s="30">
        <v>32.3</v>
      </c>
      <c r="F126" s="29">
        <v>375860115</v>
      </c>
      <c r="G126" s="30">
        <v>21.6</v>
      </c>
      <c r="H126" s="29">
        <v>937176361</v>
      </c>
      <c r="I126" s="30">
        <v>53.9</v>
      </c>
      <c r="J126" s="29">
        <v>283454590</v>
      </c>
      <c r="K126" s="30">
        <v>68.8</v>
      </c>
      <c r="L126" s="30">
        <v>32.6</v>
      </c>
      <c r="M126" s="3"/>
      <c r="N126" s="3"/>
      <c r="O126"/>
      <c r="P126"/>
      <c r="R126" s="3"/>
      <c r="S126" s="3"/>
    </row>
    <row r="127" spans="2:19" ht="12.75">
      <c r="B127" s="28" t="s">
        <v>24</v>
      </c>
      <c r="C127" s="29">
        <v>204929909</v>
      </c>
      <c r="D127" s="29">
        <v>33667502</v>
      </c>
      <c r="E127" s="30">
        <v>16.4</v>
      </c>
      <c r="F127" s="29">
        <v>36738813</v>
      </c>
      <c r="G127" s="30">
        <v>17.9</v>
      </c>
      <c r="H127" s="29">
        <v>70406315</v>
      </c>
      <c r="I127" s="30">
        <v>34.4</v>
      </c>
      <c r="J127" s="29">
        <v>34267701</v>
      </c>
      <c r="K127" s="30">
        <v>27.5</v>
      </c>
      <c r="L127" s="30">
        <v>7.2</v>
      </c>
      <c r="M127" s="3"/>
      <c r="N127" s="3"/>
      <c r="O127"/>
      <c r="P127"/>
      <c r="R127" s="3"/>
      <c r="S127" s="3"/>
    </row>
    <row r="128" spans="2:19" ht="12.75">
      <c r="B128" s="32"/>
      <c r="C128" s="29"/>
      <c r="D128" s="29"/>
      <c r="E128" s="30"/>
      <c r="F128" s="29"/>
      <c r="G128" s="30"/>
      <c r="H128" s="29"/>
      <c r="I128" s="30"/>
      <c r="J128" s="29"/>
      <c r="K128" s="30"/>
      <c r="L128" s="30"/>
      <c r="M128" s="3"/>
      <c r="N128" s="3"/>
      <c r="O128"/>
      <c r="P128"/>
      <c r="R128" s="3"/>
      <c r="S128" s="3"/>
    </row>
    <row r="129" spans="2:16" s="23" customFormat="1" ht="15.75">
      <c r="B129" s="33" t="s">
        <v>25</v>
      </c>
      <c r="C129" s="34">
        <v>333817424</v>
      </c>
      <c r="D129" s="34">
        <v>-19241332</v>
      </c>
      <c r="E129" s="35"/>
      <c r="F129" s="34">
        <v>136786566</v>
      </c>
      <c r="G129" s="35"/>
      <c r="H129" s="34">
        <v>117545234</v>
      </c>
      <c r="I129" s="35"/>
      <c r="J129" s="34">
        <v>167154226</v>
      </c>
      <c r="K129" s="35"/>
      <c r="L129" s="35"/>
      <c r="O129"/>
      <c r="P129"/>
    </row>
    <row r="130" spans="2:19" ht="12.75">
      <c r="B130" s="28" t="s">
        <v>26</v>
      </c>
      <c r="C130" s="29">
        <v>-9293392</v>
      </c>
      <c r="D130" s="29">
        <v>-115945</v>
      </c>
      <c r="E130" s="30">
        <v>1.2</v>
      </c>
      <c r="F130" s="29">
        <v>2929835</v>
      </c>
      <c r="G130" s="30">
        <v>-31.5</v>
      </c>
      <c r="H130" s="29">
        <v>2813890</v>
      </c>
      <c r="I130" s="30">
        <v>-30.3</v>
      </c>
      <c r="J130" s="29">
        <v>3278089</v>
      </c>
      <c r="K130" s="30">
        <v>-479.1</v>
      </c>
      <c r="L130" s="30">
        <v>-10.6</v>
      </c>
      <c r="M130" s="3"/>
      <c r="N130" s="3"/>
      <c r="O130"/>
      <c r="P130"/>
      <c r="R130" s="3"/>
      <c r="S130" s="3"/>
    </row>
    <row r="131" spans="2:16" s="23" customFormat="1" ht="15.75">
      <c r="B131" s="33" t="s">
        <v>27</v>
      </c>
      <c r="C131" s="34">
        <v>324524032</v>
      </c>
      <c r="D131" s="34">
        <v>-19357277</v>
      </c>
      <c r="E131" s="35">
        <v>-6</v>
      </c>
      <c r="F131" s="34">
        <v>139716401</v>
      </c>
      <c r="G131" s="35">
        <v>43.1</v>
      </c>
      <c r="H131" s="34">
        <v>120359124</v>
      </c>
      <c r="I131" s="35">
        <v>37.1</v>
      </c>
      <c r="J131" s="34">
        <v>170432315</v>
      </c>
      <c r="K131" s="35">
        <v>59</v>
      </c>
      <c r="L131" s="35">
        <v>-18</v>
      </c>
      <c r="O131"/>
      <c r="P131"/>
    </row>
    <row r="133" ht="18">
      <c r="B133" s="7" t="s">
        <v>68</v>
      </c>
    </row>
    <row r="134" spans="2:12" ht="12.75" customHeight="1">
      <c r="B134" s="8"/>
      <c r="C134" s="71" t="s">
        <v>2</v>
      </c>
      <c r="D134" s="72"/>
      <c r="E134" s="72"/>
      <c r="F134" s="72"/>
      <c r="G134" s="72"/>
      <c r="H134" s="72"/>
      <c r="I134" s="72"/>
      <c r="J134" s="71" t="s">
        <v>3</v>
      </c>
      <c r="K134" s="76"/>
      <c r="L134" s="73" t="s">
        <v>4</v>
      </c>
    </row>
    <row r="135" spans="2:19" ht="12.75">
      <c r="B135" s="9"/>
      <c r="C135" s="10" t="s">
        <v>5</v>
      </c>
      <c r="D135" s="77" t="s">
        <v>6</v>
      </c>
      <c r="E135" s="78"/>
      <c r="F135" s="77" t="s">
        <v>7</v>
      </c>
      <c r="G135" s="78"/>
      <c r="H135" s="77" t="s">
        <v>8</v>
      </c>
      <c r="I135" s="78"/>
      <c r="J135" s="77" t="s">
        <v>7</v>
      </c>
      <c r="K135" s="78"/>
      <c r="L135" s="74"/>
      <c r="M135" s="3"/>
      <c r="N135" s="3"/>
      <c r="O135" s="3"/>
      <c r="P135"/>
      <c r="Q135"/>
      <c r="R135" s="3"/>
      <c r="S135" s="3"/>
    </row>
    <row r="136" spans="2:19" ht="51">
      <c r="B136" s="11" t="s">
        <v>9</v>
      </c>
      <c r="C136" s="13" t="s">
        <v>10</v>
      </c>
      <c r="D136" s="13" t="s">
        <v>11</v>
      </c>
      <c r="E136" s="14" t="s">
        <v>12</v>
      </c>
      <c r="F136" s="13" t="s">
        <v>11</v>
      </c>
      <c r="G136" s="14" t="s">
        <v>13</v>
      </c>
      <c r="H136" s="13" t="s">
        <v>11</v>
      </c>
      <c r="I136" s="14" t="s">
        <v>14</v>
      </c>
      <c r="J136" s="13" t="s">
        <v>11</v>
      </c>
      <c r="K136" s="14" t="s">
        <v>14</v>
      </c>
      <c r="L136" s="75"/>
      <c r="M136" s="3"/>
      <c r="N136" s="3"/>
      <c r="O136"/>
      <c r="P136"/>
      <c r="R136" s="3"/>
      <c r="S136" s="3"/>
    </row>
    <row r="137" spans="2:19" ht="12.75">
      <c r="B137" s="15"/>
      <c r="C137" s="16"/>
      <c r="D137" s="16"/>
      <c r="E137" s="17"/>
      <c r="F137" s="16"/>
      <c r="G137" s="17"/>
      <c r="H137" s="16"/>
      <c r="I137" s="17"/>
      <c r="J137" s="18"/>
      <c r="K137" s="19"/>
      <c r="L137" s="19"/>
      <c r="M137" s="3"/>
      <c r="N137" s="3"/>
      <c r="O137"/>
      <c r="P137"/>
      <c r="R137" s="3"/>
      <c r="S137" s="3"/>
    </row>
    <row r="138" spans="2:16" s="23" customFormat="1" ht="15.75">
      <c r="B138" s="20" t="s">
        <v>69</v>
      </c>
      <c r="C138" s="21"/>
      <c r="D138" s="21"/>
      <c r="E138" s="22"/>
      <c r="F138" s="21"/>
      <c r="G138" s="22"/>
      <c r="H138" s="21"/>
      <c r="I138" s="22"/>
      <c r="J138" s="21"/>
      <c r="K138" s="22"/>
      <c r="L138" s="22"/>
      <c r="O138"/>
      <c r="P138"/>
    </row>
    <row r="139" spans="2:16" s="27" customFormat="1" ht="16.5">
      <c r="B139" s="24" t="s">
        <v>16</v>
      </c>
      <c r="C139" s="25">
        <v>387532851</v>
      </c>
      <c r="D139" s="25">
        <v>106035882</v>
      </c>
      <c r="E139" s="26">
        <v>27.4</v>
      </c>
      <c r="F139" s="25">
        <v>105784744</v>
      </c>
      <c r="G139" s="26">
        <v>27.3</v>
      </c>
      <c r="H139" s="25">
        <v>211820626</v>
      </c>
      <c r="I139" s="26">
        <v>54.7</v>
      </c>
      <c r="J139" s="25">
        <v>156249066</v>
      </c>
      <c r="K139" s="26">
        <v>81.1</v>
      </c>
      <c r="L139" s="26">
        <v>-32.3</v>
      </c>
      <c r="O139"/>
      <c r="P139"/>
    </row>
    <row r="140" spans="2:19" ht="12.75">
      <c r="B140" s="28" t="s">
        <v>18</v>
      </c>
      <c r="C140" s="29">
        <v>302078255</v>
      </c>
      <c r="D140" s="29">
        <v>73486540</v>
      </c>
      <c r="E140" s="30">
        <v>24.3</v>
      </c>
      <c r="F140" s="29">
        <v>73683419</v>
      </c>
      <c r="G140" s="30">
        <v>24.4</v>
      </c>
      <c r="H140" s="29">
        <v>147169959</v>
      </c>
      <c r="I140" s="30">
        <v>48.7</v>
      </c>
      <c r="J140" s="29">
        <v>67125626</v>
      </c>
      <c r="K140" s="30">
        <v>50.7</v>
      </c>
      <c r="L140" s="30">
        <v>9.8</v>
      </c>
      <c r="M140" s="3"/>
      <c r="N140" s="3"/>
      <c r="O140"/>
      <c r="P140"/>
      <c r="R140" s="3"/>
      <c r="S140" s="3"/>
    </row>
    <row r="141" spans="2:19" ht="12.75">
      <c r="B141" s="28" t="s">
        <v>33</v>
      </c>
      <c r="C141" s="29">
        <v>82253792</v>
      </c>
      <c r="D141" s="29">
        <v>29785682</v>
      </c>
      <c r="E141" s="30">
        <v>36.2</v>
      </c>
      <c r="F141" s="29">
        <v>31606287</v>
      </c>
      <c r="G141" s="30">
        <v>38.4</v>
      </c>
      <c r="H141" s="29">
        <v>61391969</v>
      </c>
      <c r="I141" s="30">
        <v>74.6</v>
      </c>
      <c r="J141" s="29">
        <v>88739616</v>
      </c>
      <c r="K141" s="30">
        <v>212.7</v>
      </c>
      <c r="L141" s="30">
        <v>-64.4</v>
      </c>
      <c r="M141" s="3"/>
      <c r="N141" s="3"/>
      <c r="O141"/>
      <c r="P141"/>
      <c r="R141" s="3"/>
      <c r="S141" s="3"/>
    </row>
    <row r="142" spans="2:19" ht="12.75">
      <c r="B142" s="28" t="s">
        <v>19</v>
      </c>
      <c r="C142" s="29">
        <v>3200804</v>
      </c>
      <c r="D142" s="29">
        <v>2763660</v>
      </c>
      <c r="E142" s="30">
        <v>86.3</v>
      </c>
      <c r="F142" s="29">
        <v>495038</v>
      </c>
      <c r="G142" s="30">
        <v>15.5</v>
      </c>
      <c r="H142" s="29">
        <v>3258698</v>
      </c>
      <c r="I142" s="30">
        <v>101.8</v>
      </c>
      <c r="J142" s="29">
        <v>383824</v>
      </c>
      <c r="K142" s="30">
        <v>4.5</v>
      </c>
      <c r="L142" s="30">
        <v>29</v>
      </c>
      <c r="M142" s="3"/>
      <c r="N142" s="3"/>
      <c r="O142"/>
      <c r="P142"/>
      <c r="R142" s="3"/>
      <c r="S142" s="3"/>
    </row>
    <row r="143" spans="2:16" s="23" customFormat="1" ht="15.75">
      <c r="B143" s="20"/>
      <c r="C143" s="31"/>
      <c r="D143" s="31"/>
      <c r="E143" s="22"/>
      <c r="F143" s="31"/>
      <c r="G143" s="22"/>
      <c r="H143" s="31"/>
      <c r="I143" s="22"/>
      <c r="J143" s="31"/>
      <c r="K143" s="22"/>
      <c r="L143" s="22"/>
      <c r="O143"/>
      <c r="P143"/>
    </row>
    <row r="144" spans="2:16" s="27" customFormat="1" ht="16.5">
      <c r="B144" s="24" t="s">
        <v>20</v>
      </c>
      <c r="C144" s="25">
        <v>352676861</v>
      </c>
      <c r="D144" s="25">
        <v>28285211</v>
      </c>
      <c r="E144" s="26">
        <v>8</v>
      </c>
      <c r="F144" s="25">
        <v>98005085</v>
      </c>
      <c r="G144" s="26">
        <v>27.8</v>
      </c>
      <c r="H144" s="25">
        <v>126290296</v>
      </c>
      <c r="I144" s="26">
        <v>35.8</v>
      </c>
      <c r="J144" s="25">
        <v>35399779</v>
      </c>
      <c r="K144" s="26">
        <v>15.9</v>
      </c>
      <c r="L144" s="26">
        <v>176.9</v>
      </c>
      <c r="O144"/>
      <c r="P144"/>
    </row>
    <row r="145" spans="2:19" ht="12.75">
      <c r="B145" s="28" t="s">
        <v>21</v>
      </c>
      <c r="C145" s="29">
        <v>126488343</v>
      </c>
      <c r="D145" s="29">
        <v>32343922</v>
      </c>
      <c r="E145" s="30">
        <v>25.6</v>
      </c>
      <c r="F145" s="29">
        <v>35969630</v>
      </c>
      <c r="G145" s="30">
        <v>28.4</v>
      </c>
      <c r="H145" s="29">
        <v>68313552</v>
      </c>
      <c r="I145" s="30">
        <v>54</v>
      </c>
      <c r="J145" s="29">
        <v>30560064</v>
      </c>
      <c r="K145" s="30">
        <v>58.9</v>
      </c>
      <c r="L145" s="30">
        <v>17.7</v>
      </c>
      <c r="M145" s="3"/>
      <c r="N145" s="3"/>
      <c r="O145"/>
      <c r="P145"/>
      <c r="R145" s="3"/>
      <c r="S145" s="3"/>
    </row>
    <row r="146" spans="2:19" ht="12.75">
      <c r="B146" s="28" t="s">
        <v>22</v>
      </c>
      <c r="C146" s="29">
        <v>24032734</v>
      </c>
      <c r="D146" s="29">
        <v>5820675</v>
      </c>
      <c r="E146" s="30">
        <v>24.2</v>
      </c>
      <c r="F146" s="29">
        <v>5820675</v>
      </c>
      <c r="G146" s="30">
        <v>24.2</v>
      </c>
      <c r="H146" s="29">
        <v>11641350</v>
      </c>
      <c r="I146" s="30">
        <v>48.4</v>
      </c>
      <c r="J146" s="29">
        <v>2930526</v>
      </c>
      <c r="K146" s="30">
        <v>54.3</v>
      </c>
      <c r="L146" s="30">
        <v>98.6</v>
      </c>
      <c r="M146" s="3"/>
      <c r="N146" s="3"/>
      <c r="O146"/>
      <c r="P146"/>
      <c r="R146" s="3"/>
      <c r="S146" s="3"/>
    </row>
    <row r="147" spans="2:19" ht="12.75" hidden="1">
      <c r="B147" s="28"/>
      <c r="C147" s="29">
        <v>0</v>
      </c>
      <c r="D147" s="29">
        <v>0</v>
      </c>
      <c r="E147" s="30">
        <v>0</v>
      </c>
      <c r="F147" s="29">
        <v>0</v>
      </c>
      <c r="G147" s="30">
        <v>0</v>
      </c>
      <c r="H147" s="29">
        <v>0</v>
      </c>
      <c r="I147" s="30">
        <v>0</v>
      </c>
      <c r="J147" s="29">
        <v>0</v>
      </c>
      <c r="K147" s="30">
        <v>0</v>
      </c>
      <c r="L147" s="30">
        <v>0</v>
      </c>
      <c r="M147" s="3"/>
      <c r="N147" s="3"/>
      <c r="O147"/>
      <c r="P147"/>
      <c r="R147" s="3"/>
      <c r="S147" s="3"/>
    </row>
    <row r="148" spans="2:19" ht="12.75">
      <c r="B148" s="28" t="s">
        <v>23</v>
      </c>
      <c r="C148" s="29">
        <v>0</v>
      </c>
      <c r="D148" s="29">
        <v>0</v>
      </c>
      <c r="E148" s="30">
        <v>0</v>
      </c>
      <c r="F148" s="29">
        <v>0</v>
      </c>
      <c r="G148" s="30">
        <v>0</v>
      </c>
      <c r="H148" s="29">
        <v>0</v>
      </c>
      <c r="I148" s="30">
        <v>0</v>
      </c>
      <c r="J148" s="29">
        <v>4759658</v>
      </c>
      <c r="K148" s="30">
        <v>8.3</v>
      </c>
      <c r="L148" s="30">
        <v>-100</v>
      </c>
      <c r="M148" s="3"/>
      <c r="N148" s="3"/>
      <c r="O148"/>
      <c r="P148"/>
      <c r="R148" s="3"/>
      <c r="S148" s="3"/>
    </row>
    <row r="149" spans="2:19" ht="12.75">
      <c r="B149" s="28" t="s">
        <v>24</v>
      </c>
      <c r="C149" s="29">
        <v>202155784</v>
      </c>
      <c r="D149" s="29">
        <v>-9879386</v>
      </c>
      <c r="E149" s="30">
        <v>-4.9</v>
      </c>
      <c r="F149" s="29">
        <v>56214780</v>
      </c>
      <c r="G149" s="30">
        <v>27.8</v>
      </c>
      <c r="H149" s="29">
        <v>46335394</v>
      </c>
      <c r="I149" s="30">
        <v>22.9</v>
      </c>
      <c r="J149" s="29">
        <v>-2850469</v>
      </c>
      <c r="K149" s="30">
        <v>5.3</v>
      </c>
      <c r="L149" s="30">
        <v>-2072.1</v>
      </c>
      <c r="M149" s="3"/>
      <c r="N149" s="3"/>
      <c r="O149"/>
      <c r="P149"/>
      <c r="R149" s="3"/>
      <c r="S149" s="3"/>
    </row>
    <row r="150" spans="2:19" ht="12.75">
      <c r="B150" s="32"/>
      <c r="C150" s="29"/>
      <c r="D150" s="29"/>
      <c r="E150" s="30"/>
      <c r="F150" s="29"/>
      <c r="G150" s="30"/>
      <c r="H150" s="29"/>
      <c r="I150" s="30"/>
      <c r="J150" s="29"/>
      <c r="K150" s="30"/>
      <c r="L150" s="30"/>
      <c r="M150" s="3"/>
      <c r="N150" s="3"/>
      <c r="O150"/>
      <c r="P150"/>
      <c r="R150" s="3"/>
      <c r="S150" s="3"/>
    </row>
    <row r="151" spans="2:16" s="23" customFormat="1" ht="15.75">
      <c r="B151" s="33" t="s">
        <v>25</v>
      </c>
      <c r="C151" s="34">
        <v>34855990</v>
      </c>
      <c r="D151" s="34">
        <v>77750671</v>
      </c>
      <c r="E151" s="35"/>
      <c r="F151" s="34">
        <v>7779659</v>
      </c>
      <c r="G151" s="35"/>
      <c r="H151" s="34">
        <v>85530330</v>
      </c>
      <c r="I151" s="35"/>
      <c r="J151" s="34">
        <v>120849287</v>
      </c>
      <c r="K151" s="35"/>
      <c r="L151" s="35"/>
      <c r="O151"/>
      <c r="P151"/>
    </row>
    <row r="152" spans="2:19" ht="12.75">
      <c r="B152" s="28" t="s">
        <v>26</v>
      </c>
      <c r="C152" s="29">
        <v>-244360</v>
      </c>
      <c r="D152" s="29">
        <v>-1089</v>
      </c>
      <c r="E152" s="30">
        <v>0.4</v>
      </c>
      <c r="F152" s="29">
        <v>6811913</v>
      </c>
      <c r="G152" s="30">
        <v>-2787.7</v>
      </c>
      <c r="H152" s="29">
        <v>6810824</v>
      </c>
      <c r="I152" s="30">
        <v>-2787.2</v>
      </c>
      <c r="J152" s="29">
        <v>7397860</v>
      </c>
      <c r="K152" s="30">
        <v>-3472.1</v>
      </c>
      <c r="L152" s="30">
        <v>-7.9</v>
      </c>
      <c r="M152" s="3"/>
      <c r="N152" s="3"/>
      <c r="O152"/>
      <c r="P152"/>
      <c r="R152" s="3"/>
      <c r="S152" s="3"/>
    </row>
    <row r="153" spans="2:16" s="23" customFormat="1" ht="15.75">
      <c r="B153" s="33" t="s">
        <v>27</v>
      </c>
      <c r="C153" s="34">
        <v>34611630</v>
      </c>
      <c r="D153" s="34">
        <v>77749582</v>
      </c>
      <c r="E153" s="35">
        <v>224.6</v>
      </c>
      <c r="F153" s="34">
        <v>14591572</v>
      </c>
      <c r="G153" s="35">
        <v>42.2</v>
      </c>
      <c r="H153" s="34">
        <v>92341154</v>
      </c>
      <c r="I153" s="35">
        <v>266.8</v>
      </c>
      <c r="J153" s="34">
        <v>128247147</v>
      </c>
      <c r="K153" s="35">
        <v>40.4</v>
      </c>
      <c r="L153" s="35">
        <v>-88.6</v>
      </c>
      <c r="O153"/>
      <c r="P153"/>
    </row>
    <row r="155" ht="18">
      <c r="B155" s="7" t="s">
        <v>70</v>
      </c>
    </row>
    <row r="156" spans="2:12" ht="12.75" customHeight="1">
      <c r="B156" s="8"/>
      <c r="C156" s="71" t="s">
        <v>2</v>
      </c>
      <c r="D156" s="72"/>
      <c r="E156" s="72"/>
      <c r="F156" s="72"/>
      <c r="G156" s="72"/>
      <c r="H156" s="72"/>
      <c r="I156" s="72"/>
      <c r="J156" s="71" t="s">
        <v>3</v>
      </c>
      <c r="K156" s="76"/>
      <c r="L156" s="73" t="s">
        <v>4</v>
      </c>
    </row>
    <row r="157" spans="2:19" ht="12.75">
      <c r="B157" s="9"/>
      <c r="C157" s="10" t="s">
        <v>5</v>
      </c>
      <c r="D157" s="77" t="s">
        <v>6</v>
      </c>
      <c r="E157" s="78"/>
      <c r="F157" s="77" t="s">
        <v>7</v>
      </c>
      <c r="G157" s="78"/>
      <c r="H157" s="77" t="s">
        <v>8</v>
      </c>
      <c r="I157" s="78"/>
      <c r="J157" s="77" t="s">
        <v>7</v>
      </c>
      <c r="K157" s="78"/>
      <c r="L157" s="74"/>
      <c r="M157" s="3"/>
      <c r="N157" s="3"/>
      <c r="O157" s="3"/>
      <c r="P157"/>
      <c r="Q157"/>
      <c r="R157" s="3"/>
      <c r="S157" s="3"/>
    </row>
    <row r="158" spans="2:19" ht="51">
      <c r="B158" s="11" t="s">
        <v>9</v>
      </c>
      <c r="C158" s="13" t="s">
        <v>10</v>
      </c>
      <c r="D158" s="13" t="s">
        <v>11</v>
      </c>
      <c r="E158" s="14" t="s">
        <v>12</v>
      </c>
      <c r="F158" s="13" t="s">
        <v>11</v>
      </c>
      <c r="G158" s="14" t="s">
        <v>13</v>
      </c>
      <c r="H158" s="13" t="s">
        <v>11</v>
      </c>
      <c r="I158" s="14" t="s">
        <v>14</v>
      </c>
      <c r="J158" s="13" t="s">
        <v>11</v>
      </c>
      <c r="K158" s="14" t="s">
        <v>14</v>
      </c>
      <c r="L158" s="75"/>
      <c r="M158" s="3"/>
      <c r="N158" s="3"/>
      <c r="O158"/>
      <c r="P158"/>
      <c r="R158" s="3"/>
      <c r="S158" s="3"/>
    </row>
    <row r="159" spans="2:19" ht="12.75">
      <c r="B159" s="15"/>
      <c r="C159" s="16"/>
      <c r="D159" s="16"/>
      <c r="E159" s="17"/>
      <c r="F159" s="16"/>
      <c r="G159" s="17"/>
      <c r="H159" s="16"/>
      <c r="I159" s="17"/>
      <c r="J159" s="18"/>
      <c r="K159" s="19"/>
      <c r="L159" s="19"/>
      <c r="M159" s="3"/>
      <c r="N159" s="3"/>
      <c r="O159"/>
      <c r="P159"/>
      <c r="R159" s="3"/>
      <c r="S159" s="3"/>
    </row>
    <row r="160" spans="2:16" s="23" customFormat="1" ht="15.75">
      <c r="B160" s="20" t="s">
        <v>71</v>
      </c>
      <c r="C160" s="21"/>
      <c r="D160" s="21"/>
      <c r="E160" s="22"/>
      <c r="F160" s="21"/>
      <c r="G160" s="22"/>
      <c r="H160" s="21"/>
      <c r="I160" s="22"/>
      <c r="J160" s="21"/>
      <c r="K160" s="22"/>
      <c r="L160" s="22"/>
      <c r="O160"/>
      <c r="P160"/>
    </row>
    <row r="161" spans="2:16" s="27" customFormat="1" ht="16.5">
      <c r="B161" s="24" t="s">
        <v>16</v>
      </c>
      <c r="C161" s="25">
        <v>279368935</v>
      </c>
      <c r="D161" s="25">
        <v>74344073</v>
      </c>
      <c r="E161" s="26">
        <v>26.6</v>
      </c>
      <c r="F161" s="25">
        <v>42094457</v>
      </c>
      <c r="G161" s="26">
        <v>15.1</v>
      </c>
      <c r="H161" s="25">
        <v>116438530</v>
      </c>
      <c r="I161" s="26">
        <v>41.7</v>
      </c>
      <c r="J161" s="25">
        <v>51697018</v>
      </c>
      <c r="K161" s="26">
        <v>42.2</v>
      </c>
      <c r="L161" s="26">
        <v>-18.6</v>
      </c>
      <c r="O161"/>
      <c r="P161"/>
    </row>
    <row r="162" spans="2:19" ht="12.75">
      <c r="B162" s="28" t="s">
        <v>18</v>
      </c>
      <c r="C162" s="29">
        <v>220534347</v>
      </c>
      <c r="D162" s="29">
        <v>39385263</v>
      </c>
      <c r="E162" s="30">
        <v>17.9</v>
      </c>
      <c r="F162" s="29">
        <v>34934444</v>
      </c>
      <c r="G162" s="30">
        <v>15.8</v>
      </c>
      <c r="H162" s="29">
        <v>74319707</v>
      </c>
      <c r="I162" s="30">
        <v>33.7</v>
      </c>
      <c r="J162" s="29">
        <v>51628632</v>
      </c>
      <c r="K162" s="30">
        <v>45.4</v>
      </c>
      <c r="L162" s="30">
        <v>-32.3</v>
      </c>
      <c r="M162" s="3"/>
      <c r="N162" s="3"/>
      <c r="O162"/>
      <c r="P162"/>
      <c r="R162" s="3"/>
      <c r="S162" s="3"/>
    </row>
    <row r="163" spans="2:19" ht="12.75">
      <c r="B163" s="28" t="s">
        <v>33</v>
      </c>
      <c r="C163" s="29">
        <v>53270406</v>
      </c>
      <c r="D163" s="29">
        <v>35351557</v>
      </c>
      <c r="E163" s="30">
        <v>66.4</v>
      </c>
      <c r="F163" s="29">
        <v>7580464</v>
      </c>
      <c r="G163" s="30">
        <v>14.2</v>
      </c>
      <c r="H163" s="29">
        <v>42932021</v>
      </c>
      <c r="I163" s="30">
        <v>80.6</v>
      </c>
      <c r="J163" s="29">
        <v>300</v>
      </c>
      <c r="K163" s="30">
        <v>35.1</v>
      </c>
      <c r="L163" s="30">
        <v>2526721.3</v>
      </c>
      <c r="M163" s="3"/>
      <c r="N163" s="3"/>
      <c r="O163"/>
      <c r="P163"/>
      <c r="R163" s="3"/>
      <c r="S163" s="3"/>
    </row>
    <row r="164" spans="2:19" ht="12.75">
      <c r="B164" s="28" t="s">
        <v>19</v>
      </c>
      <c r="C164" s="29">
        <v>5564182</v>
      </c>
      <c r="D164" s="29">
        <v>-392747</v>
      </c>
      <c r="E164" s="30">
        <v>-7.1</v>
      </c>
      <c r="F164" s="29">
        <v>-420451</v>
      </c>
      <c r="G164" s="30">
        <v>-7.6</v>
      </c>
      <c r="H164" s="29">
        <v>-813198</v>
      </c>
      <c r="I164" s="30">
        <v>-14.6</v>
      </c>
      <c r="J164" s="29">
        <v>68086</v>
      </c>
      <c r="K164" s="30">
        <v>1.9</v>
      </c>
      <c r="L164" s="30">
        <v>-717.5</v>
      </c>
      <c r="M164" s="3"/>
      <c r="N164" s="3"/>
      <c r="O164"/>
      <c r="P164"/>
      <c r="R164" s="3"/>
      <c r="S164" s="3"/>
    </row>
    <row r="165" spans="2:16" s="23" customFormat="1" ht="15.75">
      <c r="B165" s="20"/>
      <c r="C165" s="31"/>
      <c r="D165" s="31"/>
      <c r="E165" s="22"/>
      <c r="F165" s="31"/>
      <c r="G165" s="22"/>
      <c r="H165" s="31"/>
      <c r="I165" s="22"/>
      <c r="J165" s="31"/>
      <c r="K165" s="22"/>
      <c r="L165" s="22"/>
      <c r="O165"/>
      <c r="P165"/>
    </row>
    <row r="166" spans="2:16" s="27" customFormat="1" ht="16.5">
      <c r="B166" s="24" t="s">
        <v>20</v>
      </c>
      <c r="C166" s="25">
        <v>271366790</v>
      </c>
      <c r="D166" s="25">
        <v>50435664</v>
      </c>
      <c r="E166" s="26">
        <v>18.6</v>
      </c>
      <c r="F166" s="25">
        <v>47641389</v>
      </c>
      <c r="G166" s="26">
        <v>17.6</v>
      </c>
      <c r="H166" s="25">
        <v>98077053</v>
      </c>
      <c r="I166" s="26">
        <v>36.1</v>
      </c>
      <c r="J166" s="25">
        <v>49308011</v>
      </c>
      <c r="K166" s="26">
        <v>25.8</v>
      </c>
      <c r="L166" s="26">
        <v>-3.4</v>
      </c>
      <c r="O166"/>
      <c r="P166"/>
    </row>
    <row r="167" spans="2:19" ht="12.75">
      <c r="B167" s="28" t="s">
        <v>21</v>
      </c>
      <c r="C167" s="29">
        <v>128746599</v>
      </c>
      <c r="D167" s="29">
        <v>25769550</v>
      </c>
      <c r="E167" s="30">
        <v>20</v>
      </c>
      <c r="F167" s="29">
        <v>21967736</v>
      </c>
      <c r="G167" s="30">
        <v>17.1</v>
      </c>
      <c r="H167" s="29">
        <v>47737286</v>
      </c>
      <c r="I167" s="30">
        <v>37.1</v>
      </c>
      <c r="J167" s="29">
        <v>23276234</v>
      </c>
      <c r="K167" s="30">
        <v>40.2</v>
      </c>
      <c r="L167" s="30">
        <v>-5.6</v>
      </c>
      <c r="M167" s="3"/>
      <c r="N167" s="3"/>
      <c r="O167"/>
      <c r="P167"/>
      <c r="R167" s="3"/>
      <c r="S167" s="3"/>
    </row>
    <row r="168" spans="2:19" ht="12.75">
      <c r="B168" s="28" t="s">
        <v>22</v>
      </c>
      <c r="C168" s="29">
        <v>30304293</v>
      </c>
      <c r="D168" s="29">
        <v>7410249</v>
      </c>
      <c r="E168" s="30">
        <v>24.5</v>
      </c>
      <c r="F168" s="29">
        <v>7410249</v>
      </c>
      <c r="G168" s="30">
        <v>24.5</v>
      </c>
      <c r="H168" s="29">
        <v>14820498</v>
      </c>
      <c r="I168" s="30">
        <v>48.9</v>
      </c>
      <c r="J168" s="29">
        <v>7456251</v>
      </c>
      <c r="K168" s="30">
        <v>49.1</v>
      </c>
      <c r="L168" s="30">
        <v>-0.6</v>
      </c>
      <c r="M168" s="3"/>
      <c r="N168" s="3"/>
      <c r="O168"/>
      <c r="P168"/>
      <c r="R168" s="3"/>
      <c r="S168" s="3"/>
    </row>
    <row r="169" spans="2:19" ht="12.75" hidden="1">
      <c r="B169" s="28"/>
      <c r="C169" s="29">
        <v>0</v>
      </c>
      <c r="D169" s="29">
        <v>0</v>
      </c>
      <c r="E169" s="30">
        <v>0</v>
      </c>
      <c r="F169" s="29">
        <v>0</v>
      </c>
      <c r="G169" s="30">
        <v>0</v>
      </c>
      <c r="H169" s="29">
        <v>0</v>
      </c>
      <c r="I169" s="30">
        <v>0</v>
      </c>
      <c r="J169" s="29">
        <v>0</v>
      </c>
      <c r="K169" s="30">
        <v>0</v>
      </c>
      <c r="L169" s="30">
        <v>0</v>
      </c>
      <c r="M169" s="3"/>
      <c r="N169" s="3"/>
      <c r="O169"/>
      <c r="P169"/>
      <c r="R169" s="3"/>
      <c r="S169" s="3"/>
    </row>
    <row r="170" spans="2:19" ht="12.75">
      <c r="B170" s="28" t="s">
        <v>23</v>
      </c>
      <c r="C170" s="29">
        <v>0</v>
      </c>
      <c r="D170" s="29">
        <v>0</v>
      </c>
      <c r="E170" s="30">
        <v>0</v>
      </c>
      <c r="F170" s="29">
        <v>0</v>
      </c>
      <c r="G170" s="30">
        <v>0</v>
      </c>
      <c r="H170" s="29">
        <v>0</v>
      </c>
      <c r="I170" s="30">
        <v>0</v>
      </c>
      <c r="J170" s="29">
        <v>0</v>
      </c>
      <c r="K170" s="30">
        <v>0</v>
      </c>
      <c r="L170" s="30">
        <v>0</v>
      </c>
      <c r="M170" s="3"/>
      <c r="N170" s="3"/>
      <c r="O170"/>
      <c r="P170"/>
      <c r="R170" s="3"/>
      <c r="S170" s="3"/>
    </row>
    <row r="171" spans="2:19" ht="12.75">
      <c r="B171" s="28" t="s">
        <v>24</v>
      </c>
      <c r="C171" s="29">
        <v>112315898</v>
      </c>
      <c r="D171" s="29">
        <v>17255865</v>
      </c>
      <c r="E171" s="30">
        <v>15.4</v>
      </c>
      <c r="F171" s="29">
        <v>18263404</v>
      </c>
      <c r="G171" s="30">
        <v>16.3</v>
      </c>
      <c r="H171" s="29">
        <v>35519269</v>
      </c>
      <c r="I171" s="30">
        <v>31.6</v>
      </c>
      <c r="J171" s="29">
        <v>18575526</v>
      </c>
      <c r="K171" s="30">
        <v>22.8</v>
      </c>
      <c r="L171" s="30">
        <v>-1.7</v>
      </c>
      <c r="M171" s="3"/>
      <c r="N171" s="3"/>
      <c r="O171"/>
      <c r="P171"/>
      <c r="R171" s="3"/>
      <c r="S171" s="3"/>
    </row>
    <row r="172" spans="2:19" ht="12.75">
      <c r="B172" s="32"/>
      <c r="C172" s="29"/>
      <c r="D172" s="29"/>
      <c r="E172" s="30"/>
      <c r="F172" s="29"/>
      <c r="G172" s="30"/>
      <c r="H172" s="29"/>
      <c r="I172" s="30"/>
      <c r="J172" s="29"/>
      <c r="K172" s="30"/>
      <c r="L172" s="30"/>
      <c r="M172" s="3"/>
      <c r="N172" s="3"/>
      <c r="O172"/>
      <c r="P172"/>
      <c r="R172" s="3"/>
      <c r="S172" s="3"/>
    </row>
    <row r="173" spans="2:16" s="23" customFormat="1" ht="15.75">
      <c r="B173" s="33" t="s">
        <v>25</v>
      </c>
      <c r="C173" s="34">
        <v>8002145</v>
      </c>
      <c r="D173" s="34">
        <v>23908409</v>
      </c>
      <c r="E173" s="35"/>
      <c r="F173" s="34">
        <v>-5546932</v>
      </c>
      <c r="G173" s="35"/>
      <c r="H173" s="34">
        <v>18361477</v>
      </c>
      <c r="I173" s="35"/>
      <c r="J173" s="34">
        <v>2389007</v>
      </c>
      <c r="K173" s="35"/>
      <c r="L173" s="35"/>
      <c r="O173"/>
      <c r="P173"/>
    </row>
    <row r="174" spans="2:19" ht="12.75">
      <c r="B174" s="28" t="s">
        <v>26</v>
      </c>
      <c r="C174" s="29">
        <v>-6159</v>
      </c>
      <c r="D174" s="29">
        <v>-1539</v>
      </c>
      <c r="E174" s="30">
        <v>25</v>
      </c>
      <c r="F174" s="29">
        <v>212643</v>
      </c>
      <c r="G174" s="30">
        <v>-3452.6</v>
      </c>
      <c r="H174" s="29">
        <v>211104</v>
      </c>
      <c r="I174" s="30">
        <v>-3427.6</v>
      </c>
      <c r="J174" s="29">
        <v>212886</v>
      </c>
      <c r="K174" s="30">
        <v>-95.6</v>
      </c>
      <c r="L174" s="30">
        <v>-0.1</v>
      </c>
      <c r="M174" s="3"/>
      <c r="N174" s="3"/>
      <c r="O174"/>
      <c r="P174"/>
      <c r="R174" s="3"/>
      <c r="S174" s="3"/>
    </row>
    <row r="175" spans="2:16" s="23" customFormat="1" ht="15.75">
      <c r="B175" s="33" t="s">
        <v>27</v>
      </c>
      <c r="C175" s="34">
        <v>7995986</v>
      </c>
      <c r="D175" s="34">
        <v>23906870</v>
      </c>
      <c r="E175" s="35">
        <v>299</v>
      </c>
      <c r="F175" s="34">
        <v>-5334289</v>
      </c>
      <c r="G175" s="35">
        <v>-66.7</v>
      </c>
      <c r="H175" s="34">
        <v>18572581</v>
      </c>
      <c r="I175" s="35">
        <v>232.3</v>
      </c>
      <c r="J175" s="34">
        <v>2601893</v>
      </c>
      <c r="K175" s="35">
        <v>32.5</v>
      </c>
      <c r="L175" s="35">
        <v>-305</v>
      </c>
      <c r="O175"/>
      <c r="P175"/>
    </row>
    <row r="177" ht="18">
      <c r="B177" s="7" t="s">
        <v>72</v>
      </c>
    </row>
    <row r="178" spans="2:19" ht="12.75">
      <c r="B178" s="8"/>
      <c r="C178" s="81" t="s">
        <v>73</v>
      </c>
      <c r="D178" s="82"/>
      <c r="E178" s="81" t="s">
        <v>74</v>
      </c>
      <c r="F178" s="82"/>
      <c r="G178" s="81" t="s">
        <v>75</v>
      </c>
      <c r="H178" s="82"/>
      <c r="I178" s="81" t="s">
        <v>76</v>
      </c>
      <c r="J178" s="82"/>
      <c r="K178" s="81" t="s">
        <v>77</v>
      </c>
      <c r="L178" s="82"/>
      <c r="M178" s="81" t="s">
        <v>78</v>
      </c>
      <c r="N178" s="82"/>
      <c r="O178" s="3"/>
      <c r="Q178"/>
      <c r="S178" s="3"/>
    </row>
    <row r="179" spans="2:19" ht="12.75">
      <c r="B179" s="11" t="s">
        <v>9</v>
      </c>
      <c r="C179" s="12" t="s">
        <v>79</v>
      </c>
      <c r="D179" s="12" t="s">
        <v>80</v>
      </c>
      <c r="E179" s="12" t="s">
        <v>79</v>
      </c>
      <c r="F179" s="12" t="s">
        <v>80</v>
      </c>
      <c r="G179" s="12" t="s">
        <v>79</v>
      </c>
      <c r="H179" s="12" t="s">
        <v>80</v>
      </c>
      <c r="I179" s="12" t="s">
        <v>79</v>
      </c>
      <c r="J179" s="12" t="s">
        <v>80</v>
      </c>
      <c r="K179" s="12" t="s">
        <v>79</v>
      </c>
      <c r="L179" s="12" t="s">
        <v>80</v>
      </c>
      <c r="M179" s="12" t="s">
        <v>79</v>
      </c>
      <c r="N179" s="12" t="s">
        <v>80</v>
      </c>
      <c r="O179" s="3"/>
      <c r="Q179"/>
      <c r="S179" s="3"/>
    </row>
    <row r="180" spans="2:18" s="23" customFormat="1" ht="15.75">
      <c r="B180" s="20" t="s">
        <v>81</v>
      </c>
      <c r="C180" s="21"/>
      <c r="D180" s="22"/>
      <c r="E180" s="21"/>
      <c r="F180" s="22"/>
      <c r="G180" s="21"/>
      <c r="H180" s="22"/>
      <c r="I180" s="21"/>
      <c r="J180" s="22"/>
      <c r="K180" s="21"/>
      <c r="L180" s="22"/>
      <c r="M180" s="21"/>
      <c r="N180" s="22"/>
      <c r="Q180"/>
      <c r="R180"/>
    </row>
    <row r="181" spans="2:19" ht="12.75">
      <c r="B181" s="28" t="s">
        <v>66</v>
      </c>
      <c r="C181" s="29">
        <v>55257413</v>
      </c>
      <c r="D181" s="30">
        <v>7.7</v>
      </c>
      <c r="E181" s="29">
        <v>47694719</v>
      </c>
      <c r="F181" s="30">
        <v>6.7</v>
      </c>
      <c r="G181" s="29">
        <v>36939340</v>
      </c>
      <c r="H181" s="30">
        <v>5.2</v>
      </c>
      <c r="I181" s="29">
        <v>577012534</v>
      </c>
      <c r="J181" s="30">
        <v>80.5</v>
      </c>
      <c r="K181" s="29">
        <v>716904006</v>
      </c>
      <c r="L181" s="30">
        <v>20.3</v>
      </c>
      <c r="M181" s="29">
        <v>373455304</v>
      </c>
      <c r="N181" s="30">
        <v>52.1</v>
      </c>
      <c r="O181" s="3"/>
      <c r="Q181"/>
      <c r="S181" s="3"/>
    </row>
    <row r="182" spans="2:19" ht="12.75">
      <c r="B182" s="28" t="s">
        <v>37</v>
      </c>
      <c r="C182" s="29">
        <v>100282264</v>
      </c>
      <c r="D182" s="30">
        <v>27.5</v>
      </c>
      <c r="E182" s="29">
        <v>77377982</v>
      </c>
      <c r="F182" s="30">
        <v>21.2</v>
      </c>
      <c r="G182" s="29">
        <v>28286245</v>
      </c>
      <c r="H182" s="30">
        <v>7.7</v>
      </c>
      <c r="I182" s="29">
        <v>159325204</v>
      </c>
      <c r="J182" s="30">
        <v>43.6</v>
      </c>
      <c r="K182" s="29">
        <v>365271695</v>
      </c>
      <c r="L182" s="30">
        <v>10.3</v>
      </c>
      <c r="M182" s="29">
        <v>57234213</v>
      </c>
      <c r="N182" s="30">
        <v>15.7</v>
      </c>
      <c r="O182" s="3"/>
      <c r="Q182"/>
      <c r="S182" s="3"/>
    </row>
    <row r="183" spans="2:19" ht="12.75">
      <c r="B183" s="28" t="s">
        <v>82</v>
      </c>
      <c r="C183" s="29">
        <v>58609210</v>
      </c>
      <c r="D183" s="30">
        <v>7.1</v>
      </c>
      <c r="E183" s="29">
        <v>41112414</v>
      </c>
      <c r="F183" s="30">
        <v>5</v>
      </c>
      <c r="G183" s="29">
        <v>31277695</v>
      </c>
      <c r="H183" s="30">
        <v>3.8</v>
      </c>
      <c r="I183" s="29">
        <v>691815006</v>
      </c>
      <c r="J183" s="30">
        <v>84.1</v>
      </c>
      <c r="K183" s="29">
        <v>822814325</v>
      </c>
      <c r="L183" s="30">
        <v>23.3</v>
      </c>
      <c r="M183" s="29">
        <v>113008621</v>
      </c>
      <c r="N183" s="30">
        <v>13.7</v>
      </c>
      <c r="O183" s="3"/>
      <c r="Q183"/>
      <c r="S183" s="3"/>
    </row>
    <row r="184" spans="2:19" ht="12.75">
      <c r="B184" s="28" t="s">
        <v>83</v>
      </c>
      <c r="C184" s="29">
        <v>16339043</v>
      </c>
      <c r="D184" s="30">
        <v>5.2</v>
      </c>
      <c r="E184" s="29">
        <v>13656075</v>
      </c>
      <c r="F184" s="30">
        <v>4.4</v>
      </c>
      <c r="G184" s="29">
        <v>11252502</v>
      </c>
      <c r="H184" s="30">
        <v>3.6</v>
      </c>
      <c r="I184" s="29">
        <v>271303905</v>
      </c>
      <c r="J184" s="30">
        <v>86.8</v>
      </c>
      <c r="K184" s="29">
        <v>312551525</v>
      </c>
      <c r="L184" s="30">
        <v>8.8</v>
      </c>
      <c r="M184" s="29">
        <v>97754852</v>
      </c>
      <c r="N184" s="30">
        <v>31.3</v>
      </c>
      <c r="O184" s="3"/>
      <c r="Q184"/>
      <c r="S184" s="3"/>
    </row>
    <row r="185" spans="2:19" ht="12.75">
      <c r="B185" s="28" t="s">
        <v>84</v>
      </c>
      <c r="C185" s="29">
        <v>13443128</v>
      </c>
      <c r="D185" s="30">
        <v>4.7</v>
      </c>
      <c r="E185" s="29">
        <v>12953112</v>
      </c>
      <c r="F185" s="30">
        <v>4.6</v>
      </c>
      <c r="G185" s="29">
        <v>9735928</v>
      </c>
      <c r="H185" s="30">
        <v>3.4</v>
      </c>
      <c r="I185" s="29">
        <v>248417349</v>
      </c>
      <c r="J185" s="30">
        <v>87.3</v>
      </c>
      <c r="K185" s="29">
        <v>284549517</v>
      </c>
      <c r="L185" s="30">
        <v>8.1</v>
      </c>
      <c r="M185" s="29">
        <v>118627125</v>
      </c>
      <c r="N185" s="30">
        <v>41.7</v>
      </c>
      <c r="O185" s="3"/>
      <c r="Q185"/>
      <c r="S185" s="3"/>
    </row>
    <row r="186" spans="2:19" ht="12.75">
      <c r="B186" s="28" t="s">
        <v>34</v>
      </c>
      <c r="C186" s="29">
        <v>18930391</v>
      </c>
      <c r="D186" s="30">
        <v>1.8</v>
      </c>
      <c r="E186" s="29">
        <v>39128878</v>
      </c>
      <c r="F186" s="30">
        <v>3.8</v>
      </c>
      <c r="G186" s="29">
        <v>33230187</v>
      </c>
      <c r="H186" s="30">
        <v>3.2</v>
      </c>
      <c r="I186" s="29">
        <v>940933715</v>
      </c>
      <c r="J186" s="30">
        <v>91.2</v>
      </c>
      <c r="K186" s="29">
        <v>1032223171</v>
      </c>
      <c r="L186" s="30">
        <v>29.2</v>
      </c>
      <c r="M186" s="29">
        <v>308793338</v>
      </c>
      <c r="N186" s="30">
        <v>29.9</v>
      </c>
      <c r="O186" s="3"/>
      <c r="Q186"/>
      <c r="S186" s="3"/>
    </row>
    <row r="187" spans="2:18" s="23" customFormat="1" ht="15.75">
      <c r="B187" s="33" t="s">
        <v>85</v>
      </c>
      <c r="C187" s="34">
        <v>262861449</v>
      </c>
      <c r="D187" s="48">
        <v>7.4</v>
      </c>
      <c r="E187" s="34">
        <v>231923180</v>
      </c>
      <c r="F187" s="48">
        <v>6.6</v>
      </c>
      <c r="G187" s="34">
        <v>150721897</v>
      </c>
      <c r="H187" s="48">
        <v>4.3</v>
      </c>
      <c r="I187" s="34">
        <v>2888807713</v>
      </c>
      <c r="J187" s="48">
        <v>81.7</v>
      </c>
      <c r="K187" s="34">
        <v>3534314239</v>
      </c>
      <c r="L187" s="48">
        <v>100</v>
      </c>
      <c r="M187" s="34">
        <v>1068873453</v>
      </c>
      <c r="N187" s="48">
        <v>30.2</v>
      </c>
      <c r="Q187"/>
      <c r="R187"/>
    </row>
    <row r="188" spans="2:18" s="23" customFormat="1" ht="15.75">
      <c r="B188" s="20" t="s">
        <v>86</v>
      </c>
      <c r="C188" s="31"/>
      <c r="D188" s="22"/>
      <c r="E188" s="31"/>
      <c r="F188" s="22"/>
      <c r="G188" s="31"/>
      <c r="H188" s="22"/>
      <c r="I188" s="31"/>
      <c r="J188" s="22"/>
      <c r="K188" s="31"/>
      <c r="L188" s="22"/>
      <c r="M188" s="31"/>
      <c r="N188" s="22"/>
      <c r="Q188"/>
      <c r="R188"/>
    </row>
    <row r="189" spans="2:19" ht="12.75">
      <c r="B189" s="28" t="s">
        <v>87</v>
      </c>
      <c r="C189" s="29">
        <v>26060603</v>
      </c>
      <c r="D189" s="30">
        <v>8.3</v>
      </c>
      <c r="E189" s="29">
        <v>13961662</v>
      </c>
      <c r="F189" s="30">
        <v>4.5</v>
      </c>
      <c r="G189" s="29">
        <v>13001596</v>
      </c>
      <c r="H189" s="30">
        <v>4.2</v>
      </c>
      <c r="I189" s="29">
        <v>259308087</v>
      </c>
      <c r="J189" s="30">
        <v>83</v>
      </c>
      <c r="K189" s="29">
        <v>312331948</v>
      </c>
      <c r="L189" s="30">
        <v>8.8</v>
      </c>
      <c r="M189" s="29">
        <v>620657</v>
      </c>
      <c r="N189" s="30">
        <v>0.2</v>
      </c>
      <c r="O189" s="3"/>
      <c r="Q189"/>
      <c r="S189" s="3"/>
    </row>
    <row r="190" spans="2:19" ht="12.75">
      <c r="B190" s="28" t="s">
        <v>88</v>
      </c>
      <c r="C190" s="29">
        <v>66995740</v>
      </c>
      <c r="D190" s="30">
        <v>14.6</v>
      </c>
      <c r="E190" s="29">
        <v>74327711</v>
      </c>
      <c r="F190" s="30">
        <v>16.2</v>
      </c>
      <c r="G190" s="29">
        <v>28886130</v>
      </c>
      <c r="H190" s="30">
        <v>6.3</v>
      </c>
      <c r="I190" s="29">
        <v>288885450</v>
      </c>
      <c r="J190" s="30">
        <v>62.9</v>
      </c>
      <c r="K190" s="29">
        <v>459095031</v>
      </c>
      <c r="L190" s="30">
        <v>13</v>
      </c>
      <c r="M190" s="29">
        <v>66267590</v>
      </c>
      <c r="N190" s="30">
        <v>14.4</v>
      </c>
      <c r="O190" s="3"/>
      <c r="Q190"/>
      <c r="S190" s="3"/>
    </row>
    <row r="191" spans="2:19" ht="12.75">
      <c r="B191" s="28" t="s">
        <v>89</v>
      </c>
      <c r="C191" s="29">
        <v>149618225</v>
      </c>
      <c r="D191" s="30">
        <v>6.6</v>
      </c>
      <c r="E191" s="29">
        <v>125430221</v>
      </c>
      <c r="F191" s="30">
        <v>5.5</v>
      </c>
      <c r="G191" s="29">
        <v>93031843</v>
      </c>
      <c r="H191" s="30">
        <v>4.1</v>
      </c>
      <c r="I191" s="29">
        <v>1915560143</v>
      </c>
      <c r="J191" s="30">
        <v>83.9</v>
      </c>
      <c r="K191" s="29">
        <v>2283640432</v>
      </c>
      <c r="L191" s="30">
        <v>64.6</v>
      </c>
      <c r="M191" s="29">
        <v>951828071</v>
      </c>
      <c r="N191" s="30">
        <v>41.7</v>
      </c>
      <c r="O191" s="3"/>
      <c r="Q191"/>
      <c r="S191" s="3"/>
    </row>
    <row r="192" spans="2:19" ht="12.75">
      <c r="B192" s="28" t="s">
        <v>34</v>
      </c>
      <c r="C192" s="29">
        <v>20186881</v>
      </c>
      <c r="D192" s="30">
        <v>4.2</v>
      </c>
      <c r="E192" s="29">
        <v>18203586</v>
      </c>
      <c r="F192" s="30">
        <v>3.8</v>
      </c>
      <c r="G192" s="29">
        <v>15805329</v>
      </c>
      <c r="H192" s="30">
        <v>3.3</v>
      </c>
      <c r="I192" s="29">
        <v>425054035</v>
      </c>
      <c r="J192" s="30">
        <v>88.7</v>
      </c>
      <c r="K192" s="29">
        <v>479249831</v>
      </c>
      <c r="L192" s="30">
        <v>13.6</v>
      </c>
      <c r="M192" s="29">
        <v>50157135</v>
      </c>
      <c r="N192" s="30">
        <v>10.5</v>
      </c>
      <c r="O192" s="3"/>
      <c r="Q192"/>
      <c r="S192" s="3"/>
    </row>
    <row r="193" spans="2:18" s="23" customFormat="1" ht="15.75">
      <c r="B193" s="33" t="s">
        <v>90</v>
      </c>
      <c r="C193" s="34">
        <v>262861449</v>
      </c>
      <c r="D193" s="48">
        <v>7.4</v>
      </c>
      <c r="E193" s="34">
        <v>231923180</v>
      </c>
      <c r="F193" s="48">
        <v>6.6</v>
      </c>
      <c r="G193" s="34">
        <v>150724898</v>
      </c>
      <c r="H193" s="48">
        <v>4.3</v>
      </c>
      <c r="I193" s="34">
        <v>2888807715</v>
      </c>
      <c r="J193" s="48">
        <v>81.7</v>
      </c>
      <c r="K193" s="34">
        <v>3534317242</v>
      </c>
      <c r="L193" s="48">
        <v>100</v>
      </c>
      <c r="M193" s="34">
        <v>1068873453</v>
      </c>
      <c r="N193" s="48">
        <v>30.2</v>
      </c>
      <c r="Q193"/>
      <c r="R193"/>
    </row>
    <row r="195" ht="18">
      <c r="B195" s="7" t="s">
        <v>91</v>
      </c>
    </row>
    <row r="196" spans="2:15" ht="12.75">
      <c r="B196" s="8"/>
      <c r="C196" s="81" t="s">
        <v>73</v>
      </c>
      <c r="D196" s="82"/>
      <c r="E196" s="81" t="s">
        <v>74</v>
      </c>
      <c r="F196" s="82"/>
      <c r="G196" s="81" t="s">
        <v>75</v>
      </c>
      <c r="H196" s="82"/>
      <c r="I196" s="81" t="s">
        <v>76</v>
      </c>
      <c r="J196" s="82"/>
      <c r="K196" s="81" t="s">
        <v>77</v>
      </c>
      <c r="L196" s="82"/>
      <c r="M196" s="44"/>
      <c r="N196" s="44"/>
      <c r="O196" s="44"/>
    </row>
    <row r="197" spans="2:15" ht="12.75">
      <c r="B197" s="11" t="s">
        <v>9</v>
      </c>
      <c r="C197" s="12" t="s">
        <v>79</v>
      </c>
      <c r="D197" s="12" t="s">
        <v>80</v>
      </c>
      <c r="E197" s="12" t="s">
        <v>79</v>
      </c>
      <c r="F197" s="12" t="s">
        <v>80</v>
      </c>
      <c r="G197" s="12" t="s">
        <v>79</v>
      </c>
      <c r="H197" s="12" t="s">
        <v>80</v>
      </c>
      <c r="I197" s="12" t="s">
        <v>79</v>
      </c>
      <c r="J197" s="12" t="s">
        <v>80</v>
      </c>
      <c r="K197" s="12" t="s">
        <v>79</v>
      </c>
      <c r="L197" s="12" t="s">
        <v>80</v>
      </c>
      <c r="M197" s="44"/>
      <c r="N197" s="44"/>
      <c r="O197" s="44"/>
    </row>
    <row r="198" spans="2:15" ht="12.75">
      <c r="B198" s="15"/>
      <c r="C198" s="16"/>
      <c r="D198" s="17"/>
      <c r="E198" s="16"/>
      <c r="F198" s="17"/>
      <c r="G198" s="16"/>
      <c r="H198" s="17"/>
      <c r="I198" s="16"/>
      <c r="J198" s="17"/>
      <c r="K198" s="16"/>
      <c r="L198" s="17"/>
      <c r="M198" s="44"/>
      <c r="N198" s="44"/>
      <c r="O198" s="44"/>
    </row>
    <row r="199" spans="2:19" s="23" customFormat="1" ht="15.75">
      <c r="B199" s="20" t="s">
        <v>92</v>
      </c>
      <c r="C199" s="21"/>
      <c r="D199" s="22"/>
      <c r="E199" s="21"/>
      <c r="F199" s="22"/>
      <c r="G199" s="21"/>
      <c r="H199" s="22"/>
      <c r="I199" s="21"/>
      <c r="J199" s="22"/>
      <c r="K199" s="21"/>
      <c r="L199" s="22"/>
      <c r="M199" s="44"/>
      <c r="N199" s="44"/>
      <c r="O199" s="44"/>
      <c r="R199"/>
      <c r="S199"/>
    </row>
    <row r="200" spans="2:15" ht="12.75">
      <c r="B200" s="28" t="s">
        <v>93</v>
      </c>
      <c r="C200" s="29">
        <v>46991652</v>
      </c>
      <c r="D200" s="30">
        <v>77.1</v>
      </c>
      <c r="E200" s="29">
        <v>3445992</v>
      </c>
      <c r="F200" s="30">
        <v>5.7</v>
      </c>
      <c r="G200" s="29">
        <v>3421302</v>
      </c>
      <c r="H200" s="30">
        <v>5.6</v>
      </c>
      <c r="I200" s="29">
        <v>7113863</v>
      </c>
      <c r="J200" s="30">
        <v>11.7</v>
      </c>
      <c r="K200" s="29">
        <v>60972809</v>
      </c>
      <c r="L200" s="30">
        <v>16.9</v>
      </c>
      <c r="M200" s="44"/>
      <c r="N200" s="44"/>
      <c r="O200" s="44"/>
    </row>
    <row r="201" spans="2:15" ht="12.75">
      <c r="B201" s="28" t="s">
        <v>94</v>
      </c>
      <c r="C201" s="29">
        <v>7883442</v>
      </c>
      <c r="D201" s="30">
        <v>4.4</v>
      </c>
      <c r="E201" s="29">
        <v>4962917</v>
      </c>
      <c r="F201" s="30">
        <v>2.8</v>
      </c>
      <c r="G201" s="29">
        <v>3955048</v>
      </c>
      <c r="H201" s="30">
        <v>2.2</v>
      </c>
      <c r="I201" s="29">
        <v>160874576</v>
      </c>
      <c r="J201" s="30">
        <v>90.5</v>
      </c>
      <c r="K201" s="29">
        <v>177675983</v>
      </c>
      <c r="L201" s="30">
        <v>49.3</v>
      </c>
      <c r="M201" s="44"/>
      <c r="N201" s="44"/>
      <c r="O201" s="44"/>
    </row>
    <row r="202" spans="2:15" ht="12.75">
      <c r="B202" s="28" t="s">
        <v>95</v>
      </c>
      <c r="C202" s="29">
        <v>4464232</v>
      </c>
      <c r="D202" s="30">
        <v>52.3</v>
      </c>
      <c r="E202" s="29">
        <v>286340</v>
      </c>
      <c r="F202" s="30">
        <v>3.4</v>
      </c>
      <c r="G202" s="29">
        <v>285179</v>
      </c>
      <c r="H202" s="30">
        <v>3.3</v>
      </c>
      <c r="I202" s="29">
        <v>3501859</v>
      </c>
      <c r="J202" s="30">
        <v>41</v>
      </c>
      <c r="K202" s="29">
        <v>8537610</v>
      </c>
      <c r="L202" s="30">
        <v>2.4</v>
      </c>
      <c r="M202" s="44"/>
      <c r="N202" s="44"/>
      <c r="O202" s="44"/>
    </row>
    <row r="203" spans="2:15" ht="12.75">
      <c r="B203" s="28" t="s">
        <v>96</v>
      </c>
      <c r="C203" s="29">
        <v>5276594</v>
      </c>
      <c r="D203" s="30">
        <v>100</v>
      </c>
      <c r="E203" s="29">
        <v>0</v>
      </c>
      <c r="F203" s="30">
        <v>0</v>
      </c>
      <c r="G203" s="29">
        <v>0</v>
      </c>
      <c r="H203" s="30">
        <v>0</v>
      </c>
      <c r="I203" s="29">
        <v>0</v>
      </c>
      <c r="J203" s="30">
        <v>0</v>
      </c>
      <c r="K203" s="29">
        <v>5276594</v>
      </c>
      <c r="L203" s="30">
        <v>1.5</v>
      </c>
      <c r="M203" s="44"/>
      <c r="N203" s="44"/>
      <c r="O203" s="44"/>
    </row>
    <row r="204" spans="2:15" ht="12.75">
      <c r="B204" s="28" t="s">
        <v>97</v>
      </c>
      <c r="C204" s="29">
        <v>5422431</v>
      </c>
      <c r="D204" s="30">
        <v>78.8</v>
      </c>
      <c r="E204" s="29">
        <v>310477</v>
      </c>
      <c r="F204" s="30">
        <v>4.5</v>
      </c>
      <c r="G204" s="29">
        <v>310477</v>
      </c>
      <c r="H204" s="30">
        <v>4.5</v>
      </c>
      <c r="I204" s="29">
        <v>840393</v>
      </c>
      <c r="J204" s="30">
        <v>12.2</v>
      </c>
      <c r="K204" s="29">
        <v>6883778</v>
      </c>
      <c r="L204" s="30">
        <v>1.9</v>
      </c>
      <c r="M204" s="44"/>
      <c r="N204" s="44"/>
      <c r="O204" s="44"/>
    </row>
    <row r="205" spans="2:15" ht="12.75">
      <c r="B205" s="28" t="s">
        <v>98</v>
      </c>
      <c r="C205" s="29">
        <v>0</v>
      </c>
      <c r="D205" s="30">
        <v>0</v>
      </c>
      <c r="E205" s="29">
        <v>0</v>
      </c>
      <c r="F205" s="30">
        <v>0</v>
      </c>
      <c r="G205" s="29">
        <v>0</v>
      </c>
      <c r="H205" s="30">
        <v>0</v>
      </c>
      <c r="I205" s="29">
        <v>18958756</v>
      </c>
      <c r="J205" s="30">
        <v>100</v>
      </c>
      <c r="K205" s="29">
        <v>18958756</v>
      </c>
      <c r="L205" s="30">
        <v>5.3</v>
      </c>
      <c r="M205" s="44"/>
      <c r="N205" s="44"/>
      <c r="O205" s="44"/>
    </row>
    <row r="206" spans="2:15" ht="12.75">
      <c r="B206" s="28" t="s">
        <v>99</v>
      </c>
      <c r="C206" s="29">
        <v>40524736</v>
      </c>
      <c r="D206" s="30">
        <v>65.4</v>
      </c>
      <c r="E206" s="29">
        <v>1871766</v>
      </c>
      <c r="F206" s="30">
        <v>3</v>
      </c>
      <c r="G206" s="29">
        <v>6891613</v>
      </c>
      <c r="H206" s="30">
        <v>11.1</v>
      </c>
      <c r="I206" s="29">
        <v>12689415</v>
      </c>
      <c r="J206" s="30">
        <v>20.5</v>
      </c>
      <c r="K206" s="29">
        <v>61977530</v>
      </c>
      <c r="L206" s="30">
        <v>17.2</v>
      </c>
      <c r="M206" s="44"/>
      <c r="N206" s="44"/>
      <c r="O206" s="44"/>
    </row>
    <row r="207" spans="2:15" ht="12.75">
      <c r="B207" s="28" t="s">
        <v>100</v>
      </c>
      <c r="C207" s="29">
        <v>1098596</v>
      </c>
      <c r="D207" s="30">
        <v>12.9</v>
      </c>
      <c r="E207" s="29">
        <v>604897</v>
      </c>
      <c r="F207" s="30">
        <v>7.1</v>
      </c>
      <c r="G207" s="29">
        <v>0</v>
      </c>
      <c r="H207" s="30">
        <v>0</v>
      </c>
      <c r="I207" s="29">
        <v>6797246</v>
      </c>
      <c r="J207" s="30">
        <v>80</v>
      </c>
      <c r="K207" s="29">
        <v>8500739</v>
      </c>
      <c r="L207" s="30">
        <v>2.4</v>
      </c>
      <c r="M207" s="44"/>
      <c r="N207" s="44"/>
      <c r="O207" s="44"/>
    </row>
    <row r="208" spans="2:15" ht="12.75">
      <c r="B208" s="28" t="s">
        <v>34</v>
      </c>
      <c r="C208" s="29">
        <v>3532387</v>
      </c>
      <c r="D208" s="30">
        <v>30.1</v>
      </c>
      <c r="E208" s="29">
        <v>4265113</v>
      </c>
      <c r="F208" s="30">
        <v>36.4</v>
      </c>
      <c r="G208" s="29">
        <v>965231</v>
      </c>
      <c r="H208" s="30">
        <v>8.2</v>
      </c>
      <c r="I208" s="29">
        <v>2964789</v>
      </c>
      <c r="J208" s="30">
        <v>25.3</v>
      </c>
      <c r="K208" s="29">
        <v>11727520</v>
      </c>
      <c r="L208" s="30">
        <v>3.3</v>
      </c>
      <c r="M208" s="44"/>
      <c r="N208" s="44"/>
      <c r="O208" s="44"/>
    </row>
    <row r="209" spans="2:15" ht="12.75">
      <c r="B209" s="32"/>
      <c r="C209" s="29"/>
      <c r="D209" s="30"/>
      <c r="E209" s="29"/>
      <c r="F209" s="30"/>
      <c r="G209" s="29"/>
      <c r="H209" s="30"/>
      <c r="I209" s="29"/>
      <c r="J209" s="30"/>
      <c r="K209" s="29"/>
      <c r="L209" s="30"/>
      <c r="M209" s="44"/>
      <c r="N209" s="44"/>
      <c r="O209" s="44"/>
    </row>
    <row r="210" spans="2:19" s="23" customFormat="1" ht="15.75">
      <c r="B210" s="33" t="s">
        <v>77</v>
      </c>
      <c r="C210" s="34">
        <v>115194070</v>
      </c>
      <c r="D210" s="48">
        <v>32</v>
      </c>
      <c r="E210" s="34">
        <v>15747502</v>
      </c>
      <c r="F210" s="48">
        <v>4.4</v>
      </c>
      <c r="G210" s="34">
        <v>15828850</v>
      </c>
      <c r="H210" s="48">
        <v>4.4</v>
      </c>
      <c r="I210" s="34">
        <v>213740897</v>
      </c>
      <c r="J210" s="48">
        <v>59.3</v>
      </c>
      <c r="K210" s="34">
        <v>360511319</v>
      </c>
      <c r="L210" s="48">
        <v>100</v>
      </c>
      <c r="M210" s="44"/>
      <c r="N210" s="44"/>
      <c r="O210" s="44"/>
      <c r="R210"/>
      <c r="S210"/>
    </row>
    <row r="211" spans="2:15" ht="12.75">
      <c r="B211" s="53"/>
      <c r="C211" s="54"/>
      <c r="D211" s="54"/>
      <c r="E211" s="54"/>
      <c r="F211" s="55"/>
      <c r="G211" s="55"/>
      <c r="H211" s="56"/>
      <c r="I211"/>
      <c r="J211"/>
      <c r="K211"/>
      <c r="L211"/>
      <c r="M211"/>
      <c r="N211"/>
      <c r="O211"/>
    </row>
    <row r="212" ht="13.5" customHeight="1">
      <c r="B212" s="53" t="s">
        <v>101</v>
      </c>
    </row>
    <row r="213" ht="13.5" customHeight="1">
      <c r="B213" s="53"/>
    </row>
    <row r="214" ht="13.5" customHeight="1">
      <c r="B214" s="53" t="s">
        <v>102</v>
      </c>
    </row>
    <row r="215" ht="13.5" customHeight="1">
      <c r="B215" s="53"/>
    </row>
    <row r="216" ht="12.75">
      <c r="B216" s="53"/>
    </row>
  </sheetData>
  <sheetProtection password="F954" sheet="1" objects="1" scenarios="1"/>
  <mergeCells count="69">
    <mergeCell ref="K196:L196"/>
    <mergeCell ref="C178:D178"/>
    <mergeCell ref="E178:F178"/>
    <mergeCell ref="G178:H178"/>
    <mergeCell ref="I178:J178"/>
    <mergeCell ref="K178:L178"/>
    <mergeCell ref="C196:D196"/>
    <mergeCell ref="E196:F196"/>
    <mergeCell ref="G196:H196"/>
    <mergeCell ref="I196:J196"/>
    <mergeCell ref="M178:N178"/>
    <mergeCell ref="J156:K156"/>
    <mergeCell ref="D157:E157"/>
    <mergeCell ref="F157:G157"/>
    <mergeCell ref="H157:I157"/>
    <mergeCell ref="J157:K157"/>
    <mergeCell ref="C156:I156"/>
    <mergeCell ref="L156:L158"/>
    <mergeCell ref="L112:L114"/>
    <mergeCell ref="J134:K134"/>
    <mergeCell ref="D135:E135"/>
    <mergeCell ref="F135:G135"/>
    <mergeCell ref="H135:I135"/>
    <mergeCell ref="J135:K135"/>
    <mergeCell ref="C134:I134"/>
    <mergeCell ref="L134:L136"/>
    <mergeCell ref="J112:K112"/>
    <mergeCell ref="D113:E113"/>
    <mergeCell ref="F113:G113"/>
    <mergeCell ref="H113:I113"/>
    <mergeCell ref="J113:K113"/>
    <mergeCell ref="C112:I112"/>
    <mergeCell ref="L62:L64"/>
    <mergeCell ref="J90:K90"/>
    <mergeCell ref="D91:E91"/>
    <mergeCell ref="F91:G91"/>
    <mergeCell ref="H91:I91"/>
    <mergeCell ref="J91:K91"/>
    <mergeCell ref="C90:I90"/>
    <mergeCell ref="L90:L92"/>
    <mergeCell ref="J62:K62"/>
    <mergeCell ref="D63:E63"/>
    <mergeCell ref="F63:G63"/>
    <mergeCell ref="H63:I63"/>
    <mergeCell ref="J63:K63"/>
    <mergeCell ref="C62:I62"/>
    <mergeCell ref="B2:O2"/>
    <mergeCell ref="B3:O3"/>
    <mergeCell ref="J7:K7"/>
    <mergeCell ref="D8:E8"/>
    <mergeCell ref="F8:G8"/>
    <mergeCell ref="H8:I8"/>
    <mergeCell ref="J8:K8"/>
    <mergeCell ref="C7:I7"/>
    <mergeCell ref="L7:L9"/>
    <mergeCell ref="C29:I29"/>
    <mergeCell ref="L29:L31"/>
    <mergeCell ref="C49:I49"/>
    <mergeCell ref="L49:L51"/>
    <mergeCell ref="J29:K29"/>
    <mergeCell ref="D30:E30"/>
    <mergeCell ref="F30:G30"/>
    <mergeCell ref="H30:I30"/>
    <mergeCell ref="J30:K30"/>
    <mergeCell ref="J49:K49"/>
    <mergeCell ref="D50:E50"/>
    <mergeCell ref="F50:G50"/>
    <mergeCell ref="H50:I50"/>
    <mergeCell ref="J50:K50"/>
  </mergeCells>
  <printOptions horizontalCentered="1"/>
  <pageMargins left="0.5511811023622047" right="0.5511811023622047" top="0.5905511811023623" bottom="0.5905511811023623" header="0.31496062992125984" footer="0.31496062992125984"/>
  <pageSetup horizontalDpi="600" verticalDpi="600" orientation="portrait" paperSize="9" scale="42" r:id="rId1"/>
  <rowBreaks count="1" manualBreakCount="1">
    <brk id="109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Treasury</dc:creator>
  <cp:keywords/>
  <dc:description/>
  <cp:lastModifiedBy>Elsabe Rossouw</cp:lastModifiedBy>
  <cp:lastPrinted>2011-02-21T10:22:50Z</cp:lastPrinted>
  <dcterms:created xsi:type="dcterms:W3CDTF">2011-02-15T11:55:27Z</dcterms:created>
  <dcterms:modified xsi:type="dcterms:W3CDTF">2011-03-04T14:36:55Z</dcterms:modified>
  <cp:category/>
  <cp:version/>
  <cp:contentType/>
  <cp:contentStatus/>
</cp:coreProperties>
</file>