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235" windowHeight="7110" activeTab="0"/>
  </bookViews>
  <sheets>
    <sheet name="Cover Sheet" sheetId="1" r:id="rId1"/>
    <sheet name="Components - Yrs 1-3" sheetId="2" r:id="rId2"/>
    <sheet name="Detailed - 2015-16 calculations" sheetId="3" r:id="rId3"/>
  </sheets>
  <externalReferences>
    <externalReference r:id="rId6"/>
  </externalReferences>
  <definedNames/>
  <calcPr fullCalcOnLoad="1"/>
</workbook>
</file>

<file path=xl/sharedStrings.xml><?xml version="1.0" encoding="utf-8"?>
<sst xmlns="http://schemas.openxmlformats.org/spreadsheetml/2006/main" count="3528" uniqueCount="682">
  <si>
    <t>Municipality</t>
  </si>
  <si>
    <t>City of Cape Town</t>
  </si>
  <si>
    <t>CPT</t>
  </si>
  <si>
    <t>A</t>
  </si>
  <si>
    <t xml:space="preserve"> Matzikama</t>
  </si>
  <si>
    <t>WC011</t>
  </si>
  <si>
    <t>B</t>
  </si>
  <si>
    <t xml:space="preserve"> Cederberg</t>
  </si>
  <si>
    <t>WC012</t>
  </si>
  <si>
    <t xml:space="preserve"> Bergrivier</t>
  </si>
  <si>
    <t>WC013</t>
  </si>
  <si>
    <t xml:space="preserve"> Saldanha Bay</t>
  </si>
  <si>
    <t>WC014</t>
  </si>
  <si>
    <t xml:space="preserve"> Swartland</t>
  </si>
  <si>
    <t>WC015</t>
  </si>
  <si>
    <t xml:space="preserve"> West Coast District Municipality</t>
  </si>
  <si>
    <t>DC1</t>
  </si>
  <si>
    <t>C</t>
  </si>
  <si>
    <t xml:space="preserve"> Witzenberg</t>
  </si>
  <si>
    <t>WC022</t>
  </si>
  <si>
    <t xml:space="preserve"> Drakenstein</t>
  </si>
  <si>
    <t>WC023</t>
  </si>
  <si>
    <t xml:space="preserve"> Stellenbosch</t>
  </si>
  <si>
    <t>WC024</t>
  </si>
  <si>
    <t xml:space="preserve"> Breede Valley</t>
  </si>
  <si>
    <t>WC025</t>
  </si>
  <si>
    <t xml:space="preserve"> Langeberg</t>
  </si>
  <si>
    <t>WC026</t>
  </si>
  <si>
    <t xml:space="preserve"> Cape Winelands District Municipality</t>
  </si>
  <si>
    <t>DC2</t>
  </si>
  <si>
    <t xml:space="preserve"> Theewaterskloof</t>
  </si>
  <si>
    <t>WC031</t>
  </si>
  <si>
    <t xml:space="preserve"> Overstrand</t>
  </si>
  <si>
    <t>WC032</t>
  </si>
  <si>
    <t xml:space="preserve"> Cape Agulhas</t>
  </si>
  <si>
    <t>WC033</t>
  </si>
  <si>
    <t xml:space="preserve"> Swellendam</t>
  </si>
  <si>
    <t>WC034</t>
  </si>
  <si>
    <t xml:space="preserve"> Overberg District Municipality</t>
  </si>
  <si>
    <t>DC3</t>
  </si>
  <si>
    <t xml:space="preserve"> Kannaland</t>
  </si>
  <si>
    <t>WC041</t>
  </si>
  <si>
    <t xml:space="preserve"> Hessequa</t>
  </si>
  <si>
    <t>WC042</t>
  </si>
  <si>
    <t xml:space="preserve"> Mossel Bay</t>
  </si>
  <si>
    <t>WC043</t>
  </si>
  <si>
    <t xml:space="preserve"> George</t>
  </si>
  <si>
    <t>WC044</t>
  </si>
  <si>
    <t xml:space="preserve"> Oudtshoorn</t>
  </si>
  <si>
    <t>WC045</t>
  </si>
  <si>
    <t xml:space="preserve"> Bitou</t>
  </si>
  <si>
    <t>WC047</t>
  </si>
  <si>
    <t xml:space="preserve"> Knysna</t>
  </si>
  <si>
    <t>WC048</t>
  </si>
  <si>
    <t xml:space="preserve"> Eden District Municipality</t>
  </si>
  <si>
    <t>DC4</t>
  </si>
  <si>
    <t xml:space="preserve"> Laingsburg</t>
  </si>
  <si>
    <t>WC051</t>
  </si>
  <si>
    <t xml:space="preserve"> Prince Albert</t>
  </si>
  <si>
    <t>WC052</t>
  </si>
  <si>
    <t xml:space="preserve"> Beaufort West</t>
  </si>
  <si>
    <t>WC053</t>
  </si>
  <si>
    <t xml:space="preserve"> Central Karoo District Municipality</t>
  </si>
  <si>
    <t>DC5</t>
  </si>
  <si>
    <t xml:space="preserve"> Richtersveld</t>
  </si>
  <si>
    <t>NC061</t>
  </si>
  <si>
    <t xml:space="preserve"> Nama Khoi</t>
  </si>
  <si>
    <t>NC062</t>
  </si>
  <si>
    <t xml:space="preserve"> Kamiesberg</t>
  </si>
  <si>
    <t>NC064</t>
  </si>
  <si>
    <t xml:space="preserve"> Hantam</t>
  </si>
  <si>
    <t>NC065</t>
  </si>
  <si>
    <t xml:space="preserve"> Karoo Hoogland</t>
  </si>
  <si>
    <t>NC066</t>
  </si>
  <si>
    <t xml:space="preserve"> Khâi-Ma</t>
  </si>
  <si>
    <t>NC067</t>
  </si>
  <si>
    <t xml:space="preserve"> Namakwa District Municipality</t>
  </si>
  <si>
    <t>DC6</t>
  </si>
  <si>
    <t xml:space="preserve"> Ubuntu</t>
  </si>
  <si>
    <t>NC071</t>
  </si>
  <si>
    <t xml:space="preserve"> Umsobomvu</t>
  </si>
  <si>
    <t>NC072</t>
  </si>
  <si>
    <t xml:space="preserve"> Emthanjeni</t>
  </si>
  <si>
    <t>NC073</t>
  </si>
  <si>
    <t xml:space="preserve"> Kareeberg</t>
  </si>
  <si>
    <t>NC074</t>
  </si>
  <si>
    <t xml:space="preserve"> Renosterberg</t>
  </si>
  <si>
    <t>NC075</t>
  </si>
  <si>
    <t xml:space="preserve"> Thembelihle</t>
  </si>
  <si>
    <t>NC076</t>
  </si>
  <si>
    <t xml:space="preserve"> Siyathemba</t>
  </si>
  <si>
    <t>NC077</t>
  </si>
  <si>
    <t xml:space="preserve"> Siyancuma</t>
  </si>
  <si>
    <t>NC078</t>
  </si>
  <si>
    <t xml:space="preserve"> Pixley Ka Seme District Municipality</t>
  </si>
  <si>
    <t>DC7</t>
  </si>
  <si>
    <t xml:space="preserve"> Mier</t>
  </si>
  <si>
    <t>NC081</t>
  </si>
  <si>
    <t xml:space="preserve"> !Kai !Garib</t>
  </si>
  <si>
    <t>NC082</t>
  </si>
  <si>
    <t xml:space="preserve"> //Khara Hais</t>
  </si>
  <si>
    <t>NC083</t>
  </si>
  <si>
    <t xml:space="preserve"> !Kheis</t>
  </si>
  <si>
    <t>NC084</t>
  </si>
  <si>
    <t xml:space="preserve"> Tsantsabane</t>
  </si>
  <si>
    <t>NC085</t>
  </si>
  <si>
    <t xml:space="preserve"> Kgatelopele</t>
  </si>
  <si>
    <t>NC086</t>
  </si>
  <si>
    <t xml:space="preserve"> Siyanda District Municipality</t>
  </si>
  <si>
    <t>DC8</t>
  </si>
  <si>
    <t xml:space="preserve"> Sol Plaatjie</t>
  </si>
  <si>
    <t>NC091</t>
  </si>
  <si>
    <t xml:space="preserve"> Dikgatlong</t>
  </si>
  <si>
    <t>NC092</t>
  </si>
  <si>
    <t xml:space="preserve"> Magareng</t>
  </si>
  <si>
    <t>NC093</t>
  </si>
  <si>
    <t xml:space="preserve"> Phokwane</t>
  </si>
  <si>
    <t>NC094</t>
  </si>
  <si>
    <t xml:space="preserve"> Frances Baard District Municipality</t>
  </si>
  <si>
    <t>DC9</t>
  </si>
  <si>
    <t xml:space="preserve"> Joe Morolong</t>
  </si>
  <si>
    <t>NC451</t>
  </si>
  <si>
    <t xml:space="preserve"> Ga-Segonyana</t>
  </si>
  <si>
    <t>NC452</t>
  </si>
  <si>
    <t xml:space="preserve"> Gamagara</t>
  </si>
  <si>
    <t>NC453</t>
  </si>
  <si>
    <t xml:space="preserve"> John Taolo Gaetsewe District Municipality</t>
  </si>
  <si>
    <t>DC45</t>
  </si>
  <si>
    <t xml:space="preserve"> Buffalo City</t>
  </si>
  <si>
    <t>BUF</t>
  </si>
  <si>
    <t xml:space="preserve"> Nelson Mandela Bay</t>
  </si>
  <si>
    <t>NMA</t>
  </si>
  <si>
    <t xml:space="preserve"> Camdeboo</t>
  </si>
  <si>
    <t>EC101</t>
  </si>
  <si>
    <t xml:space="preserve"> Blue Crane Route</t>
  </si>
  <si>
    <t>EC102</t>
  </si>
  <si>
    <t xml:space="preserve"> Ikwezi</t>
  </si>
  <si>
    <t>EC103</t>
  </si>
  <si>
    <t xml:space="preserve"> Makana</t>
  </si>
  <si>
    <t>EC104</t>
  </si>
  <si>
    <t xml:space="preserve"> Ndlambe</t>
  </si>
  <si>
    <t>EC105</t>
  </si>
  <si>
    <t xml:space="preserve"> Sundays River Valley</t>
  </si>
  <si>
    <t>EC106</t>
  </si>
  <si>
    <t xml:space="preserve"> Baviaans</t>
  </si>
  <si>
    <t>EC107</t>
  </si>
  <si>
    <t xml:space="preserve"> Kouga</t>
  </si>
  <si>
    <t>EC108</t>
  </si>
  <si>
    <t xml:space="preserve"> Kou-Kamma</t>
  </si>
  <si>
    <t>EC109</t>
  </si>
  <si>
    <t xml:space="preserve"> Cacadu District Municipality</t>
  </si>
  <si>
    <t>DC10</t>
  </si>
  <si>
    <t xml:space="preserve"> Mbhashe</t>
  </si>
  <si>
    <t>EC121</t>
  </si>
  <si>
    <t xml:space="preserve"> Mnquma</t>
  </si>
  <si>
    <t>EC122</t>
  </si>
  <si>
    <t xml:space="preserve"> Great Kei</t>
  </si>
  <si>
    <t>EC123</t>
  </si>
  <si>
    <t xml:space="preserve"> Amahlathi</t>
  </si>
  <si>
    <t>EC124</t>
  </si>
  <si>
    <t xml:space="preserve"> Ngqushwa</t>
  </si>
  <si>
    <t>EC126</t>
  </si>
  <si>
    <t xml:space="preserve"> Nkonkobe</t>
  </si>
  <si>
    <t>EC127</t>
  </si>
  <si>
    <t xml:space="preserve"> Nxuba</t>
  </si>
  <si>
    <t>EC128</t>
  </si>
  <si>
    <t xml:space="preserve"> Amathole District Municipality</t>
  </si>
  <si>
    <t>DC12</t>
  </si>
  <si>
    <t xml:space="preserve"> Inxuba Yethemba</t>
  </si>
  <si>
    <t>EC131</t>
  </si>
  <si>
    <t xml:space="preserve"> Tsolwana</t>
  </si>
  <si>
    <t>EC132</t>
  </si>
  <si>
    <t xml:space="preserve"> Inkwanca</t>
  </si>
  <si>
    <t>EC133</t>
  </si>
  <si>
    <t xml:space="preserve"> Lukanji</t>
  </si>
  <si>
    <t>EC134</t>
  </si>
  <si>
    <t xml:space="preserve"> Intsika Yethu</t>
  </si>
  <si>
    <t>EC135</t>
  </si>
  <si>
    <t xml:space="preserve"> Emalahleni</t>
  </si>
  <si>
    <t>EC136</t>
  </si>
  <si>
    <t xml:space="preserve"> Engcobo</t>
  </si>
  <si>
    <t>EC137</t>
  </si>
  <si>
    <t xml:space="preserve"> Sakhisizwe</t>
  </si>
  <si>
    <t>EC138</t>
  </si>
  <si>
    <t xml:space="preserve"> Chris Hani District Municipality</t>
  </si>
  <si>
    <t>DC13</t>
  </si>
  <si>
    <t xml:space="preserve"> Elundini</t>
  </si>
  <si>
    <t>EC141</t>
  </si>
  <si>
    <t xml:space="preserve"> Senqu</t>
  </si>
  <si>
    <t>EC142</t>
  </si>
  <si>
    <t xml:space="preserve"> Maletswai</t>
  </si>
  <si>
    <t>EC143</t>
  </si>
  <si>
    <t xml:space="preserve"> Gariep</t>
  </si>
  <si>
    <t>EC144</t>
  </si>
  <si>
    <t xml:space="preserve"> Joe Gqabi District Municipality</t>
  </si>
  <si>
    <t>DC14</t>
  </si>
  <si>
    <t xml:space="preserve"> Ngquza Hill</t>
  </si>
  <si>
    <t>EC153</t>
  </si>
  <si>
    <t xml:space="preserve"> Port St Johns</t>
  </si>
  <si>
    <t>EC154</t>
  </si>
  <si>
    <t xml:space="preserve"> Nyandeni</t>
  </si>
  <si>
    <t>EC155</t>
  </si>
  <si>
    <t xml:space="preserve"> Mhlontlo</t>
  </si>
  <si>
    <t>EC156</t>
  </si>
  <si>
    <t xml:space="preserve"> King Sabata Dalindyebo</t>
  </si>
  <si>
    <t>EC157</t>
  </si>
  <si>
    <t xml:space="preserve"> O.R.Tambo District Municipality</t>
  </si>
  <si>
    <t>DC15</t>
  </si>
  <si>
    <t xml:space="preserve"> Matatiele</t>
  </si>
  <si>
    <t>EC441</t>
  </si>
  <si>
    <t xml:space="preserve"> Umzimvubu</t>
  </si>
  <si>
    <t>EC442</t>
  </si>
  <si>
    <t xml:space="preserve"> Mbizana</t>
  </si>
  <si>
    <t>EC443</t>
  </si>
  <si>
    <t xml:space="preserve"> Ntabankulu</t>
  </si>
  <si>
    <t>EC444</t>
  </si>
  <si>
    <t xml:space="preserve"> Alfred Nzo District Municipality</t>
  </si>
  <si>
    <t>DC44</t>
  </si>
  <si>
    <t>Mangaung</t>
  </si>
  <si>
    <t>MAN</t>
  </si>
  <si>
    <t xml:space="preserve"> Letsemeng</t>
  </si>
  <si>
    <t>FS161</t>
  </si>
  <si>
    <t xml:space="preserve"> Kopanong</t>
  </si>
  <si>
    <t>FS162</t>
  </si>
  <si>
    <t xml:space="preserve"> Mohokare</t>
  </si>
  <si>
    <t>FS163</t>
  </si>
  <si>
    <t xml:space="preserve"> Naledi</t>
  </si>
  <si>
    <t>FS164</t>
  </si>
  <si>
    <t xml:space="preserve"> Xhariep District Municipality</t>
  </si>
  <si>
    <t>DC16</t>
  </si>
  <si>
    <t xml:space="preserve"> Masilonyana</t>
  </si>
  <si>
    <t>FS181</t>
  </si>
  <si>
    <t xml:space="preserve"> Tokologo</t>
  </si>
  <si>
    <t>FS182</t>
  </si>
  <si>
    <t xml:space="preserve"> Tswelopele</t>
  </si>
  <si>
    <t>FS183</t>
  </si>
  <si>
    <t xml:space="preserve"> Matjhabeng</t>
  </si>
  <si>
    <t>FS184</t>
  </si>
  <si>
    <t xml:space="preserve"> Nala</t>
  </si>
  <si>
    <t>FS185</t>
  </si>
  <si>
    <t xml:space="preserve"> Lejweleputswa District Municipality</t>
  </si>
  <si>
    <t>DC18</t>
  </si>
  <si>
    <t xml:space="preserve"> Setsoto</t>
  </si>
  <si>
    <t>FS191</t>
  </si>
  <si>
    <t xml:space="preserve"> Dihlabeng</t>
  </si>
  <si>
    <t>FS192</t>
  </si>
  <si>
    <t xml:space="preserve"> Nketoana</t>
  </si>
  <si>
    <t>FS193</t>
  </si>
  <si>
    <t xml:space="preserve"> Maluti-a-Phofung</t>
  </si>
  <si>
    <t>FS194</t>
  </si>
  <si>
    <t xml:space="preserve"> Phumelela</t>
  </si>
  <si>
    <t>FS195</t>
  </si>
  <si>
    <t xml:space="preserve"> Mantsopa</t>
  </si>
  <si>
    <t>FS196</t>
  </si>
  <si>
    <t xml:space="preserve"> Thabo Mofutsanyana District Municipality</t>
  </si>
  <si>
    <t>DC19</t>
  </si>
  <si>
    <t xml:space="preserve"> Moqhaka</t>
  </si>
  <si>
    <t>FS201</t>
  </si>
  <si>
    <t xml:space="preserve"> Ngwathe</t>
  </si>
  <si>
    <t>FS203</t>
  </si>
  <si>
    <t xml:space="preserve"> Metsimaholo</t>
  </si>
  <si>
    <t>FS204</t>
  </si>
  <si>
    <t xml:space="preserve"> Mafube</t>
  </si>
  <si>
    <t>FS205</t>
  </si>
  <si>
    <t xml:space="preserve"> Fezile Dabi District Municipality</t>
  </si>
  <si>
    <t>DC20</t>
  </si>
  <si>
    <t>eThekwini</t>
  </si>
  <si>
    <t>ETH</t>
  </si>
  <si>
    <t xml:space="preserve"> Vulamehlo</t>
  </si>
  <si>
    <t>KZN211</t>
  </si>
  <si>
    <t xml:space="preserve"> Umdoni</t>
  </si>
  <si>
    <t>KZN212</t>
  </si>
  <si>
    <t xml:space="preserve"> Umzumbe</t>
  </si>
  <si>
    <t>KZN213</t>
  </si>
  <si>
    <t xml:space="preserve"> uMuziwabantu</t>
  </si>
  <si>
    <t>KZN214</t>
  </si>
  <si>
    <t xml:space="preserve"> Ezingoleni</t>
  </si>
  <si>
    <t>KZN215</t>
  </si>
  <si>
    <t xml:space="preserve"> Hibiscus Coast</t>
  </si>
  <si>
    <t>KZN216</t>
  </si>
  <si>
    <t xml:space="preserve"> Ugu District Municipality</t>
  </si>
  <si>
    <t>DC21</t>
  </si>
  <si>
    <t xml:space="preserve"> uMshwathi</t>
  </si>
  <si>
    <t>KZN221</t>
  </si>
  <si>
    <t xml:space="preserve"> uMngeni</t>
  </si>
  <si>
    <t>KZN222</t>
  </si>
  <si>
    <t xml:space="preserve"> Mpofana</t>
  </si>
  <si>
    <t>KZN223</t>
  </si>
  <si>
    <t xml:space="preserve"> Impendle</t>
  </si>
  <si>
    <t>KZN224</t>
  </si>
  <si>
    <t xml:space="preserve"> Msunduzi</t>
  </si>
  <si>
    <t>KZN225</t>
  </si>
  <si>
    <t xml:space="preserve"> Mkhambathini</t>
  </si>
  <si>
    <t>KZN226</t>
  </si>
  <si>
    <t xml:space="preserve"> Richmond</t>
  </si>
  <si>
    <t>KZN227</t>
  </si>
  <si>
    <t xml:space="preserve"> Umgungundlovu District Municipality</t>
  </si>
  <si>
    <t>DC22</t>
  </si>
  <si>
    <t xml:space="preserve"> Emnambithi/Ladysmith</t>
  </si>
  <si>
    <t>KZN232</t>
  </si>
  <si>
    <t xml:space="preserve"> Indaka</t>
  </si>
  <si>
    <t>KZN233</t>
  </si>
  <si>
    <t xml:space="preserve"> Umtshezi</t>
  </si>
  <si>
    <t>KZN234</t>
  </si>
  <si>
    <t xml:space="preserve"> Okhahlamba</t>
  </si>
  <si>
    <t>KZN235</t>
  </si>
  <si>
    <t xml:space="preserve"> Imbabazane</t>
  </si>
  <si>
    <t>KZN236</t>
  </si>
  <si>
    <t xml:space="preserve"> Uthukela District Municipality</t>
  </si>
  <si>
    <t>DC23</t>
  </si>
  <si>
    <t xml:space="preserve"> Endumeni</t>
  </si>
  <si>
    <t>KZN241</t>
  </si>
  <si>
    <t xml:space="preserve"> Nqutu</t>
  </si>
  <si>
    <t>KZN242</t>
  </si>
  <si>
    <t xml:space="preserve"> Msinga</t>
  </si>
  <si>
    <t>KZN244</t>
  </si>
  <si>
    <t xml:space="preserve"> Umvoti</t>
  </si>
  <si>
    <t>KZN245</t>
  </si>
  <si>
    <t xml:space="preserve"> Umzinyathi District Municipality</t>
  </si>
  <si>
    <t>DC24</t>
  </si>
  <si>
    <t xml:space="preserve"> Newcastle</t>
  </si>
  <si>
    <t>KZN252</t>
  </si>
  <si>
    <t xml:space="preserve"> Emadlangeni</t>
  </si>
  <si>
    <t>KZN253</t>
  </si>
  <si>
    <t xml:space="preserve"> Dannhauser</t>
  </si>
  <si>
    <t>KZN254</t>
  </si>
  <si>
    <t xml:space="preserve"> Amajuba District Municipality</t>
  </si>
  <si>
    <t>DC25</t>
  </si>
  <si>
    <t xml:space="preserve"> eDumbe</t>
  </si>
  <si>
    <t>KZN261</t>
  </si>
  <si>
    <t xml:space="preserve"> uPhongolo</t>
  </si>
  <si>
    <t>KZN262</t>
  </si>
  <si>
    <t xml:space="preserve"> Abaqulusi</t>
  </si>
  <si>
    <t>KZN263</t>
  </si>
  <si>
    <t xml:space="preserve"> Nongoma</t>
  </si>
  <si>
    <t>KZN265</t>
  </si>
  <si>
    <t xml:space="preserve"> Ulundi</t>
  </si>
  <si>
    <t>KZN266</t>
  </si>
  <si>
    <t xml:space="preserve"> Zululand District Municipality</t>
  </si>
  <si>
    <t>DC26</t>
  </si>
  <si>
    <t xml:space="preserve"> Umhlabuyalingana</t>
  </si>
  <si>
    <t>KZN271</t>
  </si>
  <si>
    <t xml:space="preserve"> Jozini</t>
  </si>
  <si>
    <t>KZN272</t>
  </si>
  <si>
    <t xml:space="preserve"> The Big 5 False Bay</t>
  </si>
  <si>
    <t>KZN273</t>
  </si>
  <si>
    <t xml:space="preserve"> Hlabisa</t>
  </si>
  <si>
    <t>KZN274</t>
  </si>
  <si>
    <t xml:space="preserve"> Mtubatuba</t>
  </si>
  <si>
    <t>KZN275</t>
  </si>
  <si>
    <t xml:space="preserve"> Umkhanyakude District Municipality</t>
  </si>
  <si>
    <t>DC27</t>
  </si>
  <si>
    <t xml:space="preserve"> Mfolozi</t>
  </si>
  <si>
    <t>KZN281</t>
  </si>
  <si>
    <t xml:space="preserve"> uMhlathuze</t>
  </si>
  <si>
    <t>KZN282</t>
  </si>
  <si>
    <t xml:space="preserve"> Ntambanana</t>
  </si>
  <si>
    <t>KZN283</t>
  </si>
  <si>
    <t xml:space="preserve"> uMlalazi</t>
  </si>
  <si>
    <t>KZN284</t>
  </si>
  <si>
    <t xml:space="preserve"> Mthonjaneni</t>
  </si>
  <si>
    <t>KZN285</t>
  </si>
  <si>
    <t xml:space="preserve"> Nkandla</t>
  </si>
  <si>
    <t>KZN286</t>
  </si>
  <si>
    <t xml:space="preserve"> Uthungulu District Municipality</t>
  </si>
  <si>
    <t>DC28</t>
  </si>
  <si>
    <t xml:space="preserve"> Mandeni</t>
  </si>
  <si>
    <t>KZN291</t>
  </si>
  <si>
    <t xml:space="preserve"> KwaDukuza</t>
  </si>
  <si>
    <t>KZN292</t>
  </si>
  <si>
    <t xml:space="preserve"> Ndwedwe</t>
  </si>
  <si>
    <t>KZN293</t>
  </si>
  <si>
    <t xml:space="preserve"> Maphumulo</t>
  </si>
  <si>
    <t>KZN294</t>
  </si>
  <si>
    <t xml:space="preserve"> iLembe District Municipality</t>
  </si>
  <si>
    <t>DC29</t>
  </si>
  <si>
    <t xml:space="preserve"> Ingwe</t>
  </si>
  <si>
    <t>KZN431</t>
  </si>
  <si>
    <t xml:space="preserve"> Kwa Sani</t>
  </si>
  <si>
    <t>KZN432</t>
  </si>
  <si>
    <t xml:space="preserve"> Greater Kokstad</t>
  </si>
  <si>
    <t>KZN433</t>
  </si>
  <si>
    <t xml:space="preserve"> Ubuhlebezwe</t>
  </si>
  <si>
    <t>KZN434</t>
  </si>
  <si>
    <t xml:space="preserve"> Umzimkhulu</t>
  </si>
  <si>
    <t>KZN435</t>
  </si>
  <si>
    <t xml:space="preserve"> Sisonke District Municipality</t>
  </si>
  <si>
    <t>DC43</t>
  </si>
  <si>
    <t xml:space="preserve"> Albert Luthuli</t>
  </si>
  <si>
    <t>MP301</t>
  </si>
  <si>
    <t xml:space="preserve"> Msukaligwa</t>
  </si>
  <si>
    <t>MP302</t>
  </si>
  <si>
    <t xml:space="preserve"> Mkhondo</t>
  </si>
  <si>
    <t>MP303</t>
  </si>
  <si>
    <t xml:space="preserve"> Pixley Ka Seme</t>
  </si>
  <si>
    <t>MP304</t>
  </si>
  <si>
    <t xml:space="preserve"> Lekwa</t>
  </si>
  <si>
    <t>MP305</t>
  </si>
  <si>
    <t xml:space="preserve"> Dipaleseng</t>
  </si>
  <si>
    <t>MP306</t>
  </si>
  <si>
    <t xml:space="preserve"> Govan Mbeki</t>
  </si>
  <si>
    <t>MP307</t>
  </si>
  <si>
    <t xml:space="preserve"> Gert Sibande District Municipality</t>
  </si>
  <si>
    <t>DC30</t>
  </si>
  <si>
    <t xml:space="preserve"> Victor Khanye</t>
  </si>
  <si>
    <t>MP311</t>
  </si>
  <si>
    <t>MP312</t>
  </si>
  <si>
    <t xml:space="preserve"> Steve Tshwete</t>
  </si>
  <si>
    <t>MP313</t>
  </si>
  <si>
    <t xml:space="preserve"> Emakhazeni</t>
  </si>
  <si>
    <t>MP314</t>
  </si>
  <si>
    <t xml:space="preserve"> Thembisile Hani</t>
  </si>
  <si>
    <t>MP315</t>
  </si>
  <si>
    <t xml:space="preserve"> Dr JS Moroka</t>
  </si>
  <si>
    <t>MP316</t>
  </si>
  <si>
    <t xml:space="preserve"> Nkangala District Municipality</t>
  </si>
  <si>
    <t>DC31</t>
  </si>
  <si>
    <t>Thaba Chweu</t>
  </si>
  <si>
    <t>MP321</t>
  </si>
  <si>
    <t>Mbombela</t>
  </si>
  <si>
    <t>MP322</t>
  </si>
  <si>
    <t>Umjindi</t>
  </si>
  <si>
    <t>MP323</t>
  </si>
  <si>
    <t>Nkomazi</t>
  </si>
  <si>
    <t>MP324</t>
  </si>
  <si>
    <t>Bushbuckridge</t>
  </si>
  <si>
    <t>MP325</t>
  </si>
  <si>
    <t>Ehlanzeni District Municipality</t>
  </si>
  <si>
    <t>DC32</t>
  </si>
  <si>
    <t xml:space="preserve"> Greater Giyani</t>
  </si>
  <si>
    <t>LIM331</t>
  </si>
  <si>
    <t xml:space="preserve"> Greater Letaba</t>
  </si>
  <si>
    <t>LIM332</t>
  </si>
  <si>
    <t xml:space="preserve"> Greater Tzaneen</t>
  </si>
  <si>
    <t>LIM333</t>
  </si>
  <si>
    <t xml:space="preserve"> Ba-Phalaborwa</t>
  </si>
  <si>
    <t>LIM334</t>
  </si>
  <si>
    <t xml:space="preserve"> Maruleng</t>
  </si>
  <si>
    <t>LIM335</t>
  </si>
  <si>
    <t xml:space="preserve"> Mopani District Municipality</t>
  </si>
  <si>
    <t>DC33</t>
  </si>
  <si>
    <t xml:space="preserve"> Musina</t>
  </si>
  <si>
    <t>LIM341</t>
  </si>
  <si>
    <t xml:space="preserve"> Mutale</t>
  </si>
  <si>
    <t>LIM342</t>
  </si>
  <si>
    <t xml:space="preserve"> Thulamela</t>
  </si>
  <si>
    <t>LIM343</t>
  </si>
  <si>
    <t xml:space="preserve"> Makhado</t>
  </si>
  <si>
    <t>LIM344</t>
  </si>
  <si>
    <t xml:space="preserve"> Vhembe District Municipality</t>
  </si>
  <si>
    <t>DC34</t>
  </si>
  <si>
    <t xml:space="preserve"> Blouberg</t>
  </si>
  <si>
    <t>LIM351</t>
  </si>
  <si>
    <t xml:space="preserve"> Aganang</t>
  </si>
  <si>
    <t>LIM352</t>
  </si>
  <si>
    <t xml:space="preserve"> Molemole</t>
  </si>
  <si>
    <t>LIM353</t>
  </si>
  <si>
    <t xml:space="preserve"> Polokwane</t>
  </si>
  <si>
    <t>LIM354</t>
  </si>
  <si>
    <t xml:space="preserve"> Lepele-Nkumpi</t>
  </si>
  <si>
    <t>LIM355</t>
  </si>
  <si>
    <t xml:space="preserve"> Capricorn District Municipality</t>
  </si>
  <si>
    <t>DC35</t>
  </si>
  <si>
    <t xml:space="preserve"> Thabazimbi</t>
  </si>
  <si>
    <t>LIM361</t>
  </si>
  <si>
    <t xml:space="preserve"> Lephalale</t>
  </si>
  <si>
    <t>LIM362</t>
  </si>
  <si>
    <t xml:space="preserve"> Mookgopong</t>
  </si>
  <si>
    <t>LIM364</t>
  </si>
  <si>
    <t xml:space="preserve"> Modimolle</t>
  </si>
  <si>
    <t>LIM365</t>
  </si>
  <si>
    <t xml:space="preserve"> Bela-Bela</t>
  </si>
  <si>
    <t>LIM366</t>
  </si>
  <si>
    <t xml:space="preserve"> Mogalakwena</t>
  </si>
  <si>
    <t>LIM367</t>
  </si>
  <si>
    <t xml:space="preserve"> Waterberg District Municipality</t>
  </si>
  <si>
    <t>DC36</t>
  </si>
  <si>
    <t xml:space="preserve"> Ephraim Mogale</t>
  </si>
  <si>
    <t>LIM471</t>
  </si>
  <si>
    <t xml:space="preserve"> Elias Motsoaledi</t>
  </si>
  <si>
    <t>LIM472</t>
  </si>
  <si>
    <t xml:space="preserve"> Makhuduthamaga</t>
  </si>
  <si>
    <t>LIM473</t>
  </si>
  <si>
    <t xml:space="preserve"> Fetakgomo</t>
  </si>
  <si>
    <t>LIM474</t>
  </si>
  <si>
    <t xml:space="preserve"> Greater Tubatse</t>
  </si>
  <si>
    <t>LIM475</t>
  </si>
  <si>
    <t xml:space="preserve"> Sekhukhune District Municipality</t>
  </si>
  <si>
    <t>DC47</t>
  </si>
  <si>
    <t xml:space="preserve"> Moretele</t>
  </si>
  <si>
    <t>NW371</t>
  </si>
  <si>
    <t xml:space="preserve"> Madibeng</t>
  </si>
  <si>
    <t>NW372</t>
  </si>
  <si>
    <t xml:space="preserve"> Rustenburg</t>
  </si>
  <si>
    <t>NW373</t>
  </si>
  <si>
    <t xml:space="preserve"> Kgetlengrivier</t>
  </si>
  <si>
    <t>NW374</t>
  </si>
  <si>
    <t xml:space="preserve"> Moses Kotane</t>
  </si>
  <si>
    <t>NW375</t>
  </si>
  <si>
    <t xml:space="preserve"> Bojanala Platinum District Municipality</t>
  </si>
  <si>
    <t>DC37</t>
  </si>
  <si>
    <t xml:space="preserve"> Ratlou</t>
  </si>
  <si>
    <t>NW381</t>
  </si>
  <si>
    <t xml:space="preserve"> Tswaing</t>
  </si>
  <si>
    <t>NW382</t>
  </si>
  <si>
    <t xml:space="preserve"> Mafikeng</t>
  </si>
  <si>
    <t>NW383</t>
  </si>
  <si>
    <t xml:space="preserve"> Ditsobotla</t>
  </si>
  <si>
    <t>NW384</t>
  </si>
  <si>
    <t xml:space="preserve"> Ramotshere Moiloa</t>
  </si>
  <si>
    <t>NW385</t>
  </si>
  <si>
    <t xml:space="preserve"> Ngaka Modiri Molema District Municipality</t>
  </si>
  <si>
    <t>DC38</t>
  </si>
  <si>
    <t>NW392</t>
  </si>
  <si>
    <t xml:space="preserve"> Mamusa</t>
  </si>
  <si>
    <t>NW393</t>
  </si>
  <si>
    <t xml:space="preserve"> Greater Taung</t>
  </si>
  <si>
    <t>NW394</t>
  </si>
  <si>
    <t xml:space="preserve"> Lekwa-Teemane</t>
  </si>
  <si>
    <t>NW396</t>
  </si>
  <si>
    <t xml:space="preserve"> NW397</t>
  </si>
  <si>
    <t>NW397</t>
  </si>
  <si>
    <t xml:space="preserve"> Dr Ruth Segomotsi Mompati District Municipality</t>
  </si>
  <si>
    <t>DC39</t>
  </si>
  <si>
    <t xml:space="preserve"> Ventersdorp</t>
  </si>
  <si>
    <t>NW401</t>
  </si>
  <si>
    <t xml:space="preserve"> Tlokwe</t>
  </si>
  <si>
    <t>NW402</t>
  </si>
  <si>
    <t xml:space="preserve"> City of Matlosana</t>
  </si>
  <si>
    <t>NW403</t>
  </si>
  <si>
    <t xml:space="preserve"> Maquassi Hills</t>
  </si>
  <si>
    <t>NW404</t>
  </si>
  <si>
    <t xml:space="preserve"> Dr Kenneth Kaunda District Municipality</t>
  </si>
  <si>
    <t>DC40</t>
  </si>
  <si>
    <t>Ekurhuleni</t>
  </si>
  <si>
    <t>EKU</t>
  </si>
  <si>
    <t>City of Johannesburg</t>
  </si>
  <si>
    <t>JHB</t>
  </si>
  <si>
    <t>City of Tshwane</t>
  </si>
  <si>
    <t>TSH</t>
  </si>
  <si>
    <t xml:space="preserve"> Emfuleni</t>
  </si>
  <si>
    <t>GT421</t>
  </si>
  <si>
    <t xml:space="preserve"> Midvaal</t>
  </si>
  <si>
    <t>GT422</t>
  </si>
  <si>
    <t xml:space="preserve"> Lesedi</t>
  </si>
  <si>
    <t>GT423</t>
  </si>
  <si>
    <t xml:space="preserve"> Sedibeng District Municipality</t>
  </si>
  <si>
    <t>DC42</t>
  </si>
  <si>
    <t xml:space="preserve"> Mogale City</t>
  </si>
  <si>
    <t>GT481</t>
  </si>
  <si>
    <t xml:space="preserve"> Randfontein</t>
  </si>
  <si>
    <t>GT482</t>
  </si>
  <si>
    <t xml:space="preserve"> Westonaria</t>
  </si>
  <si>
    <t>GT483</t>
  </si>
  <si>
    <t xml:space="preserve"> Merafong City</t>
  </si>
  <si>
    <t>GT484</t>
  </si>
  <si>
    <t xml:space="preserve"> West Rand District Municipality</t>
  </si>
  <si>
    <t>DC48</t>
  </si>
  <si>
    <t>Basic services</t>
  </si>
  <si>
    <t>Number of Councillors 2011</t>
  </si>
  <si>
    <t>Electricity</t>
  </si>
  <si>
    <t xml:space="preserve">Water </t>
  </si>
  <si>
    <t>Sanitation</t>
  </si>
  <si>
    <t>Base</t>
  </si>
  <si>
    <t>Escalation (based on council size)</t>
  </si>
  <si>
    <t>Other services</t>
  </si>
  <si>
    <t>TOTAL allocation with new formula</t>
  </si>
  <si>
    <t>Revenue Adjustment</t>
  </si>
  <si>
    <t>Electricity Cost Factor</t>
  </si>
  <si>
    <t>Water Cost Factor</t>
  </si>
  <si>
    <t>Sanitation Cost Factor</t>
  </si>
  <si>
    <t>Water Pass on to District</t>
  </si>
  <si>
    <t>Sanitation Pass on to District</t>
  </si>
  <si>
    <t>Amount per Other Service</t>
  </si>
  <si>
    <t>Adjusted I and CS allocation (total)</t>
  </si>
  <si>
    <t>Agreed monthly cost per household</t>
  </si>
  <si>
    <t>Municipality Assigned Function? 1=YES</t>
  </si>
  <si>
    <t>The number of poor households multiplied by agreed monthly cost and multiplied by 12 to get the annual figure</t>
  </si>
  <si>
    <t>H*J*12</t>
  </si>
  <si>
    <t>H*K*12</t>
  </si>
  <si>
    <t>H*L*12</t>
  </si>
  <si>
    <t>H*M*12</t>
  </si>
  <si>
    <t xml:space="preserve"> IF F="C" then U+V+W IF NOT N+O+P+Q-U-V-W)</t>
  </si>
  <si>
    <t>The number of households multiplied by agreed monthly cost and multiplied by 12 to get the annual figure</t>
  </si>
  <si>
    <t>The revenue adjustment factor multiplied by the total allocation for the institutional and community service components</t>
  </si>
  <si>
    <t>The adjusted institutional and community services component is added to the total basic services component</t>
  </si>
  <si>
    <t>Correction and Stabilisation Factor</t>
  </si>
  <si>
    <t>Components</t>
  </si>
  <si>
    <t>Total Basic Services Component</t>
  </si>
  <si>
    <t>Category</t>
  </si>
  <si>
    <t>Code</t>
  </si>
  <si>
    <t>Total Institutional Component after Revenue Adjustment</t>
  </si>
  <si>
    <t>Total Community Services Component after Revenue Adjustment</t>
  </si>
  <si>
    <t>Allocation with New Formula before Correction and Stabilisation</t>
  </si>
  <si>
    <t>Final Equitable Share Formula Allocation (excluding RSC levies replacement and special support for councillor remuneration and ward committees)</t>
  </si>
  <si>
    <t>2015/16</t>
  </si>
  <si>
    <t>Municipal Data</t>
  </si>
  <si>
    <t>Number of Households</t>
  </si>
  <si>
    <t>Number of Households with Income Below R2300</t>
  </si>
  <si>
    <t>Sum of the three components</t>
  </si>
  <si>
    <t>If the municipality is assigned the function there will be a '1' in this column</t>
  </si>
  <si>
    <t>Total Basic Services Allocation</t>
  </si>
  <si>
    <t>Amount per Council Seat</t>
  </si>
  <si>
    <t>Revenue Adjustment Factor</t>
  </si>
  <si>
    <t>2016/17</t>
  </si>
  <si>
    <t>•  a summary working of the formula to allow individual municipalities to see how their allocation is calculated (click here)</t>
  </si>
  <si>
    <t>Institutional</t>
  </si>
  <si>
    <t>Community Services</t>
  </si>
  <si>
    <t>Total Community Services Component (before revenue adjustment)</t>
  </si>
  <si>
    <t>Total Institutional Component (before revenue adjustment)</t>
  </si>
  <si>
    <t xml:space="preserve">The escalation amount plus the fixed 'base' per municipality. This is a pre-revenue adjustment figure. Revenue adjustment is applied later in the calculation. </t>
  </si>
  <si>
    <t>EASTERN CAPE</t>
  </si>
  <si>
    <t>FREE STATE</t>
  </si>
  <si>
    <t>GAUTENG</t>
  </si>
  <si>
    <t>KWAZULU-NATAL</t>
  </si>
  <si>
    <t>LIMPOPO</t>
  </si>
  <si>
    <t>MPUMALANGA</t>
  </si>
  <si>
    <t>NORTHERN CAPE</t>
  </si>
  <si>
    <t>NORTH WEST</t>
  </si>
  <si>
    <t>WESTERN CAPE</t>
  </si>
  <si>
    <t>It is intended to be read alongside Annexure W1</t>
  </si>
  <si>
    <t xml:space="preserve">This spreadsheet is referred to in Annexure WI of the Division of Revenue Bill. It provides: </t>
  </si>
  <si>
    <t>• details of each component’s allocation to each municipality under the new formula for the three-year MTEF period (click here)</t>
  </si>
  <si>
    <t>Authorised for Water Function</t>
  </si>
  <si>
    <t>Authorised for Sanitation Function</t>
  </si>
  <si>
    <t>Where the district has the function they will receive the calculated amount for that basic service which is the sum of the amount that would have otherwise gone to locals</t>
  </si>
  <si>
    <t>IF R = 1 then 0 IF NOT O    For DMs, sum the value of constituent LMs</t>
  </si>
  <si>
    <t>IF S = 1 then 0 IF NOT P     For DMs, sum the value of constituent LMs</t>
  </si>
  <si>
    <t>IF T = 1 then 0 IF NOT Q    For DMs, sum the value of constituent LMs</t>
  </si>
  <si>
    <t>District municipalities get the total amount passed on to districts. Other municipalities receive the total amount calculated for basic service less any amount they pass on to districts for functions they do not perform</t>
  </si>
  <si>
    <t>The revenue adjustment factor is applied to the institutional and community service components to reflect the municipalities' ability to raise own revenue. The calculation of this factor is described in Part 5 of Annexure W1 of the Division of Revenue Bill</t>
  </si>
  <si>
    <t>Value of benefit from phase-in</t>
  </si>
  <si>
    <t>Contribution to phase-in</t>
  </si>
  <si>
    <t>Contribution of municipalities to meet the 90% guarantee</t>
  </si>
  <si>
    <t>The total allocation after revenue adjustment plus any benefit from phase-in or less contribution to phase-in</t>
  </si>
  <si>
    <t>Contribution to 90% Guarantee</t>
  </si>
  <si>
    <t>90% Guarantee Mechanism</t>
  </si>
  <si>
    <t>Post Phase-in Allocation</t>
  </si>
  <si>
    <t xml:space="preserve"> 'A' is a metropolitan, 'B' is a local and 'C' is a district muncipality</t>
  </si>
  <si>
    <t>Households with monthly income less than R2300</t>
  </si>
  <si>
    <t>Contribution of municipalities that are gaining to ensure smooth phase-in</t>
  </si>
  <si>
    <t>Amount that municipalities with declining allocations receive to ensure smooth phase-in.                                    See Annexure W1, Part 5 for details</t>
  </si>
  <si>
    <t>Census 2011 data updated by assumed household growth rate</t>
  </si>
  <si>
    <t>Municipalities</t>
  </si>
  <si>
    <t>Net Impact of Applying Correction and Stabilisation</t>
  </si>
  <si>
    <t>Net impact of 5 year phase-in and benefit from or contribution to 90% guarantee</t>
  </si>
  <si>
    <t xml:space="preserve">Net impact of 5 year phase-in </t>
  </si>
  <si>
    <t>Municipal Health and Related Services Amount per Household</t>
  </si>
  <si>
    <t>Municipal Health and Related Services Allocated Amount</t>
  </si>
  <si>
    <t>The Census 2011 data, provided by StatsSA and used in the LGES formula calculations can be found here:</t>
  </si>
  <si>
    <t>http://www.statssa.gov.za/publications/Census%202011_data_supplied_to_National_Treasury.asp</t>
  </si>
  <si>
    <t>Census 2011 data, updated using 2013 General Household Survey</t>
  </si>
  <si>
    <t>Assumed Household Growth Rate</t>
  </si>
  <si>
    <t>Solid Waste Cost Factor</t>
  </si>
  <si>
    <t>Solid waste</t>
  </si>
  <si>
    <t>Authorised for Solid waste Function</t>
  </si>
  <si>
    <t>Solid waste Pass on to District</t>
  </si>
  <si>
    <t>The escalation a municipality receives for every additional council seat</t>
  </si>
  <si>
    <t>The amount per council seat multiplied by the number of council seats</t>
  </si>
  <si>
    <t xml:space="preserve">District municipalities only receive 'municipal health and related' funding; metros get 'municipal health and related' and 'other services'; local municipalities get 'other services' funding only. This is a pre-revenue adjustment figure. Revenue adjustment is applied later in the calculation. </t>
  </si>
  <si>
    <t>The total allocation after phase-in, plus/minus any benefit/contribution to 90% guarantee (Note: allocations here are  in Rands, but allocations in the Division of Revenue Bill/Act are in Rand thousands.Small differences may occur due to rounding)</t>
  </si>
  <si>
    <t>Based on the municipality's average annual growth rate between the 2001 and 2011 censuses, adjusted with more recent General Household Survey estimates. Where growth rates were negative we have assumed zero growth.</t>
  </si>
  <si>
    <t>AA * AB</t>
  </si>
  <si>
    <t>Z + AC</t>
  </si>
  <si>
    <t>G * AF * 12</t>
  </si>
  <si>
    <t>G * AH * 12</t>
  </si>
  <si>
    <t>IF F="C" then AG,IF F="A"then AH+AI AND IF F='B' then AI</t>
  </si>
  <si>
    <t>(AD + AJ) * AL</t>
  </si>
  <si>
    <t>X + AM</t>
  </si>
  <si>
    <t>AN + AP - AQ</t>
  </si>
  <si>
    <t>AR+ AS - AT</t>
  </si>
  <si>
    <r>
      <rPr>
        <b/>
        <sz val="18"/>
        <color indexed="8"/>
        <rFont val="Calibri"/>
        <family val="2"/>
      </rPr>
      <t>Please note that:</t>
    </r>
    <r>
      <rPr>
        <sz val="11"/>
        <color theme="1"/>
        <rFont val="Calibri"/>
        <family val="2"/>
      </rPr>
      <t xml:space="preserve">
• The numbers contained in this spreadsheet are for illustration purposes only, municipalities should refer to the allocations provided in the Division of Revenue Bill for any official purpose.
• The figures in this spreadsheet are not rounded as in the Division of Revenue Bill, this is to allow municipalities to more easily see the transition from one stage to the next in the formula. In the Bill the final allocation is rounded and this will lead to small discrepancies between the numbers shown here and those contained in the Bill.
• The final allocation numbers represent the Equitable Share Formula Allocation excluding the RSC levies replacement grant and special support for councillor remuneration and ward committees. These amounts can be found at Appendix W1: Appendix to Schedule 3: Equitable Share Allocations to Municipalities in the Division of Revenue Bill.
</t>
    </r>
  </si>
  <si>
    <t>Amount municipalities receive to ensure their allocation is at least 90% of their indicative allocation (published in the 2014 DORA)</t>
  </si>
  <si>
    <t>A monthly allowance of R7.81 per household per month</t>
  </si>
  <si>
    <t>A monthly allowance of R111.36 per household per month</t>
  </si>
  <si>
    <t>All councils receive R5.6 million for fixed costs</t>
  </si>
  <si>
    <t>Note: All cost variables and household numbers in the formula have been updated. Details of how these were updated are described in the Explanatory Memorandum to the Division of Revenue (Annexure W1 to the 2015 Budget Review, available at www.treasury.gov.za)</t>
  </si>
  <si>
    <t>2017/18</t>
  </si>
  <si>
    <t>NB In 2017/18 the formula is fully phased-in so no Correction and Stabilisation Factor is required</t>
  </si>
  <si>
    <t/>
  </si>
  <si>
    <t xml:space="preserve"> Sarah Baartman District Municipality</t>
  </si>
  <si>
    <t>2015 Local Government Equitable Share Demonstration Spreadsheet</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</si>
</sst>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 numFmtId="165" formatCode="_ * #,##0.0_ ;_ * \-#,##0.0_ ;_ * &quot;-&quot;??_ ;_ @_ "/>
    <numFmt numFmtId="166" formatCode="0.0%"/>
    <numFmt numFmtId="167" formatCode="0.0000"/>
    <numFmt numFmtId="168" formatCode="0.000"/>
    <numFmt numFmtId="169" formatCode="_ * #,##0.000_ ;_ * \-#,##0.000_ ;_ * &quot;-&quot;??_ ;_ @_ "/>
    <numFmt numFmtId="170" formatCode="_ * #,##0.0000_ ;_ * \-#,##0.0000_ ;_ * &quot;-&quot;??_ ;_ @_ "/>
    <numFmt numFmtId="171" formatCode="#\ ###\ ###"/>
    <numFmt numFmtId="172" formatCode="_ * #,##0.000_ ;_ * \-#,##0.000_ ;_ * &quot;-&quot;???_ ;_ @_ "/>
    <numFmt numFmtId="173" formatCode="_ * #,##0.00000_ ;_ * \-#,##0.00000_ ;_ * &quot;-&quot;??_ ;_ @_ "/>
    <numFmt numFmtId="174" formatCode="_ * #,##0.000000_ ;_ * \-#,##0.000000_ ;_ * &quot;-&quot;??_ ;_ @_ "/>
    <numFmt numFmtId="175" formatCode="_ * #,##0.0000000_ ;_ * \-#,##0.0000000_ ;_ * &quot;-&quot;??_ ;_ @_ "/>
    <numFmt numFmtId="176" formatCode="_ * #,##0.00000000_ ;_ * \-#,##0.00000000_ ;_ * &quot;-&quot;??_ ;_ @_ "/>
    <numFmt numFmtId="177" formatCode="_ * #,##0.000000000_ ;_ * \-#,##0.000000000_ ;_ * &quot;-&quot;??_ ;_ @_ "/>
    <numFmt numFmtId="178" formatCode="_ * #,##0.0000000000_ ;_ * \-#,##0.0000000000_ ;_ * &quot;-&quot;??_ ;_ @_ "/>
  </numFmts>
  <fonts count="66">
    <font>
      <sz val="11"/>
      <color theme="1"/>
      <name val="Calibri"/>
      <family val="2"/>
    </font>
    <font>
      <sz val="11"/>
      <color indexed="8"/>
      <name val="Calibri"/>
      <family val="2"/>
    </font>
    <font>
      <sz val="10"/>
      <name val="Arial"/>
      <family val="2"/>
    </font>
    <font>
      <sz val="8"/>
      <name val="Arial"/>
      <family val="2"/>
    </font>
    <font>
      <sz val="10"/>
      <name val="MS Sans Serif"/>
      <family val="2"/>
    </font>
    <font>
      <b/>
      <sz val="10"/>
      <name val="Arial"/>
      <family val="2"/>
    </font>
    <font>
      <i/>
      <sz val="10"/>
      <name val="Arial"/>
      <family val="2"/>
    </font>
    <font>
      <b/>
      <sz val="22"/>
      <name val="Arial"/>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8"/>
      <name val="Arial"/>
      <family val="2"/>
    </font>
    <font>
      <b/>
      <sz val="22"/>
      <color indexed="8"/>
      <name val="Arial"/>
      <family val="2"/>
    </font>
    <font>
      <b/>
      <sz val="22"/>
      <color indexed="8"/>
      <name val="Calibri"/>
      <family val="2"/>
    </font>
    <font>
      <sz val="10"/>
      <color indexed="10"/>
      <name val="Arial"/>
      <family val="2"/>
    </font>
    <font>
      <b/>
      <sz val="10"/>
      <color indexed="10"/>
      <name val="Arial"/>
      <family val="2"/>
    </font>
    <font>
      <b/>
      <sz val="11"/>
      <color indexed="10"/>
      <name val="Calibri"/>
      <family val="2"/>
    </font>
    <font>
      <b/>
      <sz val="22"/>
      <color indexed="10"/>
      <name val="Arial"/>
      <family val="2"/>
    </font>
    <font>
      <i/>
      <sz val="10"/>
      <color indexed="10"/>
      <name val="Arial"/>
      <family val="2"/>
    </font>
    <font>
      <sz val="2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
      <b/>
      <sz val="22"/>
      <color theme="1"/>
      <name val="Calibri"/>
      <family val="2"/>
    </font>
    <font>
      <sz val="10"/>
      <color rgb="FFFF0000"/>
      <name val="Arial"/>
      <family val="2"/>
    </font>
    <font>
      <b/>
      <sz val="11"/>
      <color rgb="FFFF0000"/>
      <name val="Calibri"/>
      <family val="2"/>
    </font>
    <font>
      <b/>
      <sz val="10"/>
      <color rgb="FFFF0000"/>
      <name val="Arial"/>
      <family val="2"/>
    </font>
    <font>
      <b/>
      <sz val="22"/>
      <color theme="1"/>
      <name val="Arial"/>
      <family val="2"/>
    </font>
    <font>
      <b/>
      <sz val="22"/>
      <color rgb="FFFF0000"/>
      <name val="Arial"/>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right/>
      <top style="thin"/>
      <bottom/>
    </border>
    <border>
      <left/>
      <right/>
      <top/>
      <bottom style="thin"/>
    </border>
    <border>
      <left style="thin"/>
      <right/>
      <top/>
      <bottom style="thin"/>
    </border>
    <border>
      <left/>
      <right style="thin"/>
      <top/>
      <bottom style="thin"/>
    </border>
    <border>
      <left style="thin"/>
      <right/>
      <top/>
      <bottom/>
    </border>
    <border>
      <left style="thin"/>
      <right/>
      <top style="thin"/>
      <bottom/>
    </border>
    <border>
      <left style="thin"/>
      <right style="thin"/>
      <top style="thin"/>
      <bottom/>
    </border>
    <border>
      <left/>
      <right style="hair"/>
      <top style="thin"/>
      <bottom/>
    </border>
    <border>
      <left style="hair"/>
      <right/>
      <top style="thin"/>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thin"/>
      <top>
        <color indexed="63"/>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3" fillId="0" borderId="0">
      <alignment vertical="top"/>
      <protection locked="0"/>
    </xf>
    <xf numFmtId="0" fontId="2" fillId="0" borderId="0">
      <alignment/>
      <protection/>
    </xf>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4">
    <xf numFmtId="0" fontId="0"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horizontal="center"/>
    </xf>
    <xf numFmtId="164" fontId="0" fillId="0" borderId="0" xfId="42" applyNumberFormat="1" applyFont="1" applyAlignment="1">
      <alignment/>
    </xf>
    <xf numFmtId="164" fontId="2" fillId="0" borderId="0" xfId="42" applyNumberFormat="1" applyFont="1" applyFill="1" applyBorder="1" applyAlignment="1">
      <alignment horizontal="center"/>
    </xf>
    <xf numFmtId="43" fontId="0" fillId="0" borderId="0" xfId="42" applyNumberFormat="1" applyFont="1" applyAlignment="1">
      <alignment/>
    </xf>
    <xf numFmtId="0" fontId="5" fillId="0" borderId="0" xfId="0" applyFont="1" applyFill="1" applyBorder="1" applyAlignment="1">
      <alignment/>
    </xf>
    <xf numFmtId="0" fontId="5" fillId="0" borderId="0" xfId="0" applyFont="1" applyFill="1" applyBorder="1" applyAlignment="1">
      <alignment horizontal="center"/>
    </xf>
    <xf numFmtId="164" fontId="5" fillId="0" borderId="0" xfId="42" applyNumberFormat="1" applyFont="1" applyFill="1" applyBorder="1" applyAlignment="1">
      <alignment horizontal="center"/>
    </xf>
    <xf numFmtId="164" fontId="5" fillId="0" borderId="0" xfId="42" applyNumberFormat="1" applyFont="1" applyFill="1" applyBorder="1" applyAlignment="1" applyProtection="1">
      <alignment horizontal="center"/>
      <protection/>
    </xf>
    <xf numFmtId="43" fontId="5" fillId="0" borderId="0" xfId="42" applyNumberFormat="1" applyFont="1" applyFill="1" applyBorder="1" applyAlignment="1" applyProtection="1">
      <alignment horizontal="center"/>
      <protection/>
    </xf>
    <xf numFmtId="164" fontId="5" fillId="0" borderId="10" xfId="42" applyNumberFormat="1" applyFont="1" applyFill="1" applyBorder="1" applyAlignment="1" applyProtection="1">
      <alignment horizontal="center"/>
      <protection/>
    </xf>
    <xf numFmtId="164" fontId="2" fillId="0" borderId="0" xfId="42" applyNumberFormat="1" applyFont="1" applyFill="1" applyBorder="1" applyAlignment="1" applyProtection="1">
      <alignment horizontal="center"/>
      <protection/>
    </xf>
    <xf numFmtId="43" fontId="2" fillId="0" borderId="0" xfId="42" applyNumberFormat="1" applyFont="1" applyFill="1" applyBorder="1" applyAlignment="1" applyProtection="1">
      <alignment horizontal="center"/>
      <protection/>
    </xf>
    <xf numFmtId="43" fontId="2" fillId="0" borderId="0" xfId="42" applyNumberFormat="1" applyFont="1" applyFill="1" applyBorder="1" applyAlignment="1">
      <alignment horizontal="center"/>
    </xf>
    <xf numFmtId="2" fontId="56" fillId="0" borderId="0" xfId="0" applyNumberFormat="1" applyFont="1" applyBorder="1" applyAlignment="1">
      <alignment/>
    </xf>
    <xf numFmtId="0" fontId="56" fillId="0" borderId="0" xfId="0" applyFont="1" applyBorder="1" applyAlignment="1">
      <alignment/>
    </xf>
    <xf numFmtId="0" fontId="56" fillId="0" borderId="0" xfId="0" applyFont="1" applyAlignment="1">
      <alignment/>
    </xf>
    <xf numFmtId="43" fontId="2" fillId="0" borderId="0" xfId="42" applyFont="1" applyFill="1" applyBorder="1" applyAlignment="1" applyProtection="1">
      <alignment/>
      <protection/>
    </xf>
    <xf numFmtId="165" fontId="2" fillId="0" borderId="0" xfId="42" applyNumberFormat="1" applyFont="1" applyFill="1" applyBorder="1" applyAlignment="1" applyProtection="1">
      <alignment horizontal="center"/>
      <protection/>
    </xf>
    <xf numFmtId="164" fontId="56" fillId="0" borderId="0" xfId="42" applyNumberFormat="1" applyFont="1" applyBorder="1" applyAlignment="1">
      <alignment/>
    </xf>
    <xf numFmtId="43" fontId="56" fillId="0" borderId="0" xfId="42" applyNumberFormat="1" applyFont="1" applyBorder="1" applyAlignment="1">
      <alignment/>
    </xf>
    <xf numFmtId="164" fontId="56" fillId="0" borderId="0" xfId="42" applyNumberFormat="1" applyFont="1" applyAlignment="1">
      <alignment/>
    </xf>
    <xf numFmtId="166" fontId="56" fillId="0" borderId="0" xfId="65" applyNumberFormat="1" applyFont="1" applyAlignment="1">
      <alignment/>
    </xf>
    <xf numFmtId="164" fontId="6" fillId="0" borderId="11" xfId="42" applyNumberFormat="1" applyFont="1" applyFill="1" applyBorder="1" applyAlignment="1" applyProtection="1">
      <alignment horizontal="center" vertical="center" wrapText="1"/>
      <protection/>
    </xf>
    <xf numFmtId="164" fontId="6" fillId="0" borderId="12" xfId="42" applyNumberFormat="1" applyFont="1" applyFill="1" applyBorder="1" applyAlignment="1" applyProtection="1">
      <alignment horizontal="center" vertical="center" wrapText="1"/>
      <protection/>
    </xf>
    <xf numFmtId="164" fontId="6" fillId="0" borderId="0" xfId="42" applyNumberFormat="1" applyFont="1" applyFill="1" applyBorder="1" applyAlignment="1" applyProtection="1">
      <alignment horizontal="center" vertical="center" wrapText="1"/>
      <protection/>
    </xf>
    <xf numFmtId="0" fontId="5" fillId="0" borderId="13" xfId="0" applyFont="1" applyFill="1" applyBorder="1" applyAlignment="1">
      <alignment/>
    </xf>
    <xf numFmtId="0" fontId="5" fillId="0" borderId="13" xfId="0" applyFont="1" applyFill="1" applyBorder="1" applyAlignment="1">
      <alignment horizontal="center"/>
    </xf>
    <xf numFmtId="164" fontId="5" fillId="0" borderId="13" xfId="42" applyNumberFormat="1" applyFont="1" applyFill="1" applyBorder="1" applyAlignment="1">
      <alignment horizontal="center"/>
    </xf>
    <xf numFmtId="164" fontId="5" fillId="0" borderId="13" xfId="42" applyNumberFormat="1" applyFont="1" applyFill="1" applyBorder="1" applyAlignment="1" applyProtection="1">
      <alignment horizontal="center"/>
      <protection/>
    </xf>
    <xf numFmtId="164" fontId="5" fillId="0" borderId="14" xfId="42" applyNumberFormat="1" applyFont="1" applyFill="1" applyBorder="1" applyAlignment="1" applyProtection="1">
      <alignment horizontal="center"/>
      <protection/>
    </xf>
    <xf numFmtId="164" fontId="5" fillId="0" borderId="15" xfId="42" applyNumberFormat="1" applyFont="1" applyFill="1" applyBorder="1" applyAlignment="1" applyProtection="1">
      <alignment horizontal="center"/>
      <protection/>
    </xf>
    <xf numFmtId="0" fontId="57" fillId="0" borderId="12" xfId="0" applyFont="1" applyFill="1" applyBorder="1" applyAlignment="1">
      <alignment horizontal="center" vertical="center" wrapText="1"/>
    </xf>
    <xf numFmtId="164" fontId="57" fillId="0" borderId="0" xfId="42" applyNumberFormat="1" applyFont="1" applyFill="1" applyBorder="1" applyAlignment="1">
      <alignment horizontal="center" vertical="center" wrapText="1"/>
    </xf>
    <xf numFmtId="2" fontId="58" fillId="0" borderId="0" xfId="0" applyNumberFormat="1" applyFont="1" applyBorder="1" applyAlignment="1">
      <alignment/>
    </xf>
    <xf numFmtId="164" fontId="2" fillId="0" borderId="10" xfId="42" applyNumberFormat="1" applyFont="1" applyFill="1" applyBorder="1" applyAlignment="1" applyProtection="1">
      <alignment horizontal="center"/>
      <protection/>
    </xf>
    <xf numFmtId="0" fontId="2" fillId="0" borderId="16" xfId="0" applyFont="1" applyFill="1" applyBorder="1" applyAlignment="1">
      <alignment/>
    </xf>
    <xf numFmtId="2" fontId="56" fillId="0" borderId="16" xfId="0" applyNumberFormat="1" applyFont="1" applyBorder="1" applyAlignment="1">
      <alignment/>
    </xf>
    <xf numFmtId="164" fontId="2" fillId="0" borderId="16" xfId="42" applyNumberFormat="1" applyFont="1" applyFill="1" applyBorder="1" applyAlignment="1" applyProtection="1">
      <alignment horizontal="center"/>
      <protection/>
    </xf>
    <xf numFmtId="164" fontId="6" fillId="0" borderId="12" xfId="42" applyNumberFormat="1" applyFont="1" applyFill="1" applyBorder="1" applyAlignment="1">
      <alignment horizontal="center" vertical="center" wrapText="1"/>
    </xf>
    <xf numFmtId="164" fontId="6" fillId="0" borderId="12" xfId="42" applyNumberFormat="1" applyFont="1" applyFill="1" applyBorder="1" applyAlignment="1">
      <alignment horizontal="center" vertical="center"/>
    </xf>
    <xf numFmtId="164" fontId="6" fillId="0" borderId="11" xfId="42" applyNumberFormat="1" applyFont="1" applyFill="1" applyBorder="1" applyAlignment="1">
      <alignment horizontal="center" vertical="center" wrapText="1"/>
    </xf>
    <xf numFmtId="0" fontId="57" fillId="0" borderId="17" xfId="0" applyFont="1" applyFill="1" applyBorder="1" applyAlignment="1">
      <alignment horizontal="center" vertical="center" wrapText="1"/>
    </xf>
    <xf numFmtId="164" fontId="57" fillId="0" borderId="17" xfId="42" applyNumberFormat="1" applyFont="1" applyFill="1" applyBorder="1" applyAlignment="1">
      <alignment horizontal="center" vertical="center"/>
    </xf>
    <xf numFmtId="164" fontId="57" fillId="0" borderId="12" xfId="42" applyNumberFormat="1" applyFont="1" applyFill="1" applyBorder="1" applyAlignment="1">
      <alignment horizontal="center" vertical="center"/>
    </xf>
    <xf numFmtId="164" fontId="57" fillId="0" borderId="11" xfId="42" applyNumberFormat="1" applyFont="1" applyFill="1" applyBorder="1" applyAlignment="1">
      <alignment horizontal="center" vertical="center"/>
    </xf>
    <xf numFmtId="164" fontId="5" fillId="0" borderId="11" xfId="42" applyNumberFormat="1" applyFont="1" applyFill="1" applyBorder="1" applyAlignment="1" applyProtection="1">
      <alignment horizontal="center" vertical="center" wrapText="1"/>
      <protection/>
    </xf>
    <xf numFmtId="164" fontId="5" fillId="0" borderId="18" xfId="42" applyNumberFormat="1" applyFont="1" applyFill="1" applyBorder="1" applyAlignment="1" applyProtection="1">
      <alignment horizontal="center" vertical="center" wrapText="1"/>
      <protection/>
    </xf>
    <xf numFmtId="0" fontId="58" fillId="0" borderId="12" xfId="0" applyFont="1" applyBorder="1" applyAlignment="1">
      <alignment horizontal="center" vertical="center" wrapText="1"/>
    </xf>
    <xf numFmtId="0" fontId="58" fillId="0" borderId="19" xfId="0" applyFont="1" applyBorder="1" applyAlignment="1">
      <alignment horizontal="center" vertical="center" wrapText="1"/>
    </xf>
    <xf numFmtId="164" fontId="5" fillId="0" borderId="20" xfId="42" applyNumberFormat="1" applyFont="1" applyFill="1" applyBorder="1" applyAlignment="1" applyProtection="1">
      <alignment horizontal="center" vertical="center" wrapText="1"/>
      <protection/>
    </xf>
    <xf numFmtId="164" fontId="5" fillId="0" borderId="12" xfId="42" applyNumberFormat="1" applyFont="1" applyFill="1" applyBorder="1" applyAlignment="1" applyProtection="1">
      <alignment horizontal="center" vertical="center" wrapText="1"/>
      <protection/>
    </xf>
    <xf numFmtId="164" fontId="5" fillId="0" borderId="21" xfId="42" applyNumberFormat="1" applyFont="1" applyFill="1" applyBorder="1" applyAlignment="1" applyProtection="1">
      <alignment horizontal="center" vertical="center" wrapText="1"/>
      <protection/>
    </xf>
    <xf numFmtId="43" fontId="5" fillId="0" borderId="19" xfId="42" applyNumberFormat="1" applyFont="1" applyFill="1" applyBorder="1" applyAlignment="1" applyProtection="1">
      <alignment horizontal="center" vertical="center" wrapText="1"/>
      <protection/>
    </xf>
    <xf numFmtId="0" fontId="54" fillId="0" borderId="0" xfId="0" applyFont="1" applyAlignment="1">
      <alignment/>
    </xf>
    <xf numFmtId="0" fontId="58" fillId="0" borderId="0" xfId="0" applyFont="1" applyAlignment="1">
      <alignment/>
    </xf>
    <xf numFmtId="0" fontId="56" fillId="0" borderId="0" xfId="0" applyFont="1" applyFill="1" applyBorder="1" applyAlignment="1">
      <alignment/>
    </xf>
    <xf numFmtId="0" fontId="58" fillId="0" borderId="0" xfId="0" applyFont="1" applyFill="1" applyBorder="1" applyAlignment="1">
      <alignment/>
    </xf>
    <xf numFmtId="164" fontId="6" fillId="0" borderId="21" xfId="42" applyNumberFormat="1" applyFont="1" applyFill="1" applyBorder="1" applyAlignment="1" applyProtection="1">
      <alignment horizontal="center" vertical="center" wrapText="1"/>
      <protection/>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1" xfId="0" applyFont="1" applyFill="1" applyBorder="1" applyAlignment="1">
      <alignment horizontal="center" vertical="center" wrapText="1"/>
    </xf>
    <xf numFmtId="164" fontId="5" fillId="0" borderId="21" xfId="42" applyNumberFormat="1" applyFont="1" applyFill="1" applyBorder="1" applyAlignment="1">
      <alignment horizontal="center" vertical="center" wrapText="1"/>
    </xf>
    <xf numFmtId="164" fontId="5" fillId="0" borderId="23" xfId="42" applyNumberFormat="1" applyFont="1" applyFill="1" applyBorder="1" applyAlignment="1" applyProtection="1">
      <alignment horizontal="center" vertical="center" wrapText="1"/>
      <protection/>
    </xf>
    <xf numFmtId="164" fontId="5" fillId="0" borderId="22" xfId="42" applyNumberFormat="1" applyFont="1" applyFill="1" applyBorder="1" applyAlignment="1" applyProtection="1">
      <alignment horizontal="center" vertical="center" wrapText="1"/>
      <protection/>
    </xf>
    <xf numFmtId="0" fontId="5" fillId="0" borderId="23" xfId="0" applyFont="1" applyFill="1" applyBorder="1" applyAlignment="1">
      <alignment horizontal="center" vertical="center" wrapText="1"/>
    </xf>
    <xf numFmtId="164" fontId="5" fillId="0" borderId="22" xfId="42" applyNumberFormat="1" applyFont="1" applyFill="1" applyBorder="1" applyAlignment="1">
      <alignment horizontal="center" vertical="center" wrapText="1"/>
    </xf>
    <xf numFmtId="0" fontId="2" fillId="0" borderId="10" xfId="0" applyFont="1" applyFill="1" applyBorder="1" applyAlignment="1">
      <alignment horizontal="center"/>
    </xf>
    <xf numFmtId="164" fontId="58" fillId="0" borderId="21" xfId="42" applyNumberFormat="1" applyFont="1" applyBorder="1" applyAlignment="1">
      <alignment horizontal="center" vertical="center" wrapText="1"/>
    </xf>
    <xf numFmtId="0" fontId="6" fillId="0" borderId="12" xfId="42" applyNumberFormat="1" applyFont="1" applyFill="1" applyBorder="1" applyAlignment="1" applyProtection="1">
      <alignment horizontal="center" vertical="center" wrapText="1"/>
      <protection/>
    </xf>
    <xf numFmtId="164" fontId="57" fillId="0" borderId="21" xfId="42"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6" fillId="0" borderId="10" xfId="42" applyNumberFormat="1" applyFont="1" applyFill="1" applyBorder="1" applyAlignment="1" applyProtection="1">
      <alignment horizontal="center" vertical="center" wrapText="1"/>
      <protection/>
    </xf>
    <xf numFmtId="0" fontId="0" fillId="16" borderId="0" xfId="0" applyFill="1" applyAlignment="1">
      <alignment/>
    </xf>
    <xf numFmtId="0" fontId="59" fillId="16" borderId="0" xfId="0" applyFont="1" applyFill="1" applyAlignment="1">
      <alignment/>
    </xf>
    <xf numFmtId="0" fontId="0" fillId="16" borderId="0" xfId="0" applyFill="1" applyAlignment="1">
      <alignment vertical="center" wrapText="1"/>
    </xf>
    <xf numFmtId="0" fontId="0" fillId="16" borderId="0" xfId="0" applyFill="1" applyAlignment="1">
      <alignment vertical="center"/>
    </xf>
    <xf numFmtId="0" fontId="5" fillId="0" borderId="16" xfId="0" applyFont="1" applyFill="1" applyBorder="1" applyAlignment="1">
      <alignment/>
    </xf>
    <xf numFmtId="0" fontId="5" fillId="0" borderId="10" xfId="0" applyFont="1" applyFill="1" applyBorder="1" applyAlignment="1">
      <alignment horizontal="center"/>
    </xf>
    <xf numFmtId="2" fontId="58" fillId="0" borderId="16" xfId="0" applyNumberFormat="1" applyFont="1" applyBorder="1" applyAlignment="1">
      <alignment/>
    </xf>
    <xf numFmtId="164" fontId="5" fillId="0" borderId="16" xfId="42" applyNumberFormat="1" applyFont="1" applyFill="1" applyBorder="1" applyAlignment="1" applyProtection="1">
      <alignment horizontal="center"/>
      <protection/>
    </xf>
    <xf numFmtId="0" fontId="5" fillId="0" borderId="14" xfId="0" applyFont="1" applyFill="1" applyBorder="1" applyAlignment="1">
      <alignment/>
    </xf>
    <xf numFmtId="0" fontId="5" fillId="0" borderId="15" xfId="0" applyFont="1" applyFill="1" applyBorder="1" applyAlignment="1">
      <alignment horizontal="center"/>
    </xf>
    <xf numFmtId="2" fontId="58" fillId="0" borderId="14" xfId="0" applyNumberFormat="1" applyFont="1" applyBorder="1" applyAlignment="1">
      <alignment/>
    </xf>
    <xf numFmtId="2" fontId="58" fillId="0" borderId="13" xfId="0" applyNumberFormat="1" applyFont="1" applyBorder="1" applyAlignment="1">
      <alignment/>
    </xf>
    <xf numFmtId="164" fontId="6" fillId="0" borderId="17" xfId="42" applyNumberFormat="1" applyFont="1" applyFill="1" applyBorder="1" applyAlignment="1" applyProtection="1">
      <alignment horizontal="center" vertical="center" wrapText="1"/>
      <protection/>
    </xf>
    <xf numFmtId="0" fontId="57" fillId="0" borderId="0" xfId="0" applyFont="1" applyFill="1" applyBorder="1" applyAlignment="1">
      <alignment horizontal="center" vertical="center" wrapText="1"/>
    </xf>
    <xf numFmtId="0" fontId="58" fillId="0" borderId="22" xfId="0" applyFont="1" applyFill="1" applyBorder="1" applyAlignment="1">
      <alignment horizontal="center" vertical="center" wrapText="1"/>
    </xf>
    <xf numFmtId="164" fontId="2" fillId="0" borderId="0" xfId="42" applyNumberFormat="1" applyFont="1" applyFill="1" applyBorder="1" applyAlignment="1">
      <alignment horizontal="center" vertical="center" wrapText="1"/>
    </xf>
    <xf numFmtId="164" fontId="2" fillId="0" borderId="12" xfId="42" applyNumberFormat="1" applyFont="1" applyFill="1" applyBorder="1" applyAlignment="1">
      <alignment horizontal="center" vertical="center" wrapText="1"/>
    </xf>
    <xf numFmtId="10" fontId="56" fillId="0" borderId="16" xfId="65" applyNumberFormat="1" applyFont="1" applyFill="1" applyBorder="1" applyAlignment="1">
      <alignment horizontal="center"/>
    </xf>
    <xf numFmtId="10" fontId="56" fillId="0" borderId="14" xfId="65" applyNumberFormat="1" applyFont="1" applyFill="1" applyBorder="1" applyAlignment="1">
      <alignment horizontal="center"/>
    </xf>
    <xf numFmtId="0" fontId="56" fillId="0" borderId="0" xfId="0" applyFont="1" applyFill="1" applyBorder="1" applyAlignment="1">
      <alignment horizontal="center"/>
    </xf>
    <xf numFmtId="0" fontId="58" fillId="0" borderId="22" xfId="0" applyFont="1" applyFill="1" applyBorder="1" applyAlignment="1">
      <alignment horizontal="center" vertical="center"/>
    </xf>
    <xf numFmtId="10" fontId="56" fillId="0" borderId="16" xfId="65" applyNumberFormat="1" applyFont="1" applyFill="1" applyBorder="1" applyAlignment="1">
      <alignment horizontal="center" vertical="center"/>
    </xf>
    <xf numFmtId="10" fontId="56" fillId="0" borderId="14" xfId="65" applyNumberFormat="1" applyFont="1" applyFill="1" applyBorder="1" applyAlignment="1">
      <alignment horizontal="center" vertical="center"/>
    </xf>
    <xf numFmtId="0" fontId="56" fillId="0" borderId="0" xfId="0" applyFont="1" applyFill="1" applyBorder="1" applyAlignment="1">
      <alignment horizontal="center" vertical="center"/>
    </xf>
    <xf numFmtId="10" fontId="58" fillId="0" borderId="16" xfId="65" applyNumberFormat="1" applyFont="1" applyFill="1" applyBorder="1" applyAlignment="1">
      <alignment horizontal="center"/>
    </xf>
    <xf numFmtId="10" fontId="58" fillId="0" borderId="16" xfId="65" applyNumberFormat="1" applyFont="1" applyFill="1" applyBorder="1" applyAlignment="1">
      <alignment horizontal="center" vertical="center"/>
    </xf>
    <xf numFmtId="0" fontId="6" fillId="0" borderId="23"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164" fontId="6" fillId="0" borderId="0" xfId="42" applyNumberFormat="1" applyFont="1" applyFill="1" applyBorder="1" applyAlignment="1">
      <alignment horizontal="center" vertical="center" wrapText="1"/>
    </xf>
    <xf numFmtId="164" fontId="57" fillId="0" borderId="0" xfId="42" applyNumberFormat="1" applyFont="1" applyFill="1" applyBorder="1" applyAlignment="1">
      <alignment horizontal="center" vertical="center"/>
    </xf>
    <xf numFmtId="164" fontId="2" fillId="0" borderId="17" xfId="42"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6" xfId="0" applyFont="1" applyFill="1" applyBorder="1" applyAlignment="1">
      <alignment horizontal="center" vertical="center"/>
    </xf>
    <xf numFmtId="0" fontId="54" fillId="0" borderId="16" xfId="0" applyFont="1" applyBorder="1" applyAlignment="1">
      <alignment/>
    </xf>
    <xf numFmtId="0" fontId="58" fillId="0" borderId="16" xfId="0" applyFont="1" applyFill="1" applyBorder="1" applyAlignment="1">
      <alignment/>
    </xf>
    <xf numFmtId="164" fontId="6" fillId="0" borderId="16" xfId="42" applyNumberFormat="1" applyFont="1" applyFill="1" applyBorder="1" applyAlignment="1" applyProtection="1">
      <alignment horizontal="center" vertical="center" wrapText="1"/>
      <protection/>
    </xf>
    <xf numFmtId="164" fontId="2" fillId="0" borderId="16" xfId="42" applyNumberFormat="1" applyFont="1" applyFill="1" applyBorder="1" applyAlignment="1">
      <alignment horizontal="center" vertical="center" wrapText="1"/>
    </xf>
    <xf numFmtId="0" fontId="58" fillId="0" borderId="16" xfId="0" applyFont="1" applyFill="1" applyBorder="1" applyAlignment="1">
      <alignment horizontal="left" vertical="center"/>
    </xf>
    <xf numFmtId="0" fontId="57" fillId="0" borderId="16" xfId="0" applyFont="1" applyFill="1" applyBorder="1" applyAlignment="1">
      <alignment horizontal="center" vertical="center" wrapText="1"/>
    </xf>
    <xf numFmtId="164" fontId="6" fillId="0" borderId="0" xfId="42" applyNumberFormat="1" applyFont="1" applyFill="1" applyBorder="1" applyAlignment="1">
      <alignment horizontal="center" vertical="center"/>
    </xf>
    <xf numFmtId="0" fontId="6" fillId="0" borderId="16" xfId="0" applyFont="1" applyFill="1" applyBorder="1" applyAlignment="1">
      <alignment horizontal="center" vertical="center"/>
    </xf>
    <xf numFmtId="0" fontId="54" fillId="0" borderId="16" xfId="0" applyFont="1" applyBorder="1" applyAlignment="1">
      <alignment horizontal="left" vertical="center"/>
    </xf>
    <xf numFmtId="164" fontId="6" fillId="0" borderId="10" xfId="42" applyNumberFormat="1"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164" fontId="6" fillId="0" borderId="21" xfId="42" applyNumberFormat="1" applyFont="1" applyFill="1" applyBorder="1" applyAlignment="1">
      <alignment horizontal="center" vertical="center" wrapText="1"/>
    </xf>
    <xf numFmtId="164" fontId="57" fillId="0" borderId="16" xfId="42" applyNumberFormat="1" applyFont="1" applyFill="1" applyBorder="1" applyAlignment="1">
      <alignment horizontal="center" vertical="center"/>
    </xf>
    <xf numFmtId="164" fontId="57" fillId="0" borderId="10" xfId="42" applyNumberFormat="1" applyFont="1" applyFill="1" applyBorder="1" applyAlignment="1">
      <alignment horizontal="center" vertical="center"/>
    </xf>
    <xf numFmtId="164" fontId="5" fillId="0" borderId="16" xfId="42" applyNumberFormat="1" applyFont="1" applyFill="1" applyBorder="1" applyAlignment="1">
      <alignment horizontal="center"/>
    </xf>
    <xf numFmtId="164" fontId="2" fillId="0" borderId="16" xfId="42" applyNumberFormat="1" applyFont="1" applyFill="1" applyBorder="1" applyAlignment="1">
      <alignment horizontal="center"/>
    </xf>
    <xf numFmtId="164" fontId="5" fillId="0" borderId="14" xfId="42" applyNumberFormat="1" applyFont="1" applyFill="1" applyBorder="1" applyAlignment="1">
      <alignment horizontal="center"/>
    </xf>
    <xf numFmtId="10" fontId="57" fillId="0" borderId="16" xfId="65" applyNumberFormat="1" applyFont="1" applyFill="1" applyBorder="1" applyAlignment="1">
      <alignment horizontal="center" vertical="center" wrapText="1"/>
    </xf>
    <xf numFmtId="0" fontId="57" fillId="0" borderId="11" xfId="0" applyFont="1" applyFill="1" applyBorder="1" applyAlignment="1">
      <alignment horizontal="center"/>
    </xf>
    <xf numFmtId="0" fontId="57" fillId="0" borderId="10" xfId="0" applyFont="1" applyFill="1" applyBorder="1" applyAlignment="1">
      <alignment horizontal="center"/>
    </xf>
    <xf numFmtId="164" fontId="6" fillId="0" borderId="17" xfId="42" applyNumberFormat="1" applyFont="1" applyFill="1" applyBorder="1" applyAlignment="1">
      <alignment horizontal="center" vertical="center" wrapText="1"/>
    </xf>
    <xf numFmtId="0" fontId="58" fillId="0" borderId="23" xfId="0" applyFont="1" applyFill="1" applyBorder="1" applyAlignment="1">
      <alignment/>
    </xf>
    <xf numFmtId="0" fontId="58" fillId="0" borderId="24" xfId="0" applyFont="1" applyFill="1" applyBorder="1" applyAlignment="1">
      <alignment/>
    </xf>
    <xf numFmtId="164" fontId="6" fillId="0" borderId="24" xfId="42" applyNumberFormat="1" applyFont="1" applyFill="1" applyBorder="1" applyAlignment="1" applyProtection="1">
      <alignment horizontal="center" vertical="center" wrapText="1"/>
      <protection/>
    </xf>
    <xf numFmtId="43" fontId="5" fillId="0" borderId="13" xfId="42" applyNumberFormat="1" applyFont="1" applyFill="1" applyBorder="1" applyAlignment="1" applyProtection="1">
      <alignment horizontal="center"/>
      <protection/>
    </xf>
    <xf numFmtId="0" fontId="54" fillId="16" borderId="0" xfId="0" applyFont="1" applyFill="1" applyAlignment="1">
      <alignment horizontal="center" vertical="center"/>
    </xf>
    <xf numFmtId="0" fontId="0" fillId="16" borderId="0" xfId="0" applyFill="1" applyAlignment="1">
      <alignment horizontal="center" vertical="center"/>
    </xf>
    <xf numFmtId="2" fontId="56" fillId="0" borderId="0" xfId="0" applyNumberFormat="1" applyFont="1" applyAlignment="1">
      <alignment/>
    </xf>
    <xf numFmtId="164" fontId="2" fillId="0" borderId="0" xfId="42" applyNumberFormat="1" applyFont="1" applyFill="1" applyBorder="1" applyAlignment="1" applyProtection="1">
      <alignment/>
      <protection/>
    </xf>
    <xf numFmtId="164" fontId="56" fillId="0" borderId="0" xfId="0" applyNumberFormat="1" applyFont="1" applyAlignment="1">
      <alignment/>
    </xf>
    <xf numFmtId="164" fontId="0" fillId="0" borderId="0" xfId="0" applyNumberFormat="1" applyAlignment="1">
      <alignment/>
    </xf>
    <xf numFmtId="0" fontId="58" fillId="0" borderId="22" xfId="0" applyFont="1" applyFill="1" applyBorder="1" applyAlignment="1">
      <alignment horizontal="center"/>
    </xf>
    <xf numFmtId="164" fontId="58" fillId="0" borderId="0" xfId="0" applyNumberFormat="1" applyFont="1" applyAlignment="1">
      <alignment/>
    </xf>
    <xf numFmtId="43" fontId="5" fillId="0" borderId="12" xfId="42" applyNumberFormat="1" applyFont="1" applyFill="1" applyBorder="1" applyAlignment="1" applyProtection="1">
      <alignment horizontal="center" vertical="center" wrapText="1"/>
      <protection/>
    </xf>
    <xf numFmtId="43" fontId="6" fillId="0" borderId="12" xfId="42" applyNumberFormat="1" applyFont="1" applyFill="1" applyBorder="1" applyAlignment="1" applyProtection="1">
      <alignment horizontal="center" vertical="center" wrapText="1"/>
      <protection/>
    </xf>
    <xf numFmtId="43" fontId="56" fillId="0" borderId="0" xfId="0" applyNumberFormat="1" applyFont="1" applyBorder="1" applyAlignment="1">
      <alignment/>
    </xf>
    <xf numFmtId="43" fontId="56" fillId="0" borderId="0" xfId="0" applyNumberFormat="1" applyFont="1" applyAlignment="1">
      <alignment/>
    </xf>
    <xf numFmtId="43" fontId="0" fillId="0" borderId="0" xfId="0" applyNumberFormat="1" applyAlignment="1">
      <alignment/>
    </xf>
    <xf numFmtId="43" fontId="57" fillId="0" borderId="12" xfId="42" applyNumberFormat="1" applyFont="1" applyFill="1" applyBorder="1" applyAlignment="1">
      <alignment horizontal="center" vertical="center"/>
    </xf>
    <xf numFmtId="43" fontId="57" fillId="0" borderId="0" xfId="42" applyNumberFormat="1" applyFont="1" applyFill="1" applyBorder="1" applyAlignment="1">
      <alignment horizontal="center" vertical="center"/>
    </xf>
    <xf numFmtId="164" fontId="60" fillId="0" borderId="0" xfId="42" applyNumberFormat="1" applyFont="1" applyFill="1" applyBorder="1" applyAlignment="1">
      <alignment horizontal="center"/>
    </xf>
    <xf numFmtId="169" fontId="60" fillId="0" borderId="0" xfId="42" applyNumberFormat="1" applyFont="1" applyFill="1" applyBorder="1" applyAlignment="1">
      <alignment horizontal="center"/>
    </xf>
    <xf numFmtId="164" fontId="60" fillId="0" borderId="0" xfId="42" applyNumberFormat="1" applyFont="1" applyFill="1" applyBorder="1" applyAlignment="1" applyProtection="1">
      <alignment horizontal="center"/>
      <protection/>
    </xf>
    <xf numFmtId="2" fontId="60" fillId="0" borderId="0" xfId="0" applyNumberFormat="1" applyFont="1" applyBorder="1" applyAlignment="1">
      <alignment/>
    </xf>
    <xf numFmtId="0" fontId="60" fillId="0" borderId="0" xfId="0" applyFont="1" applyBorder="1" applyAlignment="1">
      <alignment/>
    </xf>
    <xf numFmtId="170" fontId="60" fillId="0" borderId="0" xfId="42" applyNumberFormat="1" applyFont="1" applyFill="1" applyBorder="1" applyAlignment="1" applyProtection="1">
      <alignment horizontal="center"/>
      <protection/>
    </xf>
    <xf numFmtId="169" fontId="60" fillId="0" borderId="0" xfId="42" applyNumberFormat="1" applyFont="1" applyFill="1" applyBorder="1" applyAlignment="1" applyProtection="1">
      <alignment horizontal="center"/>
      <protection/>
    </xf>
    <xf numFmtId="0" fontId="61" fillId="0" borderId="0" xfId="0" applyFont="1" applyAlignment="1">
      <alignment/>
    </xf>
    <xf numFmtId="0" fontId="55" fillId="0" borderId="0" xfId="0" applyFont="1" applyAlignment="1">
      <alignment/>
    </xf>
    <xf numFmtId="43" fontId="62" fillId="0" borderId="0" xfId="0" applyNumberFormat="1" applyFont="1" applyAlignment="1">
      <alignment/>
    </xf>
    <xf numFmtId="164" fontId="62" fillId="0" borderId="0" xfId="0" applyNumberFormat="1" applyFont="1" applyAlignment="1">
      <alignment/>
    </xf>
    <xf numFmtId="0" fontId="60" fillId="0" borderId="0" xfId="0" applyFont="1" applyAlignment="1">
      <alignment/>
    </xf>
    <xf numFmtId="0" fontId="60" fillId="0" borderId="0" xfId="0" applyFont="1" applyFill="1" applyBorder="1" applyAlignment="1">
      <alignment horizontal="center"/>
    </xf>
    <xf numFmtId="0" fontId="60" fillId="0" borderId="0" xfId="0" applyFont="1" applyFill="1" applyBorder="1" applyAlignment="1">
      <alignment/>
    </xf>
    <xf numFmtId="164" fontId="5" fillId="0" borderId="24" xfId="42" applyNumberFormat="1" applyFont="1" applyFill="1" applyBorder="1" applyAlignment="1" applyProtection="1">
      <alignment horizontal="center" vertical="center" wrapText="1"/>
      <protection/>
    </xf>
    <xf numFmtId="164" fontId="60" fillId="0" borderId="0" xfId="0" applyNumberFormat="1" applyFont="1" applyFill="1" applyBorder="1" applyAlignment="1">
      <alignment/>
    </xf>
    <xf numFmtId="0" fontId="60" fillId="0" borderId="0" xfId="0" applyFont="1" applyFill="1" applyBorder="1" applyAlignment="1">
      <alignment horizontal="center" vertical="center"/>
    </xf>
    <xf numFmtId="178" fontId="60" fillId="0" borderId="0" xfId="0" applyNumberFormat="1" applyFont="1" applyFill="1" applyBorder="1" applyAlignment="1">
      <alignment horizontal="center"/>
    </xf>
    <xf numFmtId="164" fontId="62" fillId="0" borderId="0" xfId="0" applyNumberFormat="1" applyFont="1" applyFill="1" applyBorder="1" applyAlignment="1">
      <alignment/>
    </xf>
    <xf numFmtId="0" fontId="62" fillId="0" borderId="0" xfId="0" applyFont="1" applyFill="1" applyBorder="1" applyAlignment="1">
      <alignment/>
    </xf>
    <xf numFmtId="176" fontId="62" fillId="0" borderId="0" xfId="0" applyNumberFormat="1" applyFont="1" applyFill="1" applyBorder="1" applyAlignment="1">
      <alignment/>
    </xf>
    <xf numFmtId="43" fontId="60" fillId="0" borderId="0" xfId="42" applyNumberFormat="1" applyFont="1" applyFill="1" applyBorder="1" applyAlignment="1" applyProtection="1">
      <alignment horizontal="center"/>
      <protection/>
    </xf>
    <xf numFmtId="0" fontId="48" fillId="16" borderId="0" xfId="54" applyFill="1" applyAlignment="1">
      <alignment horizontal="center" vertical="center"/>
    </xf>
    <xf numFmtId="0" fontId="0" fillId="16" borderId="0" xfId="0" applyFill="1" applyAlignment="1">
      <alignment horizontal="center"/>
    </xf>
    <xf numFmtId="0" fontId="54" fillId="16" borderId="0" xfId="0" applyFont="1" applyFill="1" applyAlignment="1">
      <alignment horizontal="center" vertical="center"/>
    </xf>
    <xf numFmtId="0" fontId="0" fillId="16" borderId="0" xfId="0" applyFill="1" applyAlignment="1">
      <alignment horizontal="center" vertical="center" wrapText="1"/>
    </xf>
    <xf numFmtId="0" fontId="0" fillId="16" borderId="0" xfId="0" applyFill="1" applyAlignment="1">
      <alignment horizontal="center" vertical="center"/>
    </xf>
    <xf numFmtId="0" fontId="56" fillId="0" borderId="0" xfId="0" applyFont="1" applyFill="1" applyBorder="1" applyAlignment="1">
      <alignment horizontal="center"/>
    </xf>
    <xf numFmtId="0" fontId="7" fillId="33" borderId="17"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5" xfId="0" applyFont="1" applyFill="1" applyBorder="1" applyAlignment="1">
      <alignment horizontal="center" vertical="center"/>
    </xf>
    <xf numFmtId="0" fontId="58" fillId="0" borderId="22" xfId="0" applyFont="1" applyFill="1" applyBorder="1" applyAlignment="1">
      <alignment horizontal="center"/>
    </xf>
    <xf numFmtId="0" fontId="58" fillId="0" borderId="21" xfId="0" applyFont="1" applyFill="1" applyBorder="1" applyAlignment="1">
      <alignment horizontal="center"/>
    </xf>
    <xf numFmtId="0" fontId="58" fillId="0" borderId="23" xfId="0" applyFont="1" applyFill="1" applyBorder="1" applyAlignment="1">
      <alignment horizontal="center"/>
    </xf>
    <xf numFmtId="0" fontId="63" fillId="9" borderId="22" xfId="0" applyFont="1" applyFill="1" applyBorder="1" applyAlignment="1">
      <alignment horizontal="center"/>
    </xf>
    <xf numFmtId="0" fontId="63" fillId="9" borderId="21" xfId="0" applyFont="1" applyFill="1" applyBorder="1" applyAlignment="1">
      <alignment horizontal="center"/>
    </xf>
    <xf numFmtId="0" fontId="63" fillId="9" borderId="23"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1" xfId="0" applyFont="1" applyFill="1" applyBorder="1" applyAlignment="1">
      <alignment horizontal="center"/>
    </xf>
    <xf numFmtId="0" fontId="63" fillId="16" borderId="22" xfId="0" applyFont="1" applyFill="1" applyBorder="1" applyAlignment="1">
      <alignment horizontal="center"/>
    </xf>
    <xf numFmtId="0" fontId="63" fillId="16" borderId="21" xfId="0" applyFont="1" applyFill="1" applyBorder="1" applyAlignment="1">
      <alignment horizontal="center"/>
    </xf>
    <xf numFmtId="0" fontId="63" fillId="11" borderId="22" xfId="0" applyFont="1" applyFill="1" applyBorder="1" applyAlignment="1">
      <alignment horizontal="center"/>
    </xf>
    <xf numFmtId="0" fontId="63" fillId="11" borderId="21" xfId="0" applyFont="1" applyFill="1" applyBorder="1" applyAlignment="1">
      <alignment horizontal="center"/>
    </xf>
    <xf numFmtId="0" fontId="63" fillId="11" borderId="23" xfId="0" applyFont="1" applyFill="1" applyBorder="1" applyAlignment="1">
      <alignment horizontal="center"/>
    </xf>
    <xf numFmtId="0" fontId="55" fillId="0" borderId="0" xfId="0" applyFont="1" applyAlignment="1">
      <alignment horizontal="center"/>
    </xf>
    <xf numFmtId="164" fontId="63" fillId="13" borderId="22" xfId="42" applyNumberFormat="1" applyFont="1" applyFill="1" applyBorder="1" applyAlignment="1">
      <alignment horizontal="center"/>
    </xf>
    <xf numFmtId="164" fontId="63" fillId="13" borderId="21" xfId="42" applyNumberFormat="1" applyFont="1" applyFill="1" applyBorder="1" applyAlignment="1">
      <alignment horizontal="center"/>
    </xf>
    <xf numFmtId="164" fontId="63" fillId="13" borderId="23" xfId="42" applyNumberFormat="1" applyFont="1" applyFill="1" applyBorder="1" applyAlignment="1">
      <alignment horizontal="center"/>
    </xf>
    <xf numFmtId="0" fontId="7" fillId="33" borderId="22" xfId="0" applyFont="1" applyFill="1" applyBorder="1" applyAlignment="1">
      <alignment horizontal="center"/>
    </xf>
    <xf numFmtId="0" fontId="7" fillId="33" borderId="21" xfId="0" applyFont="1" applyFill="1" applyBorder="1" applyAlignment="1">
      <alignment horizontal="center"/>
    </xf>
    <xf numFmtId="164" fontId="7" fillId="3" borderId="21" xfId="42" applyNumberFormat="1" applyFont="1" applyFill="1" applyBorder="1" applyAlignment="1">
      <alignment horizontal="center"/>
    </xf>
    <xf numFmtId="0" fontId="63" fillId="10" borderId="21" xfId="0" applyFont="1" applyFill="1" applyBorder="1" applyAlignment="1">
      <alignment horizontal="center"/>
    </xf>
    <xf numFmtId="0" fontId="63" fillId="10" borderId="23" xfId="0" applyFont="1" applyFill="1" applyBorder="1" applyAlignment="1">
      <alignment horizontal="center"/>
    </xf>
    <xf numFmtId="164" fontId="63" fillId="11" borderId="22" xfId="42" applyNumberFormat="1" applyFont="1" applyFill="1" applyBorder="1" applyAlignment="1">
      <alignment horizontal="center"/>
    </xf>
    <xf numFmtId="164" fontId="63" fillId="11" borderId="21" xfId="42" applyNumberFormat="1" applyFont="1" applyFill="1" applyBorder="1" applyAlignment="1">
      <alignment horizontal="center"/>
    </xf>
    <xf numFmtId="164" fontId="63" fillId="11" borderId="23" xfId="42" applyNumberFormat="1" applyFont="1" applyFill="1" applyBorder="1" applyAlignment="1">
      <alignment horizontal="center"/>
    </xf>
    <xf numFmtId="43" fontId="63" fillId="12" borderId="22" xfId="42" applyNumberFormat="1" applyFont="1" applyFill="1" applyBorder="1" applyAlignment="1">
      <alignment horizontal="center"/>
    </xf>
    <xf numFmtId="43" fontId="63" fillId="12" borderId="21" xfId="42" applyNumberFormat="1" applyFont="1" applyFill="1" applyBorder="1" applyAlignment="1">
      <alignment horizontal="center"/>
    </xf>
    <xf numFmtId="43" fontId="63" fillId="12" borderId="23" xfId="42" applyNumberFormat="1" applyFont="1" applyFill="1" applyBorder="1" applyAlignment="1">
      <alignment horizontal="center"/>
    </xf>
    <xf numFmtId="0" fontId="0" fillId="34" borderId="0" xfId="0" applyFill="1" applyAlignment="1">
      <alignment/>
    </xf>
    <xf numFmtId="0" fontId="54" fillId="34" borderId="0" xfId="0" applyFont="1" applyFill="1" applyAlignment="1">
      <alignment/>
    </xf>
    <xf numFmtId="0" fontId="0" fillId="34" borderId="0" xfId="0" applyFill="1" applyBorder="1" applyAlignment="1">
      <alignment/>
    </xf>
    <xf numFmtId="0" fontId="54" fillId="34" borderId="0" xfId="0" applyFont="1" applyFill="1" applyBorder="1" applyAlignment="1">
      <alignment/>
    </xf>
    <xf numFmtId="0" fontId="55" fillId="34" borderId="0" xfId="0" applyFont="1" applyFill="1" applyAlignment="1">
      <alignment/>
    </xf>
    <xf numFmtId="0" fontId="2" fillId="34" borderId="0" xfId="0" applyFont="1" applyFill="1" applyBorder="1" applyAlignment="1">
      <alignment/>
    </xf>
    <xf numFmtId="0" fontId="2" fillId="34" borderId="0" xfId="0" applyFont="1" applyFill="1" applyBorder="1" applyAlignment="1">
      <alignment horizontal="center"/>
    </xf>
    <xf numFmtId="164" fontId="2" fillId="34" borderId="0" xfId="42" applyNumberFormat="1" applyFont="1" applyFill="1" applyBorder="1" applyAlignment="1">
      <alignment horizontal="center"/>
    </xf>
    <xf numFmtId="164" fontId="2" fillId="34" borderId="0" xfId="42" applyNumberFormat="1" applyFont="1" applyFill="1" applyBorder="1" applyAlignment="1" applyProtection="1">
      <alignment horizontal="center"/>
      <protection/>
    </xf>
    <xf numFmtId="2" fontId="56" fillId="34" borderId="0" xfId="0" applyNumberFormat="1" applyFont="1" applyFill="1" applyBorder="1" applyAlignment="1">
      <alignment/>
    </xf>
    <xf numFmtId="0" fontId="56" fillId="34" borderId="0" xfId="0" applyFont="1" applyFill="1" applyBorder="1" applyAlignment="1">
      <alignment/>
    </xf>
    <xf numFmtId="43" fontId="2" fillId="34" borderId="0" xfId="42" applyNumberFormat="1" applyFont="1" applyFill="1" applyBorder="1" applyAlignment="1" applyProtection="1">
      <alignment horizontal="center"/>
      <protection/>
    </xf>
    <xf numFmtId="0" fontId="56" fillId="34" borderId="0" xfId="0" applyFont="1" applyFill="1" applyAlignment="1">
      <alignment/>
    </xf>
    <xf numFmtId="0" fontId="60" fillId="34" borderId="0" xfId="0" applyFont="1" applyFill="1" applyAlignment="1">
      <alignment/>
    </xf>
    <xf numFmtId="0" fontId="58" fillId="34" borderId="0" xfId="0" applyFont="1" applyFill="1" applyAlignment="1">
      <alignment/>
    </xf>
    <xf numFmtId="164" fontId="0" fillId="34" borderId="0" xfId="42" applyNumberFormat="1" applyFont="1" applyFill="1" applyAlignment="1">
      <alignment/>
    </xf>
    <xf numFmtId="43" fontId="0" fillId="34" borderId="0" xfId="42" applyNumberFormat="1" applyFont="1" applyFill="1" applyAlignment="1">
      <alignment/>
    </xf>
    <xf numFmtId="164" fontId="62" fillId="34" borderId="0" xfId="42" applyNumberFormat="1" applyFont="1" applyFill="1" applyBorder="1" applyAlignment="1" applyProtection="1">
      <alignment horizontal="center"/>
      <protection/>
    </xf>
    <xf numFmtId="164" fontId="60" fillId="34" borderId="0" xfId="42" applyNumberFormat="1" applyFont="1" applyFill="1" applyBorder="1" applyAlignment="1" applyProtection="1">
      <alignment horizontal="center"/>
      <protection/>
    </xf>
    <xf numFmtId="164" fontId="56" fillId="34" borderId="0" xfId="42" applyNumberFormat="1" applyFont="1" applyFill="1" applyBorder="1" applyAlignment="1">
      <alignment/>
    </xf>
    <xf numFmtId="164" fontId="56" fillId="34" borderId="0" xfId="42" applyNumberFormat="1" applyFont="1" applyFill="1" applyAlignment="1">
      <alignment/>
    </xf>
    <xf numFmtId="164" fontId="60" fillId="34" borderId="0" xfId="42" applyNumberFormat="1" applyFont="1" applyFill="1" applyBorder="1" applyAlignment="1">
      <alignment horizontal="center"/>
    </xf>
    <xf numFmtId="164" fontId="6" fillId="34" borderId="0" xfId="42" applyNumberFormat="1" applyFont="1" applyFill="1" applyBorder="1" applyAlignment="1">
      <alignment horizontal="center" vertical="center" wrapText="1"/>
    </xf>
    <xf numFmtId="43" fontId="2" fillId="34" borderId="0" xfId="42" applyNumberFormat="1" applyFont="1" applyFill="1" applyBorder="1" applyAlignment="1">
      <alignment horizontal="center"/>
    </xf>
    <xf numFmtId="164" fontId="5" fillId="34" borderId="0" xfId="42" applyNumberFormat="1" applyFont="1" applyFill="1" applyBorder="1" applyAlignment="1">
      <alignment horizontal="center"/>
    </xf>
    <xf numFmtId="164" fontId="6" fillId="34" borderId="0" xfId="42" applyNumberFormat="1" applyFont="1" applyFill="1" applyBorder="1" applyAlignment="1" applyProtection="1">
      <alignment horizontal="center" vertical="center" wrapText="1"/>
      <protection/>
    </xf>
    <xf numFmtId="164" fontId="5" fillId="34" borderId="0" xfId="42" applyNumberFormat="1" applyFont="1" applyFill="1" applyBorder="1" applyAlignment="1" applyProtection="1">
      <alignment horizontal="center"/>
      <protection/>
    </xf>
    <xf numFmtId="164" fontId="6" fillId="34" borderId="25" xfId="42" applyNumberFormat="1" applyFont="1" applyFill="1" applyBorder="1" applyAlignment="1" applyProtection="1">
      <alignment horizontal="center" vertical="center" wrapText="1"/>
      <protection/>
    </xf>
    <xf numFmtId="164" fontId="5" fillId="34" borderId="0" xfId="42" applyNumberFormat="1" applyFont="1" applyFill="1" applyBorder="1" applyAlignment="1" applyProtection="1">
      <alignment horizontal="center" vertical="center" wrapText="1"/>
      <protection/>
    </xf>
    <xf numFmtId="164" fontId="63" fillId="34" borderId="25" xfId="42" applyNumberFormat="1" applyFont="1" applyFill="1" applyBorder="1" applyAlignment="1">
      <alignment/>
    </xf>
    <xf numFmtId="164" fontId="5" fillId="34" borderId="25" xfId="42" applyNumberFormat="1" applyFont="1" applyFill="1" applyBorder="1" applyAlignment="1" applyProtection="1">
      <alignment horizontal="center" vertical="center" wrapText="1"/>
      <protection/>
    </xf>
    <xf numFmtId="164" fontId="7" fillId="34" borderId="25" xfId="42" applyNumberFormat="1" applyFont="1" applyFill="1" applyBorder="1" applyAlignment="1">
      <alignment horizontal="center"/>
    </xf>
    <xf numFmtId="164" fontId="6" fillId="34" borderId="25" xfId="42" applyNumberFormat="1" applyFont="1" applyFill="1" applyBorder="1" applyAlignment="1">
      <alignment horizontal="center" vertical="center" wrapText="1"/>
    </xf>
    <xf numFmtId="164" fontId="0" fillId="34" borderId="0" xfId="42" applyNumberFormat="1" applyFont="1" applyFill="1" applyBorder="1" applyAlignment="1">
      <alignment/>
    </xf>
    <xf numFmtId="164" fontId="0" fillId="34" borderId="25" xfId="42" applyNumberFormat="1" applyFont="1" applyFill="1" applyBorder="1" applyAlignment="1">
      <alignment/>
    </xf>
    <xf numFmtId="0" fontId="63" fillId="34" borderId="25" xfId="0" applyFont="1" applyFill="1" applyBorder="1" applyAlignment="1">
      <alignment horizontal="center"/>
    </xf>
    <xf numFmtId="164" fontId="57" fillId="34" borderId="25" xfId="42" applyNumberFormat="1" applyFont="1" applyFill="1" applyBorder="1" applyAlignment="1">
      <alignment horizontal="center" vertical="center"/>
    </xf>
    <xf numFmtId="164" fontId="62" fillId="34" borderId="25" xfId="42" applyNumberFormat="1" applyFont="1" applyFill="1" applyBorder="1" applyAlignment="1" applyProtection="1">
      <alignment horizontal="center"/>
      <protection/>
    </xf>
    <xf numFmtId="164" fontId="2" fillId="34" borderId="25" xfId="42" applyNumberFormat="1" applyFont="1" applyFill="1" applyBorder="1" applyAlignment="1" applyProtection="1">
      <alignment horizontal="center"/>
      <protection/>
    </xf>
    <xf numFmtId="164" fontId="60" fillId="34" borderId="25" xfId="42" applyNumberFormat="1" applyFont="1" applyFill="1" applyBorder="1" applyAlignment="1" applyProtection="1">
      <alignment horizontal="center"/>
      <protection/>
    </xf>
    <xf numFmtId="164" fontId="56" fillId="34" borderId="25" xfId="42" applyNumberFormat="1" applyFont="1" applyFill="1" applyBorder="1" applyAlignment="1">
      <alignment/>
    </xf>
    <xf numFmtId="0" fontId="56" fillId="34" borderId="25" xfId="0" applyFont="1" applyFill="1" applyBorder="1" applyAlignment="1">
      <alignment/>
    </xf>
    <xf numFmtId="0" fontId="0" fillId="34" borderId="25" xfId="0" applyFill="1" applyBorder="1" applyAlignment="1">
      <alignment/>
    </xf>
    <xf numFmtId="164" fontId="57" fillId="0" borderId="12" xfId="42" applyNumberFormat="1" applyFont="1" applyFill="1" applyBorder="1" applyAlignment="1">
      <alignment horizontal="center" vertical="center" wrapText="1"/>
    </xf>
    <xf numFmtId="43" fontId="57" fillId="0" borderId="12" xfId="42" applyNumberFormat="1" applyFont="1" applyFill="1" applyBorder="1" applyAlignment="1">
      <alignment horizontal="center" vertical="center" wrapText="1"/>
    </xf>
    <xf numFmtId="43" fontId="57" fillId="0" borderId="0" xfId="42" applyNumberFormat="1" applyFont="1" applyFill="1" applyBorder="1" applyAlignment="1">
      <alignment horizontal="center" vertical="center" wrapText="1"/>
    </xf>
    <xf numFmtId="164" fontId="63" fillId="34" borderId="25" xfId="42" applyNumberFormat="1" applyFont="1" applyFill="1" applyBorder="1" applyAlignment="1">
      <alignment horizontal="center"/>
    </xf>
    <xf numFmtId="164" fontId="57" fillId="34" borderId="25" xfId="42" applyNumberFormat="1" applyFont="1" applyFill="1" applyBorder="1" applyAlignment="1">
      <alignment horizontal="center" vertical="center" wrapText="1"/>
    </xf>
    <xf numFmtId="43" fontId="5" fillId="34" borderId="25" xfId="42" applyNumberFormat="1" applyFont="1" applyFill="1" applyBorder="1" applyAlignment="1" applyProtection="1">
      <alignment horizontal="center"/>
      <protection/>
    </xf>
    <xf numFmtId="164" fontId="60" fillId="34" borderId="25" xfId="42" applyNumberFormat="1" applyFont="1" applyFill="1" applyBorder="1" applyAlignment="1">
      <alignment horizontal="center"/>
    </xf>
    <xf numFmtId="43" fontId="63" fillId="34" borderId="25" xfId="42" applyNumberFormat="1" applyFont="1" applyFill="1" applyBorder="1" applyAlignment="1">
      <alignment horizontal="center"/>
    </xf>
    <xf numFmtId="166" fontId="56" fillId="34" borderId="25" xfId="65" applyNumberFormat="1" applyFont="1" applyFill="1" applyBorder="1" applyAlignment="1">
      <alignment/>
    </xf>
    <xf numFmtId="0" fontId="56" fillId="34" borderId="0" xfId="0" applyFont="1" applyFill="1" applyBorder="1" applyAlignment="1">
      <alignment horizontal="center"/>
    </xf>
    <xf numFmtId="0" fontId="60" fillId="34" borderId="0" xfId="0" applyFont="1" applyFill="1" applyBorder="1" applyAlignment="1">
      <alignment horizontal="center"/>
    </xf>
    <xf numFmtId="0" fontId="56" fillId="34" borderId="0" xfId="0" applyFont="1" applyFill="1" applyBorder="1" applyAlignment="1">
      <alignment horizontal="center" vertical="center"/>
    </xf>
    <xf numFmtId="0" fontId="60" fillId="34" borderId="0" xfId="0" applyFont="1" applyFill="1" applyBorder="1" applyAlignment="1">
      <alignment/>
    </xf>
    <xf numFmtId="0" fontId="58" fillId="34" borderId="0" xfId="0" applyFont="1" applyFill="1" applyBorder="1" applyAlignment="1">
      <alignment/>
    </xf>
    <xf numFmtId="0" fontId="5" fillId="34" borderId="0" xfId="0" applyFont="1" applyFill="1" applyBorder="1" applyAlignment="1">
      <alignment horizontal="center"/>
    </xf>
    <xf numFmtId="3" fontId="5" fillId="34" borderId="0" xfId="42" applyNumberFormat="1" applyFont="1" applyFill="1" applyBorder="1" applyAlignment="1" applyProtection="1">
      <alignment horizontal="center"/>
      <protection/>
    </xf>
    <xf numFmtId="3" fontId="2" fillId="34" borderId="0" xfId="42" applyNumberFormat="1" applyFont="1" applyFill="1" applyBorder="1" applyAlignment="1" applyProtection="1">
      <alignment horizontal="center"/>
      <protection/>
    </xf>
    <xf numFmtId="0" fontId="64" fillId="34" borderId="0" xfId="0" applyFont="1" applyFill="1" applyBorder="1" applyAlignment="1">
      <alignment horizontal="center"/>
    </xf>
    <xf numFmtId="0" fontId="62" fillId="34" borderId="0" xfId="0" applyFont="1" applyFill="1" applyBorder="1" applyAlignment="1">
      <alignment horizontal="center"/>
    </xf>
    <xf numFmtId="0" fontId="65" fillId="34" borderId="0" xfId="0" applyFont="1" applyFill="1" applyBorder="1" applyAlignment="1">
      <alignment horizontal="center"/>
    </xf>
    <xf numFmtId="164" fontId="62" fillId="34" borderId="0" xfId="42" applyNumberFormat="1" applyFont="1" applyFill="1" applyBorder="1" applyAlignment="1">
      <alignment horizontal="center"/>
    </xf>
    <xf numFmtId="164" fontId="60" fillId="34" borderId="0" xfId="0" applyNumberFormat="1" applyFont="1" applyFill="1" applyBorder="1" applyAlignment="1">
      <alignment horizontal="center"/>
    </xf>
    <xf numFmtId="164" fontId="60" fillId="34" borderId="0" xfId="0" applyNumberFormat="1" applyFont="1" applyFill="1" applyBorder="1" applyAlignment="1">
      <alignment/>
    </xf>
    <xf numFmtId="0" fontId="63" fillId="16" borderId="23"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Cover Sheet'!A1" /></Relationships>
</file>

<file path=xl/drawings/_rels/drawing3.xml.rels><?xml version="1.0" encoding="utf-8" standalone="yes"?><Relationships xmlns="http://schemas.openxmlformats.org/package/2006/relationships"><Relationship Id="rId1" Type="http://schemas.openxmlformats.org/officeDocument/2006/relationships/hyperlink" Target="#'Cover Shee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142875</xdr:rowOff>
    </xdr:from>
    <xdr:to>
      <xdr:col>9</xdr:col>
      <xdr:colOff>552450</xdr:colOff>
      <xdr:row>4</xdr:row>
      <xdr:rowOff>114300</xdr:rowOff>
    </xdr:to>
    <xdr:pic>
      <xdr:nvPicPr>
        <xdr:cNvPr id="1" name="Picture 18" descr="cid:image001.jpg@01CDC0AD.FBD52EE0"/>
        <xdr:cNvPicPr preferRelativeResize="1">
          <a:picLocks noChangeAspect="1"/>
        </xdr:cNvPicPr>
      </xdr:nvPicPr>
      <xdr:blipFill>
        <a:blip r:embed="rId1"/>
        <a:stretch>
          <a:fillRect/>
        </a:stretch>
      </xdr:blipFill>
      <xdr:spPr>
        <a:xfrm>
          <a:off x="3933825" y="142875"/>
          <a:ext cx="21050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152400</xdr:rowOff>
    </xdr:from>
    <xdr:to>
      <xdr:col>2</xdr:col>
      <xdr:colOff>400050</xdr:colOff>
      <xdr:row>9</xdr:row>
      <xdr:rowOff>0</xdr:rowOff>
    </xdr:to>
    <xdr:sp>
      <xdr:nvSpPr>
        <xdr:cNvPr id="1" name="Rounded Rectangle 3">
          <a:hlinkClick r:id="rId1"/>
        </xdr:cNvPr>
        <xdr:cNvSpPr>
          <a:spLocks/>
        </xdr:cNvSpPr>
      </xdr:nvSpPr>
      <xdr:spPr>
        <a:xfrm>
          <a:off x="276225" y="314325"/>
          <a:ext cx="1343025" cy="39052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Click here to return</a:t>
          </a:r>
          <a:r>
            <a:rPr lang="en-US" cap="none" sz="2400" b="0" i="0" u="none" baseline="0">
              <a:solidFill>
                <a:srgbClr val="000000"/>
              </a:solidFill>
              <a:latin typeface="Calibri"/>
              <a:ea typeface="Calibri"/>
              <a:cs typeface="Calibri"/>
            </a:rPr>
            <a:t> to cover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0</xdr:rowOff>
    </xdr:from>
    <xdr:to>
      <xdr:col>2</xdr:col>
      <xdr:colOff>390525</xdr:colOff>
      <xdr:row>3</xdr:row>
      <xdr:rowOff>2085975</xdr:rowOff>
    </xdr:to>
    <xdr:sp>
      <xdr:nvSpPr>
        <xdr:cNvPr id="1" name="Rounded Rectangle 3">
          <a:hlinkClick r:id="rId1"/>
        </xdr:cNvPr>
        <xdr:cNvSpPr>
          <a:spLocks/>
        </xdr:cNvSpPr>
      </xdr:nvSpPr>
      <xdr:spPr>
        <a:xfrm>
          <a:off x="266700" y="542925"/>
          <a:ext cx="1343025" cy="33718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Click here to return</a:t>
          </a:r>
          <a:r>
            <a:rPr lang="en-US" cap="none" sz="2400" b="0" i="0" u="none" baseline="0">
              <a:solidFill>
                <a:srgbClr val="000000"/>
              </a:solidFill>
              <a:latin typeface="Calibri"/>
              <a:ea typeface="Calibri"/>
              <a:cs typeface="Calibri"/>
            </a:rPr>
            <a:t> to cover 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03\CD%20-%20INTERGOV.%20POLICY\3.%20%20Local%20government%20issues\Equitable%20Share\ES%202015%2016\Formula\2015%20Formula%20-%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New HH numbers"/>
      <sheetName val="Inputs"/>
      <sheetName val="Analysis"/>
      <sheetName val="HISTORICAL Formula- 2013-14"/>
      <sheetName val="HISTORICAL Formula- 2014-15"/>
      <sheetName val="Formula- 2015-16"/>
      <sheetName val="Formula- 2016-17"/>
      <sheetName val="Formula- 2017-18"/>
      <sheetName val="Revenue Adjustment data &gt;"/>
      <sheetName val="Rates model A&amp;B-Reg Analysis"/>
      <sheetName val="Regression Results"/>
      <sheetName val="Rev Adj Fact Fraction -A and B"/>
      <sheetName val="RSC Adjustment Fraction - C"/>
      <sheetName val="Tran Protec Info"/>
      <sheetName val="REDUNDANT 2016-7 hypothetical"/>
      <sheetName val="2017-8 hypothetical"/>
      <sheetName val="Formula allocations"/>
      <sheetName val="Councillors"/>
      <sheetName val="RSC"/>
      <sheetName val="Schedule 3"/>
      <sheetName val="Districts 2015"/>
      <sheetName val="Sheet3"/>
      <sheetName val="OLD DoNotUse Districts"/>
    </sheetNames>
    <sheetDataSet>
      <sheetData sheetId="6">
        <row r="5">
          <cell r="B5" t="str">
            <v>CPT</v>
          </cell>
          <cell r="C5" t="str">
            <v>A</v>
          </cell>
          <cell r="D5">
            <v>1</v>
          </cell>
          <cell r="E5">
            <v>1</v>
          </cell>
          <cell r="F5">
            <v>1</v>
          </cell>
          <cell r="G5">
            <v>1</v>
          </cell>
          <cell r="H5" t="str">
            <v>A</v>
          </cell>
          <cell r="I5" t="str">
            <v>VH</v>
          </cell>
          <cell r="J5">
            <v>25</v>
          </cell>
          <cell r="K5">
            <v>1137004.4606222527</v>
          </cell>
          <cell r="L5">
            <v>0.4400604996974459</v>
          </cell>
          <cell r="M5">
            <v>500350.7510996534</v>
          </cell>
        </row>
        <row r="6">
          <cell r="B6" t="str">
            <v>WC011</v>
          </cell>
          <cell r="C6" t="str">
            <v>B</v>
          </cell>
          <cell r="D6">
            <v>2</v>
          </cell>
          <cell r="E6">
            <v>2</v>
          </cell>
          <cell r="F6">
            <v>2</v>
          </cell>
          <cell r="G6">
            <v>2</v>
          </cell>
          <cell r="H6" t="str">
            <v>B3</v>
          </cell>
          <cell r="I6" t="str">
            <v>MH</v>
          </cell>
          <cell r="J6">
            <v>1</v>
          </cell>
          <cell r="K6">
            <v>19541.336315520515</v>
          </cell>
          <cell r="L6">
            <v>0.4954845482900652</v>
          </cell>
          <cell r="M6">
            <v>9682.43019727993</v>
          </cell>
        </row>
        <row r="7">
          <cell r="B7" t="str">
            <v>WC012</v>
          </cell>
          <cell r="C7" t="str">
            <v>B</v>
          </cell>
          <cell r="D7">
            <v>3</v>
          </cell>
          <cell r="E7">
            <v>3</v>
          </cell>
          <cell r="F7">
            <v>3</v>
          </cell>
          <cell r="G7">
            <v>3</v>
          </cell>
          <cell r="H7" t="str">
            <v>B3</v>
          </cell>
          <cell r="I7" t="str">
            <v>MH</v>
          </cell>
          <cell r="J7">
            <v>2</v>
          </cell>
          <cell r="K7">
            <v>14145.235066280002</v>
          </cell>
          <cell r="L7">
            <v>0.5292308676240532</v>
          </cell>
          <cell r="M7">
            <v>7486.095026873548</v>
          </cell>
        </row>
        <row r="8">
          <cell r="B8" t="str">
            <v>WC013</v>
          </cell>
          <cell r="C8" t="str">
            <v>B</v>
          </cell>
          <cell r="D8">
            <v>4</v>
          </cell>
          <cell r="E8">
            <v>4</v>
          </cell>
          <cell r="F8">
            <v>4</v>
          </cell>
          <cell r="G8">
            <v>4</v>
          </cell>
          <cell r="H8" t="str">
            <v>B3</v>
          </cell>
          <cell r="I8" t="str">
            <v>H</v>
          </cell>
          <cell r="J8">
            <v>3</v>
          </cell>
          <cell r="K8">
            <v>17258.11633453705</v>
          </cell>
          <cell r="L8">
            <v>0.43836852258270204</v>
          </cell>
          <cell r="M8">
            <v>7565.414960131405</v>
          </cell>
        </row>
        <row r="9">
          <cell r="B9" t="str">
            <v>WC014</v>
          </cell>
          <cell r="C9" t="str">
            <v>B</v>
          </cell>
          <cell r="D9">
            <v>5</v>
          </cell>
          <cell r="E9">
            <v>5</v>
          </cell>
          <cell r="F9">
            <v>5</v>
          </cell>
          <cell r="G9">
            <v>5</v>
          </cell>
          <cell r="H9" t="str">
            <v>B2</v>
          </cell>
          <cell r="I9" t="str">
            <v>H</v>
          </cell>
          <cell r="J9">
            <v>4</v>
          </cell>
          <cell r="K9">
            <v>31261.776658702263</v>
          </cell>
          <cell r="L9">
            <v>0.45003461338899103</v>
          </cell>
          <cell r="M9">
            <v>14068.881572452057</v>
          </cell>
        </row>
        <row r="10">
          <cell r="B10" t="str">
            <v>WC015</v>
          </cell>
          <cell r="C10" t="str">
            <v>B</v>
          </cell>
          <cell r="D10">
            <v>6</v>
          </cell>
          <cell r="E10">
            <v>6</v>
          </cell>
          <cell r="F10">
            <v>6</v>
          </cell>
          <cell r="G10">
            <v>6</v>
          </cell>
          <cell r="H10" t="str">
            <v>B3</v>
          </cell>
          <cell r="I10" t="str">
            <v>H</v>
          </cell>
          <cell r="J10">
            <v>5</v>
          </cell>
          <cell r="K10">
            <v>32345.496404001788</v>
          </cell>
          <cell r="L10">
            <v>0.45325843632127566</v>
          </cell>
          <cell r="M10">
            <v>14660.869122113296</v>
          </cell>
        </row>
        <row r="11">
          <cell r="B11" t="str">
            <v>DC1</v>
          </cell>
          <cell r="C11" t="str">
            <v>C</v>
          </cell>
          <cell r="D11">
            <v>7</v>
          </cell>
          <cell r="E11">
            <v>7</v>
          </cell>
          <cell r="F11">
            <v>8</v>
          </cell>
          <cell r="G11">
            <v>8</v>
          </cell>
          <cell r="H11" t="str">
            <v>C1</v>
          </cell>
          <cell r="I11" t="str">
            <v>MH</v>
          </cell>
          <cell r="K11">
            <v>114551.9607790416</v>
          </cell>
          <cell r="L11" t="str">
            <v/>
          </cell>
          <cell r="M11" t="str">
            <v/>
          </cell>
        </row>
        <row r="12">
          <cell r="B12" t="str">
            <v>WC022</v>
          </cell>
          <cell r="C12" t="str">
            <v>B</v>
          </cell>
          <cell r="D12">
            <v>8</v>
          </cell>
          <cell r="E12">
            <v>8</v>
          </cell>
          <cell r="F12">
            <v>9</v>
          </cell>
          <cell r="G12">
            <v>9</v>
          </cell>
          <cell r="H12" t="str">
            <v>B3</v>
          </cell>
          <cell r="I12" t="str">
            <v>MH</v>
          </cell>
          <cell r="J12">
            <v>6</v>
          </cell>
          <cell r="K12">
            <v>28840.200514083554</v>
          </cell>
          <cell r="L12">
            <v>0.5087485652099178</v>
          </cell>
          <cell r="M12">
            <v>14672.410631906343</v>
          </cell>
        </row>
        <row r="13">
          <cell r="B13" t="str">
            <v>WC023</v>
          </cell>
          <cell r="C13" t="str">
            <v>B</v>
          </cell>
          <cell r="D13">
            <v>9</v>
          </cell>
          <cell r="E13">
            <v>9</v>
          </cell>
          <cell r="F13">
            <v>10</v>
          </cell>
          <cell r="G13">
            <v>10</v>
          </cell>
          <cell r="H13" t="str">
            <v>B1</v>
          </cell>
          <cell r="I13" t="str">
            <v>VH</v>
          </cell>
          <cell r="J13">
            <v>7</v>
          </cell>
          <cell r="K13">
            <v>63040.54725915375</v>
          </cell>
          <cell r="L13">
            <v>0.41624525958063685</v>
          </cell>
          <cell r="M13">
            <v>26240.328957991856</v>
          </cell>
        </row>
        <row r="14">
          <cell r="B14" t="str">
            <v>WC024</v>
          </cell>
          <cell r="C14" t="str">
            <v>B</v>
          </cell>
          <cell r="D14">
            <v>10</v>
          </cell>
          <cell r="E14">
            <v>10</v>
          </cell>
          <cell r="F14">
            <v>11</v>
          </cell>
          <cell r="G14">
            <v>11</v>
          </cell>
          <cell r="H14" t="str">
            <v>B1</v>
          </cell>
          <cell r="I14" t="str">
            <v>VH</v>
          </cell>
          <cell r="J14">
            <v>8</v>
          </cell>
          <cell r="K14">
            <v>46771.75451309856</v>
          </cell>
          <cell r="L14">
            <v>0.5122849859968998</v>
          </cell>
          <cell r="M14">
            <v>23960.46760579313</v>
          </cell>
        </row>
        <row r="15">
          <cell r="B15" t="str">
            <v>WC025</v>
          </cell>
          <cell r="C15" t="str">
            <v>B</v>
          </cell>
          <cell r="D15">
            <v>11</v>
          </cell>
          <cell r="E15">
            <v>11</v>
          </cell>
          <cell r="F15">
            <v>12</v>
          </cell>
          <cell r="G15">
            <v>12</v>
          </cell>
          <cell r="H15" t="str">
            <v>B2</v>
          </cell>
          <cell r="I15" t="str">
            <v>H</v>
          </cell>
          <cell r="J15">
            <v>9</v>
          </cell>
          <cell r="K15">
            <v>44149.3489618959</v>
          </cell>
          <cell r="L15">
            <v>0.4963942855098062</v>
          </cell>
          <cell r="M15">
            <v>21915.484533663417</v>
          </cell>
        </row>
        <row r="16">
          <cell r="B16" t="str">
            <v>WC026</v>
          </cell>
          <cell r="C16" t="str">
            <v>B</v>
          </cell>
          <cell r="D16">
            <v>12</v>
          </cell>
          <cell r="E16">
            <v>12</v>
          </cell>
          <cell r="F16">
            <v>13</v>
          </cell>
          <cell r="G16">
            <v>13</v>
          </cell>
          <cell r="H16" t="str">
            <v>B3</v>
          </cell>
          <cell r="I16" t="str">
            <v>MH</v>
          </cell>
          <cell r="J16">
            <v>10</v>
          </cell>
          <cell r="K16">
            <v>25866.70331059233</v>
          </cell>
          <cell r="L16">
            <v>0.5063819377378829</v>
          </cell>
          <cell r="M16">
            <v>13098.431345308654</v>
          </cell>
        </row>
        <row r="17">
          <cell r="B17" t="str">
            <v>DC2</v>
          </cell>
          <cell r="C17" t="str">
            <v>C</v>
          </cell>
          <cell r="D17">
            <v>13</v>
          </cell>
          <cell r="E17">
            <v>13</v>
          </cell>
          <cell r="F17">
            <v>15</v>
          </cell>
          <cell r="G17">
            <v>15</v>
          </cell>
          <cell r="H17" t="str">
            <v>C1</v>
          </cell>
          <cell r="I17" t="str">
            <v>MH</v>
          </cell>
          <cell r="K17">
            <v>208668.5545588241</v>
          </cell>
          <cell r="L17" t="str">
            <v/>
          </cell>
          <cell r="M17" t="str">
            <v/>
          </cell>
        </row>
        <row r="18">
          <cell r="B18" t="str">
            <v>WC031</v>
          </cell>
          <cell r="C18" t="str">
            <v>B</v>
          </cell>
          <cell r="D18">
            <v>14</v>
          </cell>
          <cell r="E18">
            <v>14</v>
          </cell>
          <cell r="F18">
            <v>16</v>
          </cell>
          <cell r="G18">
            <v>16</v>
          </cell>
          <cell r="H18" t="str">
            <v>B3</v>
          </cell>
          <cell r="I18" t="str">
            <v>H</v>
          </cell>
          <cell r="J18">
            <v>12</v>
          </cell>
          <cell r="K18">
            <v>30030.35963173548</v>
          </cell>
          <cell r="L18">
            <v>0.5299740583531694</v>
          </cell>
          <cell r="M18">
            <v>15915.31156783604</v>
          </cell>
        </row>
        <row r="19">
          <cell r="B19" t="str">
            <v>WC032</v>
          </cell>
          <cell r="C19" t="str">
            <v>B</v>
          </cell>
          <cell r="D19">
            <v>15</v>
          </cell>
          <cell r="E19">
            <v>15</v>
          </cell>
          <cell r="F19">
            <v>17</v>
          </cell>
          <cell r="G19">
            <v>17</v>
          </cell>
          <cell r="H19" t="str">
            <v>B2</v>
          </cell>
          <cell r="I19" t="str">
            <v>H</v>
          </cell>
          <cell r="J19">
            <v>13</v>
          </cell>
          <cell r="K19">
            <v>30265.21314994944</v>
          </cell>
          <cell r="L19">
            <v>0.5014247615999441</v>
          </cell>
          <cell r="M19">
            <v>15175.72728848489</v>
          </cell>
        </row>
        <row r="20">
          <cell r="B20" t="str">
            <v>WC033</v>
          </cell>
          <cell r="C20" t="str">
            <v>B</v>
          </cell>
          <cell r="D20">
            <v>16</v>
          </cell>
          <cell r="E20">
            <v>16</v>
          </cell>
          <cell r="F20">
            <v>18</v>
          </cell>
          <cell r="G20">
            <v>18</v>
          </cell>
          <cell r="H20" t="str">
            <v>B3</v>
          </cell>
          <cell r="I20" t="str">
            <v>H</v>
          </cell>
          <cell r="J20">
            <v>14</v>
          </cell>
          <cell r="K20">
            <v>10680.252352586307</v>
          </cell>
          <cell r="L20">
            <v>0.44021215849272943</v>
          </cell>
          <cell r="M20">
            <v>4701.5769413790695</v>
          </cell>
        </row>
        <row r="21">
          <cell r="B21" t="str">
            <v>WC034</v>
          </cell>
          <cell r="C21" t="str">
            <v>B</v>
          </cell>
          <cell r="D21">
            <v>17</v>
          </cell>
          <cell r="E21">
            <v>17</v>
          </cell>
          <cell r="F21">
            <v>19</v>
          </cell>
          <cell r="G21">
            <v>19</v>
          </cell>
          <cell r="H21" t="str">
            <v>B3</v>
          </cell>
          <cell r="I21" t="str">
            <v>MH</v>
          </cell>
          <cell r="J21">
            <v>11</v>
          </cell>
          <cell r="K21">
            <v>10682.031686480934</v>
          </cell>
          <cell r="L21">
            <v>0.4551618892167527</v>
          </cell>
          <cell r="M21">
            <v>4862.053723091877</v>
          </cell>
        </row>
        <row r="22">
          <cell r="B22" t="str">
            <v>DC3</v>
          </cell>
          <cell r="C22" t="str">
            <v>C</v>
          </cell>
          <cell r="D22">
            <v>18</v>
          </cell>
          <cell r="E22">
            <v>18</v>
          </cell>
          <cell r="F22">
            <v>21</v>
          </cell>
          <cell r="G22">
            <v>21</v>
          </cell>
          <cell r="H22" t="str">
            <v>C1</v>
          </cell>
          <cell r="I22" t="str">
            <v>MH</v>
          </cell>
          <cell r="K22">
            <v>81657.85682075216</v>
          </cell>
          <cell r="L22" t="str">
            <v/>
          </cell>
          <cell r="M22" t="str">
            <v/>
          </cell>
        </row>
        <row r="23">
          <cell r="B23" t="str">
            <v>WC041</v>
          </cell>
          <cell r="C23" t="str">
            <v>B</v>
          </cell>
          <cell r="D23">
            <v>19</v>
          </cell>
          <cell r="E23">
            <v>19</v>
          </cell>
          <cell r="F23">
            <v>22</v>
          </cell>
          <cell r="G23">
            <v>22</v>
          </cell>
          <cell r="H23" t="str">
            <v>B3</v>
          </cell>
          <cell r="I23" t="str">
            <v>ML</v>
          </cell>
          <cell r="J23">
            <v>15</v>
          </cell>
          <cell r="K23">
            <v>6206.264852548085</v>
          </cell>
          <cell r="L23">
            <v>0.5704611567525512</v>
          </cell>
          <cell r="M23">
            <v>3540.433026897282</v>
          </cell>
        </row>
        <row r="24">
          <cell r="B24" t="str">
            <v>WC042</v>
          </cell>
          <cell r="C24" t="str">
            <v>B</v>
          </cell>
          <cell r="D24">
            <v>20</v>
          </cell>
          <cell r="E24">
            <v>20</v>
          </cell>
          <cell r="F24">
            <v>23</v>
          </cell>
          <cell r="G24">
            <v>23</v>
          </cell>
          <cell r="H24" t="str">
            <v>B3</v>
          </cell>
          <cell r="I24" t="str">
            <v>MH</v>
          </cell>
          <cell r="J24">
            <v>16</v>
          </cell>
          <cell r="K24">
            <v>16541.50552096008</v>
          </cell>
          <cell r="L24">
            <v>0.4381083883606769</v>
          </cell>
          <cell r="M24">
            <v>7246.972324847059</v>
          </cell>
        </row>
        <row r="25">
          <cell r="B25" t="str">
            <v>WC043</v>
          </cell>
          <cell r="C25" t="str">
            <v>B</v>
          </cell>
          <cell r="D25">
            <v>21</v>
          </cell>
          <cell r="E25">
            <v>21</v>
          </cell>
          <cell r="F25">
            <v>24</v>
          </cell>
          <cell r="G25">
            <v>24</v>
          </cell>
          <cell r="H25" t="str">
            <v>B2</v>
          </cell>
          <cell r="I25" t="str">
            <v>VH</v>
          </cell>
          <cell r="J25">
            <v>17</v>
          </cell>
          <cell r="K25">
            <v>29779.867892189104</v>
          </cell>
          <cell r="L25">
            <v>0.5017939999214589</v>
          </cell>
          <cell r="M25">
            <v>14943.359026754195</v>
          </cell>
        </row>
        <row r="26">
          <cell r="B26" t="str">
            <v>WC044</v>
          </cell>
          <cell r="C26" t="str">
            <v>B</v>
          </cell>
          <cell r="D26">
            <v>22</v>
          </cell>
          <cell r="E26">
            <v>22</v>
          </cell>
          <cell r="F26">
            <v>25</v>
          </cell>
          <cell r="G26">
            <v>25</v>
          </cell>
          <cell r="H26" t="str">
            <v>B1</v>
          </cell>
          <cell r="I26" t="str">
            <v>VH</v>
          </cell>
          <cell r="J26">
            <v>18</v>
          </cell>
          <cell r="K26">
            <v>56742.209685249574</v>
          </cell>
          <cell r="L26">
            <v>0.4738903783903637</v>
          </cell>
          <cell r="M26">
            <v>26889.58721844828</v>
          </cell>
        </row>
        <row r="27">
          <cell r="B27" t="str">
            <v>WC045</v>
          </cell>
          <cell r="C27" t="str">
            <v>B</v>
          </cell>
          <cell r="D27">
            <v>23</v>
          </cell>
          <cell r="E27">
            <v>23</v>
          </cell>
          <cell r="F27">
            <v>26</v>
          </cell>
          <cell r="G27">
            <v>26</v>
          </cell>
          <cell r="H27" t="str">
            <v>B2</v>
          </cell>
          <cell r="I27" t="str">
            <v>MH</v>
          </cell>
          <cell r="J27">
            <v>19</v>
          </cell>
          <cell r="K27">
            <v>22616.291262657847</v>
          </cell>
          <cell r="L27">
            <v>0.49175142042976827</v>
          </cell>
          <cell r="M27">
            <v>11121.593353265354</v>
          </cell>
        </row>
        <row r="28">
          <cell r="B28" t="str">
            <v>WC047</v>
          </cell>
          <cell r="C28" t="str">
            <v>B</v>
          </cell>
          <cell r="D28">
            <v>24</v>
          </cell>
          <cell r="E28">
            <v>24</v>
          </cell>
          <cell r="F28">
            <v>27</v>
          </cell>
          <cell r="G28">
            <v>27</v>
          </cell>
          <cell r="H28" t="str">
            <v>B3</v>
          </cell>
          <cell r="I28" t="str">
            <v>H</v>
          </cell>
          <cell r="J28">
            <v>20</v>
          </cell>
          <cell r="K28">
            <v>18805.28988053641</v>
          </cell>
          <cell r="L28">
            <v>0.6074733496830669</v>
          </cell>
          <cell r="M28">
            <v>11423.712435490534</v>
          </cell>
        </row>
        <row r="29">
          <cell r="B29" t="str">
            <v>WC048</v>
          </cell>
          <cell r="C29" t="str">
            <v>B</v>
          </cell>
          <cell r="D29">
            <v>25</v>
          </cell>
          <cell r="E29">
            <v>25</v>
          </cell>
          <cell r="F29">
            <v>28</v>
          </cell>
          <cell r="G29">
            <v>28</v>
          </cell>
          <cell r="H29" t="str">
            <v>B2</v>
          </cell>
          <cell r="I29" t="str">
            <v>H</v>
          </cell>
          <cell r="J29">
            <v>21</v>
          </cell>
          <cell r="K29">
            <v>23493.876154607566</v>
          </cell>
          <cell r="L29">
            <v>0.5312278523089239</v>
          </cell>
          <cell r="M29">
            <v>12480.601372024017</v>
          </cell>
        </row>
        <row r="30">
          <cell r="B30" t="str">
            <v>DC4</v>
          </cell>
          <cell r="C30" t="str">
            <v>C</v>
          </cell>
          <cell r="D30">
            <v>26</v>
          </cell>
          <cell r="E30">
            <v>26</v>
          </cell>
          <cell r="F30">
            <v>30</v>
          </cell>
          <cell r="G30">
            <v>30</v>
          </cell>
          <cell r="H30" t="str">
            <v>C1</v>
          </cell>
          <cell r="I30" t="str">
            <v>MH</v>
          </cell>
          <cell r="K30">
            <v>174185.30524874866</v>
          </cell>
          <cell r="L30" t="str">
            <v/>
          </cell>
          <cell r="M30" t="str">
            <v/>
          </cell>
        </row>
        <row r="31">
          <cell r="B31" t="str">
            <v>WC051</v>
          </cell>
          <cell r="C31" t="str">
            <v>B</v>
          </cell>
          <cell r="D31">
            <v>27</v>
          </cell>
          <cell r="E31">
            <v>27</v>
          </cell>
          <cell r="F31">
            <v>31</v>
          </cell>
          <cell r="G31">
            <v>31</v>
          </cell>
          <cell r="H31" t="str">
            <v>B3</v>
          </cell>
          <cell r="I31" t="str">
            <v>H</v>
          </cell>
          <cell r="J31">
            <v>22</v>
          </cell>
          <cell r="K31">
            <v>2502.460214439411</v>
          </cell>
          <cell r="L31">
            <v>0.5140065657141432</v>
          </cell>
          <cell r="M31">
            <v>1286.28098066028</v>
          </cell>
        </row>
        <row r="32">
          <cell r="B32" t="str">
            <v>WC052</v>
          </cell>
          <cell r="C32" t="str">
            <v>B</v>
          </cell>
          <cell r="D32">
            <v>28</v>
          </cell>
          <cell r="E32">
            <v>28</v>
          </cell>
          <cell r="F32">
            <v>32</v>
          </cell>
          <cell r="G32">
            <v>32</v>
          </cell>
          <cell r="H32" t="str">
            <v>B3</v>
          </cell>
          <cell r="I32" t="str">
            <v>MH</v>
          </cell>
          <cell r="J32">
            <v>23</v>
          </cell>
          <cell r="K32">
            <v>3805.9577307283967</v>
          </cell>
          <cell r="L32">
            <v>0.5366893434492367</v>
          </cell>
          <cell r="M32">
            <v>2042.61695570017</v>
          </cell>
        </row>
        <row r="33">
          <cell r="B33" t="str">
            <v>WC053</v>
          </cell>
          <cell r="C33" t="str">
            <v>B</v>
          </cell>
          <cell r="D33">
            <v>29</v>
          </cell>
          <cell r="E33">
            <v>29</v>
          </cell>
          <cell r="F33">
            <v>33</v>
          </cell>
          <cell r="G33">
            <v>33</v>
          </cell>
          <cell r="H33" t="str">
            <v>B3</v>
          </cell>
          <cell r="I33" t="str">
            <v>MH</v>
          </cell>
          <cell r="J33">
            <v>24</v>
          </cell>
          <cell r="K33">
            <v>13585.036195328923</v>
          </cell>
          <cell r="L33">
            <v>0.5922974263657705</v>
          </cell>
          <cell r="M33">
            <v>8046.38197557916</v>
          </cell>
        </row>
        <row r="34">
          <cell r="B34" t="str">
            <v>DC5</v>
          </cell>
          <cell r="C34" t="str">
            <v>C</v>
          </cell>
          <cell r="D34">
            <v>30</v>
          </cell>
          <cell r="E34">
            <v>30</v>
          </cell>
          <cell r="F34">
            <v>35</v>
          </cell>
          <cell r="G34">
            <v>35</v>
          </cell>
          <cell r="H34" t="str">
            <v>C1</v>
          </cell>
          <cell r="I34" t="str">
            <v>MH</v>
          </cell>
          <cell r="K34">
            <v>19893.45414049673</v>
          </cell>
          <cell r="L34" t="str">
            <v/>
          </cell>
          <cell r="M34" t="str">
            <v/>
          </cell>
        </row>
        <row r="35">
          <cell r="A35">
            <v>31</v>
          </cell>
          <cell r="B35">
            <v>31</v>
          </cell>
          <cell r="C35">
            <v>36</v>
          </cell>
          <cell r="D35">
            <v>36</v>
          </cell>
          <cell r="E35" t="str">
            <v/>
          </cell>
        </row>
        <row r="36">
          <cell r="B36" t="str">
            <v>NC061</v>
          </cell>
          <cell r="C36" t="str">
            <v>B</v>
          </cell>
          <cell r="D36">
            <v>32</v>
          </cell>
          <cell r="E36">
            <v>36</v>
          </cell>
          <cell r="F36">
            <v>42</v>
          </cell>
          <cell r="G36">
            <v>42</v>
          </cell>
          <cell r="H36" t="str">
            <v>B3</v>
          </cell>
          <cell r="I36" t="str">
            <v>ML</v>
          </cell>
          <cell r="J36">
            <v>68</v>
          </cell>
          <cell r="K36">
            <v>3793.302921944321</v>
          </cell>
          <cell r="L36">
            <v>0.4571609793149381</v>
          </cell>
          <cell r="M36">
            <v>1734.150078634282</v>
          </cell>
        </row>
        <row r="37">
          <cell r="B37" t="str">
            <v>NC062</v>
          </cell>
          <cell r="C37" t="str">
            <v>B</v>
          </cell>
          <cell r="D37">
            <v>33</v>
          </cell>
          <cell r="E37">
            <v>37</v>
          </cell>
          <cell r="F37">
            <v>43</v>
          </cell>
          <cell r="G37">
            <v>43</v>
          </cell>
          <cell r="H37" t="str">
            <v>B3</v>
          </cell>
          <cell r="I37" t="str">
            <v>MH</v>
          </cell>
          <cell r="J37">
            <v>69</v>
          </cell>
          <cell r="K37">
            <v>13787.37433197675</v>
          </cell>
          <cell r="L37">
            <v>0.49420912712938325</v>
          </cell>
          <cell r="M37">
            <v>6813.846234012293</v>
          </cell>
        </row>
        <row r="38">
          <cell r="B38" t="str">
            <v>NC064</v>
          </cell>
          <cell r="C38" t="str">
            <v>B</v>
          </cell>
          <cell r="D38">
            <v>34</v>
          </cell>
          <cell r="E38">
            <v>38</v>
          </cell>
          <cell r="F38">
            <v>44</v>
          </cell>
          <cell r="G38">
            <v>44</v>
          </cell>
          <cell r="H38" t="str">
            <v>B3</v>
          </cell>
          <cell r="I38" t="str">
            <v>ML</v>
          </cell>
          <cell r="J38">
            <v>70</v>
          </cell>
          <cell r="K38">
            <v>3233.7933518893683</v>
          </cell>
          <cell r="L38">
            <v>0.6036756255089006</v>
          </cell>
          <cell r="M38">
            <v>1952.1622244683388</v>
          </cell>
        </row>
        <row r="39">
          <cell r="B39" t="str">
            <v>NC065</v>
          </cell>
          <cell r="C39" t="str">
            <v>B</v>
          </cell>
          <cell r="D39">
            <v>35</v>
          </cell>
          <cell r="E39">
            <v>39</v>
          </cell>
          <cell r="F39">
            <v>45</v>
          </cell>
          <cell r="G39">
            <v>45</v>
          </cell>
          <cell r="H39" t="str">
            <v>B3</v>
          </cell>
          <cell r="I39" t="str">
            <v>MH</v>
          </cell>
          <cell r="J39">
            <v>71</v>
          </cell>
          <cell r="K39">
            <v>6540.677806819175</v>
          </cell>
          <cell r="L39">
            <v>0.5259753343022416</v>
          </cell>
          <cell r="M39">
            <v>3440.235196004968</v>
          </cell>
        </row>
        <row r="40">
          <cell r="B40" t="str">
            <v>NC066</v>
          </cell>
          <cell r="C40" t="str">
            <v>B</v>
          </cell>
          <cell r="D40">
            <v>36</v>
          </cell>
          <cell r="E40">
            <v>40</v>
          </cell>
          <cell r="F40">
            <v>46</v>
          </cell>
          <cell r="G40">
            <v>46</v>
          </cell>
          <cell r="H40" t="str">
            <v>B3</v>
          </cell>
          <cell r="I40" t="str">
            <v>MH</v>
          </cell>
          <cell r="J40">
            <v>72</v>
          </cell>
          <cell r="K40">
            <v>4079.924141089398</v>
          </cell>
          <cell r="L40">
            <v>0.5756427548607318</v>
          </cell>
          <cell r="M40">
            <v>2348.578772199506</v>
          </cell>
        </row>
        <row r="41">
          <cell r="B41" t="str">
            <v>NC067</v>
          </cell>
          <cell r="C41" t="str">
            <v>B</v>
          </cell>
          <cell r="D41">
            <v>37</v>
          </cell>
          <cell r="E41">
            <v>41</v>
          </cell>
          <cell r="F41">
            <v>47</v>
          </cell>
          <cell r="G41">
            <v>47</v>
          </cell>
          <cell r="H41" t="str">
            <v>B3</v>
          </cell>
          <cell r="I41" t="str">
            <v>MH</v>
          </cell>
          <cell r="J41">
            <v>73</v>
          </cell>
          <cell r="K41">
            <v>4061.470432900105</v>
          </cell>
          <cell r="L41">
            <v>0.5078838818334606</v>
          </cell>
          <cell r="M41">
            <v>2062.755369413131</v>
          </cell>
        </row>
        <row r="42">
          <cell r="B42" t="str">
            <v>DC6</v>
          </cell>
          <cell r="C42" t="str">
            <v>C</v>
          </cell>
          <cell r="D42">
            <v>38</v>
          </cell>
          <cell r="E42">
            <v>42</v>
          </cell>
          <cell r="F42">
            <v>49</v>
          </cell>
          <cell r="G42">
            <v>49</v>
          </cell>
          <cell r="H42" t="str">
            <v>C1</v>
          </cell>
          <cell r="I42" t="str">
            <v>MH</v>
          </cell>
          <cell r="K42">
            <v>35496.54298661912</v>
          </cell>
          <cell r="L42" t="str">
            <v/>
          </cell>
          <cell r="M42" t="str">
            <v/>
          </cell>
        </row>
        <row r="43">
          <cell r="B43" t="str">
            <v>NC071</v>
          </cell>
          <cell r="C43" t="str">
            <v>B</v>
          </cell>
          <cell r="D43">
            <v>39</v>
          </cell>
          <cell r="E43">
            <v>43</v>
          </cell>
          <cell r="F43">
            <v>50</v>
          </cell>
          <cell r="G43">
            <v>50</v>
          </cell>
          <cell r="H43" t="str">
            <v>B3</v>
          </cell>
          <cell r="I43" t="str">
            <v>ML</v>
          </cell>
          <cell r="J43">
            <v>74</v>
          </cell>
          <cell r="K43">
            <v>5382.724498181286</v>
          </cell>
          <cell r="L43">
            <v>0.6336570178458116</v>
          </cell>
          <cell r="M43">
            <v>3410.801153403147</v>
          </cell>
        </row>
        <row r="44">
          <cell r="B44" t="str">
            <v>NC072</v>
          </cell>
          <cell r="C44" t="str">
            <v>B</v>
          </cell>
          <cell r="D44">
            <v>40</v>
          </cell>
          <cell r="E44">
            <v>44</v>
          </cell>
          <cell r="F44">
            <v>51</v>
          </cell>
          <cell r="G44">
            <v>51</v>
          </cell>
          <cell r="H44" t="str">
            <v>B3</v>
          </cell>
          <cell r="I44" t="str">
            <v>ML</v>
          </cell>
          <cell r="J44">
            <v>75</v>
          </cell>
          <cell r="K44">
            <v>8372.209933752136</v>
          </cell>
          <cell r="L44">
            <v>0.6084378544700787</v>
          </cell>
          <cell r="M44">
            <v>5093.969449265229</v>
          </cell>
        </row>
        <row r="45">
          <cell r="B45" t="str">
            <v>NC073</v>
          </cell>
          <cell r="C45" t="str">
            <v>B</v>
          </cell>
          <cell r="D45">
            <v>41</v>
          </cell>
          <cell r="E45">
            <v>45</v>
          </cell>
          <cell r="F45">
            <v>52</v>
          </cell>
          <cell r="G45">
            <v>52</v>
          </cell>
          <cell r="H45" t="str">
            <v>B3</v>
          </cell>
          <cell r="I45" t="str">
            <v>ML</v>
          </cell>
          <cell r="J45">
            <v>76</v>
          </cell>
          <cell r="K45">
            <v>10924.013491766153</v>
          </cell>
          <cell r="L45">
            <v>0.5106637203381774</v>
          </cell>
          <cell r="M45">
            <v>5578.497370729748</v>
          </cell>
        </row>
        <row r="46">
          <cell r="B46" t="str">
            <v>NC074</v>
          </cell>
          <cell r="C46" t="str">
            <v>B</v>
          </cell>
          <cell r="D46">
            <v>42</v>
          </cell>
          <cell r="E46">
            <v>46</v>
          </cell>
          <cell r="F46">
            <v>53</v>
          </cell>
          <cell r="G46">
            <v>53</v>
          </cell>
          <cell r="H46" t="str">
            <v>B3</v>
          </cell>
          <cell r="I46" t="str">
            <v>MH</v>
          </cell>
          <cell r="J46">
            <v>77</v>
          </cell>
          <cell r="K46">
            <v>3441.277259472715</v>
          </cell>
          <cell r="L46">
            <v>0.6055098530686006</v>
          </cell>
          <cell r="M46">
            <v>2083.7272877516402</v>
          </cell>
        </row>
        <row r="47">
          <cell r="B47" t="str">
            <v>NC075</v>
          </cell>
          <cell r="C47" t="str">
            <v>B</v>
          </cell>
          <cell r="D47">
            <v>43</v>
          </cell>
          <cell r="E47">
            <v>47</v>
          </cell>
          <cell r="F47">
            <v>54</v>
          </cell>
          <cell r="G47">
            <v>54</v>
          </cell>
          <cell r="H47" t="str">
            <v>B3</v>
          </cell>
          <cell r="I47" t="str">
            <v>W</v>
          </cell>
          <cell r="J47">
            <v>78</v>
          </cell>
          <cell r="K47">
            <v>3141.7442598804787</v>
          </cell>
          <cell r="L47">
            <v>0.615932442373557</v>
          </cell>
          <cell r="M47">
            <v>1935.1022153012866</v>
          </cell>
        </row>
        <row r="48">
          <cell r="B48" t="str">
            <v>NC076</v>
          </cell>
          <cell r="C48" t="str">
            <v>B</v>
          </cell>
          <cell r="D48">
            <v>44</v>
          </cell>
          <cell r="E48">
            <v>48</v>
          </cell>
          <cell r="F48">
            <v>55</v>
          </cell>
          <cell r="G48">
            <v>55</v>
          </cell>
          <cell r="H48" t="str">
            <v>B3</v>
          </cell>
          <cell r="I48" t="str">
            <v>ML</v>
          </cell>
          <cell r="J48">
            <v>79</v>
          </cell>
          <cell r="K48">
            <v>4289.530827441815</v>
          </cell>
          <cell r="L48">
            <v>0.5517458175883574</v>
          </cell>
          <cell r="M48">
            <v>2366.730693457347</v>
          </cell>
        </row>
        <row r="49">
          <cell r="B49" t="str">
            <v>NC077</v>
          </cell>
          <cell r="C49" t="str">
            <v>B</v>
          </cell>
          <cell r="D49">
            <v>45</v>
          </cell>
          <cell r="E49">
            <v>49</v>
          </cell>
          <cell r="F49">
            <v>56</v>
          </cell>
          <cell r="G49">
            <v>56</v>
          </cell>
          <cell r="H49" t="str">
            <v>B3</v>
          </cell>
          <cell r="I49" t="str">
            <v>MH</v>
          </cell>
          <cell r="J49">
            <v>80</v>
          </cell>
          <cell r="K49">
            <v>6196.551544018366</v>
          </cell>
          <cell r="L49">
            <v>0.5777367422109665</v>
          </cell>
          <cell r="M49">
            <v>3579.975501983505</v>
          </cell>
        </row>
        <row r="50">
          <cell r="B50" t="str">
            <v>NC078</v>
          </cell>
          <cell r="C50" t="str">
            <v>B</v>
          </cell>
          <cell r="D50">
            <v>46</v>
          </cell>
          <cell r="E50">
            <v>50</v>
          </cell>
          <cell r="F50">
            <v>57</v>
          </cell>
          <cell r="G50">
            <v>57</v>
          </cell>
          <cell r="H50" t="str">
            <v>B3</v>
          </cell>
          <cell r="I50" t="str">
            <v>ML</v>
          </cell>
          <cell r="J50">
            <v>81</v>
          </cell>
          <cell r="K50">
            <v>9603.280936559722</v>
          </cell>
          <cell r="L50">
            <v>0.6066776770806934</v>
          </cell>
          <cell r="M50">
            <v>5826.096170945359</v>
          </cell>
        </row>
        <row r="51">
          <cell r="B51" t="str">
            <v>DC7</v>
          </cell>
          <cell r="C51" t="str">
            <v>C</v>
          </cell>
          <cell r="D51">
            <v>47</v>
          </cell>
          <cell r="E51">
            <v>51</v>
          </cell>
          <cell r="F51">
            <v>59</v>
          </cell>
          <cell r="G51">
            <v>59</v>
          </cell>
          <cell r="H51" t="str">
            <v>C1</v>
          </cell>
          <cell r="I51" t="str">
            <v>ML</v>
          </cell>
          <cell r="K51">
            <v>51351.33275107267</v>
          </cell>
          <cell r="L51" t="str">
            <v/>
          </cell>
          <cell r="M51" t="str">
            <v/>
          </cell>
        </row>
        <row r="52">
          <cell r="B52" t="str">
            <v>NC081</v>
          </cell>
          <cell r="C52" t="str">
            <v>B</v>
          </cell>
          <cell r="D52">
            <v>48</v>
          </cell>
          <cell r="E52">
            <v>52</v>
          </cell>
          <cell r="F52">
            <v>60</v>
          </cell>
          <cell r="G52">
            <v>60</v>
          </cell>
          <cell r="H52" t="str">
            <v>B3</v>
          </cell>
          <cell r="I52" t="str">
            <v>ML</v>
          </cell>
          <cell r="J52">
            <v>82</v>
          </cell>
          <cell r="K52">
            <v>1820.2288075830613</v>
          </cell>
          <cell r="L52">
            <v>0.5996600928314985</v>
          </cell>
          <cell r="M52">
            <v>1091.5185757298264</v>
          </cell>
        </row>
        <row r="53">
          <cell r="B53" t="str">
            <v>NC082</v>
          </cell>
          <cell r="C53" t="str">
            <v>B</v>
          </cell>
          <cell r="D53">
            <v>49</v>
          </cell>
          <cell r="E53">
            <v>53</v>
          </cell>
          <cell r="F53">
            <v>61</v>
          </cell>
          <cell r="G53">
            <v>61</v>
          </cell>
          <cell r="H53" t="str">
            <v>B3</v>
          </cell>
          <cell r="I53" t="str">
            <v>ML</v>
          </cell>
          <cell r="J53">
            <v>83</v>
          </cell>
          <cell r="K53">
            <v>17419.89385392319</v>
          </cell>
          <cell r="L53">
            <v>0.591529333140404</v>
          </cell>
          <cell r="M53">
            <v>10304.378194787807</v>
          </cell>
        </row>
        <row r="54">
          <cell r="B54" t="str">
            <v>NC083</v>
          </cell>
          <cell r="C54" t="str">
            <v>B</v>
          </cell>
          <cell r="D54">
            <v>50</v>
          </cell>
          <cell r="E54">
            <v>54</v>
          </cell>
          <cell r="F54">
            <v>62</v>
          </cell>
          <cell r="G54">
            <v>62</v>
          </cell>
          <cell r="H54" t="str">
            <v>B2</v>
          </cell>
          <cell r="I54" t="str">
            <v>H</v>
          </cell>
          <cell r="J54">
            <v>84</v>
          </cell>
          <cell r="K54">
            <v>24656.41325169223</v>
          </cell>
          <cell r="L54">
            <v>0.4907450092486621</v>
          </cell>
          <cell r="M54">
            <v>12100.011749240537</v>
          </cell>
        </row>
        <row r="55">
          <cell r="B55" t="str">
            <v>NC084</v>
          </cell>
          <cell r="C55" t="str">
            <v>B</v>
          </cell>
          <cell r="D55">
            <v>51</v>
          </cell>
          <cell r="E55">
            <v>55</v>
          </cell>
          <cell r="F55">
            <v>63</v>
          </cell>
          <cell r="G55">
            <v>63</v>
          </cell>
          <cell r="H55" t="str">
            <v>B3</v>
          </cell>
          <cell r="I55" t="str">
            <v>W</v>
          </cell>
          <cell r="J55">
            <v>85</v>
          </cell>
          <cell r="K55">
            <v>4188.821650237703</v>
          </cell>
          <cell r="L55">
            <v>0.5914665558242078</v>
          </cell>
          <cell r="M55">
            <v>2477.5479144279684</v>
          </cell>
        </row>
        <row r="56">
          <cell r="B56" t="str">
            <v>NC085</v>
          </cell>
          <cell r="C56" t="str">
            <v>B</v>
          </cell>
          <cell r="D56">
            <v>52</v>
          </cell>
          <cell r="E56">
            <v>56</v>
          </cell>
          <cell r="F56">
            <v>64</v>
          </cell>
          <cell r="G56">
            <v>64</v>
          </cell>
          <cell r="H56" t="str">
            <v>B3</v>
          </cell>
          <cell r="I56" t="str">
            <v>ML</v>
          </cell>
          <cell r="J56">
            <v>86</v>
          </cell>
          <cell r="K56">
            <v>10668.407542496077</v>
          </cell>
          <cell r="L56">
            <v>0.4793648897557017</v>
          </cell>
          <cell r="M56">
            <v>5114.060005477529</v>
          </cell>
        </row>
        <row r="57">
          <cell r="B57" t="str">
            <v>NC086</v>
          </cell>
          <cell r="C57" t="str">
            <v>B</v>
          </cell>
          <cell r="D57">
            <v>53</v>
          </cell>
          <cell r="E57">
            <v>57</v>
          </cell>
          <cell r="F57">
            <v>65</v>
          </cell>
          <cell r="G57">
            <v>65</v>
          </cell>
          <cell r="H57" t="str">
            <v>B3</v>
          </cell>
          <cell r="I57" t="str">
            <v>MH</v>
          </cell>
          <cell r="J57">
            <v>87</v>
          </cell>
          <cell r="K57">
            <v>5877.0716675954045</v>
          </cell>
          <cell r="L57">
            <v>0.48266880956530045</v>
          </cell>
          <cell r="M57">
            <v>2836.679185528229</v>
          </cell>
        </row>
        <row r="58">
          <cell r="B58" t="str">
            <v>DC8</v>
          </cell>
          <cell r="C58" t="str">
            <v>C</v>
          </cell>
          <cell r="D58">
            <v>54</v>
          </cell>
          <cell r="E58">
            <v>58</v>
          </cell>
          <cell r="F58">
            <v>67</v>
          </cell>
          <cell r="G58">
            <v>67</v>
          </cell>
          <cell r="H58" t="str">
            <v>C1</v>
          </cell>
          <cell r="I58" t="str">
            <v>MH</v>
          </cell>
          <cell r="K58">
            <v>64630.83677352766</v>
          </cell>
          <cell r="L58" t="str">
            <v/>
          </cell>
          <cell r="M58" t="str">
            <v/>
          </cell>
        </row>
        <row r="59">
          <cell r="B59" t="str">
            <v>NC091</v>
          </cell>
          <cell r="C59" t="str">
            <v>B</v>
          </cell>
          <cell r="D59">
            <v>55</v>
          </cell>
          <cell r="E59">
            <v>59</v>
          </cell>
          <cell r="F59">
            <v>68</v>
          </cell>
          <cell r="G59">
            <v>68</v>
          </cell>
          <cell r="H59" t="str">
            <v>B1</v>
          </cell>
          <cell r="I59" t="str">
            <v>H</v>
          </cell>
          <cell r="J59">
            <v>88</v>
          </cell>
          <cell r="K59">
            <v>62904.04756394086</v>
          </cell>
          <cell r="L59">
            <v>0.5013779449978292</v>
          </cell>
          <cell r="M59">
            <v>31538.702099654372</v>
          </cell>
        </row>
        <row r="60">
          <cell r="B60" t="str">
            <v>NC092</v>
          </cell>
          <cell r="C60" t="str">
            <v>B</v>
          </cell>
          <cell r="D60">
            <v>56</v>
          </cell>
          <cell r="E60">
            <v>60</v>
          </cell>
          <cell r="F60">
            <v>69</v>
          </cell>
          <cell r="G60">
            <v>69</v>
          </cell>
          <cell r="H60" t="str">
            <v>B3</v>
          </cell>
          <cell r="I60" t="str">
            <v>ML</v>
          </cell>
          <cell r="J60">
            <v>89</v>
          </cell>
          <cell r="K60">
            <v>12436.956931432323</v>
          </cell>
          <cell r="L60">
            <v>0.6851961047155045</v>
          </cell>
          <cell r="M60">
            <v>8521.754443931923</v>
          </cell>
        </row>
        <row r="61">
          <cell r="B61" t="str">
            <v>NC093</v>
          </cell>
          <cell r="C61" t="str">
            <v>B</v>
          </cell>
          <cell r="D61">
            <v>57</v>
          </cell>
          <cell r="E61">
            <v>61</v>
          </cell>
          <cell r="F61">
            <v>70</v>
          </cell>
          <cell r="G61">
            <v>70</v>
          </cell>
          <cell r="H61" t="str">
            <v>B3</v>
          </cell>
          <cell r="I61" t="str">
            <v>W</v>
          </cell>
          <cell r="J61">
            <v>90</v>
          </cell>
          <cell r="K61">
            <v>6245.886121795262</v>
          </cell>
          <cell r="L61">
            <v>0.6740217876940374</v>
          </cell>
          <cell r="M61">
            <v>4209.86332954582</v>
          </cell>
        </row>
        <row r="62">
          <cell r="B62" t="str">
            <v>NC094</v>
          </cell>
          <cell r="C62" t="str">
            <v>B</v>
          </cell>
          <cell r="D62">
            <v>58</v>
          </cell>
          <cell r="E62">
            <v>62</v>
          </cell>
          <cell r="F62">
            <v>71</v>
          </cell>
          <cell r="G62">
            <v>71</v>
          </cell>
          <cell r="H62" t="str">
            <v>B3</v>
          </cell>
          <cell r="I62" t="str">
            <v>ML</v>
          </cell>
          <cell r="J62">
            <v>91</v>
          </cell>
          <cell r="K62">
            <v>17820.844984973286</v>
          </cell>
          <cell r="L62">
            <v>0.6544801240973013</v>
          </cell>
          <cell r="M62">
            <v>11663.388837284085</v>
          </cell>
        </row>
        <row r="63">
          <cell r="B63" t="str">
            <v>DC9</v>
          </cell>
          <cell r="C63" t="str">
            <v>C</v>
          </cell>
          <cell r="D63">
            <v>59</v>
          </cell>
          <cell r="E63">
            <v>63</v>
          </cell>
          <cell r="F63">
            <v>73</v>
          </cell>
          <cell r="G63">
            <v>73</v>
          </cell>
          <cell r="H63" t="str">
            <v>C1</v>
          </cell>
          <cell r="I63" t="str">
            <v>ML</v>
          </cell>
          <cell r="K63">
            <v>99407.73560214174</v>
          </cell>
          <cell r="L63" t="str">
            <v/>
          </cell>
          <cell r="M63" t="str">
            <v/>
          </cell>
        </row>
        <row r="64">
          <cell r="B64" t="str">
            <v>NC451</v>
          </cell>
          <cell r="C64" t="str">
            <v>B</v>
          </cell>
          <cell r="D64">
            <v>60</v>
          </cell>
          <cell r="E64">
            <v>33</v>
          </cell>
          <cell r="F64">
            <v>38</v>
          </cell>
          <cell r="G64">
            <v>38</v>
          </cell>
          <cell r="H64" t="str">
            <v>B4</v>
          </cell>
          <cell r="I64" t="str">
            <v>VW</v>
          </cell>
          <cell r="J64">
            <v>65</v>
          </cell>
          <cell r="K64">
            <v>24289.328476254366</v>
          </cell>
          <cell r="L64">
            <v>0.7592490036208943</v>
          </cell>
          <cell r="M64">
            <v>18441.648444216742</v>
          </cell>
        </row>
        <row r="65">
          <cell r="B65" t="str">
            <v>NC452</v>
          </cell>
          <cell r="C65" t="str">
            <v>B</v>
          </cell>
          <cell r="D65">
            <v>61</v>
          </cell>
          <cell r="E65">
            <v>34</v>
          </cell>
          <cell r="F65">
            <v>39</v>
          </cell>
          <cell r="G65">
            <v>39</v>
          </cell>
          <cell r="H65" t="str">
            <v>B3</v>
          </cell>
          <cell r="I65" t="str">
            <v>ML</v>
          </cell>
          <cell r="J65">
            <v>66</v>
          </cell>
          <cell r="K65">
            <v>29524.474359879965</v>
          </cell>
          <cell r="L65">
            <v>0.5891072298597962</v>
          </cell>
          <cell r="M65">
            <v>17393.081303215466</v>
          </cell>
        </row>
        <row r="66">
          <cell r="B66" t="str">
            <v>NC453</v>
          </cell>
          <cell r="C66" t="str">
            <v>B</v>
          </cell>
          <cell r="D66">
            <v>62</v>
          </cell>
          <cell r="E66">
            <v>32</v>
          </cell>
          <cell r="F66">
            <v>37</v>
          </cell>
          <cell r="G66">
            <v>37</v>
          </cell>
          <cell r="H66" t="str">
            <v>B3</v>
          </cell>
          <cell r="I66" t="str">
            <v>H</v>
          </cell>
          <cell r="J66">
            <v>67</v>
          </cell>
          <cell r="K66">
            <v>12549.794788749883</v>
          </cell>
          <cell r="L66">
            <v>0.4142386532172617</v>
          </cell>
          <cell r="M66">
            <v>5198.610091444762</v>
          </cell>
        </row>
        <row r="67">
          <cell r="B67" t="str">
            <v>DC45</v>
          </cell>
          <cell r="C67" t="str">
            <v>C</v>
          </cell>
          <cell r="D67">
            <v>63</v>
          </cell>
          <cell r="E67">
            <v>35</v>
          </cell>
          <cell r="F67">
            <v>41</v>
          </cell>
          <cell r="G67">
            <v>41</v>
          </cell>
          <cell r="H67" t="str">
            <v>C1</v>
          </cell>
          <cell r="I67" t="str">
            <v>W</v>
          </cell>
          <cell r="K67">
            <v>66363.59762488422</v>
          </cell>
          <cell r="L67" t="str">
            <v/>
          </cell>
          <cell r="M67" t="str">
            <v/>
          </cell>
        </row>
        <row r="68">
          <cell r="A68">
            <v>64</v>
          </cell>
          <cell r="B68">
            <v>64</v>
          </cell>
          <cell r="C68">
            <v>74</v>
          </cell>
          <cell r="D68">
            <v>74</v>
          </cell>
        </row>
        <row r="69">
          <cell r="B69" t="str">
            <v>BUF</v>
          </cell>
          <cell r="C69" t="str">
            <v>A</v>
          </cell>
          <cell r="D69">
            <v>65</v>
          </cell>
          <cell r="E69">
            <v>80</v>
          </cell>
          <cell r="F69">
            <v>91</v>
          </cell>
          <cell r="G69">
            <v>91</v>
          </cell>
          <cell r="H69" t="str">
            <v>A</v>
          </cell>
          <cell r="I69" t="str">
            <v>VH</v>
          </cell>
          <cell r="J69">
            <v>26</v>
          </cell>
          <cell r="K69">
            <v>231343.9016767026</v>
          </cell>
          <cell r="L69">
            <v>0.6035279004044447</v>
          </cell>
          <cell r="M69">
            <v>139622.49925031263</v>
          </cell>
        </row>
        <row r="70">
          <cell r="B70" t="str">
            <v>NMA</v>
          </cell>
          <cell r="C70" t="str">
            <v>A</v>
          </cell>
          <cell r="D70">
            <v>66</v>
          </cell>
          <cell r="E70">
            <v>65</v>
          </cell>
          <cell r="F70">
            <v>75</v>
          </cell>
          <cell r="G70">
            <v>75</v>
          </cell>
          <cell r="H70" t="str">
            <v>A</v>
          </cell>
          <cell r="I70" t="str">
            <v>VH</v>
          </cell>
          <cell r="J70">
            <v>64</v>
          </cell>
          <cell r="K70">
            <v>339990.07617325115</v>
          </cell>
          <cell r="L70">
            <v>0.5502963040345776</v>
          </cell>
          <cell r="M70">
            <v>187095.2823265746</v>
          </cell>
        </row>
        <row r="71">
          <cell r="B71" t="str">
            <v>EC101</v>
          </cell>
          <cell r="C71" t="str">
            <v>B</v>
          </cell>
          <cell r="D71">
            <v>67</v>
          </cell>
          <cell r="E71">
            <v>66</v>
          </cell>
          <cell r="F71">
            <v>76</v>
          </cell>
          <cell r="G71">
            <v>76</v>
          </cell>
          <cell r="H71" t="str">
            <v>B3</v>
          </cell>
          <cell r="I71" t="str">
            <v>MH</v>
          </cell>
          <cell r="J71">
            <v>27</v>
          </cell>
          <cell r="K71">
            <v>12782.709699296534</v>
          </cell>
          <cell r="L71">
            <v>0.5630414955745217</v>
          </cell>
          <cell r="M71">
            <v>7197.195986586865</v>
          </cell>
        </row>
        <row r="72">
          <cell r="B72" t="str">
            <v>EC102</v>
          </cell>
          <cell r="C72" t="str">
            <v>B</v>
          </cell>
          <cell r="D72">
            <v>68</v>
          </cell>
          <cell r="E72">
            <v>67</v>
          </cell>
          <cell r="F72">
            <v>77</v>
          </cell>
          <cell r="G72">
            <v>77</v>
          </cell>
          <cell r="H72" t="str">
            <v>B3</v>
          </cell>
          <cell r="I72" t="str">
            <v>ML</v>
          </cell>
          <cell r="J72">
            <v>28</v>
          </cell>
          <cell r="K72">
            <v>9830.02904461245</v>
          </cell>
          <cell r="L72">
            <v>0.6602733769000284</v>
          </cell>
          <cell r="M72">
            <v>6490.506472311623</v>
          </cell>
        </row>
        <row r="73">
          <cell r="B73" t="str">
            <v>EC103</v>
          </cell>
          <cell r="C73" t="str">
            <v>B</v>
          </cell>
          <cell r="D73">
            <v>69</v>
          </cell>
          <cell r="E73">
            <v>68</v>
          </cell>
          <cell r="F73">
            <v>78</v>
          </cell>
          <cell r="G73">
            <v>78</v>
          </cell>
          <cell r="H73" t="str">
            <v>B3</v>
          </cell>
          <cell r="I73" t="str">
            <v>ML</v>
          </cell>
          <cell r="J73">
            <v>29</v>
          </cell>
          <cell r="K73">
            <v>2962.691327446882</v>
          </cell>
          <cell r="L73">
            <v>0.7121408748666249</v>
          </cell>
          <cell r="M73">
            <v>2109.853593887785</v>
          </cell>
        </row>
        <row r="74">
          <cell r="B74" t="str">
            <v>EC104</v>
          </cell>
          <cell r="C74" t="str">
            <v>B</v>
          </cell>
          <cell r="D74">
            <v>70</v>
          </cell>
          <cell r="E74">
            <v>69</v>
          </cell>
          <cell r="F74">
            <v>79</v>
          </cell>
          <cell r="G74">
            <v>79</v>
          </cell>
          <cell r="H74" t="str">
            <v>B2</v>
          </cell>
          <cell r="I74" t="str">
            <v>ML</v>
          </cell>
          <cell r="J74">
            <v>30</v>
          </cell>
          <cell r="K74">
            <v>22217.41723337985</v>
          </cell>
          <cell r="L74">
            <v>0.5736476912476799</v>
          </cell>
          <cell r="M74">
            <v>12744.970101414767</v>
          </cell>
        </row>
        <row r="75">
          <cell r="B75" t="str">
            <v>EC105</v>
          </cell>
          <cell r="C75" t="str">
            <v>B</v>
          </cell>
          <cell r="D75">
            <v>71</v>
          </cell>
          <cell r="E75">
            <v>70</v>
          </cell>
          <cell r="F75">
            <v>80</v>
          </cell>
          <cell r="G75">
            <v>80</v>
          </cell>
          <cell r="H75" t="str">
            <v>B3</v>
          </cell>
          <cell r="I75" t="str">
            <v>MH</v>
          </cell>
          <cell r="J75">
            <v>31</v>
          </cell>
          <cell r="K75">
            <v>20314.40910456766</v>
          </cell>
          <cell r="L75">
            <v>0.639590253614062</v>
          </cell>
          <cell r="M75">
            <v>12992.89807121024</v>
          </cell>
        </row>
        <row r="76">
          <cell r="B76" t="str">
            <v>EC106</v>
          </cell>
          <cell r="C76" t="str">
            <v>B</v>
          </cell>
          <cell r="D76">
            <v>72</v>
          </cell>
          <cell r="E76">
            <v>71</v>
          </cell>
          <cell r="F76">
            <v>81</v>
          </cell>
          <cell r="G76">
            <v>81</v>
          </cell>
          <cell r="H76" t="str">
            <v>B3</v>
          </cell>
          <cell r="I76" t="str">
            <v>W</v>
          </cell>
          <cell r="J76">
            <v>32</v>
          </cell>
          <cell r="K76">
            <v>15764.518628946387</v>
          </cell>
          <cell r="L76">
            <v>0.6552597931575519</v>
          </cell>
          <cell r="M76">
            <v>10329.855216031783</v>
          </cell>
        </row>
        <row r="77">
          <cell r="B77" t="str">
            <v>EC107</v>
          </cell>
          <cell r="C77" t="str">
            <v>B</v>
          </cell>
          <cell r="D77">
            <v>73</v>
          </cell>
          <cell r="E77">
            <v>72</v>
          </cell>
          <cell r="F77">
            <v>82</v>
          </cell>
          <cell r="G77">
            <v>82</v>
          </cell>
          <cell r="H77" t="str">
            <v>B3</v>
          </cell>
          <cell r="I77" t="str">
            <v>ML</v>
          </cell>
          <cell r="J77">
            <v>33</v>
          </cell>
          <cell r="K77">
            <v>4697.65405147653</v>
          </cell>
          <cell r="L77">
            <v>0.6290698852441953</v>
          </cell>
          <cell r="M77">
            <v>2955.15269507927</v>
          </cell>
        </row>
        <row r="78">
          <cell r="B78" t="str">
            <v>EC108</v>
          </cell>
          <cell r="C78" t="str">
            <v>B</v>
          </cell>
          <cell r="D78">
            <v>74</v>
          </cell>
          <cell r="E78">
            <v>73</v>
          </cell>
          <cell r="F78">
            <v>83</v>
          </cell>
          <cell r="G78">
            <v>83</v>
          </cell>
          <cell r="H78" t="str">
            <v>B3</v>
          </cell>
          <cell r="I78" t="str">
            <v>H</v>
          </cell>
          <cell r="J78">
            <v>34</v>
          </cell>
          <cell r="K78">
            <v>32119.625480389164</v>
          </cell>
          <cell r="L78">
            <v>0.5646737588126536</v>
          </cell>
          <cell r="M78">
            <v>18137.109651666033</v>
          </cell>
        </row>
        <row r="79">
          <cell r="B79" t="str">
            <v>EC109</v>
          </cell>
          <cell r="C79" t="str">
            <v>B</v>
          </cell>
          <cell r="D79">
            <v>75</v>
          </cell>
          <cell r="E79">
            <v>74</v>
          </cell>
          <cell r="F79">
            <v>84</v>
          </cell>
          <cell r="G79">
            <v>84</v>
          </cell>
          <cell r="H79" t="str">
            <v>B3</v>
          </cell>
          <cell r="I79" t="str">
            <v>ML</v>
          </cell>
          <cell r="J79">
            <v>35</v>
          </cell>
          <cell r="K79">
            <v>11457.876897700624</v>
          </cell>
          <cell r="L79">
            <v>0.5976295939456139</v>
          </cell>
          <cell r="M79">
            <v>6847.566317851654</v>
          </cell>
        </row>
        <row r="80">
          <cell r="B80" t="str">
            <v>DC10</v>
          </cell>
          <cell r="C80" t="str">
            <v>C</v>
          </cell>
          <cell r="D80">
            <v>76</v>
          </cell>
          <cell r="E80">
            <v>75</v>
          </cell>
          <cell r="F80">
            <v>86</v>
          </cell>
          <cell r="G80">
            <v>86</v>
          </cell>
          <cell r="H80" t="str">
            <v>C1</v>
          </cell>
          <cell r="I80" t="str">
            <v>ML</v>
          </cell>
          <cell r="K80">
            <v>132146.9314678161</v>
          </cell>
          <cell r="L80" t="str">
            <v/>
          </cell>
          <cell r="M80" t="str">
            <v/>
          </cell>
        </row>
        <row r="81">
          <cell r="B81" t="str">
            <v>EC121</v>
          </cell>
          <cell r="C81" t="str">
            <v>B</v>
          </cell>
          <cell r="D81">
            <v>77</v>
          </cell>
          <cell r="E81">
            <v>76</v>
          </cell>
          <cell r="F81">
            <v>87</v>
          </cell>
          <cell r="G81">
            <v>87</v>
          </cell>
          <cell r="H81" t="str">
            <v>B4</v>
          </cell>
          <cell r="I81" t="str">
            <v>VW</v>
          </cell>
          <cell r="J81">
            <v>36</v>
          </cell>
          <cell r="K81">
            <v>61496.55591458424</v>
          </cell>
          <cell r="L81">
            <v>0.779025696795177</v>
          </cell>
          <cell r="M81">
            <v>47907.39732186255</v>
          </cell>
        </row>
        <row r="82">
          <cell r="B82" t="str">
            <v>EC122</v>
          </cell>
          <cell r="C82" t="str">
            <v>B</v>
          </cell>
          <cell r="D82">
            <v>78</v>
          </cell>
          <cell r="E82">
            <v>77</v>
          </cell>
          <cell r="F82">
            <v>88</v>
          </cell>
          <cell r="G82">
            <v>88</v>
          </cell>
          <cell r="H82" t="str">
            <v>B4</v>
          </cell>
          <cell r="I82" t="str">
            <v>VW</v>
          </cell>
          <cell r="J82">
            <v>37</v>
          </cell>
          <cell r="K82">
            <v>70704.94541268531</v>
          </cell>
          <cell r="L82">
            <v>0.7574966507469283</v>
          </cell>
          <cell r="M82">
            <v>53558.759341353514</v>
          </cell>
        </row>
        <row r="83">
          <cell r="B83" t="str">
            <v>EC123</v>
          </cell>
          <cell r="C83" t="str">
            <v>B</v>
          </cell>
          <cell r="D83">
            <v>79</v>
          </cell>
          <cell r="E83">
            <v>78</v>
          </cell>
          <cell r="F83">
            <v>89</v>
          </cell>
          <cell r="G83">
            <v>89</v>
          </cell>
          <cell r="H83" t="str">
            <v>B3</v>
          </cell>
          <cell r="I83" t="str">
            <v>VW</v>
          </cell>
          <cell r="J83">
            <v>38</v>
          </cell>
          <cell r="K83">
            <v>10324.214092367634</v>
          </cell>
          <cell r="L83">
            <v>0.741613027988507</v>
          </cell>
          <cell r="M83">
            <v>7656.571674642377</v>
          </cell>
        </row>
        <row r="84">
          <cell r="B84" t="str">
            <v>EC124</v>
          </cell>
          <cell r="C84" t="str">
            <v>B</v>
          </cell>
          <cell r="D84">
            <v>80</v>
          </cell>
          <cell r="E84">
            <v>79</v>
          </cell>
          <cell r="F84">
            <v>90</v>
          </cell>
          <cell r="G84">
            <v>90</v>
          </cell>
          <cell r="H84" t="str">
            <v>B3</v>
          </cell>
          <cell r="I84" t="str">
            <v>VW</v>
          </cell>
          <cell r="J84">
            <v>39</v>
          </cell>
          <cell r="K84">
            <v>34304.10918557346</v>
          </cell>
          <cell r="L84">
            <v>0.744215940837747</v>
          </cell>
          <cell r="M84">
            <v>25529.664892142355</v>
          </cell>
        </row>
        <row r="85">
          <cell r="B85" t="str">
            <v>EC126</v>
          </cell>
          <cell r="C85" t="str">
            <v>B</v>
          </cell>
          <cell r="D85">
            <v>81</v>
          </cell>
          <cell r="E85">
            <v>81</v>
          </cell>
          <cell r="F85">
            <v>92</v>
          </cell>
          <cell r="G85">
            <v>92</v>
          </cell>
          <cell r="H85" t="str">
            <v>B4</v>
          </cell>
          <cell r="I85" t="str">
            <v>W</v>
          </cell>
          <cell r="J85">
            <v>40</v>
          </cell>
          <cell r="K85">
            <v>21438.331485938397</v>
          </cell>
          <cell r="L85">
            <v>0.7927963150269406</v>
          </cell>
          <cell r="M85">
            <v>16996.230202377996</v>
          </cell>
        </row>
        <row r="86">
          <cell r="B86" t="str">
            <v>EC127</v>
          </cell>
          <cell r="C86" t="str">
            <v>B</v>
          </cell>
          <cell r="D86">
            <v>82</v>
          </cell>
          <cell r="E86">
            <v>82</v>
          </cell>
          <cell r="F86">
            <v>93</v>
          </cell>
          <cell r="G86">
            <v>93</v>
          </cell>
          <cell r="H86" t="str">
            <v>B3</v>
          </cell>
          <cell r="I86" t="str">
            <v>W</v>
          </cell>
          <cell r="J86">
            <v>41</v>
          </cell>
          <cell r="K86">
            <v>36103.14648626796</v>
          </cell>
          <cell r="L86">
            <v>0.7524768359394698</v>
          </cell>
          <cell r="M86">
            <v>27166.781435446097</v>
          </cell>
        </row>
        <row r="87">
          <cell r="B87" t="str">
            <v>EC128</v>
          </cell>
          <cell r="C87" t="str">
            <v>B</v>
          </cell>
          <cell r="D87">
            <v>83</v>
          </cell>
          <cell r="E87">
            <v>83</v>
          </cell>
          <cell r="F87">
            <v>94</v>
          </cell>
          <cell r="G87">
            <v>94</v>
          </cell>
          <cell r="H87" t="str">
            <v>B3</v>
          </cell>
          <cell r="I87" t="str">
            <v>W</v>
          </cell>
          <cell r="J87">
            <v>42</v>
          </cell>
          <cell r="K87">
            <v>6769.672226296039</v>
          </cell>
          <cell r="L87">
            <v>0.6862956293925044</v>
          </cell>
          <cell r="M87">
            <v>4645.996461326797</v>
          </cell>
        </row>
        <row r="88">
          <cell r="B88" t="str">
            <v>DC12</v>
          </cell>
          <cell r="C88" t="str">
            <v>C</v>
          </cell>
          <cell r="D88">
            <v>84</v>
          </cell>
          <cell r="E88">
            <v>84</v>
          </cell>
          <cell r="F88">
            <v>95</v>
          </cell>
          <cell r="G88">
            <v>95</v>
          </cell>
          <cell r="H88" t="str">
            <v>C2</v>
          </cell>
          <cell r="I88" t="str">
            <v>W</v>
          </cell>
          <cell r="K88">
            <v>241140.97480371303</v>
          </cell>
          <cell r="L88" t="str">
            <v/>
          </cell>
          <cell r="M88" t="str">
            <v/>
          </cell>
        </row>
        <row r="89">
          <cell r="B89" t="str">
            <v>EC131</v>
          </cell>
          <cell r="C89" t="str">
            <v>B</v>
          </cell>
          <cell r="D89">
            <v>85</v>
          </cell>
          <cell r="E89">
            <v>85</v>
          </cell>
          <cell r="F89">
            <v>96</v>
          </cell>
          <cell r="G89">
            <v>96</v>
          </cell>
          <cell r="H89" t="str">
            <v>B3</v>
          </cell>
          <cell r="I89" t="str">
            <v>W</v>
          </cell>
          <cell r="J89">
            <v>43</v>
          </cell>
          <cell r="K89">
            <v>19071.776349450436</v>
          </cell>
          <cell r="L89">
            <v>0.5937518469979673</v>
          </cell>
          <cell r="M89">
            <v>11323.902433018347</v>
          </cell>
        </row>
        <row r="90">
          <cell r="B90" t="str">
            <v>EC132</v>
          </cell>
          <cell r="C90" t="str">
            <v>B</v>
          </cell>
          <cell r="D90">
            <v>86</v>
          </cell>
          <cell r="E90">
            <v>86</v>
          </cell>
          <cell r="F90">
            <v>97</v>
          </cell>
          <cell r="G90">
            <v>97</v>
          </cell>
          <cell r="H90" t="str">
            <v>B3</v>
          </cell>
          <cell r="I90" t="str">
            <v>W</v>
          </cell>
          <cell r="J90">
            <v>44</v>
          </cell>
          <cell r="K90">
            <v>9906.366985545747</v>
          </cell>
          <cell r="L90">
            <v>0.7643668673558249</v>
          </cell>
          <cell r="M90">
            <v>7572.0986996187685</v>
          </cell>
        </row>
        <row r="91">
          <cell r="B91" t="str">
            <v>EC133</v>
          </cell>
          <cell r="C91" t="str">
            <v>B</v>
          </cell>
          <cell r="D91">
            <v>87</v>
          </cell>
          <cell r="E91">
            <v>87</v>
          </cell>
          <cell r="F91">
            <v>98</v>
          </cell>
          <cell r="G91">
            <v>98</v>
          </cell>
          <cell r="H91" t="str">
            <v>B3</v>
          </cell>
          <cell r="I91" t="str">
            <v>VW</v>
          </cell>
          <cell r="J91">
            <v>45</v>
          </cell>
          <cell r="K91">
            <v>6436.824667679667</v>
          </cell>
          <cell r="L91">
            <v>0.7112481530652532</v>
          </cell>
          <cell r="M91">
            <v>4578.179656492026</v>
          </cell>
        </row>
        <row r="92">
          <cell r="B92" t="str">
            <v>EC134</v>
          </cell>
          <cell r="C92" t="str">
            <v>B</v>
          </cell>
          <cell r="D92">
            <v>88</v>
          </cell>
          <cell r="E92">
            <v>88</v>
          </cell>
          <cell r="F92">
            <v>99</v>
          </cell>
          <cell r="G92">
            <v>99</v>
          </cell>
          <cell r="H92" t="str">
            <v>B2</v>
          </cell>
          <cell r="I92" t="str">
            <v>ML</v>
          </cell>
          <cell r="J92">
            <v>46</v>
          </cell>
          <cell r="K92">
            <v>53038.135478160795</v>
          </cell>
          <cell r="L92">
            <v>0.6473884147386848</v>
          </cell>
          <cell r="M92">
            <v>34336.27444790211</v>
          </cell>
        </row>
        <row r="93">
          <cell r="B93" t="str">
            <v>EC135</v>
          </cell>
          <cell r="C93" t="str">
            <v>B</v>
          </cell>
          <cell r="D93">
            <v>89</v>
          </cell>
          <cell r="E93">
            <v>89</v>
          </cell>
          <cell r="F93">
            <v>100</v>
          </cell>
          <cell r="G93">
            <v>100</v>
          </cell>
          <cell r="H93" t="str">
            <v>B4</v>
          </cell>
          <cell r="I93" t="str">
            <v>VW</v>
          </cell>
          <cell r="J93">
            <v>47</v>
          </cell>
          <cell r="K93">
            <v>41491.84200107493</v>
          </cell>
          <cell r="L93">
            <v>0.7974067192932371</v>
          </cell>
          <cell r="M93">
            <v>33085.873607510504</v>
          </cell>
        </row>
        <row r="94">
          <cell r="B94" t="str">
            <v>EC136</v>
          </cell>
          <cell r="C94" t="str">
            <v>B</v>
          </cell>
          <cell r="D94">
            <v>90</v>
          </cell>
          <cell r="E94">
            <v>90</v>
          </cell>
          <cell r="F94">
            <v>101</v>
          </cell>
          <cell r="G94">
            <v>101</v>
          </cell>
          <cell r="H94" t="str">
            <v>B4</v>
          </cell>
          <cell r="I94" t="str">
            <v>VW</v>
          </cell>
          <cell r="J94">
            <v>48</v>
          </cell>
          <cell r="K94">
            <v>32764.216927242982</v>
          </cell>
          <cell r="L94">
            <v>0.7892953675877097</v>
          </cell>
          <cell r="M94">
            <v>25860.64464331171</v>
          </cell>
        </row>
        <row r="95">
          <cell r="B95" t="str">
            <v>EC137</v>
          </cell>
          <cell r="C95" t="str">
            <v>B</v>
          </cell>
          <cell r="D95">
            <v>91</v>
          </cell>
          <cell r="E95">
            <v>91</v>
          </cell>
          <cell r="F95">
            <v>102</v>
          </cell>
          <cell r="G95">
            <v>102</v>
          </cell>
          <cell r="H95" t="str">
            <v>B4</v>
          </cell>
          <cell r="I95" t="str">
            <v>VW</v>
          </cell>
          <cell r="J95">
            <v>49</v>
          </cell>
          <cell r="K95">
            <v>38093.273205449186</v>
          </cell>
          <cell r="L95">
            <v>0.791667001881996</v>
          </cell>
          <cell r="M95">
            <v>30157.187390429728</v>
          </cell>
        </row>
        <row r="96">
          <cell r="B96" t="str">
            <v>EC138</v>
          </cell>
          <cell r="C96" t="str">
            <v>B</v>
          </cell>
          <cell r="D96">
            <v>92</v>
          </cell>
          <cell r="E96">
            <v>92</v>
          </cell>
          <cell r="F96">
            <v>103</v>
          </cell>
          <cell r="G96">
            <v>103</v>
          </cell>
          <cell r="H96" t="str">
            <v>B3</v>
          </cell>
          <cell r="I96" t="str">
            <v>VW</v>
          </cell>
          <cell r="J96">
            <v>50</v>
          </cell>
          <cell r="K96">
            <v>16409.038032206663</v>
          </cell>
          <cell r="L96">
            <v>0.741531966935596</v>
          </cell>
          <cell r="M96">
            <v>12167.826247543208</v>
          </cell>
        </row>
        <row r="97">
          <cell r="B97" t="str">
            <v>DC13</v>
          </cell>
          <cell r="C97" t="str">
            <v>C</v>
          </cell>
          <cell r="D97">
            <v>93</v>
          </cell>
          <cell r="E97">
            <v>93</v>
          </cell>
          <cell r="F97">
            <v>105</v>
          </cell>
          <cell r="G97">
            <v>105</v>
          </cell>
          <cell r="H97" t="str">
            <v>C2</v>
          </cell>
          <cell r="I97" t="str">
            <v>VW</v>
          </cell>
          <cell r="K97">
            <v>217211.4736468104</v>
          </cell>
          <cell r="L97" t="str">
            <v/>
          </cell>
          <cell r="M97" t="str">
            <v/>
          </cell>
        </row>
        <row r="98">
          <cell r="B98" t="str">
            <v>EC141</v>
          </cell>
          <cell r="C98" t="str">
            <v>B</v>
          </cell>
          <cell r="D98">
            <v>94</v>
          </cell>
          <cell r="E98">
            <v>94</v>
          </cell>
          <cell r="F98">
            <v>106</v>
          </cell>
          <cell r="G98">
            <v>106</v>
          </cell>
          <cell r="H98" t="str">
            <v>B4</v>
          </cell>
          <cell r="I98" t="str">
            <v>VW</v>
          </cell>
          <cell r="J98">
            <v>51</v>
          </cell>
          <cell r="K98">
            <v>39003.49861770127</v>
          </cell>
          <cell r="L98">
            <v>0.8055029850308063</v>
          </cell>
          <cell r="M98">
            <v>31417.4345632033</v>
          </cell>
        </row>
        <row r="99">
          <cell r="B99" t="str">
            <v>EC142</v>
          </cell>
          <cell r="C99" t="str">
            <v>B</v>
          </cell>
          <cell r="D99">
            <v>95</v>
          </cell>
          <cell r="E99">
            <v>95</v>
          </cell>
          <cell r="F99">
            <v>107</v>
          </cell>
          <cell r="G99">
            <v>107</v>
          </cell>
          <cell r="H99" t="str">
            <v>B4</v>
          </cell>
          <cell r="I99" t="str">
            <v>VW</v>
          </cell>
          <cell r="J99">
            <v>52</v>
          </cell>
          <cell r="K99">
            <v>39079.25377701891</v>
          </cell>
          <cell r="L99">
            <v>0.7827900769243622</v>
          </cell>
          <cell r="M99">
            <v>30590.852070259305</v>
          </cell>
        </row>
        <row r="100">
          <cell r="B100" t="str">
            <v>EC143</v>
          </cell>
          <cell r="C100" t="str">
            <v>B</v>
          </cell>
          <cell r="D100">
            <v>96</v>
          </cell>
          <cell r="E100">
            <v>96</v>
          </cell>
          <cell r="F100">
            <v>108</v>
          </cell>
          <cell r="G100">
            <v>108</v>
          </cell>
          <cell r="H100" t="str">
            <v>B3</v>
          </cell>
          <cell r="I100" t="str">
            <v>ML</v>
          </cell>
          <cell r="J100">
            <v>53</v>
          </cell>
          <cell r="K100">
            <v>12758.97362679955</v>
          </cell>
          <cell r="L100">
            <v>0.6050017907193348</v>
          </cell>
          <cell r="M100">
            <v>7719.2018919544935</v>
          </cell>
        </row>
        <row r="101">
          <cell r="B101" t="str">
            <v>EC144</v>
          </cell>
          <cell r="C101" t="str">
            <v>B</v>
          </cell>
          <cell r="D101">
            <v>97</v>
          </cell>
          <cell r="E101">
            <v>97</v>
          </cell>
          <cell r="F101">
            <v>109</v>
          </cell>
          <cell r="G101">
            <v>109</v>
          </cell>
          <cell r="H101" t="str">
            <v>B3</v>
          </cell>
          <cell r="I101" t="str">
            <v>ML</v>
          </cell>
          <cell r="J101">
            <v>54</v>
          </cell>
          <cell r="K101">
            <v>10147.478223039436</v>
          </cell>
          <cell r="L101">
            <v>0.6445363027906028</v>
          </cell>
          <cell r="M101">
            <v>6540.418096525994</v>
          </cell>
        </row>
        <row r="102">
          <cell r="B102" t="str">
            <v>DC14</v>
          </cell>
          <cell r="C102" t="str">
            <v>C</v>
          </cell>
          <cell r="D102">
            <v>98</v>
          </cell>
          <cell r="E102">
            <v>98</v>
          </cell>
          <cell r="F102">
            <v>111</v>
          </cell>
          <cell r="G102">
            <v>111</v>
          </cell>
          <cell r="H102" t="str">
            <v>C2</v>
          </cell>
          <cell r="I102" t="str">
            <v>VW</v>
          </cell>
          <cell r="K102">
            <v>100989.20424455917</v>
          </cell>
          <cell r="L102" t="str">
            <v/>
          </cell>
          <cell r="M102" t="str">
            <v/>
          </cell>
        </row>
        <row r="103">
          <cell r="B103" t="str">
            <v>EC153</v>
          </cell>
          <cell r="C103" t="str">
            <v>B</v>
          </cell>
          <cell r="D103">
            <v>99</v>
          </cell>
          <cell r="E103">
            <v>99</v>
          </cell>
          <cell r="F103">
            <v>114</v>
          </cell>
          <cell r="G103">
            <v>114</v>
          </cell>
          <cell r="H103" t="str">
            <v>B4</v>
          </cell>
          <cell r="I103" t="str">
            <v>VW</v>
          </cell>
          <cell r="J103">
            <v>55</v>
          </cell>
          <cell r="K103">
            <v>57709.92963772209</v>
          </cell>
          <cell r="L103">
            <v>0.7743109257065011</v>
          </cell>
          <cell r="M103">
            <v>44685.42904024163</v>
          </cell>
        </row>
        <row r="104">
          <cell r="B104" t="str">
            <v>EC154</v>
          </cell>
          <cell r="C104" t="str">
            <v>B</v>
          </cell>
          <cell r="D104">
            <v>100</v>
          </cell>
          <cell r="E104">
            <v>100</v>
          </cell>
          <cell r="F104">
            <v>115</v>
          </cell>
          <cell r="G104">
            <v>115</v>
          </cell>
          <cell r="H104" t="str">
            <v>B4</v>
          </cell>
          <cell r="I104" t="str">
            <v>VW</v>
          </cell>
          <cell r="J104">
            <v>56</v>
          </cell>
          <cell r="K104">
            <v>32437.034564966634</v>
          </cell>
          <cell r="L104">
            <v>0.8137246237686181</v>
          </cell>
          <cell r="M104">
            <v>26394.813747547134</v>
          </cell>
        </row>
        <row r="105">
          <cell r="B105" t="str">
            <v>EC155</v>
          </cell>
          <cell r="C105" t="str">
            <v>B</v>
          </cell>
          <cell r="D105">
            <v>101</v>
          </cell>
          <cell r="E105">
            <v>101</v>
          </cell>
          <cell r="F105">
            <v>116</v>
          </cell>
          <cell r="G105">
            <v>116</v>
          </cell>
          <cell r="H105" t="str">
            <v>B4</v>
          </cell>
          <cell r="I105" t="str">
            <v>VW</v>
          </cell>
          <cell r="J105">
            <v>57</v>
          </cell>
          <cell r="K105">
            <v>63454.29817046904</v>
          </cell>
          <cell r="L105">
            <v>0.795651195682258</v>
          </cell>
          <cell r="M105">
            <v>50487.4882105122</v>
          </cell>
        </row>
        <row r="106">
          <cell r="B106" t="str">
            <v>EC156</v>
          </cell>
          <cell r="C106" t="str">
            <v>B</v>
          </cell>
          <cell r="D106">
            <v>102</v>
          </cell>
          <cell r="E106">
            <v>102</v>
          </cell>
          <cell r="F106">
            <v>117</v>
          </cell>
          <cell r="G106">
            <v>117</v>
          </cell>
          <cell r="H106" t="str">
            <v>B4</v>
          </cell>
          <cell r="I106" t="str">
            <v>VW</v>
          </cell>
          <cell r="J106">
            <v>58</v>
          </cell>
          <cell r="K106">
            <v>43557.89221503392</v>
          </cell>
          <cell r="L106">
            <v>0.7839855687027653</v>
          </cell>
          <cell r="M106">
            <v>34148.75889969712</v>
          </cell>
        </row>
        <row r="107">
          <cell r="B107" t="str">
            <v>EC157</v>
          </cell>
          <cell r="C107" t="str">
            <v>B</v>
          </cell>
          <cell r="D107">
            <v>103</v>
          </cell>
          <cell r="E107">
            <v>103</v>
          </cell>
          <cell r="F107">
            <v>118</v>
          </cell>
          <cell r="G107">
            <v>118</v>
          </cell>
          <cell r="H107" t="str">
            <v>B2</v>
          </cell>
          <cell r="I107" t="str">
            <v>VW</v>
          </cell>
          <cell r="J107">
            <v>59</v>
          </cell>
          <cell r="K107">
            <v>109062.17843604625</v>
          </cell>
          <cell r="L107">
            <v>0.6985828828854643</v>
          </cell>
          <cell r="M107">
            <v>76188.97102562212</v>
          </cell>
        </row>
        <row r="108">
          <cell r="B108" t="str">
            <v>DC15</v>
          </cell>
          <cell r="C108" t="str">
            <v>C</v>
          </cell>
          <cell r="D108">
            <v>104</v>
          </cell>
          <cell r="E108">
            <v>104</v>
          </cell>
          <cell r="F108">
            <v>119</v>
          </cell>
          <cell r="G108">
            <v>119</v>
          </cell>
          <cell r="H108" t="str">
            <v>C2</v>
          </cell>
          <cell r="I108" t="str">
            <v>VW</v>
          </cell>
          <cell r="K108">
            <v>306221.3330242379</v>
          </cell>
          <cell r="L108" t="str">
            <v/>
          </cell>
          <cell r="M108" t="str">
            <v/>
          </cell>
        </row>
        <row r="109">
          <cell r="B109" t="str">
            <v>EC441</v>
          </cell>
          <cell r="C109" t="str">
            <v>B</v>
          </cell>
          <cell r="D109">
            <v>105</v>
          </cell>
          <cell r="E109">
            <v>105</v>
          </cell>
          <cell r="F109">
            <v>121</v>
          </cell>
          <cell r="G109">
            <v>121</v>
          </cell>
          <cell r="H109" t="str">
            <v>B3</v>
          </cell>
          <cell r="I109" t="str">
            <v>W</v>
          </cell>
          <cell r="J109">
            <v>60</v>
          </cell>
          <cell r="K109">
            <v>50316.340097160086</v>
          </cell>
          <cell r="L109">
            <v>0.7928507327720578</v>
          </cell>
          <cell r="M109">
            <v>39893.347116441444</v>
          </cell>
        </row>
        <row r="110">
          <cell r="B110" t="str">
            <v>EC442</v>
          </cell>
          <cell r="C110" t="str">
            <v>B</v>
          </cell>
          <cell r="D110">
            <v>106</v>
          </cell>
          <cell r="E110">
            <v>106</v>
          </cell>
          <cell r="F110">
            <v>120</v>
          </cell>
          <cell r="G110">
            <v>120</v>
          </cell>
          <cell r="H110" t="str">
            <v>B4</v>
          </cell>
          <cell r="I110" t="str">
            <v>VW</v>
          </cell>
          <cell r="J110">
            <v>61</v>
          </cell>
          <cell r="K110">
            <v>47151.60789287609</v>
          </cell>
          <cell r="L110">
            <v>0.7789140146969219</v>
          </cell>
          <cell r="M110">
            <v>36727.04820325519</v>
          </cell>
        </row>
        <row r="111">
          <cell r="B111" t="str">
            <v>EC443</v>
          </cell>
          <cell r="C111" t="str">
            <v>B</v>
          </cell>
          <cell r="D111">
            <v>107</v>
          </cell>
          <cell r="E111">
            <v>107</v>
          </cell>
          <cell r="F111">
            <v>112</v>
          </cell>
          <cell r="G111">
            <v>112</v>
          </cell>
          <cell r="H111" t="str">
            <v>B4</v>
          </cell>
          <cell r="I111" t="str">
            <v>VW</v>
          </cell>
          <cell r="J111">
            <v>62</v>
          </cell>
          <cell r="K111">
            <v>49181.96297171963</v>
          </cell>
          <cell r="L111">
            <v>0.7862100237513224</v>
          </cell>
          <cell r="M111">
            <v>38667.35227613235</v>
          </cell>
        </row>
        <row r="112">
          <cell r="B112" t="str">
            <v>EC444</v>
          </cell>
          <cell r="C112" t="str">
            <v>B</v>
          </cell>
          <cell r="D112">
            <v>108</v>
          </cell>
          <cell r="E112">
            <v>108</v>
          </cell>
          <cell r="F112">
            <v>113</v>
          </cell>
          <cell r="G112">
            <v>113</v>
          </cell>
          <cell r="H112" t="str">
            <v>B4</v>
          </cell>
          <cell r="I112" t="str">
            <v>VW</v>
          </cell>
          <cell r="J112">
            <v>63</v>
          </cell>
          <cell r="K112">
            <v>24431.636801705677</v>
          </cell>
          <cell r="L112">
            <v>0.8003341882512743</v>
          </cell>
          <cell r="M112">
            <v>19553.474207343075</v>
          </cell>
        </row>
        <row r="113">
          <cell r="B113" t="str">
            <v>DC44</v>
          </cell>
          <cell r="C113" t="str">
            <v>C</v>
          </cell>
          <cell r="D113">
            <v>109</v>
          </cell>
          <cell r="E113">
            <v>109</v>
          </cell>
          <cell r="F113">
            <v>122</v>
          </cell>
          <cell r="G113">
            <v>122</v>
          </cell>
          <cell r="H113" t="str">
            <v>C2</v>
          </cell>
          <cell r="I113" t="str">
            <v>VW</v>
          </cell>
          <cell r="K113">
            <v>171081.54776346148</v>
          </cell>
          <cell r="L113" t="str">
            <v/>
          </cell>
          <cell r="M113" t="str">
            <v/>
          </cell>
        </row>
        <row r="114">
          <cell r="A114">
            <v>110</v>
          </cell>
          <cell r="B114">
            <v>110</v>
          </cell>
          <cell r="C114">
            <v>123</v>
          </cell>
          <cell r="D114">
            <v>123</v>
          </cell>
        </row>
        <row r="115">
          <cell r="B115" t="str">
            <v>MAN</v>
          </cell>
          <cell r="C115" t="str">
            <v>A</v>
          </cell>
          <cell r="D115">
            <v>111</v>
          </cell>
          <cell r="E115">
            <v>116</v>
          </cell>
          <cell r="F115">
            <v>129</v>
          </cell>
          <cell r="G115">
            <v>129</v>
          </cell>
          <cell r="H115" t="str">
            <v>A</v>
          </cell>
          <cell r="I115" t="str">
            <v>VH</v>
          </cell>
          <cell r="J115">
            <v>111</v>
          </cell>
          <cell r="K115">
            <v>246754.86797921653</v>
          </cell>
          <cell r="L115">
            <v>0.5440953114237226</v>
          </cell>
          <cell r="M115">
            <v>134258.16673847137</v>
          </cell>
        </row>
        <row r="116">
          <cell r="B116" t="str">
            <v>FS161</v>
          </cell>
          <cell r="C116" t="str">
            <v>B</v>
          </cell>
          <cell r="D116">
            <v>112</v>
          </cell>
          <cell r="E116">
            <v>111</v>
          </cell>
          <cell r="F116">
            <v>124</v>
          </cell>
          <cell r="G116">
            <v>124</v>
          </cell>
          <cell r="H116" t="str">
            <v>B3</v>
          </cell>
          <cell r="I116" t="str">
            <v>ML</v>
          </cell>
          <cell r="J116">
            <v>92</v>
          </cell>
          <cell r="K116">
            <v>11365.361794003436</v>
          </cell>
          <cell r="L116">
            <v>0.632798112763164</v>
          </cell>
          <cell r="M116">
            <v>7191.9794941159425</v>
          </cell>
        </row>
        <row r="117">
          <cell r="B117" t="str">
            <v>FS162</v>
          </cell>
          <cell r="C117" t="str">
            <v>B</v>
          </cell>
          <cell r="D117">
            <v>113</v>
          </cell>
          <cell r="E117">
            <v>112</v>
          </cell>
          <cell r="F117">
            <v>125</v>
          </cell>
          <cell r="G117">
            <v>125</v>
          </cell>
          <cell r="H117" t="str">
            <v>B3</v>
          </cell>
          <cell r="I117" t="str">
            <v>ML</v>
          </cell>
          <cell r="J117">
            <v>93</v>
          </cell>
          <cell r="K117">
            <v>15763.062057427423</v>
          </cell>
          <cell r="L117">
            <v>0.6528002637862659</v>
          </cell>
          <cell r="M117">
            <v>10290.131069167901</v>
          </cell>
        </row>
        <row r="118">
          <cell r="B118" t="str">
            <v>FS163</v>
          </cell>
          <cell r="C118" t="str">
            <v>B</v>
          </cell>
          <cell r="D118">
            <v>114</v>
          </cell>
          <cell r="E118">
            <v>113</v>
          </cell>
          <cell r="F118">
            <v>126</v>
          </cell>
          <cell r="G118">
            <v>126</v>
          </cell>
          <cell r="H118" t="str">
            <v>B3</v>
          </cell>
          <cell r="I118" t="str">
            <v>VW</v>
          </cell>
          <cell r="J118">
            <v>94</v>
          </cell>
          <cell r="K118">
            <v>11281.79335384296</v>
          </cell>
          <cell r="L118">
            <v>0.6975204950948445</v>
          </cell>
          <cell r="M118">
            <v>7869.282085730268</v>
          </cell>
        </row>
        <row r="119">
          <cell r="B119" t="str">
            <v>FS164</v>
          </cell>
          <cell r="C119" t="str">
            <v>B</v>
          </cell>
          <cell r="D119">
            <v>115</v>
          </cell>
          <cell r="E119">
            <v>114</v>
          </cell>
          <cell r="F119">
            <v>128</v>
          </cell>
          <cell r="G119">
            <v>128</v>
          </cell>
          <cell r="H119" t="str">
            <v>B3</v>
          </cell>
          <cell r="I119" t="str">
            <v>W</v>
          </cell>
          <cell r="J119">
            <v>95</v>
          </cell>
          <cell r="K119">
            <v>7841.50435726292</v>
          </cell>
          <cell r="L119">
            <v>0.7275618947121093</v>
          </cell>
          <cell r="M119">
            <v>5705.179767563471</v>
          </cell>
        </row>
        <row r="120">
          <cell r="B120" t="str">
            <v>DC16</v>
          </cell>
          <cell r="C120" t="str">
            <v>C</v>
          </cell>
          <cell r="D120">
            <v>116</v>
          </cell>
          <cell r="E120">
            <v>115</v>
          </cell>
          <cell r="F120">
            <v>127</v>
          </cell>
          <cell r="G120">
            <v>127</v>
          </cell>
          <cell r="H120" t="str">
            <v>C1</v>
          </cell>
          <cell r="I120" t="str">
            <v>W</v>
          </cell>
          <cell r="K120">
            <v>46251.72156253674</v>
          </cell>
          <cell r="L120" t="str">
            <v/>
          </cell>
          <cell r="M120" t="str">
            <v/>
          </cell>
        </row>
        <row r="121">
          <cell r="B121" t="str">
            <v>FS181</v>
          </cell>
          <cell r="C121" t="str">
            <v>B</v>
          </cell>
          <cell r="D121">
            <v>117</v>
          </cell>
          <cell r="E121">
            <v>117</v>
          </cell>
          <cell r="F121">
            <v>132</v>
          </cell>
          <cell r="G121">
            <v>132</v>
          </cell>
          <cell r="H121" t="str">
            <v>B3</v>
          </cell>
          <cell r="I121" t="str">
            <v>VW</v>
          </cell>
          <cell r="J121">
            <v>96</v>
          </cell>
          <cell r="K121">
            <v>17973.571428734216</v>
          </cell>
          <cell r="L121">
            <v>0.6916002802576029</v>
          </cell>
          <cell r="M121">
            <v>12430.527037342628</v>
          </cell>
        </row>
        <row r="122">
          <cell r="B122" t="str">
            <v>FS182</v>
          </cell>
          <cell r="C122" t="str">
            <v>B</v>
          </cell>
          <cell r="D122">
            <v>118</v>
          </cell>
          <cell r="E122">
            <v>118</v>
          </cell>
          <cell r="F122">
            <v>133</v>
          </cell>
          <cell r="G122">
            <v>133</v>
          </cell>
          <cell r="H122" t="str">
            <v>B3</v>
          </cell>
          <cell r="I122" t="str">
            <v>VW</v>
          </cell>
          <cell r="J122">
            <v>97</v>
          </cell>
          <cell r="K122">
            <v>8831.541766480384</v>
          </cell>
          <cell r="L122">
            <v>0.6951219080621034</v>
          </cell>
          <cell r="M122">
            <v>6138.998163846004</v>
          </cell>
        </row>
        <row r="123">
          <cell r="B123" t="str">
            <v>FS183</v>
          </cell>
          <cell r="C123" t="str">
            <v>B</v>
          </cell>
          <cell r="D123">
            <v>119</v>
          </cell>
          <cell r="E123">
            <v>119</v>
          </cell>
          <cell r="F123">
            <v>134</v>
          </cell>
          <cell r="G123">
            <v>134</v>
          </cell>
          <cell r="H123" t="str">
            <v>B3</v>
          </cell>
          <cell r="I123" t="str">
            <v>W</v>
          </cell>
          <cell r="J123">
            <v>98</v>
          </cell>
          <cell r="K123">
            <v>12150.487315106553</v>
          </cell>
          <cell r="L123">
            <v>0.6646338747656934</v>
          </cell>
          <cell r="M123">
            <v>8075.625464530674</v>
          </cell>
        </row>
        <row r="124">
          <cell r="B124" t="str">
            <v>FS184</v>
          </cell>
          <cell r="C124" t="str">
            <v>B</v>
          </cell>
          <cell r="D124">
            <v>120</v>
          </cell>
          <cell r="E124">
            <v>120</v>
          </cell>
          <cell r="F124">
            <v>135</v>
          </cell>
          <cell r="G124">
            <v>135</v>
          </cell>
          <cell r="H124" t="str">
            <v>B1</v>
          </cell>
          <cell r="I124" t="str">
            <v>MH</v>
          </cell>
          <cell r="J124">
            <v>99</v>
          </cell>
          <cell r="K124">
            <v>125881.77935178687</v>
          </cell>
          <cell r="L124">
            <v>0.5988269517020669</v>
          </cell>
          <cell r="M124">
            <v>75381.40220406272</v>
          </cell>
        </row>
        <row r="125">
          <cell r="B125" t="str">
            <v>FS185</v>
          </cell>
          <cell r="C125" t="str">
            <v>B</v>
          </cell>
          <cell r="D125">
            <v>121</v>
          </cell>
          <cell r="E125">
            <v>121</v>
          </cell>
          <cell r="F125">
            <v>136</v>
          </cell>
          <cell r="G125">
            <v>136</v>
          </cell>
          <cell r="H125" t="str">
            <v>B3</v>
          </cell>
          <cell r="I125" t="str">
            <v>ML</v>
          </cell>
          <cell r="J125">
            <v>100</v>
          </cell>
          <cell r="K125">
            <v>21864.762525294504</v>
          </cell>
          <cell r="L125">
            <v>0.6912220403293281</v>
          </cell>
          <cell r="M125">
            <v>15113.4057640503</v>
          </cell>
        </row>
        <row r="126">
          <cell r="B126" t="str">
            <v>DC18</v>
          </cell>
          <cell r="C126" t="str">
            <v>C</v>
          </cell>
          <cell r="D126">
            <v>122</v>
          </cell>
          <cell r="E126">
            <v>122</v>
          </cell>
          <cell r="F126">
            <v>137</v>
          </cell>
          <cell r="G126">
            <v>137</v>
          </cell>
          <cell r="H126" t="str">
            <v>C1</v>
          </cell>
          <cell r="I126" t="str">
            <v>ML</v>
          </cell>
          <cell r="K126">
            <v>186702.14238740253</v>
          </cell>
          <cell r="L126" t="str">
            <v/>
          </cell>
          <cell r="M126" t="str">
            <v/>
          </cell>
        </row>
        <row r="127">
          <cell r="B127" t="str">
            <v>FS191</v>
          </cell>
          <cell r="C127" t="str">
            <v>B</v>
          </cell>
          <cell r="D127">
            <v>123</v>
          </cell>
          <cell r="E127">
            <v>123</v>
          </cell>
          <cell r="F127">
            <v>138</v>
          </cell>
          <cell r="G127">
            <v>138</v>
          </cell>
          <cell r="H127" t="str">
            <v>B3</v>
          </cell>
          <cell r="I127" t="str">
            <v>ML</v>
          </cell>
          <cell r="J127">
            <v>101</v>
          </cell>
          <cell r="K127">
            <v>34452.68062929088</v>
          </cell>
          <cell r="L127">
            <v>0.713068678858281</v>
          </cell>
          <cell r="M127">
            <v>24567.127459454736</v>
          </cell>
        </row>
        <row r="128">
          <cell r="B128" t="str">
            <v>FS192</v>
          </cell>
          <cell r="C128" t="str">
            <v>B</v>
          </cell>
          <cell r="D128">
            <v>124</v>
          </cell>
          <cell r="E128">
            <v>124</v>
          </cell>
          <cell r="F128">
            <v>139</v>
          </cell>
          <cell r="G128">
            <v>139</v>
          </cell>
          <cell r="H128" t="str">
            <v>B2</v>
          </cell>
          <cell r="I128" t="str">
            <v>ML</v>
          </cell>
          <cell r="J128">
            <v>102</v>
          </cell>
          <cell r="K128">
            <v>40464.381571802216</v>
          </cell>
          <cell r="L128">
            <v>0.5787824046690997</v>
          </cell>
          <cell r="M128">
            <v>23420.07206957569</v>
          </cell>
        </row>
        <row r="129">
          <cell r="B129" t="str">
            <v>FS193</v>
          </cell>
          <cell r="C129" t="str">
            <v>B</v>
          </cell>
          <cell r="D129">
            <v>125</v>
          </cell>
          <cell r="E129">
            <v>125</v>
          </cell>
          <cell r="F129">
            <v>140</v>
          </cell>
          <cell r="G129">
            <v>140</v>
          </cell>
          <cell r="H129" t="str">
            <v>B3</v>
          </cell>
          <cell r="I129" t="str">
            <v>VW</v>
          </cell>
          <cell r="J129">
            <v>103</v>
          </cell>
          <cell r="K129">
            <v>18147.068807166237</v>
          </cell>
          <cell r="L129">
            <v>0.6621825604665252</v>
          </cell>
          <cell r="M129">
            <v>12016.67248769155</v>
          </cell>
        </row>
        <row r="130">
          <cell r="B130" t="str">
            <v>FS194</v>
          </cell>
          <cell r="C130" t="str">
            <v>B</v>
          </cell>
          <cell r="D130">
            <v>126</v>
          </cell>
          <cell r="E130">
            <v>126</v>
          </cell>
          <cell r="F130">
            <v>141</v>
          </cell>
          <cell r="G130">
            <v>141</v>
          </cell>
          <cell r="H130" t="str">
            <v>B3</v>
          </cell>
          <cell r="I130" t="str">
            <v>W</v>
          </cell>
          <cell r="J130">
            <v>104</v>
          </cell>
          <cell r="K130">
            <v>104062.66665304382</v>
          </cell>
          <cell r="L130">
            <v>0.7425399427537585</v>
          </cell>
          <cell r="M130">
            <v>77270.6865393546</v>
          </cell>
        </row>
        <row r="131">
          <cell r="B131" t="str">
            <v>FS195</v>
          </cell>
          <cell r="C131" t="str">
            <v>B</v>
          </cell>
          <cell r="D131">
            <v>127</v>
          </cell>
          <cell r="E131">
            <v>127</v>
          </cell>
          <cell r="F131">
            <v>142</v>
          </cell>
          <cell r="G131">
            <v>142</v>
          </cell>
          <cell r="H131" t="str">
            <v>B3</v>
          </cell>
          <cell r="I131" t="str">
            <v>VW</v>
          </cell>
          <cell r="J131">
            <v>105</v>
          </cell>
          <cell r="K131">
            <v>13265.878596991042</v>
          </cell>
          <cell r="L131">
            <v>0.6629353469133523</v>
          </cell>
          <cell r="M131">
            <v>8794.419829806671</v>
          </cell>
        </row>
        <row r="132">
          <cell r="B132" t="str">
            <v>FS196</v>
          </cell>
          <cell r="C132" t="str">
            <v>B</v>
          </cell>
          <cell r="D132">
            <v>128</v>
          </cell>
          <cell r="E132">
            <v>128</v>
          </cell>
          <cell r="F132">
            <v>130</v>
          </cell>
          <cell r="G132">
            <v>130</v>
          </cell>
          <cell r="H132" t="str">
            <v>B3</v>
          </cell>
          <cell r="I132" t="str">
            <v>ML</v>
          </cell>
          <cell r="J132">
            <v>106</v>
          </cell>
          <cell r="K132">
            <v>15725.633160661317</v>
          </cell>
          <cell r="L132">
            <v>0.6461428246248876</v>
          </cell>
          <cell r="M132">
            <v>10161.005029444503</v>
          </cell>
        </row>
        <row r="133">
          <cell r="B133" t="str">
            <v>DC19</v>
          </cell>
          <cell r="C133" t="str">
            <v>C</v>
          </cell>
          <cell r="D133">
            <v>129</v>
          </cell>
          <cell r="E133">
            <v>129</v>
          </cell>
          <cell r="F133">
            <v>144</v>
          </cell>
          <cell r="G133">
            <v>144</v>
          </cell>
          <cell r="H133" t="str">
            <v>C1</v>
          </cell>
          <cell r="I133" t="str">
            <v>ML</v>
          </cell>
          <cell r="K133">
            <v>226118.30941895553</v>
          </cell>
          <cell r="L133" t="str">
            <v/>
          </cell>
          <cell r="M133" t="str">
            <v/>
          </cell>
        </row>
        <row r="134">
          <cell r="B134" t="str">
            <v>FS201</v>
          </cell>
          <cell r="C134" t="str">
            <v>B</v>
          </cell>
          <cell r="D134">
            <v>130</v>
          </cell>
          <cell r="E134">
            <v>130</v>
          </cell>
          <cell r="F134">
            <v>145</v>
          </cell>
          <cell r="G134">
            <v>145</v>
          </cell>
          <cell r="H134" t="str">
            <v>B2</v>
          </cell>
          <cell r="I134" t="str">
            <v>MH</v>
          </cell>
          <cell r="J134">
            <v>107</v>
          </cell>
          <cell r="K134">
            <v>47327.705729727284</v>
          </cell>
          <cell r="L134">
            <v>0.6055437820587706</v>
          </cell>
          <cell r="M134">
            <v>28658.997923743605</v>
          </cell>
        </row>
        <row r="135">
          <cell r="B135" t="str">
            <v>FS203</v>
          </cell>
          <cell r="C135" t="str">
            <v>B</v>
          </cell>
          <cell r="D135">
            <v>131</v>
          </cell>
          <cell r="E135">
            <v>131</v>
          </cell>
          <cell r="F135">
            <v>146</v>
          </cell>
          <cell r="G135">
            <v>146</v>
          </cell>
          <cell r="H135" t="str">
            <v>B3</v>
          </cell>
          <cell r="I135" t="str">
            <v>ML</v>
          </cell>
          <cell r="J135">
            <v>108</v>
          </cell>
          <cell r="K135">
            <v>38837.74450547784</v>
          </cell>
          <cell r="L135">
            <v>0.6850268719322389</v>
          </cell>
          <cell r="M135">
            <v>26604.898631490985</v>
          </cell>
        </row>
        <row r="136">
          <cell r="B136" t="str">
            <v>FS204</v>
          </cell>
          <cell r="C136" t="str">
            <v>B</v>
          </cell>
          <cell r="D136">
            <v>132</v>
          </cell>
          <cell r="E136">
            <v>132</v>
          </cell>
          <cell r="F136">
            <v>147</v>
          </cell>
          <cell r="G136">
            <v>147</v>
          </cell>
          <cell r="H136" t="str">
            <v>B2</v>
          </cell>
          <cell r="I136" t="str">
            <v>VH</v>
          </cell>
          <cell r="J136">
            <v>109</v>
          </cell>
          <cell r="K136">
            <v>49900.781527946136</v>
          </cell>
          <cell r="L136">
            <v>0.5397015549271593</v>
          </cell>
          <cell r="M136">
            <v>26931.529382712997</v>
          </cell>
        </row>
        <row r="137">
          <cell r="B137" t="str">
            <v>FS205</v>
          </cell>
          <cell r="C137" t="str">
            <v>B</v>
          </cell>
          <cell r="D137">
            <v>133</v>
          </cell>
          <cell r="E137">
            <v>133</v>
          </cell>
          <cell r="F137">
            <v>148</v>
          </cell>
          <cell r="G137">
            <v>148</v>
          </cell>
          <cell r="H137" t="str">
            <v>B3</v>
          </cell>
          <cell r="I137" t="str">
            <v>W</v>
          </cell>
          <cell r="J137">
            <v>110</v>
          </cell>
          <cell r="K137">
            <v>17175.932023519563</v>
          </cell>
          <cell r="L137">
            <v>0.6677180179310813</v>
          </cell>
          <cell r="M137">
            <v>11468.67928686347</v>
          </cell>
        </row>
        <row r="138">
          <cell r="B138" t="str">
            <v>DC20</v>
          </cell>
          <cell r="C138" t="str">
            <v>C</v>
          </cell>
          <cell r="D138">
            <v>134</v>
          </cell>
          <cell r="E138">
            <v>134</v>
          </cell>
          <cell r="F138">
            <v>149</v>
          </cell>
          <cell r="G138">
            <v>149</v>
          </cell>
          <cell r="H138" t="str">
            <v>C1</v>
          </cell>
          <cell r="I138" t="str">
            <v>W</v>
          </cell>
          <cell r="K138">
            <v>153242.1637866708</v>
          </cell>
          <cell r="L138" t="str">
            <v/>
          </cell>
          <cell r="M138" t="str">
            <v/>
          </cell>
        </row>
        <row r="139">
          <cell r="A139">
            <v>135</v>
          </cell>
          <cell r="B139">
            <v>135</v>
          </cell>
          <cell r="C139">
            <v>150</v>
          </cell>
          <cell r="D139">
            <v>150</v>
          </cell>
        </row>
        <row r="140">
          <cell r="B140" t="str">
            <v>ETH</v>
          </cell>
          <cell r="C140" t="str">
            <v>A</v>
          </cell>
          <cell r="D140">
            <v>136</v>
          </cell>
          <cell r="E140">
            <v>136</v>
          </cell>
          <cell r="F140">
            <v>151</v>
          </cell>
          <cell r="G140">
            <v>151</v>
          </cell>
          <cell r="H140" t="str">
            <v>A</v>
          </cell>
          <cell r="I140" t="str">
            <v>VH</v>
          </cell>
          <cell r="J140">
            <v>162</v>
          </cell>
          <cell r="K140">
            <v>1005969.8766347761</v>
          </cell>
          <cell r="L140">
            <v>0.5537170261611323</v>
          </cell>
          <cell r="M140">
            <v>557022.6484978893</v>
          </cell>
        </row>
        <row r="141">
          <cell r="B141" t="str">
            <v>KZN211</v>
          </cell>
          <cell r="C141" t="str">
            <v>B</v>
          </cell>
          <cell r="D141">
            <v>137</v>
          </cell>
          <cell r="E141">
            <v>137</v>
          </cell>
          <cell r="F141">
            <v>152</v>
          </cell>
          <cell r="G141">
            <v>152</v>
          </cell>
          <cell r="H141" t="str">
            <v>B4</v>
          </cell>
          <cell r="I141" t="str">
            <v>VW</v>
          </cell>
          <cell r="J141">
            <v>124</v>
          </cell>
          <cell r="K141">
            <v>16384.68934219612</v>
          </cell>
          <cell r="L141">
            <v>0.7669199201503913</v>
          </cell>
          <cell r="M141">
            <v>12565.744642006017</v>
          </cell>
        </row>
        <row r="142">
          <cell r="B142" t="str">
            <v>KZN212</v>
          </cell>
          <cell r="C142" t="str">
            <v>B</v>
          </cell>
          <cell r="D142">
            <v>138</v>
          </cell>
          <cell r="E142">
            <v>138</v>
          </cell>
          <cell r="F142">
            <v>153</v>
          </cell>
          <cell r="G142">
            <v>153</v>
          </cell>
          <cell r="H142" t="str">
            <v>B2</v>
          </cell>
          <cell r="I142" t="str">
            <v>MH</v>
          </cell>
          <cell r="J142">
            <v>125</v>
          </cell>
          <cell r="K142">
            <v>25060.143445160254</v>
          </cell>
          <cell r="L142">
            <v>0.6393017846625281</v>
          </cell>
          <cell r="M142">
            <v>16020.994428389906</v>
          </cell>
        </row>
        <row r="143">
          <cell r="B143" t="str">
            <v>KZN213</v>
          </cell>
          <cell r="C143" t="str">
            <v>B</v>
          </cell>
          <cell r="D143">
            <v>139</v>
          </cell>
          <cell r="E143">
            <v>139</v>
          </cell>
          <cell r="F143">
            <v>154</v>
          </cell>
          <cell r="G143">
            <v>154</v>
          </cell>
          <cell r="H143" t="str">
            <v>B4</v>
          </cell>
          <cell r="I143" t="str">
            <v>VW</v>
          </cell>
          <cell r="J143">
            <v>112</v>
          </cell>
          <cell r="K143">
            <v>35261.94687108298</v>
          </cell>
          <cell r="L143">
            <v>0.7653456186354683</v>
          </cell>
          <cell r="M143">
            <v>26987.576542340023</v>
          </cell>
        </row>
        <row r="144">
          <cell r="B144" t="str">
            <v>KZN214</v>
          </cell>
          <cell r="C144" t="str">
            <v>B</v>
          </cell>
          <cell r="D144">
            <v>140</v>
          </cell>
          <cell r="E144">
            <v>140</v>
          </cell>
          <cell r="F144">
            <v>155</v>
          </cell>
          <cell r="G144">
            <v>155</v>
          </cell>
          <cell r="H144" t="str">
            <v>B3</v>
          </cell>
          <cell r="I144" t="str">
            <v>VW</v>
          </cell>
          <cell r="J144">
            <v>113</v>
          </cell>
          <cell r="K144">
            <v>22411.169026041105</v>
          </cell>
          <cell r="L144">
            <v>0.7585239740135428</v>
          </cell>
          <cell r="M144">
            <v>16999.40899192192</v>
          </cell>
        </row>
        <row r="145">
          <cell r="B145" t="str">
            <v>KZN215</v>
          </cell>
          <cell r="C145" t="str">
            <v>B</v>
          </cell>
          <cell r="D145">
            <v>141</v>
          </cell>
          <cell r="E145">
            <v>141</v>
          </cell>
          <cell r="F145">
            <v>156</v>
          </cell>
          <cell r="G145">
            <v>156</v>
          </cell>
          <cell r="H145" t="str">
            <v>B4</v>
          </cell>
          <cell r="I145" t="str">
            <v>VW</v>
          </cell>
          <cell r="J145">
            <v>114</v>
          </cell>
          <cell r="K145">
            <v>11752.532835852371</v>
          </cell>
          <cell r="L145">
            <v>0.7444807784931954</v>
          </cell>
          <cell r="M145">
            <v>8749.534794902214</v>
          </cell>
        </row>
        <row r="146">
          <cell r="B146" t="str">
            <v>KZN216</v>
          </cell>
          <cell r="C146" t="str">
            <v>B</v>
          </cell>
          <cell r="D146">
            <v>142</v>
          </cell>
          <cell r="E146">
            <v>142</v>
          </cell>
          <cell r="F146">
            <v>157</v>
          </cell>
          <cell r="G146">
            <v>157</v>
          </cell>
          <cell r="H146" t="str">
            <v>B2</v>
          </cell>
          <cell r="I146" t="str">
            <v>MH</v>
          </cell>
          <cell r="J146">
            <v>115</v>
          </cell>
          <cell r="K146">
            <v>78103.66649402835</v>
          </cell>
          <cell r="L146">
            <v>0.5903682732370835</v>
          </cell>
          <cell r="M146">
            <v>46109.926721564574</v>
          </cell>
        </row>
        <row r="147">
          <cell r="B147" t="str">
            <v>DC21</v>
          </cell>
          <cell r="C147" t="str">
            <v>C</v>
          </cell>
          <cell r="D147">
            <v>143</v>
          </cell>
          <cell r="E147">
            <v>143</v>
          </cell>
          <cell r="F147">
            <v>158</v>
          </cell>
          <cell r="G147">
            <v>158</v>
          </cell>
          <cell r="H147" t="str">
            <v>C2</v>
          </cell>
          <cell r="I147" t="str">
            <v>ML</v>
          </cell>
          <cell r="K147">
            <v>188974.1480143612</v>
          </cell>
          <cell r="L147" t="str">
            <v/>
          </cell>
          <cell r="M147" t="str">
            <v/>
          </cell>
        </row>
        <row r="148">
          <cell r="B148" t="str">
            <v>KZN221</v>
          </cell>
          <cell r="C148" t="str">
            <v>B</v>
          </cell>
          <cell r="D148">
            <v>144</v>
          </cell>
          <cell r="E148">
            <v>144</v>
          </cell>
          <cell r="F148">
            <v>159</v>
          </cell>
          <cell r="G148">
            <v>159</v>
          </cell>
          <cell r="H148" t="str">
            <v>B4</v>
          </cell>
          <cell r="I148" t="str">
            <v>W</v>
          </cell>
          <cell r="J148">
            <v>126</v>
          </cell>
          <cell r="K148">
            <v>29394.54128975205</v>
          </cell>
          <cell r="L148">
            <v>0.7206113232673246</v>
          </cell>
          <cell r="M148">
            <v>21182.039295644234</v>
          </cell>
        </row>
        <row r="149">
          <cell r="B149" t="str">
            <v>KZN222</v>
          </cell>
          <cell r="C149" t="str">
            <v>B</v>
          </cell>
          <cell r="D149">
            <v>145</v>
          </cell>
          <cell r="E149">
            <v>145</v>
          </cell>
          <cell r="F149">
            <v>160</v>
          </cell>
          <cell r="G149">
            <v>160</v>
          </cell>
          <cell r="H149" t="str">
            <v>B2</v>
          </cell>
          <cell r="I149" t="str">
            <v>H</v>
          </cell>
          <cell r="J149">
            <v>127</v>
          </cell>
          <cell r="K149">
            <v>33380.93500846037</v>
          </cell>
          <cell r="L149">
            <v>0.5615323108374803</v>
          </cell>
          <cell r="M149">
            <v>18744.4735732165</v>
          </cell>
        </row>
        <row r="150">
          <cell r="B150" t="str">
            <v>KZN223</v>
          </cell>
          <cell r="C150" t="str">
            <v>B</v>
          </cell>
          <cell r="D150">
            <v>146</v>
          </cell>
          <cell r="E150">
            <v>146</v>
          </cell>
          <cell r="F150">
            <v>161</v>
          </cell>
          <cell r="G150">
            <v>161</v>
          </cell>
          <cell r="H150" t="str">
            <v>B3</v>
          </cell>
          <cell r="I150" t="str">
            <v>VW</v>
          </cell>
          <cell r="J150">
            <v>128</v>
          </cell>
          <cell r="K150">
            <v>10746.962504656447</v>
          </cell>
          <cell r="L150">
            <v>0.6778199546055553</v>
          </cell>
          <cell r="M150">
            <v>7284.505637053838</v>
          </cell>
        </row>
        <row r="151">
          <cell r="B151" t="str">
            <v>KZN224</v>
          </cell>
          <cell r="C151" t="str">
            <v>B</v>
          </cell>
          <cell r="D151">
            <v>147</v>
          </cell>
          <cell r="E151">
            <v>147</v>
          </cell>
          <cell r="F151">
            <v>162</v>
          </cell>
          <cell r="G151">
            <v>162</v>
          </cell>
          <cell r="H151" t="str">
            <v>B4</v>
          </cell>
          <cell r="I151" t="str">
            <v>VW</v>
          </cell>
          <cell r="J151">
            <v>129</v>
          </cell>
          <cell r="K151">
            <v>8286.666860490817</v>
          </cell>
          <cell r="L151">
            <v>0.7870834219331017</v>
          </cell>
          <cell r="M151">
            <v>6522.2981089747445</v>
          </cell>
        </row>
        <row r="152">
          <cell r="B152" t="str">
            <v>KZN225</v>
          </cell>
          <cell r="C152" t="str">
            <v>B</v>
          </cell>
          <cell r="D152">
            <v>148</v>
          </cell>
          <cell r="E152">
            <v>148</v>
          </cell>
          <cell r="F152">
            <v>163</v>
          </cell>
          <cell r="G152">
            <v>163</v>
          </cell>
          <cell r="H152" t="str">
            <v>B1</v>
          </cell>
          <cell r="I152" t="str">
            <v>VH</v>
          </cell>
          <cell r="J152">
            <v>130</v>
          </cell>
          <cell r="K152">
            <v>173625.29958019115</v>
          </cell>
          <cell r="L152">
            <v>0.5629493000608544</v>
          </cell>
          <cell r="M152">
            <v>97742.24087152477</v>
          </cell>
        </row>
        <row r="153">
          <cell r="B153" t="str">
            <v>KZN226</v>
          </cell>
          <cell r="C153" t="str">
            <v>B</v>
          </cell>
          <cell r="D153">
            <v>149</v>
          </cell>
          <cell r="E153">
            <v>149</v>
          </cell>
          <cell r="F153">
            <v>164</v>
          </cell>
          <cell r="G153">
            <v>164</v>
          </cell>
          <cell r="H153" t="str">
            <v>B3</v>
          </cell>
          <cell r="I153" t="str">
            <v>W</v>
          </cell>
          <cell r="J153">
            <v>131</v>
          </cell>
          <cell r="K153">
            <v>15673.904443913098</v>
          </cell>
          <cell r="L153">
            <v>0.7245793116264019</v>
          </cell>
          <cell r="M153">
            <v>11356.986892468554</v>
          </cell>
        </row>
        <row r="154">
          <cell r="B154" t="str">
            <v>KZN227</v>
          </cell>
          <cell r="C154" t="str">
            <v>B</v>
          </cell>
          <cell r="D154">
            <v>150</v>
          </cell>
          <cell r="E154">
            <v>150</v>
          </cell>
          <cell r="F154">
            <v>165</v>
          </cell>
          <cell r="G154">
            <v>165</v>
          </cell>
          <cell r="H154" t="str">
            <v>B4</v>
          </cell>
          <cell r="I154" t="str">
            <v>W</v>
          </cell>
          <cell r="J154">
            <v>132</v>
          </cell>
          <cell r="K154">
            <v>17550.320118550837</v>
          </cell>
          <cell r="L154">
            <v>0.7340784062735909</v>
          </cell>
          <cell r="M154">
            <v>12883.311022217136</v>
          </cell>
        </row>
        <row r="155">
          <cell r="B155" t="str">
            <v>DC22</v>
          </cell>
          <cell r="C155" t="str">
            <v>C</v>
          </cell>
          <cell r="D155">
            <v>151</v>
          </cell>
          <cell r="E155">
            <v>151</v>
          </cell>
          <cell r="F155">
            <v>167</v>
          </cell>
          <cell r="G155">
            <v>167</v>
          </cell>
          <cell r="H155" t="str">
            <v>C2</v>
          </cell>
          <cell r="I155" t="str">
            <v>MH</v>
          </cell>
          <cell r="K155">
            <v>288658.62980601477</v>
          </cell>
          <cell r="L155" t="str">
            <v/>
          </cell>
          <cell r="M155" t="str">
            <v/>
          </cell>
        </row>
        <row r="156">
          <cell r="B156" t="str">
            <v>KZN232</v>
          </cell>
          <cell r="C156" t="str">
            <v>B</v>
          </cell>
          <cell r="D156">
            <v>152</v>
          </cell>
          <cell r="E156">
            <v>152</v>
          </cell>
          <cell r="F156">
            <v>168</v>
          </cell>
          <cell r="G156">
            <v>168</v>
          </cell>
          <cell r="H156" t="str">
            <v>B2</v>
          </cell>
          <cell r="I156" t="str">
            <v>MH</v>
          </cell>
          <cell r="J156">
            <v>116</v>
          </cell>
          <cell r="K156">
            <v>60359.995043121926</v>
          </cell>
          <cell r="L156">
            <v>0.6352081992518471</v>
          </cell>
          <cell r="M156">
            <v>38341.1637581919</v>
          </cell>
        </row>
        <row r="157">
          <cell r="B157" t="str">
            <v>KZN233</v>
          </cell>
          <cell r="C157" t="str">
            <v>B</v>
          </cell>
          <cell r="D157">
            <v>153</v>
          </cell>
          <cell r="E157">
            <v>153</v>
          </cell>
          <cell r="F157">
            <v>169</v>
          </cell>
          <cell r="G157">
            <v>169</v>
          </cell>
          <cell r="H157" t="str">
            <v>B4</v>
          </cell>
          <cell r="I157" t="str">
            <v>W</v>
          </cell>
          <cell r="J157">
            <v>133</v>
          </cell>
          <cell r="K157">
            <v>20126.662419328677</v>
          </cell>
          <cell r="L157">
            <v>0.788510660518609</v>
          </cell>
          <cell r="M157">
            <v>15870.087878299919</v>
          </cell>
        </row>
        <row r="158">
          <cell r="B158" t="str">
            <v>KZN234</v>
          </cell>
          <cell r="C158" t="str">
            <v>B</v>
          </cell>
          <cell r="D158">
            <v>154</v>
          </cell>
          <cell r="E158">
            <v>154</v>
          </cell>
          <cell r="F158">
            <v>170</v>
          </cell>
          <cell r="G158">
            <v>170</v>
          </cell>
          <cell r="H158" t="str">
            <v>B3</v>
          </cell>
          <cell r="I158" t="str">
            <v>ML</v>
          </cell>
          <cell r="J158">
            <v>134</v>
          </cell>
          <cell r="K158">
            <v>21024.419274954904</v>
          </cell>
          <cell r="L158">
            <v>0.6480499019718334</v>
          </cell>
          <cell r="M158">
            <v>13624.872850149251</v>
          </cell>
        </row>
        <row r="159">
          <cell r="B159" t="str">
            <v>KZN235</v>
          </cell>
          <cell r="C159" t="str">
            <v>B</v>
          </cell>
          <cell r="D159">
            <v>155</v>
          </cell>
          <cell r="E159">
            <v>155</v>
          </cell>
          <cell r="F159">
            <v>171</v>
          </cell>
          <cell r="G159">
            <v>171</v>
          </cell>
          <cell r="H159" t="str">
            <v>B4</v>
          </cell>
          <cell r="I159" t="str">
            <v>VW</v>
          </cell>
          <cell r="J159">
            <v>135</v>
          </cell>
          <cell r="K159">
            <v>28053.01652683375</v>
          </cell>
          <cell r="L159">
            <v>0.7495162217979189</v>
          </cell>
          <cell r="M159">
            <v>21026.19095722701</v>
          </cell>
        </row>
        <row r="160">
          <cell r="B160" t="str">
            <v>KZN236</v>
          </cell>
          <cell r="C160" t="str">
            <v>B</v>
          </cell>
          <cell r="D160">
            <v>156</v>
          </cell>
          <cell r="E160">
            <v>156</v>
          </cell>
          <cell r="F160">
            <v>172</v>
          </cell>
          <cell r="G160">
            <v>172</v>
          </cell>
          <cell r="H160" t="str">
            <v>B4</v>
          </cell>
          <cell r="I160" t="str">
            <v>W</v>
          </cell>
          <cell r="J160">
            <v>136</v>
          </cell>
          <cell r="K160">
            <v>22529.307103458606</v>
          </cell>
          <cell r="L160">
            <v>0.7550894754682382</v>
          </cell>
          <cell r="M160">
            <v>17011.642683413414</v>
          </cell>
        </row>
        <row r="161">
          <cell r="B161" t="str">
            <v>DC23</v>
          </cell>
          <cell r="C161" t="str">
            <v>C</v>
          </cell>
          <cell r="D161">
            <v>157</v>
          </cell>
          <cell r="E161">
            <v>157</v>
          </cell>
          <cell r="F161">
            <v>174</v>
          </cell>
          <cell r="G161">
            <v>174</v>
          </cell>
          <cell r="H161" t="str">
            <v>C2</v>
          </cell>
          <cell r="I161" t="str">
            <v>W</v>
          </cell>
          <cell r="K161">
            <v>152093.40036769788</v>
          </cell>
          <cell r="L161" t="str">
            <v/>
          </cell>
          <cell r="M161" t="str">
            <v/>
          </cell>
        </row>
        <row r="162">
          <cell r="B162" t="str">
            <v>KZN241</v>
          </cell>
          <cell r="C162" t="str">
            <v>B</v>
          </cell>
          <cell r="D162">
            <v>158</v>
          </cell>
          <cell r="E162">
            <v>158</v>
          </cell>
          <cell r="F162">
            <v>175</v>
          </cell>
          <cell r="G162">
            <v>175</v>
          </cell>
          <cell r="H162" t="str">
            <v>B3</v>
          </cell>
          <cell r="I162" t="str">
            <v>MH</v>
          </cell>
          <cell r="J162">
            <v>137</v>
          </cell>
          <cell r="K162">
            <v>18151.320905912828</v>
          </cell>
          <cell r="L162">
            <v>0.5880471903882555</v>
          </cell>
          <cell r="M162">
            <v>10673.833260557643</v>
          </cell>
        </row>
        <row r="163">
          <cell r="B163" t="str">
            <v>KZN242</v>
          </cell>
          <cell r="C163" t="str">
            <v>B</v>
          </cell>
          <cell r="D163">
            <v>159</v>
          </cell>
          <cell r="E163">
            <v>159</v>
          </cell>
          <cell r="F163">
            <v>176</v>
          </cell>
          <cell r="G163">
            <v>176</v>
          </cell>
          <cell r="H163" t="str">
            <v>B4</v>
          </cell>
          <cell r="I163" t="str">
            <v>VW</v>
          </cell>
          <cell r="J163">
            <v>138</v>
          </cell>
          <cell r="K163">
            <v>32430.19329027945</v>
          </cell>
          <cell r="L163">
            <v>0.7340229637725397</v>
          </cell>
          <cell r="M163">
            <v>23804.506594647253</v>
          </cell>
        </row>
        <row r="164">
          <cell r="B164" t="str">
            <v>KZN244</v>
          </cell>
          <cell r="C164" t="str">
            <v>B</v>
          </cell>
          <cell r="D164">
            <v>160</v>
          </cell>
          <cell r="E164">
            <v>160</v>
          </cell>
          <cell r="F164">
            <v>177</v>
          </cell>
          <cell r="G164">
            <v>177</v>
          </cell>
          <cell r="H164" t="str">
            <v>B4</v>
          </cell>
          <cell r="I164" t="str">
            <v>W</v>
          </cell>
          <cell r="J164">
            <v>139</v>
          </cell>
          <cell r="K164">
            <v>39328.99085500473</v>
          </cell>
          <cell r="L164">
            <v>0.798419587307752</v>
          </cell>
          <cell r="M164">
            <v>31401.03664768323</v>
          </cell>
        </row>
        <row r="165">
          <cell r="B165" t="str">
            <v>KZN245</v>
          </cell>
          <cell r="C165" t="str">
            <v>B</v>
          </cell>
          <cell r="D165">
            <v>161</v>
          </cell>
          <cell r="E165">
            <v>161</v>
          </cell>
          <cell r="F165">
            <v>178</v>
          </cell>
          <cell r="G165">
            <v>178</v>
          </cell>
          <cell r="H165" t="str">
            <v>B3</v>
          </cell>
          <cell r="I165" t="str">
            <v>W</v>
          </cell>
          <cell r="J165">
            <v>140</v>
          </cell>
          <cell r="K165">
            <v>29450.30257597186</v>
          </cell>
          <cell r="L165">
            <v>0.7422854414431923</v>
          </cell>
          <cell r="M165">
            <v>21860.530848240855</v>
          </cell>
        </row>
        <row r="166">
          <cell r="B166" t="str">
            <v>DC24</v>
          </cell>
          <cell r="C166" t="str">
            <v>C</v>
          </cell>
          <cell r="D166">
            <v>162</v>
          </cell>
          <cell r="E166">
            <v>162</v>
          </cell>
          <cell r="F166">
            <v>179</v>
          </cell>
          <cell r="G166">
            <v>179</v>
          </cell>
          <cell r="H166" t="str">
            <v>C2</v>
          </cell>
          <cell r="I166" t="str">
            <v>VW</v>
          </cell>
          <cell r="K166">
            <v>119360.80762716888</v>
          </cell>
          <cell r="L166" t="str">
            <v/>
          </cell>
          <cell r="M166" t="str">
            <v/>
          </cell>
        </row>
        <row r="167">
          <cell r="B167" t="str">
            <v>KZN252</v>
          </cell>
          <cell r="C167" t="str">
            <v>B</v>
          </cell>
          <cell r="D167">
            <v>163</v>
          </cell>
          <cell r="E167">
            <v>163</v>
          </cell>
          <cell r="F167">
            <v>180</v>
          </cell>
          <cell r="G167">
            <v>180</v>
          </cell>
          <cell r="H167" t="str">
            <v>B1</v>
          </cell>
          <cell r="I167" t="str">
            <v>MH</v>
          </cell>
          <cell r="J167">
            <v>117</v>
          </cell>
          <cell r="K167">
            <v>88141.76960912025</v>
          </cell>
          <cell r="L167">
            <v>0.6383801077392177</v>
          </cell>
          <cell r="M167">
            <v>56267.952379395494</v>
          </cell>
        </row>
        <row r="168">
          <cell r="B168" t="str">
            <v>KZN253</v>
          </cell>
          <cell r="C168" t="str">
            <v>B</v>
          </cell>
          <cell r="D168">
            <v>164</v>
          </cell>
          <cell r="E168">
            <v>164</v>
          </cell>
          <cell r="F168">
            <v>181</v>
          </cell>
          <cell r="G168">
            <v>181</v>
          </cell>
          <cell r="H168" t="str">
            <v>B3</v>
          </cell>
          <cell r="I168" t="str">
            <v>W</v>
          </cell>
          <cell r="J168">
            <v>118</v>
          </cell>
          <cell r="K168">
            <v>6336.3331849664155</v>
          </cell>
          <cell r="L168">
            <v>0.6252728589673471</v>
          </cell>
          <cell r="M168">
            <v>3961.9371659336266</v>
          </cell>
        </row>
        <row r="169">
          <cell r="B169" t="str">
            <v>KZN254</v>
          </cell>
          <cell r="C169" t="str">
            <v>B</v>
          </cell>
          <cell r="D169">
            <v>165</v>
          </cell>
          <cell r="E169">
            <v>165</v>
          </cell>
          <cell r="F169">
            <v>182</v>
          </cell>
          <cell r="G169">
            <v>182</v>
          </cell>
          <cell r="H169" t="str">
            <v>B4</v>
          </cell>
          <cell r="I169" t="str">
            <v>VW</v>
          </cell>
          <cell r="J169">
            <v>119</v>
          </cell>
          <cell r="K169">
            <v>20901.069934955358</v>
          </cell>
          <cell r="L169">
            <v>0.72445730573157</v>
          </cell>
          <cell r="M169">
            <v>15141.93281198488</v>
          </cell>
        </row>
        <row r="170">
          <cell r="B170" t="str">
            <v>DC25</v>
          </cell>
          <cell r="C170" t="str">
            <v>C</v>
          </cell>
          <cell r="D170">
            <v>166</v>
          </cell>
          <cell r="E170">
            <v>166</v>
          </cell>
          <cell r="F170">
            <v>183</v>
          </cell>
          <cell r="G170">
            <v>183</v>
          </cell>
          <cell r="H170" t="str">
            <v>C2</v>
          </cell>
          <cell r="I170" t="str">
            <v>ML</v>
          </cell>
          <cell r="K170">
            <v>115379.17272904202</v>
          </cell>
          <cell r="L170" t="str">
            <v/>
          </cell>
          <cell r="M170" t="str">
            <v/>
          </cell>
        </row>
        <row r="171">
          <cell r="B171" t="str">
            <v>KZN261</v>
          </cell>
          <cell r="C171" t="str">
            <v>B</v>
          </cell>
          <cell r="D171">
            <v>167</v>
          </cell>
          <cell r="E171">
            <v>167</v>
          </cell>
          <cell r="F171">
            <v>184</v>
          </cell>
          <cell r="G171">
            <v>184</v>
          </cell>
          <cell r="H171" t="str">
            <v>B3</v>
          </cell>
          <cell r="I171" t="str">
            <v>W</v>
          </cell>
          <cell r="J171">
            <v>141</v>
          </cell>
          <cell r="K171">
            <v>16536.20792162642</v>
          </cell>
          <cell r="L171">
            <v>0.728140025564828</v>
          </cell>
          <cell r="M171">
            <v>12040.674858798375</v>
          </cell>
        </row>
        <row r="172">
          <cell r="B172" t="str">
            <v>KZN262</v>
          </cell>
          <cell r="C172" t="str">
            <v>B</v>
          </cell>
          <cell r="D172">
            <v>168</v>
          </cell>
          <cell r="E172">
            <v>168</v>
          </cell>
          <cell r="F172">
            <v>185</v>
          </cell>
          <cell r="G172">
            <v>185</v>
          </cell>
          <cell r="H172" t="str">
            <v>B4</v>
          </cell>
          <cell r="I172" t="str">
            <v>VW</v>
          </cell>
          <cell r="J172">
            <v>142</v>
          </cell>
          <cell r="K172">
            <v>29966.676594132197</v>
          </cell>
          <cell r="L172">
            <v>0.7423320544982256</v>
          </cell>
          <cell r="M172">
            <v>22245.224602606042</v>
          </cell>
        </row>
        <row r="173">
          <cell r="B173" t="str">
            <v>KZN263</v>
          </cell>
          <cell r="C173" t="str">
            <v>B</v>
          </cell>
          <cell r="D173">
            <v>169</v>
          </cell>
          <cell r="E173">
            <v>169</v>
          </cell>
          <cell r="F173">
            <v>186</v>
          </cell>
          <cell r="G173">
            <v>186</v>
          </cell>
          <cell r="H173" t="str">
            <v>B3</v>
          </cell>
          <cell r="I173" t="str">
            <v>ML</v>
          </cell>
          <cell r="J173">
            <v>120</v>
          </cell>
          <cell r="K173">
            <v>45452.58945387051</v>
          </cell>
          <cell r="L173">
            <v>0.6742330283414018</v>
          </cell>
          <cell r="M173">
            <v>30645.637033441573</v>
          </cell>
        </row>
        <row r="174">
          <cell r="B174" t="str">
            <v>KZN265</v>
          </cell>
          <cell r="C174" t="str">
            <v>B</v>
          </cell>
          <cell r="D174">
            <v>170</v>
          </cell>
          <cell r="E174">
            <v>170</v>
          </cell>
          <cell r="F174">
            <v>187</v>
          </cell>
          <cell r="G174">
            <v>187</v>
          </cell>
          <cell r="H174" t="str">
            <v>B4</v>
          </cell>
          <cell r="I174" t="str">
            <v>W</v>
          </cell>
          <cell r="J174">
            <v>143</v>
          </cell>
          <cell r="K174">
            <v>35310.529007387486</v>
          </cell>
          <cell r="L174">
            <v>0.689243501402383</v>
          </cell>
          <cell r="M174">
            <v>24337.552649422163</v>
          </cell>
        </row>
        <row r="175">
          <cell r="B175" t="str">
            <v>KZN266</v>
          </cell>
          <cell r="C175" t="str">
            <v>B</v>
          </cell>
          <cell r="D175">
            <v>171</v>
          </cell>
          <cell r="E175">
            <v>171</v>
          </cell>
          <cell r="F175">
            <v>188</v>
          </cell>
          <cell r="G175">
            <v>188</v>
          </cell>
          <cell r="H175" t="str">
            <v>B4</v>
          </cell>
          <cell r="I175" t="str">
            <v>W</v>
          </cell>
          <cell r="J175">
            <v>144</v>
          </cell>
          <cell r="K175">
            <v>35886.50740876113</v>
          </cell>
          <cell r="L175">
            <v>0.658475905716836</v>
          </cell>
          <cell r="M175">
            <v>23630.40046899793</v>
          </cell>
        </row>
        <row r="176">
          <cell r="B176" t="str">
            <v>DC26</v>
          </cell>
          <cell r="C176" t="str">
            <v>C</v>
          </cell>
          <cell r="D176">
            <v>172</v>
          </cell>
          <cell r="E176">
            <v>172</v>
          </cell>
          <cell r="F176">
            <v>189</v>
          </cell>
          <cell r="G176">
            <v>189</v>
          </cell>
          <cell r="H176" t="str">
            <v>C2</v>
          </cell>
          <cell r="I176" t="str">
            <v>W</v>
          </cell>
          <cell r="K176">
            <v>163152.51038577774</v>
          </cell>
          <cell r="L176" t="str">
            <v/>
          </cell>
          <cell r="M176" t="str">
            <v/>
          </cell>
        </row>
        <row r="177">
          <cell r="B177" t="str">
            <v>KZN271</v>
          </cell>
          <cell r="C177" t="str">
            <v>B</v>
          </cell>
          <cell r="D177">
            <v>173</v>
          </cell>
          <cell r="E177">
            <v>173</v>
          </cell>
          <cell r="F177">
            <v>190</v>
          </cell>
          <cell r="G177">
            <v>190</v>
          </cell>
          <cell r="H177" t="str">
            <v>B4</v>
          </cell>
          <cell r="I177" t="str">
            <v>VW</v>
          </cell>
          <cell r="J177">
            <v>145</v>
          </cell>
          <cell r="K177">
            <v>36001.31520571915</v>
          </cell>
          <cell r="L177">
            <v>0.7759925098981089</v>
          </cell>
          <cell r="M177">
            <v>27936.75094611895</v>
          </cell>
        </row>
        <row r="178">
          <cell r="B178" t="str">
            <v>KZN272</v>
          </cell>
          <cell r="C178" t="str">
            <v>B</v>
          </cell>
          <cell r="D178">
            <v>174</v>
          </cell>
          <cell r="E178">
            <v>174</v>
          </cell>
          <cell r="F178">
            <v>191</v>
          </cell>
          <cell r="G178">
            <v>191</v>
          </cell>
          <cell r="H178" t="str">
            <v>B4</v>
          </cell>
          <cell r="I178" t="str">
            <v>W</v>
          </cell>
          <cell r="J178">
            <v>146</v>
          </cell>
          <cell r="K178">
            <v>40441.54016901046</v>
          </cell>
          <cell r="L178">
            <v>0.7397723777820409</v>
          </cell>
          <cell r="M178">
            <v>29917.534331996787</v>
          </cell>
        </row>
        <row r="179">
          <cell r="B179" t="str">
            <v>KZN273</v>
          </cell>
          <cell r="C179" t="str">
            <v>B</v>
          </cell>
          <cell r="D179">
            <v>175</v>
          </cell>
          <cell r="E179">
            <v>175</v>
          </cell>
          <cell r="F179">
            <v>192</v>
          </cell>
          <cell r="G179">
            <v>192</v>
          </cell>
          <cell r="H179" t="str">
            <v>B3</v>
          </cell>
          <cell r="I179" t="str">
            <v>W</v>
          </cell>
          <cell r="J179">
            <v>147</v>
          </cell>
          <cell r="K179">
            <v>8503.563249184603</v>
          </cell>
          <cell r="L179">
            <v>0.7511327901196095</v>
          </cell>
          <cell r="M179">
            <v>6387.305189318603</v>
          </cell>
        </row>
        <row r="180">
          <cell r="B180" t="str">
            <v>KZN274</v>
          </cell>
          <cell r="C180" t="str">
            <v>B</v>
          </cell>
          <cell r="D180">
            <v>176</v>
          </cell>
          <cell r="E180">
            <v>176</v>
          </cell>
          <cell r="F180">
            <v>193</v>
          </cell>
          <cell r="G180">
            <v>193</v>
          </cell>
          <cell r="H180" t="str">
            <v>B4</v>
          </cell>
          <cell r="I180" t="str">
            <v>W</v>
          </cell>
          <cell r="J180">
            <v>148</v>
          </cell>
          <cell r="K180">
            <v>13167.748242441103</v>
          </cell>
          <cell r="L180">
            <v>0.6799684888803726</v>
          </cell>
          <cell r="M180">
            <v>8953.65387436986</v>
          </cell>
        </row>
        <row r="181">
          <cell r="B181" t="str">
            <v>KZN275</v>
          </cell>
          <cell r="C181" t="str">
            <v>B</v>
          </cell>
          <cell r="D181">
            <v>177</v>
          </cell>
          <cell r="E181">
            <v>177</v>
          </cell>
          <cell r="F181">
            <v>194</v>
          </cell>
          <cell r="G181">
            <v>194</v>
          </cell>
          <cell r="H181" t="str">
            <v>B3</v>
          </cell>
          <cell r="I181" t="str">
            <v>ML</v>
          </cell>
          <cell r="J181">
            <v>149</v>
          </cell>
          <cell r="K181">
            <v>37785.7072509168</v>
          </cell>
          <cell r="L181">
            <v>0.6800919889782482</v>
          </cell>
          <cell r="M181">
            <v>25697.75679922582</v>
          </cell>
        </row>
        <row r="182">
          <cell r="B182" t="str">
            <v>DC27</v>
          </cell>
          <cell r="C182" t="str">
            <v>C</v>
          </cell>
          <cell r="D182">
            <v>178</v>
          </cell>
          <cell r="E182">
            <v>178</v>
          </cell>
          <cell r="F182">
            <v>196</v>
          </cell>
          <cell r="G182">
            <v>196</v>
          </cell>
          <cell r="H182" t="str">
            <v>C2</v>
          </cell>
          <cell r="I182" t="str">
            <v>VW</v>
          </cell>
          <cell r="K182">
            <v>135899.87411727212</v>
          </cell>
          <cell r="L182" t="str">
            <v/>
          </cell>
          <cell r="M182" t="str">
            <v/>
          </cell>
        </row>
        <row r="183">
          <cell r="B183" t="str">
            <v>KZN281</v>
          </cell>
          <cell r="C183" t="str">
            <v>B</v>
          </cell>
          <cell r="D183">
            <v>179</v>
          </cell>
          <cell r="E183">
            <v>179</v>
          </cell>
          <cell r="F183">
            <v>197</v>
          </cell>
          <cell r="G183">
            <v>197</v>
          </cell>
          <cell r="H183" t="str">
            <v>B4</v>
          </cell>
          <cell r="I183" t="str">
            <v>W</v>
          </cell>
          <cell r="J183">
            <v>150</v>
          </cell>
          <cell r="K183">
            <v>27412.815281587995</v>
          </cell>
          <cell r="L183">
            <v>0.6970454875468368</v>
          </cell>
          <cell r="M183">
            <v>19107.979192985884</v>
          </cell>
        </row>
        <row r="184">
          <cell r="B184" t="str">
            <v>KZN282</v>
          </cell>
          <cell r="C184" t="str">
            <v>B</v>
          </cell>
          <cell r="D184">
            <v>180</v>
          </cell>
          <cell r="E184">
            <v>180</v>
          </cell>
          <cell r="F184">
            <v>198</v>
          </cell>
          <cell r="G184">
            <v>198</v>
          </cell>
          <cell r="H184" t="str">
            <v>B1</v>
          </cell>
          <cell r="I184" t="str">
            <v>VH</v>
          </cell>
          <cell r="J184">
            <v>121</v>
          </cell>
          <cell r="K184">
            <v>92153.12260956648</v>
          </cell>
          <cell r="L184">
            <v>0.5294300175244296</v>
          </cell>
          <cell r="M184">
            <v>48788.62931811369</v>
          </cell>
        </row>
        <row r="185">
          <cell r="B185" t="str">
            <v>KZN283</v>
          </cell>
          <cell r="C185" t="str">
            <v>B</v>
          </cell>
          <cell r="D185">
            <v>181</v>
          </cell>
          <cell r="E185">
            <v>181</v>
          </cell>
          <cell r="F185">
            <v>199</v>
          </cell>
          <cell r="G185">
            <v>199</v>
          </cell>
          <cell r="H185" t="str">
            <v>B4</v>
          </cell>
          <cell r="I185" t="str">
            <v>W</v>
          </cell>
          <cell r="J185">
            <v>151</v>
          </cell>
          <cell r="K185">
            <v>13049.052186101933</v>
          </cell>
          <cell r="L185">
            <v>0.717634718443883</v>
          </cell>
          <cell r="M185">
            <v>9364.452891532797</v>
          </cell>
        </row>
        <row r="186">
          <cell r="B186" t="str">
            <v>KZN284</v>
          </cell>
          <cell r="C186" t="str">
            <v>B</v>
          </cell>
          <cell r="D186">
            <v>182</v>
          </cell>
          <cell r="E186">
            <v>182</v>
          </cell>
          <cell r="F186">
            <v>200</v>
          </cell>
          <cell r="G186">
            <v>200</v>
          </cell>
          <cell r="H186" t="str">
            <v>B4</v>
          </cell>
          <cell r="I186" t="str">
            <v>ML</v>
          </cell>
          <cell r="J186">
            <v>152</v>
          </cell>
          <cell r="K186">
            <v>47035.96109437021</v>
          </cell>
          <cell r="L186">
            <v>0.6999354614301387</v>
          </cell>
          <cell r="M186">
            <v>32922.137132398064</v>
          </cell>
        </row>
        <row r="187">
          <cell r="B187" t="str">
            <v>KZN285</v>
          </cell>
          <cell r="C187" t="str">
            <v>B</v>
          </cell>
          <cell r="D187">
            <v>183</v>
          </cell>
          <cell r="E187">
            <v>183</v>
          </cell>
          <cell r="F187">
            <v>201</v>
          </cell>
          <cell r="G187">
            <v>201</v>
          </cell>
          <cell r="H187" t="str">
            <v>B3</v>
          </cell>
          <cell r="I187" t="str">
            <v>ML</v>
          </cell>
          <cell r="J187">
            <v>153</v>
          </cell>
          <cell r="K187">
            <v>10615.047012365667</v>
          </cell>
          <cell r="L187">
            <v>0.714664426351973</v>
          </cell>
          <cell r="M187">
            <v>7586.196483791535</v>
          </cell>
        </row>
        <row r="188">
          <cell r="B188" t="str">
            <v>KZN286</v>
          </cell>
          <cell r="C188" t="str">
            <v>B</v>
          </cell>
          <cell r="D188">
            <v>184</v>
          </cell>
          <cell r="E188">
            <v>184</v>
          </cell>
          <cell r="F188">
            <v>202</v>
          </cell>
          <cell r="G188">
            <v>202</v>
          </cell>
          <cell r="H188" t="str">
            <v>B4</v>
          </cell>
          <cell r="I188" t="str">
            <v>VW</v>
          </cell>
          <cell r="J188">
            <v>122</v>
          </cell>
          <cell r="K188">
            <v>22543.42818433968</v>
          </cell>
          <cell r="L188">
            <v>0.7022900092899682</v>
          </cell>
          <cell r="M188">
            <v>15832.024389007644</v>
          </cell>
        </row>
        <row r="189">
          <cell r="B189" t="str">
            <v>DC28</v>
          </cell>
          <cell r="C189" t="str">
            <v>C</v>
          </cell>
          <cell r="D189">
            <v>185</v>
          </cell>
          <cell r="E189">
            <v>185</v>
          </cell>
          <cell r="F189">
            <v>203</v>
          </cell>
          <cell r="G189">
            <v>203</v>
          </cell>
          <cell r="H189" t="str">
            <v>C2</v>
          </cell>
          <cell r="I189" t="str">
            <v>ML</v>
          </cell>
          <cell r="K189">
            <v>212809.42636833194</v>
          </cell>
          <cell r="L189" t="str">
            <v/>
          </cell>
          <cell r="M189" t="str">
            <v/>
          </cell>
        </row>
        <row r="190">
          <cell r="B190" t="str">
            <v>KZN291</v>
          </cell>
          <cell r="C190" t="str">
            <v>B</v>
          </cell>
          <cell r="D190">
            <v>186</v>
          </cell>
          <cell r="E190">
            <v>186</v>
          </cell>
          <cell r="F190">
            <v>204</v>
          </cell>
          <cell r="G190">
            <v>204</v>
          </cell>
          <cell r="H190" t="str">
            <v>B4</v>
          </cell>
          <cell r="I190" t="str">
            <v>ML</v>
          </cell>
          <cell r="J190">
            <v>154</v>
          </cell>
          <cell r="K190">
            <v>40957.90217009287</v>
          </cell>
          <cell r="L190">
            <v>0.720050577067117</v>
          </cell>
          <cell r="M190">
            <v>29491.761093033892</v>
          </cell>
        </row>
        <row r="191">
          <cell r="B191" t="str">
            <v>KZN292</v>
          </cell>
          <cell r="C191" t="str">
            <v>B</v>
          </cell>
          <cell r="D191">
            <v>187</v>
          </cell>
          <cell r="E191">
            <v>187</v>
          </cell>
          <cell r="F191">
            <v>205</v>
          </cell>
          <cell r="G191">
            <v>205</v>
          </cell>
          <cell r="H191" t="str">
            <v>B2</v>
          </cell>
          <cell r="I191" t="str">
            <v>H</v>
          </cell>
          <cell r="J191">
            <v>155</v>
          </cell>
          <cell r="K191">
            <v>78004.64130470788</v>
          </cell>
          <cell r="L191">
            <v>0.62987471720704</v>
          </cell>
          <cell r="M191">
            <v>49133.15138263947</v>
          </cell>
        </row>
        <row r="192">
          <cell r="B192" t="str">
            <v>KZN293</v>
          </cell>
          <cell r="C192" t="str">
            <v>B</v>
          </cell>
          <cell r="D192">
            <v>188</v>
          </cell>
          <cell r="E192">
            <v>188</v>
          </cell>
          <cell r="F192">
            <v>206</v>
          </cell>
          <cell r="G192">
            <v>206</v>
          </cell>
          <cell r="H192" t="str">
            <v>B4</v>
          </cell>
          <cell r="I192" t="str">
            <v>VW</v>
          </cell>
          <cell r="J192">
            <v>156</v>
          </cell>
          <cell r="K192">
            <v>30344.581293537147</v>
          </cell>
          <cell r="L192">
            <v>0.7481947185550276</v>
          </cell>
          <cell r="M192">
            <v>22703.655460588183</v>
          </cell>
        </row>
        <row r="193">
          <cell r="B193" t="str">
            <v>KZN294</v>
          </cell>
          <cell r="C193" t="str">
            <v>B</v>
          </cell>
          <cell r="D193">
            <v>189</v>
          </cell>
          <cell r="E193">
            <v>189</v>
          </cell>
          <cell r="F193">
            <v>207</v>
          </cell>
          <cell r="G193">
            <v>207</v>
          </cell>
          <cell r="H193" t="str">
            <v>B4</v>
          </cell>
          <cell r="I193" t="str">
            <v>VW</v>
          </cell>
          <cell r="J193">
            <v>123</v>
          </cell>
          <cell r="K193">
            <v>20002.846304738996</v>
          </cell>
          <cell r="L193">
            <v>0.7623409189034149</v>
          </cell>
          <cell r="M193">
            <v>15248.988232638503</v>
          </cell>
        </row>
        <row r="194">
          <cell r="B194" t="str">
            <v>DC29</v>
          </cell>
          <cell r="C194" t="str">
            <v>C</v>
          </cell>
          <cell r="D194">
            <v>190</v>
          </cell>
          <cell r="E194">
            <v>190</v>
          </cell>
          <cell r="F194">
            <v>208</v>
          </cell>
          <cell r="G194">
            <v>208</v>
          </cell>
          <cell r="H194" t="str">
            <v>C2</v>
          </cell>
          <cell r="I194" t="str">
            <v>W</v>
          </cell>
          <cell r="K194">
            <v>169309.9710730769</v>
          </cell>
          <cell r="L194" t="str">
            <v/>
          </cell>
          <cell r="M194" t="str">
            <v/>
          </cell>
        </row>
        <row r="195">
          <cell r="B195" t="str">
            <v>KZN431</v>
          </cell>
          <cell r="C195" t="str">
            <v>B</v>
          </cell>
          <cell r="D195">
            <v>191</v>
          </cell>
          <cell r="E195">
            <v>191</v>
          </cell>
          <cell r="F195">
            <v>209</v>
          </cell>
          <cell r="G195">
            <v>209</v>
          </cell>
          <cell r="H195" t="str">
            <v>B4</v>
          </cell>
          <cell r="I195" t="str">
            <v>VW</v>
          </cell>
          <cell r="J195">
            <v>157</v>
          </cell>
          <cell r="K195">
            <v>23700.3645090018</v>
          </cell>
          <cell r="L195">
            <v>0.766576166214222</v>
          </cell>
          <cell r="M195">
            <v>18168.13456319021</v>
          </cell>
        </row>
        <row r="196">
          <cell r="B196" t="str">
            <v>KZN432</v>
          </cell>
          <cell r="C196" t="str">
            <v>B</v>
          </cell>
          <cell r="D196">
            <v>192</v>
          </cell>
          <cell r="E196">
            <v>192</v>
          </cell>
          <cell r="F196">
            <v>210</v>
          </cell>
          <cell r="G196">
            <v>210</v>
          </cell>
          <cell r="H196" t="str">
            <v>B3</v>
          </cell>
          <cell r="I196" t="str">
            <v>W</v>
          </cell>
          <cell r="J196">
            <v>158</v>
          </cell>
          <cell r="K196">
            <v>3708.921077829075</v>
          </cell>
          <cell r="L196">
            <v>0.6626665130203648</v>
          </cell>
          <cell r="M196">
            <v>2457.777797712726</v>
          </cell>
        </row>
        <row r="197">
          <cell r="B197" t="str">
            <v>KZN433</v>
          </cell>
          <cell r="C197" t="str">
            <v>B</v>
          </cell>
          <cell r="D197">
            <v>193</v>
          </cell>
          <cell r="E197">
            <v>193</v>
          </cell>
          <cell r="F197">
            <v>211</v>
          </cell>
          <cell r="G197">
            <v>211</v>
          </cell>
          <cell r="H197" t="str">
            <v>B2</v>
          </cell>
          <cell r="I197" t="str">
            <v>ML</v>
          </cell>
          <cell r="J197">
            <v>159</v>
          </cell>
          <cell r="K197">
            <v>19302.74676890906</v>
          </cell>
          <cell r="L197">
            <v>0.6265649112676698</v>
          </cell>
          <cell r="M197">
            <v>12094.423816483804</v>
          </cell>
        </row>
        <row r="198">
          <cell r="B198" t="str">
            <v>KZN434</v>
          </cell>
          <cell r="C198" t="str">
            <v>B</v>
          </cell>
          <cell r="D198">
            <v>194</v>
          </cell>
          <cell r="E198">
            <v>194</v>
          </cell>
          <cell r="F198">
            <v>212</v>
          </cell>
          <cell r="G198">
            <v>212</v>
          </cell>
          <cell r="H198" t="str">
            <v>B4</v>
          </cell>
          <cell r="I198" t="str">
            <v>VW</v>
          </cell>
          <cell r="J198">
            <v>160</v>
          </cell>
          <cell r="K198">
            <v>24190.173518579395</v>
          </cell>
          <cell r="L198">
            <v>0.7587706627315316</v>
          </cell>
          <cell r="M198">
            <v>18354.793992283234</v>
          </cell>
        </row>
        <row r="199">
          <cell r="B199" t="str">
            <v>KZN435</v>
          </cell>
          <cell r="C199" t="str">
            <v>B</v>
          </cell>
          <cell r="D199">
            <v>195</v>
          </cell>
          <cell r="E199">
            <v>195</v>
          </cell>
          <cell r="F199">
            <v>213</v>
          </cell>
          <cell r="G199">
            <v>213</v>
          </cell>
          <cell r="H199" t="str">
            <v>B4</v>
          </cell>
          <cell r="I199" t="str">
            <v>VW</v>
          </cell>
          <cell r="J199">
            <v>161</v>
          </cell>
          <cell r="K199">
            <v>44877.09354744599</v>
          </cell>
          <cell r="L199">
            <v>0.7914586563438578</v>
          </cell>
          <cell r="M199">
            <v>35518.364159679215</v>
          </cell>
        </row>
        <row r="200">
          <cell r="B200" t="str">
            <v>DC43</v>
          </cell>
          <cell r="C200" t="str">
            <v>C</v>
          </cell>
          <cell r="D200">
            <v>196</v>
          </cell>
          <cell r="E200">
            <v>196</v>
          </cell>
          <cell r="F200">
            <v>215</v>
          </cell>
          <cell r="G200">
            <v>215</v>
          </cell>
          <cell r="H200" t="str">
            <v>C2</v>
          </cell>
          <cell r="I200" t="str">
            <v>VW</v>
          </cell>
          <cell r="K200">
            <v>115779.29942176532</v>
          </cell>
          <cell r="L200" t="str">
            <v/>
          </cell>
          <cell r="M200" t="str">
            <v/>
          </cell>
        </row>
        <row r="201">
          <cell r="A201">
            <v>197</v>
          </cell>
          <cell r="B201">
            <v>197</v>
          </cell>
          <cell r="C201">
            <v>216</v>
          </cell>
          <cell r="D201">
            <v>216</v>
          </cell>
        </row>
        <row r="202">
          <cell r="B202" t="str">
            <v>MP301</v>
          </cell>
          <cell r="C202" t="str">
            <v>B</v>
          </cell>
          <cell r="D202">
            <v>198</v>
          </cell>
          <cell r="E202">
            <v>198</v>
          </cell>
          <cell r="F202">
            <v>217</v>
          </cell>
          <cell r="G202">
            <v>217</v>
          </cell>
          <cell r="H202" t="str">
            <v>B4</v>
          </cell>
          <cell r="I202" t="str">
            <v>VW</v>
          </cell>
          <cell r="J202">
            <v>192</v>
          </cell>
          <cell r="K202">
            <v>49732.38280395449</v>
          </cell>
          <cell r="L202">
            <v>0.7191521797699426</v>
          </cell>
          <cell r="M202">
            <v>35765.15149861708</v>
          </cell>
        </row>
        <row r="203">
          <cell r="B203" t="str">
            <v>MP302</v>
          </cell>
          <cell r="C203" t="str">
            <v>B</v>
          </cell>
          <cell r="D203">
            <v>199</v>
          </cell>
          <cell r="E203">
            <v>199</v>
          </cell>
          <cell r="F203">
            <v>218</v>
          </cell>
          <cell r="G203">
            <v>218</v>
          </cell>
          <cell r="H203" t="str">
            <v>B2</v>
          </cell>
          <cell r="I203" t="str">
            <v>W</v>
          </cell>
          <cell r="J203">
            <v>193</v>
          </cell>
          <cell r="K203">
            <v>43848.5198848878</v>
          </cell>
          <cell r="L203">
            <v>0.5717005700394282</v>
          </cell>
          <cell r="M203">
            <v>25068.223813575558</v>
          </cell>
        </row>
        <row r="204">
          <cell r="B204" t="str">
            <v>MP303</v>
          </cell>
          <cell r="C204" t="str">
            <v>B</v>
          </cell>
          <cell r="D204">
            <v>200</v>
          </cell>
          <cell r="E204">
            <v>200</v>
          </cell>
          <cell r="F204">
            <v>219</v>
          </cell>
          <cell r="G204">
            <v>219</v>
          </cell>
          <cell r="H204" t="str">
            <v>B3</v>
          </cell>
          <cell r="I204" t="str">
            <v>VW</v>
          </cell>
          <cell r="J204">
            <v>194</v>
          </cell>
          <cell r="K204">
            <v>39886.32007010701</v>
          </cell>
          <cell r="L204">
            <v>0.6897502861937659</v>
          </cell>
          <cell r="M204">
            <v>27511.60068357246</v>
          </cell>
        </row>
        <row r="205">
          <cell r="B205" t="str">
            <v>MP304</v>
          </cell>
          <cell r="C205" t="str">
            <v>B</v>
          </cell>
          <cell r="D205">
            <v>201</v>
          </cell>
          <cell r="E205">
            <v>201</v>
          </cell>
          <cell r="F205">
            <v>220</v>
          </cell>
          <cell r="G205">
            <v>220</v>
          </cell>
          <cell r="H205" t="str">
            <v>B3</v>
          </cell>
          <cell r="I205" t="str">
            <v>ML</v>
          </cell>
          <cell r="J205">
            <v>195</v>
          </cell>
          <cell r="K205">
            <v>20319.74560712816</v>
          </cell>
          <cell r="L205">
            <v>0.6756989471171367</v>
          </cell>
          <cell r="M205">
            <v>13730.030712424561</v>
          </cell>
        </row>
        <row r="206">
          <cell r="B206" t="str">
            <v>MP305</v>
          </cell>
          <cell r="C206" t="str">
            <v>B</v>
          </cell>
          <cell r="D206">
            <v>202</v>
          </cell>
          <cell r="E206">
            <v>202</v>
          </cell>
          <cell r="F206">
            <v>221</v>
          </cell>
          <cell r="G206">
            <v>221</v>
          </cell>
          <cell r="H206" t="str">
            <v>B3</v>
          </cell>
          <cell r="I206" t="str">
            <v>ML</v>
          </cell>
          <cell r="J206">
            <v>196</v>
          </cell>
          <cell r="K206">
            <v>32549.739377853366</v>
          </cell>
          <cell r="L206">
            <v>0.5442142494594309</v>
          </cell>
          <cell r="M206">
            <v>17714.031985618552</v>
          </cell>
        </row>
        <row r="207">
          <cell r="B207" t="str">
            <v>MP306</v>
          </cell>
          <cell r="C207" t="str">
            <v>B</v>
          </cell>
          <cell r="D207">
            <v>203</v>
          </cell>
          <cell r="E207">
            <v>203</v>
          </cell>
          <cell r="F207">
            <v>222</v>
          </cell>
          <cell r="G207">
            <v>222</v>
          </cell>
          <cell r="H207" t="str">
            <v>B3</v>
          </cell>
          <cell r="I207" t="str">
            <v>W</v>
          </cell>
          <cell r="J207">
            <v>197</v>
          </cell>
          <cell r="K207">
            <v>13448.891847359302</v>
          </cell>
          <cell r="L207">
            <v>0.6072016391895236</v>
          </cell>
          <cell r="M207">
            <v>8166.189174999189</v>
          </cell>
        </row>
        <row r="208">
          <cell r="B208" t="str">
            <v>MP307</v>
          </cell>
          <cell r="C208" t="str">
            <v>B</v>
          </cell>
          <cell r="D208">
            <v>204</v>
          </cell>
          <cell r="E208">
            <v>204</v>
          </cell>
          <cell r="F208">
            <v>223</v>
          </cell>
          <cell r="G208">
            <v>223</v>
          </cell>
          <cell r="H208" t="str">
            <v>B1</v>
          </cell>
          <cell r="I208" t="str">
            <v>VH</v>
          </cell>
          <cell r="J208">
            <v>198</v>
          </cell>
          <cell r="K208">
            <v>89597.01201787211</v>
          </cell>
          <cell r="L208">
            <v>0.5109645707071996</v>
          </cell>
          <cell r="M208">
            <v>45780.89878235983</v>
          </cell>
        </row>
        <row r="209">
          <cell r="B209" t="str">
            <v>DC30</v>
          </cell>
          <cell r="C209" t="str">
            <v>C</v>
          </cell>
          <cell r="D209">
            <v>205</v>
          </cell>
          <cell r="E209">
            <v>205</v>
          </cell>
          <cell r="F209">
            <v>224</v>
          </cell>
          <cell r="G209">
            <v>224</v>
          </cell>
          <cell r="H209" t="str">
            <v>C1</v>
          </cell>
          <cell r="I209" t="str">
            <v>ML</v>
          </cell>
          <cell r="K209">
            <v>289382.61160916224</v>
          </cell>
          <cell r="L209" t="str">
            <v/>
          </cell>
          <cell r="M209" t="str">
            <v/>
          </cell>
        </row>
        <row r="210">
          <cell r="B210" t="str">
            <v>MP311</v>
          </cell>
          <cell r="C210" t="str">
            <v>B</v>
          </cell>
          <cell r="D210">
            <v>206</v>
          </cell>
          <cell r="E210">
            <v>206</v>
          </cell>
          <cell r="F210">
            <v>225</v>
          </cell>
          <cell r="G210">
            <v>225</v>
          </cell>
          <cell r="H210" t="str">
            <v>B3</v>
          </cell>
          <cell r="I210" t="str">
            <v>ML</v>
          </cell>
          <cell r="J210">
            <v>199</v>
          </cell>
          <cell r="K210">
            <v>22476.693732940428</v>
          </cell>
          <cell r="L210">
            <v>0.5875839464263041</v>
          </cell>
          <cell r="M210">
            <v>13206.944406216513</v>
          </cell>
        </row>
        <row r="211">
          <cell r="B211" t="str">
            <v>MP312</v>
          </cell>
          <cell r="C211" t="str">
            <v>B</v>
          </cell>
          <cell r="D211">
            <v>207</v>
          </cell>
          <cell r="E211">
            <v>207</v>
          </cell>
          <cell r="F211">
            <v>226</v>
          </cell>
          <cell r="G211">
            <v>226</v>
          </cell>
          <cell r="H211" t="str">
            <v>B1</v>
          </cell>
          <cell r="I211" t="str">
            <v>VH</v>
          </cell>
          <cell r="J211">
            <v>200</v>
          </cell>
          <cell r="K211">
            <v>132299.9378527782</v>
          </cell>
          <cell r="L211">
            <v>0.4640828944145646</v>
          </cell>
          <cell r="M211">
            <v>61398.138089584325</v>
          </cell>
        </row>
        <row r="212">
          <cell r="B212" t="str">
            <v>MP313</v>
          </cell>
          <cell r="C212" t="str">
            <v>B</v>
          </cell>
          <cell r="D212">
            <v>208</v>
          </cell>
          <cell r="E212">
            <v>208</v>
          </cell>
          <cell r="F212">
            <v>227</v>
          </cell>
          <cell r="G212">
            <v>227</v>
          </cell>
          <cell r="H212" t="str">
            <v>B1</v>
          </cell>
          <cell r="I212" t="str">
            <v>VH</v>
          </cell>
          <cell r="J212">
            <v>201</v>
          </cell>
          <cell r="K212">
            <v>73358.93187963252</v>
          </cell>
          <cell r="L212">
            <v>0.44311882775017764</v>
          </cell>
          <cell r="M212">
            <v>32506.7238995079</v>
          </cell>
        </row>
        <row r="213">
          <cell r="B213" t="str">
            <v>MP314</v>
          </cell>
          <cell r="C213" t="str">
            <v>B</v>
          </cell>
          <cell r="D213">
            <v>209</v>
          </cell>
          <cell r="E213">
            <v>209</v>
          </cell>
          <cell r="F213">
            <v>228</v>
          </cell>
          <cell r="G213">
            <v>228</v>
          </cell>
          <cell r="H213" t="str">
            <v>B2</v>
          </cell>
          <cell r="I213" t="str">
            <v>ML</v>
          </cell>
          <cell r="J213">
            <v>202</v>
          </cell>
          <cell r="K213">
            <v>14771.616367412913</v>
          </cell>
          <cell r="L213">
            <v>0.5912713653917681</v>
          </cell>
          <cell r="M213">
            <v>8734.033778603622</v>
          </cell>
        </row>
        <row r="214">
          <cell r="B214" t="str">
            <v>MP315</v>
          </cell>
          <cell r="C214" t="str">
            <v>B</v>
          </cell>
          <cell r="D214">
            <v>210</v>
          </cell>
          <cell r="E214">
            <v>210</v>
          </cell>
          <cell r="F214">
            <v>229</v>
          </cell>
          <cell r="G214">
            <v>229</v>
          </cell>
          <cell r="H214" t="str">
            <v>B4</v>
          </cell>
          <cell r="I214" t="str">
            <v>ML</v>
          </cell>
          <cell r="J214">
            <v>203</v>
          </cell>
          <cell r="K214">
            <v>80252.53719044586</v>
          </cell>
          <cell r="L214">
            <v>0.6493626550416226</v>
          </cell>
          <cell r="M214">
            <v>52113.000623814485</v>
          </cell>
        </row>
        <row r="215">
          <cell r="B215" t="str">
            <v>MP316</v>
          </cell>
          <cell r="C215" t="str">
            <v>B</v>
          </cell>
          <cell r="D215">
            <v>211</v>
          </cell>
          <cell r="E215">
            <v>211</v>
          </cell>
          <cell r="F215">
            <v>230</v>
          </cell>
          <cell r="G215">
            <v>230</v>
          </cell>
          <cell r="H215" t="str">
            <v>B4</v>
          </cell>
          <cell r="I215" t="str">
            <v>W</v>
          </cell>
          <cell r="J215">
            <v>204</v>
          </cell>
          <cell r="K215">
            <v>64334.29682575569</v>
          </cell>
          <cell r="L215">
            <v>0.7113408905477333</v>
          </cell>
          <cell r="M215">
            <v>45763.61599679527</v>
          </cell>
        </row>
        <row r="216">
          <cell r="B216" t="str">
            <v>DC31</v>
          </cell>
          <cell r="C216" t="str">
            <v>C</v>
          </cell>
          <cell r="D216">
            <v>212</v>
          </cell>
          <cell r="E216">
            <v>212</v>
          </cell>
          <cell r="F216">
            <v>232</v>
          </cell>
          <cell r="G216">
            <v>232</v>
          </cell>
          <cell r="H216" t="str">
            <v>C1</v>
          </cell>
          <cell r="I216" t="str">
            <v>MH</v>
          </cell>
          <cell r="K216">
            <v>387494.0138489656</v>
          </cell>
          <cell r="L216" t="str">
            <v/>
          </cell>
          <cell r="M216" t="str">
            <v/>
          </cell>
        </row>
        <row r="217">
          <cell r="B217" t="str">
            <v>MP321</v>
          </cell>
          <cell r="C217" t="str">
            <v>B</v>
          </cell>
          <cell r="D217">
            <v>213</v>
          </cell>
          <cell r="E217">
            <v>213</v>
          </cell>
          <cell r="F217">
            <v>233</v>
          </cell>
          <cell r="G217">
            <v>233</v>
          </cell>
          <cell r="H217" t="str">
            <v>B3</v>
          </cell>
          <cell r="I217" t="str">
            <v>ML</v>
          </cell>
          <cell r="J217">
            <v>205</v>
          </cell>
          <cell r="K217">
            <v>36664.766044832686</v>
          </cell>
          <cell r="L217">
            <v>0.6073384004345562</v>
          </cell>
          <cell r="M217">
            <v>22267.920361975914</v>
          </cell>
        </row>
        <row r="218">
          <cell r="B218" t="str">
            <v>MP322</v>
          </cell>
          <cell r="C218" t="str">
            <v>B</v>
          </cell>
          <cell r="D218">
            <v>214</v>
          </cell>
          <cell r="E218">
            <v>214</v>
          </cell>
          <cell r="F218">
            <v>234</v>
          </cell>
          <cell r="G218">
            <v>234</v>
          </cell>
          <cell r="H218" t="str">
            <v>B1</v>
          </cell>
          <cell r="I218" t="str">
            <v>H</v>
          </cell>
          <cell r="J218">
            <v>206</v>
          </cell>
          <cell r="K218">
            <v>174826.41590375453</v>
          </cell>
          <cell r="L218">
            <v>0.5874156949386485</v>
          </cell>
          <cell r="M218">
            <v>102695.78059173716</v>
          </cell>
        </row>
        <row r="219">
          <cell r="B219" t="str">
            <v>MP323</v>
          </cell>
          <cell r="C219" t="str">
            <v>B</v>
          </cell>
          <cell r="D219">
            <v>215</v>
          </cell>
          <cell r="E219">
            <v>215</v>
          </cell>
          <cell r="F219">
            <v>235</v>
          </cell>
          <cell r="G219">
            <v>235</v>
          </cell>
          <cell r="H219" t="str">
            <v>B3</v>
          </cell>
          <cell r="I219" t="str">
            <v>MH</v>
          </cell>
          <cell r="J219">
            <v>207</v>
          </cell>
          <cell r="K219">
            <v>21770.766916440774</v>
          </cell>
          <cell r="L219">
            <v>0.5830386752263422</v>
          </cell>
          <cell r="M219">
            <v>12693.19910162311</v>
          </cell>
        </row>
        <row r="220">
          <cell r="B220" t="str">
            <v>MP324</v>
          </cell>
          <cell r="C220" t="str">
            <v>B</v>
          </cell>
          <cell r="D220">
            <v>216</v>
          </cell>
          <cell r="E220">
            <v>216</v>
          </cell>
          <cell r="F220">
            <v>236</v>
          </cell>
          <cell r="G220">
            <v>236</v>
          </cell>
          <cell r="H220" t="str">
            <v>B4</v>
          </cell>
          <cell r="I220" t="str">
            <v>ML</v>
          </cell>
          <cell r="J220">
            <v>208</v>
          </cell>
          <cell r="K220">
            <v>101576.00285062824</v>
          </cell>
          <cell r="L220">
            <v>0.7425537789474141</v>
          </cell>
          <cell r="M220">
            <v>75425.64476710731</v>
          </cell>
        </row>
        <row r="221">
          <cell r="B221" t="str">
            <v>MP325</v>
          </cell>
          <cell r="C221" t="str">
            <v>B</v>
          </cell>
          <cell r="D221">
            <v>217</v>
          </cell>
          <cell r="E221">
            <v>226</v>
          </cell>
          <cell r="F221">
            <v>237</v>
          </cell>
          <cell r="G221">
            <v>237</v>
          </cell>
          <cell r="H221" t="str">
            <v>B4</v>
          </cell>
          <cell r="I221" t="str">
            <v>ML</v>
          </cell>
          <cell r="J221">
            <v>209</v>
          </cell>
          <cell r="K221">
            <v>140674.91032898764</v>
          </cell>
          <cell r="L221">
            <v>0.7668592627457219</v>
          </cell>
          <cell r="M221">
            <v>107877.858021708</v>
          </cell>
        </row>
        <row r="222">
          <cell r="B222" t="str">
            <v>DC32</v>
          </cell>
          <cell r="C222" t="str">
            <v>C</v>
          </cell>
          <cell r="D222">
            <v>218</v>
          </cell>
          <cell r="E222">
            <v>217</v>
          </cell>
          <cell r="F222">
            <v>239</v>
          </cell>
          <cell r="G222">
            <v>239</v>
          </cell>
          <cell r="H222" t="str">
            <v>C1</v>
          </cell>
          <cell r="I222" t="str">
            <v>W</v>
          </cell>
          <cell r="K222">
            <v>475512.86204464384</v>
          </cell>
          <cell r="L222" t="str">
            <v/>
          </cell>
          <cell r="M222" t="str">
            <v/>
          </cell>
        </row>
        <row r="223">
          <cell r="A223">
            <v>219</v>
          </cell>
          <cell r="B223">
            <v>218</v>
          </cell>
          <cell r="C223">
            <v>240</v>
          </cell>
          <cell r="D223">
            <v>240</v>
          </cell>
        </row>
        <row r="224">
          <cell r="B224" t="str">
            <v>LIM331</v>
          </cell>
          <cell r="C224" t="str">
            <v>B</v>
          </cell>
          <cell r="D224">
            <v>220</v>
          </cell>
          <cell r="E224">
            <v>227</v>
          </cell>
          <cell r="F224">
            <v>248</v>
          </cell>
          <cell r="G224">
            <v>248</v>
          </cell>
          <cell r="H224" t="str">
            <v>B4</v>
          </cell>
          <cell r="I224" t="str">
            <v>W</v>
          </cell>
          <cell r="J224">
            <v>210</v>
          </cell>
          <cell r="K224">
            <v>66606.15907991664</v>
          </cell>
          <cell r="L224">
            <v>0.7746522368611002</v>
          </cell>
          <cell r="M224">
            <v>51596.61011998371</v>
          </cell>
        </row>
        <row r="225">
          <cell r="B225" t="str">
            <v>LIM332</v>
          </cell>
          <cell r="C225" t="str">
            <v>B</v>
          </cell>
          <cell r="D225">
            <v>221</v>
          </cell>
          <cell r="E225">
            <v>228</v>
          </cell>
          <cell r="F225">
            <v>249</v>
          </cell>
          <cell r="G225">
            <v>249</v>
          </cell>
          <cell r="H225" t="str">
            <v>B4</v>
          </cell>
          <cell r="I225" t="str">
            <v>W</v>
          </cell>
          <cell r="J225">
            <v>211</v>
          </cell>
          <cell r="K225">
            <v>60861.8583509007</v>
          </cell>
          <cell r="L225">
            <v>0.7983588135090302</v>
          </cell>
          <cell r="M225">
            <v>48589.60102097974</v>
          </cell>
        </row>
        <row r="226">
          <cell r="B226" t="str">
            <v>LIM333</v>
          </cell>
          <cell r="C226" t="str">
            <v>B</v>
          </cell>
          <cell r="D226">
            <v>222</v>
          </cell>
          <cell r="E226">
            <v>229</v>
          </cell>
          <cell r="F226">
            <v>250</v>
          </cell>
          <cell r="G226">
            <v>250</v>
          </cell>
          <cell r="H226" t="str">
            <v>B4</v>
          </cell>
          <cell r="I226" t="str">
            <v>ML</v>
          </cell>
          <cell r="J226">
            <v>212</v>
          </cell>
          <cell r="K226">
            <v>115452.58507179699</v>
          </cell>
          <cell r="L226">
            <v>0.7287376382351225</v>
          </cell>
          <cell r="M226">
            <v>84134.6441733609</v>
          </cell>
        </row>
        <row r="227">
          <cell r="B227" t="str">
            <v>LIM334</v>
          </cell>
          <cell r="C227" t="str">
            <v>B</v>
          </cell>
          <cell r="D227">
            <v>223</v>
          </cell>
          <cell r="E227">
            <v>230</v>
          </cell>
          <cell r="F227">
            <v>251</v>
          </cell>
          <cell r="G227">
            <v>251</v>
          </cell>
          <cell r="H227" t="str">
            <v>B3</v>
          </cell>
          <cell r="I227" t="str">
            <v>ML</v>
          </cell>
          <cell r="J227">
            <v>213</v>
          </cell>
          <cell r="K227">
            <v>43967.99155065165</v>
          </cell>
          <cell r="L227">
            <v>0.6080023854570814</v>
          </cell>
          <cell r="M227">
            <v>26732.643746553003</v>
          </cell>
        </row>
        <row r="228">
          <cell r="B228" t="str">
            <v>LIM335</v>
          </cell>
          <cell r="C228" t="str">
            <v>B</v>
          </cell>
          <cell r="D228">
            <v>224</v>
          </cell>
          <cell r="E228">
            <v>225</v>
          </cell>
          <cell r="F228">
            <v>252</v>
          </cell>
          <cell r="G228">
            <v>252</v>
          </cell>
          <cell r="H228" t="str">
            <v>B4</v>
          </cell>
          <cell r="I228" t="str">
            <v>VW</v>
          </cell>
          <cell r="J228">
            <v>214</v>
          </cell>
          <cell r="K228">
            <v>25843.19044375927</v>
          </cell>
          <cell r="L228">
            <v>0.7773438212668111</v>
          </cell>
          <cell r="M228">
            <v>20089.044413277767</v>
          </cell>
        </row>
        <row r="229">
          <cell r="B229" t="str">
            <v>DC33</v>
          </cell>
          <cell r="C229" t="str">
            <v>C</v>
          </cell>
          <cell r="D229">
            <v>225</v>
          </cell>
          <cell r="E229">
            <v>231</v>
          </cell>
          <cell r="F229">
            <v>254</v>
          </cell>
          <cell r="G229">
            <v>254</v>
          </cell>
          <cell r="H229" t="str">
            <v>C2</v>
          </cell>
          <cell r="I229" t="str">
            <v>VW</v>
          </cell>
          <cell r="K229">
            <v>312731.78449702525</v>
          </cell>
          <cell r="L229" t="str">
            <v/>
          </cell>
          <cell r="M229" t="str">
            <v/>
          </cell>
        </row>
        <row r="230">
          <cell r="B230" t="str">
            <v>LIM341</v>
          </cell>
          <cell r="C230" t="str">
            <v>B</v>
          </cell>
          <cell r="D230">
            <v>226</v>
          </cell>
          <cell r="E230">
            <v>232</v>
          </cell>
          <cell r="F230">
            <v>255</v>
          </cell>
          <cell r="G230">
            <v>255</v>
          </cell>
          <cell r="H230" t="str">
            <v>B3</v>
          </cell>
          <cell r="I230" t="str">
            <v>ML</v>
          </cell>
          <cell r="J230">
            <v>217</v>
          </cell>
          <cell r="K230">
            <v>22615.149910477096</v>
          </cell>
          <cell r="L230">
            <v>0.7196107645035936</v>
          </cell>
          <cell r="M230">
            <v>16274.105316441799</v>
          </cell>
        </row>
        <row r="231">
          <cell r="B231" t="str">
            <v>LIM342</v>
          </cell>
          <cell r="C231" t="str">
            <v>B</v>
          </cell>
          <cell r="D231">
            <v>227</v>
          </cell>
          <cell r="E231">
            <v>233</v>
          </cell>
          <cell r="F231">
            <v>256</v>
          </cell>
          <cell r="G231">
            <v>256</v>
          </cell>
          <cell r="H231" t="str">
            <v>B4</v>
          </cell>
          <cell r="I231" t="str">
            <v>W</v>
          </cell>
          <cell r="J231">
            <v>215</v>
          </cell>
          <cell r="K231">
            <v>25356.6561652017</v>
          </cell>
          <cell r="L231">
            <v>0.7713599634012654</v>
          </cell>
          <cell r="M231">
            <v>19559.109371568455</v>
          </cell>
        </row>
        <row r="232">
          <cell r="B232" t="str">
            <v>LIM343</v>
          </cell>
          <cell r="C232" t="str">
            <v>B</v>
          </cell>
          <cell r="D232">
            <v>228</v>
          </cell>
          <cell r="E232">
            <v>234</v>
          </cell>
          <cell r="F232">
            <v>257</v>
          </cell>
          <cell r="G232">
            <v>257</v>
          </cell>
          <cell r="H232" t="str">
            <v>B4</v>
          </cell>
          <cell r="I232" t="str">
            <v>W</v>
          </cell>
          <cell r="J232">
            <v>216</v>
          </cell>
          <cell r="K232">
            <v>165342.1383813777</v>
          </cell>
          <cell r="L232">
            <v>0.7518564084309651</v>
          </cell>
          <cell r="M232">
            <v>124313.54632571827</v>
          </cell>
        </row>
        <row r="233">
          <cell r="B233" t="str">
            <v>LIM344</v>
          </cell>
          <cell r="C233" t="str">
            <v>B</v>
          </cell>
          <cell r="D233">
            <v>229</v>
          </cell>
          <cell r="E233">
            <v>235</v>
          </cell>
          <cell r="F233">
            <v>258</v>
          </cell>
          <cell r="G233">
            <v>258</v>
          </cell>
          <cell r="H233" t="str">
            <v>B4</v>
          </cell>
          <cell r="I233" t="str">
            <v>W</v>
          </cell>
          <cell r="J233">
            <v>218</v>
          </cell>
          <cell r="K233">
            <v>142391.5167806</v>
          </cell>
          <cell r="L233">
            <v>0.7292141020434265</v>
          </cell>
          <cell r="M233">
            <v>103833.90204776674</v>
          </cell>
        </row>
        <row r="234">
          <cell r="B234" t="str">
            <v>DC34</v>
          </cell>
          <cell r="C234" t="str">
            <v>C</v>
          </cell>
          <cell r="D234">
            <v>230</v>
          </cell>
          <cell r="E234">
            <v>236</v>
          </cell>
          <cell r="F234">
            <v>259</v>
          </cell>
          <cell r="G234">
            <v>259</v>
          </cell>
          <cell r="H234" t="str">
            <v>C2</v>
          </cell>
          <cell r="I234" t="str">
            <v>W</v>
          </cell>
          <cell r="K234">
            <v>355705.46123765653</v>
          </cell>
          <cell r="L234" t="str">
            <v/>
          </cell>
          <cell r="M234" t="str">
            <v/>
          </cell>
        </row>
        <row r="235">
          <cell r="B235" t="str">
            <v>LIM351</v>
          </cell>
          <cell r="C235" t="str">
            <v>B</v>
          </cell>
          <cell r="D235">
            <v>231</v>
          </cell>
          <cell r="E235">
            <v>237</v>
          </cell>
          <cell r="F235">
            <v>260</v>
          </cell>
          <cell r="G235">
            <v>260</v>
          </cell>
          <cell r="H235" t="str">
            <v>B4</v>
          </cell>
          <cell r="I235" t="str">
            <v>VW</v>
          </cell>
          <cell r="J235">
            <v>219</v>
          </cell>
          <cell r="K235">
            <v>42563.6976735644</v>
          </cell>
          <cell r="L235">
            <v>0.7924085914744186</v>
          </cell>
          <cell r="M235">
            <v>33727.839721452154</v>
          </cell>
        </row>
        <row r="236">
          <cell r="B236" t="str">
            <v>LIM352</v>
          </cell>
          <cell r="C236" t="str">
            <v>B</v>
          </cell>
          <cell r="D236">
            <v>232</v>
          </cell>
          <cell r="E236">
            <v>238</v>
          </cell>
          <cell r="F236">
            <v>261</v>
          </cell>
          <cell r="G236">
            <v>261</v>
          </cell>
          <cell r="H236" t="str">
            <v>B4</v>
          </cell>
          <cell r="I236" t="str">
            <v>W</v>
          </cell>
          <cell r="J236">
            <v>220</v>
          </cell>
          <cell r="K236">
            <v>34682.44965251546</v>
          </cell>
          <cell r="L236">
            <v>0.7615485180294916</v>
          </cell>
          <cell r="M236">
            <v>26412.368134505607</v>
          </cell>
        </row>
        <row r="237">
          <cell r="B237" t="str">
            <v>LIM353</v>
          </cell>
          <cell r="C237" t="str">
            <v>B</v>
          </cell>
          <cell r="D237">
            <v>233</v>
          </cell>
          <cell r="E237">
            <v>239</v>
          </cell>
          <cell r="F237">
            <v>262</v>
          </cell>
          <cell r="G237">
            <v>262</v>
          </cell>
          <cell r="H237" t="str">
            <v>B4</v>
          </cell>
          <cell r="I237" t="str">
            <v>VW</v>
          </cell>
          <cell r="J237">
            <v>221</v>
          </cell>
          <cell r="K237">
            <v>30828.038173600402</v>
          </cell>
          <cell r="L237">
            <v>0.7624342214805633</v>
          </cell>
          <cell r="M237">
            <v>23504.35128466211</v>
          </cell>
        </row>
        <row r="238">
          <cell r="B238" t="str">
            <v>LIM354</v>
          </cell>
          <cell r="C238" t="str">
            <v>B</v>
          </cell>
          <cell r="D238">
            <v>234</v>
          </cell>
          <cell r="E238">
            <v>240</v>
          </cell>
          <cell r="F238">
            <v>263</v>
          </cell>
          <cell r="G238">
            <v>263</v>
          </cell>
          <cell r="H238" t="str">
            <v>B1</v>
          </cell>
          <cell r="I238" t="str">
            <v>MH</v>
          </cell>
          <cell r="J238">
            <v>222</v>
          </cell>
          <cell r="K238">
            <v>193146.6142252532</v>
          </cell>
          <cell r="L238">
            <v>0.6107110130060389</v>
          </cell>
          <cell r="M238">
            <v>117956.76443219099</v>
          </cell>
        </row>
        <row r="239">
          <cell r="B239" t="str">
            <v>LIM355</v>
          </cell>
          <cell r="C239" t="str">
            <v>B</v>
          </cell>
          <cell r="D239">
            <v>235</v>
          </cell>
          <cell r="E239">
            <v>241</v>
          </cell>
          <cell r="F239">
            <v>264</v>
          </cell>
          <cell r="G239">
            <v>264</v>
          </cell>
          <cell r="H239" t="str">
            <v>B4</v>
          </cell>
          <cell r="I239" t="str">
            <v>VW</v>
          </cell>
          <cell r="J239">
            <v>223</v>
          </cell>
          <cell r="K239">
            <v>62204.36229972806</v>
          </cell>
          <cell r="L239">
            <v>0.732031269843589</v>
          </cell>
          <cell r="M239">
            <v>45535.53832408061</v>
          </cell>
        </row>
        <row r="240">
          <cell r="B240" t="str">
            <v>DC35</v>
          </cell>
          <cell r="C240" t="str">
            <v>C</v>
          </cell>
          <cell r="D240">
            <v>236</v>
          </cell>
          <cell r="E240">
            <v>242</v>
          </cell>
          <cell r="F240">
            <v>265</v>
          </cell>
          <cell r="G240">
            <v>265</v>
          </cell>
          <cell r="H240" t="str">
            <v>C2</v>
          </cell>
          <cell r="I240" t="str">
            <v>W</v>
          </cell>
          <cell r="K240">
            <v>363425.16202466155</v>
          </cell>
          <cell r="L240" t="str">
            <v/>
          </cell>
          <cell r="M240" t="str">
            <v/>
          </cell>
        </row>
        <row r="241">
          <cell r="B241" t="str">
            <v>LIM361</v>
          </cell>
          <cell r="C241" t="str">
            <v>B</v>
          </cell>
          <cell r="D241">
            <v>237</v>
          </cell>
          <cell r="E241">
            <v>243</v>
          </cell>
          <cell r="F241">
            <v>266</v>
          </cell>
          <cell r="G241">
            <v>266</v>
          </cell>
          <cell r="H241" t="str">
            <v>B3</v>
          </cell>
          <cell r="I241" t="str">
            <v>MH</v>
          </cell>
          <cell r="J241">
            <v>224</v>
          </cell>
          <cell r="K241">
            <v>26335.89453850419</v>
          </cell>
          <cell r="L241">
            <v>0.4756581631350024</v>
          </cell>
          <cell r="M241">
            <v>12526.883220702046</v>
          </cell>
        </row>
        <row r="242">
          <cell r="B242" t="str">
            <v>LIM362</v>
          </cell>
          <cell r="C242" t="str">
            <v>B</v>
          </cell>
          <cell r="D242">
            <v>238</v>
          </cell>
          <cell r="E242">
            <v>244</v>
          </cell>
          <cell r="F242">
            <v>267</v>
          </cell>
          <cell r="G242">
            <v>267</v>
          </cell>
          <cell r="H242" t="str">
            <v>B3</v>
          </cell>
          <cell r="I242" t="str">
            <v>ML</v>
          </cell>
          <cell r="J242">
            <v>225</v>
          </cell>
          <cell r="K242">
            <v>32642.259883427625</v>
          </cell>
          <cell r="L242">
            <v>0.54243508417812</v>
          </cell>
          <cell r="M242">
            <v>17706.306987631135</v>
          </cell>
        </row>
        <row r="243">
          <cell r="B243" t="str">
            <v>LIM364</v>
          </cell>
          <cell r="C243" t="str">
            <v>B</v>
          </cell>
          <cell r="D243">
            <v>239</v>
          </cell>
          <cell r="E243">
            <v>245</v>
          </cell>
          <cell r="F243">
            <v>268</v>
          </cell>
          <cell r="G243">
            <v>268</v>
          </cell>
          <cell r="H243" t="str">
            <v>B3</v>
          </cell>
          <cell r="I243" t="str">
            <v>MH</v>
          </cell>
          <cell r="J243">
            <v>226</v>
          </cell>
          <cell r="K243">
            <v>10585.965684183617</v>
          </cell>
          <cell r="L243">
            <v>0.6556563463185029</v>
          </cell>
          <cell r="M243">
            <v>6940.7555827448805</v>
          </cell>
        </row>
        <row r="244">
          <cell r="B244" t="str">
            <v>LIM365</v>
          </cell>
          <cell r="C244" t="str">
            <v>B</v>
          </cell>
          <cell r="D244">
            <v>240</v>
          </cell>
          <cell r="E244">
            <v>246</v>
          </cell>
          <cell r="F244">
            <v>269</v>
          </cell>
          <cell r="G244">
            <v>269</v>
          </cell>
          <cell r="H244" t="str">
            <v>B3</v>
          </cell>
          <cell r="I244" t="str">
            <v>ML</v>
          </cell>
          <cell r="J244">
            <v>227</v>
          </cell>
          <cell r="K244">
            <v>17832.875760682695</v>
          </cell>
          <cell r="L244">
            <v>0.5756132182434389</v>
          </cell>
          <cell r="M244">
            <v>10264.83900714198</v>
          </cell>
        </row>
        <row r="245">
          <cell r="B245" t="str">
            <v>LIM366</v>
          </cell>
          <cell r="C245" t="str">
            <v>B</v>
          </cell>
          <cell r="D245">
            <v>241</v>
          </cell>
          <cell r="E245">
            <v>247</v>
          </cell>
          <cell r="F245">
            <v>270</v>
          </cell>
          <cell r="G245">
            <v>270</v>
          </cell>
          <cell r="H245" t="str">
            <v>B3</v>
          </cell>
          <cell r="I245" t="str">
            <v>ML</v>
          </cell>
          <cell r="J245">
            <v>228</v>
          </cell>
          <cell r="K245">
            <v>19714.90237353174</v>
          </cell>
          <cell r="L245">
            <v>0.6077656261768598</v>
          </cell>
          <cell r="M245">
            <v>11982.039986065176</v>
          </cell>
        </row>
        <row r="246">
          <cell r="B246" t="str">
            <v>LIM367</v>
          </cell>
          <cell r="C246" t="str">
            <v>B</v>
          </cell>
          <cell r="D246">
            <v>242</v>
          </cell>
          <cell r="E246">
            <v>248</v>
          </cell>
          <cell r="F246">
            <v>271</v>
          </cell>
          <cell r="G246">
            <v>271</v>
          </cell>
          <cell r="H246" t="str">
            <v>B2</v>
          </cell>
          <cell r="I246" t="str">
            <v>W</v>
          </cell>
          <cell r="J246">
            <v>229</v>
          </cell>
          <cell r="K246">
            <v>82790.14498474973</v>
          </cell>
          <cell r="L246">
            <v>0.7006688500578009</v>
          </cell>
          <cell r="M246">
            <v>58008.4756825832</v>
          </cell>
        </row>
        <row r="247">
          <cell r="B247" t="str">
            <v>DC36</v>
          </cell>
          <cell r="C247" t="str">
            <v>C</v>
          </cell>
          <cell r="D247">
            <v>243</v>
          </cell>
          <cell r="E247">
            <v>249</v>
          </cell>
          <cell r="F247">
            <v>272</v>
          </cell>
          <cell r="G247">
            <v>272</v>
          </cell>
          <cell r="H247" t="str">
            <v>C1</v>
          </cell>
          <cell r="I247" t="str">
            <v>W</v>
          </cell>
          <cell r="K247">
            <v>189902.0432250796</v>
          </cell>
          <cell r="L247" t="str">
            <v/>
          </cell>
          <cell r="M247" t="str">
            <v/>
          </cell>
        </row>
        <row r="248">
          <cell r="B248" t="str">
            <v>LIM471</v>
          </cell>
          <cell r="C248" t="str">
            <v>B</v>
          </cell>
          <cell r="D248">
            <v>244</v>
          </cell>
          <cell r="E248">
            <v>221</v>
          </cell>
          <cell r="F248">
            <v>243</v>
          </cell>
          <cell r="G248">
            <v>243</v>
          </cell>
          <cell r="H248" t="str">
            <v>B4</v>
          </cell>
          <cell r="I248" t="str">
            <v>W</v>
          </cell>
          <cell r="J248">
            <v>230</v>
          </cell>
          <cell r="K248">
            <v>34577.61523857365</v>
          </cell>
          <cell r="L248">
            <v>0.7815182440920053</v>
          </cell>
          <cell r="M248">
            <v>27023.037146139046</v>
          </cell>
        </row>
        <row r="249">
          <cell r="B249" t="str">
            <v>LIM472</v>
          </cell>
          <cell r="C249" t="str">
            <v>B</v>
          </cell>
          <cell r="D249">
            <v>245</v>
          </cell>
          <cell r="E249">
            <v>222</v>
          </cell>
          <cell r="F249">
            <v>244</v>
          </cell>
          <cell r="G249">
            <v>244</v>
          </cell>
          <cell r="H249" t="str">
            <v>B4</v>
          </cell>
          <cell r="I249" t="str">
            <v>W</v>
          </cell>
          <cell r="J249">
            <v>231</v>
          </cell>
          <cell r="K249">
            <v>64439.408251519366</v>
          </cell>
          <cell r="L249">
            <v>0.7337611727191127</v>
          </cell>
          <cell r="M249">
            <v>47283.13576796051</v>
          </cell>
        </row>
        <row r="250">
          <cell r="B250" t="str">
            <v>LIM473</v>
          </cell>
          <cell r="C250" t="str">
            <v>B</v>
          </cell>
          <cell r="D250">
            <v>246</v>
          </cell>
          <cell r="E250">
            <v>219</v>
          </cell>
          <cell r="F250">
            <v>241</v>
          </cell>
          <cell r="G250">
            <v>241</v>
          </cell>
          <cell r="H250" t="str">
            <v>B4</v>
          </cell>
          <cell r="I250" t="str">
            <v>VW</v>
          </cell>
          <cell r="J250">
            <v>232</v>
          </cell>
          <cell r="K250">
            <v>68729.5155117229</v>
          </cell>
          <cell r="L250">
            <v>0.7680601004002755</v>
          </cell>
          <cell r="M250">
            <v>52788.398584396185</v>
          </cell>
        </row>
        <row r="251">
          <cell r="B251" t="str">
            <v>LIM474</v>
          </cell>
          <cell r="C251" t="str">
            <v>B</v>
          </cell>
          <cell r="D251">
            <v>247</v>
          </cell>
          <cell r="E251">
            <v>220</v>
          </cell>
          <cell r="F251">
            <v>242</v>
          </cell>
          <cell r="G251">
            <v>242</v>
          </cell>
          <cell r="H251" t="str">
            <v>B4</v>
          </cell>
          <cell r="I251" t="str">
            <v>VW</v>
          </cell>
          <cell r="J251">
            <v>233</v>
          </cell>
          <cell r="K251">
            <v>24000.155657385974</v>
          </cell>
          <cell r="L251">
            <v>0.697511326238241</v>
          </cell>
          <cell r="M251">
            <v>16740.38040250751</v>
          </cell>
        </row>
        <row r="252">
          <cell r="B252" t="str">
            <v>LIM475</v>
          </cell>
          <cell r="C252" t="str">
            <v>B</v>
          </cell>
          <cell r="D252">
            <v>248</v>
          </cell>
          <cell r="E252">
            <v>223</v>
          </cell>
          <cell r="F252">
            <v>245</v>
          </cell>
          <cell r="G252">
            <v>245</v>
          </cell>
          <cell r="H252" t="str">
            <v>B4</v>
          </cell>
          <cell r="I252" t="str">
            <v>VW</v>
          </cell>
          <cell r="J252">
            <v>234</v>
          </cell>
          <cell r="K252">
            <v>91789.65621991587</v>
          </cell>
          <cell r="L252">
            <v>0.6548003685284125</v>
          </cell>
          <cell r="M252">
            <v>60103.900719897196</v>
          </cell>
        </row>
        <row r="253">
          <cell r="B253" t="str">
            <v>DC47</v>
          </cell>
          <cell r="C253" t="str">
            <v>C</v>
          </cell>
          <cell r="D253">
            <v>249</v>
          </cell>
          <cell r="E253">
            <v>224</v>
          </cell>
          <cell r="F253">
            <v>247</v>
          </cell>
          <cell r="G253">
            <v>247</v>
          </cell>
          <cell r="H253" t="str">
            <v>C2</v>
          </cell>
          <cell r="I253" t="str">
            <v>VW</v>
          </cell>
          <cell r="K253">
            <v>283536.35087911773</v>
          </cell>
          <cell r="L253" t="str">
            <v/>
          </cell>
          <cell r="M253" t="str">
            <v/>
          </cell>
        </row>
        <row r="254">
          <cell r="A254">
            <v>250</v>
          </cell>
          <cell r="B254">
            <v>250</v>
          </cell>
          <cell r="C254">
            <v>273</v>
          </cell>
          <cell r="D254">
            <v>273</v>
          </cell>
        </row>
        <row r="255">
          <cell r="B255" t="str">
            <v>NW371</v>
          </cell>
          <cell r="C255" t="str">
            <v>B</v>
          </cell>
          <cell r="D255">
            <v>251</v>
          </cell>
          <cell r="E255">
            <v>251</v>
          </cell>
          <cell r="F255">
            <v>274</v>
          </cell>
          <cell r="G255">
            <v>274</v>
          </cell>
          <cell r="H255" t="str">
            <v>B4</v>
          </cell>
          <cell r="I255" t="str">
            <v>W</v>
          </cell>
          <cell r="J255">
            <v>163</v>
          </cell>
          <cell r="K255">
            <v>53230.35760472242</v>
          </cell>
          <cell r="L255">
            <v>0.7274973453367641</v>
          </cell>
          <cell r="M255">
            <v>38724.943848762196</v>
          </cell>
        </row>
        <row r="256">
          <cell r="B256" t="str">
            <v>NW372</v>
          </cell>
          <cell r="C256" t="str">
            <v>B</v>
          </cell>
          <cell r="D256">
            <v>252</v>
          </cell>
          <cell r="E256">
            <v>252</v>
          </cell>
          <cell r="F256">
            <v>275</v>
          </cell>
          <cell r="G256">
            <v>275</v>
          </cell>
          <cell r="H256" t="str">
            <v>B1</v>
          </cell>
          <cell r="I256" t="str">
            <v>MH</v>
          </cell>
          <cell r="J256">
            <v>164</v>
          </cell>
          <cell r="K256">
            <v>176125.71449764454</v>
          </cell>
          <cell r="L256">
            <v>0.5870641763584867</v>
          </cell>
          <cell r="M256">
            <v>103397.09751710968</v>
          </cell>
        </row>
        <row r="257">
          <cell r="B257" t="str">
            <v>NW373</v>
          </cell>
          <cell r="C257" t="str">
            <v>B</v>
          </cell>
          <cell r="D257">
            <v>253</v>
          </cell>
          <cell r="E257">
            <v>253</v>
          </cell>
          <cell r="F257">
            <v>276</v>
          </cell>
          <cell r="G257">
            <v>276</v>
          </cell>
          <cell r="H257" t="str">
            <v>B1</v>
          </cell>
          <cell r="I257" t="str">
            <v>H</v>
          </cell>
          <cell r="J257">
            <v>165</v>
          </cell>
          <cell r="K257">
            <v>219978.02348944356</v>
          </cell>
          <cell r="L257">
            <v>0.49824802239578847</v>
          </cell>
          <cell r="M257">
            <v>109603.61517414956</v>
          </cell>
        </row>
        <row r="258">
          <cell r="B258" t="str">
            <v>NW374</v>
          </cell>
          <cell r="C258" t="str">
            <v>B</v>
          </cell>
          <cell r="D258">
            <v>254</v>
          </cell>
          <cell r="E258">
            <v>254</v>
          </cell>
          <cell r="F258">
            <v>277</v>
          </cell>
          <cell r="G258">
            <v>277</v>
          </cell>
          <cell r="H258" t="str">
            <v>B3</v>
          </cell>
          <cell r="I258" t="str">
            <v>ML</v>
          </cell>
          <cell r="J258">
            <v>166</v>
          </cell>
          <cell r="K258">
            <v>15589.333425634586</v>
          </cell>
          <cell r="L258">
            <v>0.6882282319573512</v>
          </cell>
          <cell r="M258">
            <v>10729.019380918127</v>
          </cell>
        </row>
        <row r="259">
          <cell r="B259" t="str">
            <v>NW375</v>
          </cell>
          <cell r="C259" t="str">
            <v>B</v>
          </cell>
          <cell r="D259">
            <v>255</v>
          </cell>
          <cell r="E259">
            <v>255</v>
          </cell>
          <cell r="F259">
            <v>278</v>
          </cell>
          <cell r="G259">
            <v>278</v>
          </cell>
          <cell r="H259" t="str">
            <v>B4</v>
          </cell>
          <cell r="I259" t="str">
            <v>ML</v>
          </cell>
          <cell r="J259">
            <v>167</v>
          </cell>
          <cell r="K259">
            <v>77237.82466099631</v>
          </cell>
          <cell r="L259">
            <v>0.6628769227044539</v>
          </cell>
          <cell r="M259">
            <v>51199.171527667415</v>
          </cell>
        </row>
        <row r="260">
          <cell r="B260" t="str">
            <v>DC37</v>
          </cell>
          <cell r="C260" t="str">
            <v>C</v>
          </cell>
          <cell r="D260">
            <v>256</v>
          </cell>
          <cell r="E260">
            <v>256</v>
          </cell>
          <cell r="F260">
            <v>280</v>
          </cell>
          <cell r="G260">
            <v>280</v>
          </cell>
          <cell r="H260" t="str">
            <v>C1</v>
          </cell>
          <cell r="I260" t="str">
            <v>MH</v>
          </cell>
          <cell r="K260">
            <v>542161.2536784414</v>
          </cell>
          <cell r="L260" t="str">
            <v/>
          </cell>
          <cell r="M260" t="str">
            <v/>
          </cell>
        </row>
        <row r="261">
          <cell r="B261" t="str">
            <v>NW381</v>
          </cell>
          <cell r="C261" t="str">
            <v>B</v>
          </cell>
          <cell r="D261">
            <v>257</v>
          </cell>
          <cell r="E261">
            <v>257</v>
          </cell>
          <cell r="F261">
            <v>281</v>
          </cell>
          <cell r="G261">
            <v>281</v>
          </cell>
          <cell r="H261" t="str">
            <v>B4</v>
          </cell>
          <cell r="I261" t="str">
            <v>VW</v>
          </cell>
          <cell r="J261">
            <v>168</v>
          </cell>
          <cell r="K261">
            <v>27379.166893746667</v>
          </cell>
          <cell r="L261">
            <v>0.7962757195343028</v>
          </cell>
          <cell r="M261">
            <v>21801.36581856789</v>
          </cell>
        </row>
        <row r="262">
          <cell r="B262" t="str">
            <v>NW382</v>
          </cell>
          <cell r="C262" t="str">
            <v>B</v>
          </cell>
          <cell r="D262">
            <v>258</v>
          </cell>
          <cell r="E262">
            <v>258</v>
          </cell>
          <cell r="F262">
            <v>282</v>
          </cell>
          <cell r="G262">
            <v>282</v>
          </cell>
          <cell r="H262" t="str">
            <v>B3</v>
          </cell>
          <cell r="I262" t="str">
            <v>W</v>
          </cell>
          <cell r="J262">
            <v>169</v>
          </cell>
          <cell r="K262">
            <v>31471.454437966004</v>
          </cell>
          <cell r="L262">
            <v>0.7063948520839217</v>
          </cell>
          <cell r="M262">
            <v>22231.27340257288</v>
          </cell>
        </row>
        <row r="263">
          <cell r="B263" t="str">
            <v>NW383</v>
          </cell>
          <cell r="C263" t="str">
            <v>B</v>
          </cell>
          <cell r="D263">
            <v>259</v>
          </cell>
          <cell r="E263">
            <v>259</v>
          </cell>
          <cell r="F263">
            <v>283</v>
          </cell>
          <cell r="G263">
            <v>283</v>
          </cell>
          <cell r="H263" t="str">
            <v>B2</v>
          </cell>
          <cell r="I263" t="str">
            <v>W</v>
          </cell>
          <cell r="J263">
            <v>170</v>
          </cell>
          <cell r="K263">
            <v>87704.56154699497</v>
          </cell>
          <cell r="L263">
            <v>0.6317695994246743</v>
          </cell>
          <cell r="M263">
            <v>55409.0757162617</v>
          </cell>
        </row>
        <row r="264">
          <cell r="B264" t="str">
            <v>NW384</v>
          </cell>
          <cell r="C264" t="str">
            <v>B</v>
          </cell>
          <cell r="D264">
            <v>260</v>
          </cell>
          <cell r="E264">
            <v>260</v>
          </cell>
          <cell r="F264">
            <v>284</v>
          </cell>
          <cell r="G264">
            <v>284</v>
          </cell>
          <cell r="H264" t="str">
            <v>B3</v>
          </cell>
          <cell r="I264" t="str">
            <v>W</v>
          </cell>
          <cell r="J264">
            <v>171</v>
          </cell>
          <cell r="K264">
            <v>45955.68930157216</v>
          </cell>
          <cell r="L264">
            <v>0.6479344682684329</v>
          </cell>
          <cell r="M264">
            <v>29776.275111523468</v>
          </cell>
        </row>
        <row r="265">
          <cell r="B265" t="str">
            <v>NW385</v>
          </cell>
          <cell r="C265" t="str">
            <v>B</v>
          </cell>
          <cell r="D265">
            <v>261</v>
          </cell>
          <cell r="E265">
            <v>261</v>
          </cell>
          <cell r="F265">
            <v>285</v>
          </cell>
          <cell r="G265">
            <v>285</v>
          </cell>
          <cell r="H265" t="str">
            <v>B3</v>
          </cell>
          <cell r="I265" t="str">
            <v>VW</v>
          </cell>
          <cell r="J265">
            <v>172</v>
          </cell>
          <cell r="K265">
            <v>42224.84733179348</v>
          </cell>
          <cell r="L265">
            <v>0.7044057148888502</v>
          </cell>
          <cell r="M265">
            <v>29743.423770824542</v>
          </cell>
        </row>
        <row r="266">
          <cell r="B266" t="str">
            <v>DC38</v>
          </cell>
          <cell r="C266" t="str">
            <v>C</v>
          </cell>
          <cell r="D266">
            <v>262</v>
          </cell>
          <cell r="E266">
            <v>262</v>
          </cell>
          <cell r="F266">
            <v>286</v>
          </cell>
          <cell r="G266">
            <v>286</v>
          </cell>
          <cell r="H266" t="str">
            <v>C2</v>
          </cell>
          <cell r="I266" t="str">
            <v>W</v>
          </cell>
          <cell r="K266">
            <v>234735.7195120733</v>
          </cell>
          <cell r="L266" t="str">
            <v/>
          </cell>
          <cell r="M266" t="str">
            <v/>
          </cell>
        </row>
        <row r="267">
          <cell r="B267" t="str">
            <v>NW392</v>
          </cell>
          <cell r="C267" t="str">
            <v>B</v>
          </cell>
          <cell r="D267">
            <v>263</v>
          </cell>
          <cell r="E267">
            <v>263</v>
          </cell>
          <cell r="F267">
            <v>288</v>
          </cell>
          <cell r="G267">
            <v>288</v>
          </cell>
          <cell r="H267" t="str">
            <v>B3</v>
          </cell>
          <cell r="I267" t="str">
            <v>ML</v>
          </cell>
          <cell r="J267">
            <v>173</v>
          </cell>
          <cell r="K267">
            <v>19296.629477112023</v>
          </cell>
          <cell r="L267">
            <v>0.617750160330563</v>
          </cell>
          <cell r="M267">
            <v>11920.495953325419</v>
          </cell>
        </row>
        <row r="268">
          <cell r="B268" t="str">
            <v>NW393</v>
          </cell>
          <cell r="C268" t="str">
            <v>B</v>
          </cell>
          <cell r="D268">
            <v>264</v>
          </cell>
          <cell r="E268">
            <v>264</v>
          </cell>
          <cell r="F268">
            <v>289</v>
          </cell>
          <cell r="G268">
            <v>289</v>
          </cell>
          <cell r="H268" t="str">
            <v>B3</v>
          </cell>
          <cell r="I268" t="str">
            <v>W</v>
          </cell>
          <cell r="J268">
            <v>174</v>
          </cell>
          <cell r="K268">
            <v>15414.124627969499</v>
          </cell>
          <cell r="L268">
            <v>0.6844646494170514</v>
          </cell>
          <cell r="M268">
            <v>10550.423409553881</v>
          </cell>
        </row>
        <row r="269">
          <cell r="B269" t="str">
            <v>NW394</v>
          </cell>
          <cell r="C269" t="str">
            <v>B</v>
          </cell>
          <cell r="D269">
            <v>265</v>
          </cell>
          <cell r="E269">
            <v>265</v>
          </cell>
          <cell r="F269">
            <v>290</v>
          </cell>
          <cell r="G269">
            <v>290</v>
          </cell>
          <cell r="H269" t="str">
            <v>B4</v>
          </cell>
          <cell r="I269" t="str">
            <v>VW</v>
          </cell>
          <cell r="J269">
            <v>175</v>
          </cell>
          <cell r="K269">
            <v>49562.56613783686</v>
          </cell>
          <cell r="L269">
            <v>0.7728200883854188</v>
          </cell>
          <cell r="M269">
            <v>38302.94674325125</v>
          </cell>
        </row>
        <row r="270">
          <cell r="B270" t="str">
            <v>NW396</v>
          </cell>
          <cell r="C270" t="str">
            <v>B</v>
          </cell>
          <cell r="D270">
            <v>266</v>
          </cell>
          <cell r="E270">
            <v>266</v>
          </cell>
          <cell r="F270">
            <v>291</v>
          </cell>
          <cell r="G270">
            <v>291</v>
          </cell>
          <cell r="H270" t="str">
            <v>B3</v>
          </cell>
          <cell r="I270" t="str">
            <v>ML</v>
          </cell>
          <cell r="J270">
            <v>176</v>
          </cell>
          <cell r="K270">
            <v>15751.274632656141</v>
          </cell>
          <cell r="L270">
            <v>0.6368830430830089</v>
          </cell>
          <cell r="M270">
            <v>10031.719720482246</v>
          </cell>
        </row>
        <row r="271">
          <cell r="B271" t="str">
            <v>NW397</v>
          </cell>
          <cell r="C271" t="str">
            <v>B</v>
          </cell>
          <cell r="D271">
            <v>267</v>
          </cell>
          <cell r="E271">
            <v>267</v>
          </cell>
          <cell r="F271">
            <v>292</v>
          </cell>
          <cell r="G271">
            <v>292</v>
          </cell>
          <cell r="H271" t="str">
            <v>B4</v>
          </cell>
          <cell r="I271" t="str">
            <v>w</v>
          </cell>
          <cell r="J271">
            <v>177</v>
          </cell>
          <cell r="K271">
            <v>28972.70575544004</v>
          </cell>
          <cell r="L271">
            <v>0.7707548976792842</v>
          </cell>
          <cell r="M271">
            <v>22330.854860026197</v>
          </cell>
        </row>
        <row r="272">
          <cell r="B272" t="str">
            <v>DC39</v>
          </cell>
          <cell r="C272" t="str">
            <v>C</v>
          </cell>
          <cell r="D272">
            <v>268</v>
          </cell>
          <cell r="E272">
            <v>268</v>
          </cell>
          <cell r="F272">
            <v>293</v>
          </cell>
          <cell r="G272">
            <v>293</v>
          </cell>
          <cell r="H272" t="str">
            <v>C2</v>
          </cell>
          <cell r="I272" t="str">
            <v>W</v>
          </cell>
          <cell r="K272">
            <v>128997.30063101457</v>
          </cell>
          <cell r="L272" t="str">
            <v/>
          </cell>
          <cell r="M272" t="str">
            <v/>
          </cell>
        </row>
        <row r="273">
          <cell r="B273" t="str">
            <v>NW401</v>
          </cell>
          <cell r="C273" t="str">
            <v>B</v>
          </cell>
          <cell r="D273">
            <v>269</v>
          </cell>
          <cell r="E273">
            <v>269</v>
          </cell>
          <cell r="F273">
            <v>294</v>
          </cell>
          <cell r="G273">
            <v>294</v>
          </cell>
          <cell r="H273" t="str">
            <v>B3</v>
          </cell>
          <cell r="I273" t="str">
            <v>VW</v>
          </cell>
          <cell r="J273">
            <v>178</v>
          </cell>
          <cell r="K273">
            <v>15181.47578369735</v>
          </cell>
          <cell r="L273">
            <v>0.7071925747754035</v>
          </cell>
          <cell r="M273">
            <v>10736.226948363366</v>
          </cell>
        </row>
        <row r="274">
          <cell r="B274" t="str">
            <v>NW402</v>
          </cell>
          <cell r="C274" t="str">
            <v>B</v>
          </cell>
          <cell r="D274">
            <v>270</v>
          </cell>
          <cell r="E274">
            <v>270</v>
          </cell>
          <cell r="F274">
            <v>295</v>
          </cell>
          <cell r="G274">
            <v>295</v>
          </cell>
          <cell r="H274" t="str">
            <v>B1</v>
          </cell>
          <cell r="I274" t="str">
            <v>MH</v>
          </cell>
          <cell r="J274">
            <v>179</v>
          </cell>
          <cell r="K274">
            <v>57277.10090030339</v>
          </cell>
          <cell r="L274">
            <v>0.5542421403778238</v>
          </cell>
          <cell r="M274">
            <v>31745.38299762073</v>
          </cell>
        </row>
        <row r="275">
          <cell r="B275" t="str">
            <v>NW403</v>
          </cell>
          <cell r="C275" t="str">
            <v>B</v>
          </cell>
          <cell r="D275">
            <v>271</v>
          </cell>
          <cell r="E275">
            <v>271</v>
          </cell>
          <cell r="F275">
            <v>296</v>
          </cell>
          <cell r="G275">
            <v>296</v>
          </cell>
          <cell r="H275" t="str">
            <v>B1</v>
          </cell>
          <cell r="I275" t="str">
            <v>H</v>
          </cell>
          <cell r="J275">
            <v>180</v>
          </cell>
          <cell r="K275">
            <v>125164.7287892176</v>
          </cell>
          <cell r="L275">
            <v>0.5787439739758479</v>
          </cell>
          <cell r="M275">
            <v>72438.332541081</v>
          </cell>
        </row>
        <row r="276">
          <cell r="B276" t="str">
            <v>NW404</v>
          </cell>
          <cell r="C276" t="str">
            <v>B</v>
          </cell>
          <cell r="D276">
            <v>272</v>
          </cell>
          <cell r="E276">
            <v>272</v>
          </cell>
          <cell r="F276">
            <v>297</v>
          </cell>
          <cell r="G276">
            <v>297</v>
          </cell>
          <cell r="H276" t="str">
            <v>B3</v>
          </cell>
          <cell r="I276" t="str">
            <v>ML</v>
          </cell>
          <cell r="J276">
            <v>181</v>
          </cell>
          <cell r="K276">
            <v>21005.875382899</v>
          </cell>
          <cell r="L276">
            <v>0.7103538550009254</v>
          </cell>
          <cell r="M276">
            <v>14921.604555911346</v>
          </cell>
        </row>
        <row r="277">
          <cell r="B277" t="str">
            <v>DC40</v>
          </cell>
          <cell r="C277" t="str">
            <v>C</v>
          </cell>
          <cell r="D277">
            <v>273</v>
          </cell>
          <cell r="E277">
            <v>273</v>
          </cell>
          <cell r="F277">
            <v>298</v>
          </cell>
          <cell r="G277">
            <v>298</v>
          </cell>
          <cell r="H277" t="str">
            <v>C1</v>
          </cell>
          <cell r="I277" t="str">
            <v>H</v>
          </cell>
          <cell r="K277">
            <v>218629.18085611734</v>
          </cell>
          <cell r="L277" t="str">
            <v/>
          </cell>
          <cell r="M277" t="str">
            <v/>
          </cell>
        </row>
        <row r="278">
          <cell r="A278">
            <v>274</v>
          </cell>
          <cell r="B278">
            <v>274</v>
          </cell>
          <cell r="C278">
            <v>299</v>
          </cell>
          <cell r="D278">
            <v>299</v>
          </cell>
          <cell r="E278" t="str">
            <v/>
          </cell>
        </row>
        <row r="279">
          <cell r="B279" t="str">
            <v>EKU</v>
          </cell>
          <cell r="C279" t="str">
            <v>A</v>
          </cell>
          <cell r="D279">
            <v>275</v>
          </cell>
          <cell r="E279">
            <v>275</v>
          </cell>
          <cell r="F279">
            <v>300</v>
          </cell>
          <cell r="G279">
            <v>300</v>
          </cell>
          <cell r="H279" t="str">
            <v>A</v>
          </cell>
          <cell r="I279" t="str">
            <v>VH</v>
          </cell>
          <cell r="J279">
            <v>189</v>
          </cell>
          <cell r="K279">
            <v>1096773.1885127919</v>
          </cell>
          <cell r="L279">
            <v>0.524405950014446</v>
          </cell>
          <cell r="M279">
            <v>575154.3858724238</v>
          </cell>
        </row>
        <row r="280">
          <cell r="B280" t="str">
            <v>JHB</v>
          </cell>
          <cell r="C280" t="str">
            <v>A</v>
          </cell>
          <cell r="D280">
            <v>276</v>
          </cell>
          <cell r="E280">
            <v>276</v>
          </cell>
          <cell r="F280">
            <v>301</v>
          </cell>
          <cell r="G280">
            <v>301</v>
          </cell>
          <cell r="H280" t="str">
            <v>A</v>
          </cell>
          <cell r="I280" t="str">
            <v>VH</v>
          </cell>
          <cell r="J280">
            <v>190</v>
          </cell>
          <cell r="K280">
            <v>1563832.0228714955</v>
          </cell>
          <cell r="L280">
            <v>0.4938713926186665</v>
          </cell>
          <cell r="M280">
            <v>772331.8989572119</v>
          </cell>
        </row>
        <row r="281">
          <cell r="B281" t="str">
            <v>TSH</v>
          </cell>
          <cell r="C281" t="str">
            <v>A</v>
          </cell>
          <cell r="D281">
            <v>277</v>
          </cell>
          <cell r="E281">
            <v>277</v>
          </cell>
          <cell r="F281">
            <v>302</v>
          </cell>
          <cell r="G281">
            <v>302</v>
          </cell>
          <cell r="H281" t="str">
            <v>A</v>
          </cell>
          <cell r="I281" t="str">
            <v>VH</v>
          </cell>
          <cell r="J281">
            <v>191</v>
          </cell>
          <cell r="K281">
            <v>1004266.4213487149</v>
          </cell>
          <cell r="L281">
            <v>0.4531750603339554</v>
          </cell>
          <cell r="M281">
            <v>455108.4960860693</v>
          </cell>
        </row>
        <row r="282">
          <cell r="B282" t="str">
            <v>GT421</v>
          </cell>
          <cell r="C282" t="str">
            <v>B</v>
          </cell>
          <cell r="D282">
            <v>278</v>
          </cell>
          <cell r="E282">
            <v>278</v>
          </cell>
          <cell r="F282">
            <v>303</v>
          </cell>
          <cell r="G282">
            <v>303</v>
          </cell>
          <cell r="H282" t="str">
            <v>B1</v>
          </cell>
          <cell r="I282" t="str">
            <v>H</v>
          </cell>
          <cell r="J282">
            <v>182</v>
          </cell>
          <cell r="K282">
            <v>230946.2224235296</v>
          </cell>
          <cell r="L282">
            <v>0.5819131913573734</v>
          </cell>
          <cell r="M282">
            <v>134390.6533224059</v>
          </cell>
        </row>
        <row r="283">
          <cell r="B283" t="str">
            <v>GT422</v>
          </cell>
          <cell r="C283" t="str">
            <v>B</v>
          </cell>
          <cell r="D283">
            <v>279</v>
          </cell>
          <cell r="E283">
            <v>279</v>
          </cell>
          <cell r="F283">
            <v>304</v>
          </cell>
          <cell r="G283">
            <v>304</v>
          </cell>
          <cell r="H283" t="str">
            <v>B2</v>
          </cell>
          <cell r="I283" t="str">
            <v>H</v>
          </cell>
          <cell r="J283">
            <v>183</v>
          </cell>
          <cell r="K283">
            <v>33131.82636497415</v>
          </cell>
          <cell r="L283">
            <v>0.5153908131200342</v>
          </cell>
          <cell r="M283">
            <v>17075.838930395814</v>
          </cell>
        </row>
        <row r="284">
          <cell r="B284" t="str">
            <v>GT423</v>
          </cell>
          <cell r="C284" t="str">
            <v>B</v>
          </cell>
          <cell r="D284">
            <v>280</v>
          </cell>
          <cell r="E284">
            <v>280</v>
          </cell>
          <cell r="F284">
            <v>305</v>
          </cell>
          <cell r="G284">
            <v>305</v>
          </cell>
          <cell r="H284" t="str">
            <v>B3</v>
          </cell>
          <cell r="I284" t="str">
            <v>MH</v>
          </cell>
          <cell r="J284">
            <v>184</v>
          </cell>
          <cell r="K284">
            <v>33117.501872794935</v>
          </cell>
          <cell r="L284">
            <v>0.550425129722582</v>
          </cell>
          <cell r="M284">
            <v>18228.705264421</v>
          </cell>
        </row>
        <row r="285">
          <cell r="B285" t="str">
            <v>DC42</v>
          </cell>
          <cell r="C285" t="str">
            <v>C</v>
          </cell>
          <cell r="D285">
            <v>281</v>
          </cell>
          <cell r="E285">
            <v>281</v>
          </cell>
          <cell r="F285">
            <v>306</v>
          </cell>
          <cell r="G285">
            <v>306</v>
          </cell>
          <cell r="H285" t="str">
            <v>C1</v>
          </cell>
          <cell r="I285" t="str">
            <v>H</v>
          </cell>
          <cell r="K285">
            <v>297195.5506612987</v>
          </cell>
          <cell r="L285" t="str">
            <v/>
          </cell>
          <cell r="M285" t="str">
            <v/>
          </cell>
        </row>
        <row r="286">
          <cell r="B286" t="str">
            <v>GT481</v>
          </cell>
          <cell r="C286" t="str">
            <v>B</v>
          </cell>
          <cell r="D286">
            <v>282</v>
          </cell>
          <cell r="E286">
            <v>282</v>
          </cell>
          <cell r="F286">
            <v>307</v>
          </cell>
          <cell r="G286">
            <v>307</v>
          </cell>
          <cell r="H286" t="str">
            <v>B1</v>
          </cell>
          <cell r="I286" t="str">
            <v>MH</v>
          </cell>
          <cell r="J286">
            <v>185</v>
          </cell>
          <cell r="K286">
            <v>127062.35855555742</v>
          </cell>
          <cell r="L286">
            <v>0.5436286828248764</v>
          </cell>
          <cell r="M286">
            <v>69074.74261817985</v>
          </cell>
        </row>
        <row r="287">
          <cell r="B287" t="str">
            <v>GT482</v>
          </cell>
          <cell r="C287" t="str">
            <v>B</v>
          </cell>
          <cell r="D287">
            <v>283</v>
          </cell>
          <cell r="E287">
            <v>283</v>
          </cell>
          <cell r="F287">
            <v>308</v>
          </cell>
          <cell r="G287">
            <v>308</v>
          </cell>
          <cell r="H287" t="str">
            <v>B2</v>
          </cell>
          <cell r="I287" t="str">
            <v>MH</v>
          </cell>
          <cell r="J287">
            <v>186</v>
          </cell>
          <cell r="K287">
            <v>45576.99309953936</v>
          </cell>
          <cell r="L287">
            <v>0.49963699257322824</v>
          </cell>
          <cell r="M287">
            <v>22771.95176278462</v>
          </cell>
        </row>
        <row r="288">
          <cell r="B288" t="str">
            <v>GT483</v>
          </cell>
          <cell r="C288" t="str">
            <v>B</v>
          </cell>
          <cell r="D288">
            <v>284</v>
          </cell>
          <cell r="E288">
            <v>284</v>
          </cell>
          <cell r="F288">
            <v>309</v>
          </cell>
          <cell r="G288">
            <v>309</v>
          </cell>
          <cell r="H288" t="str">
            <v>B2</v>
          </cell>
          <cell r="I288" t="str">
            <v>MH</v>
          </cell>
          <cell r="J288">
            <v>187</v>
          </cell>
          <cell r="K288">
            <v>43121.77246131105</v>
          </cell>
          <cell r="L288">
            <v>0.5947078346381449</v>
          </cell>
          <cell r="M288">
            <v>25644.855926225082</v>
          </cell>
        </row>
        <row r="289">
          <cell r="B289" t="str">
            <v>GT484</v>
          </cell>
          <cell r="C289" t="str">
            <v>B</v>
          </cell>
          <cell r="D289">
            <v>285</v>
          </cell>
          <cell r="E289">
            <v>285</v>
          </cell>
          <cell r="F289">
            <v>310</v>
          </cell>
          <cell r="G289">
            <v>310</v>
          </cell>
          <cell r="H289" t="str">
            <v>B2</v>
          </cell>
          <cell r="I289" t="str">
            <v>H</v>
          </cell>
          <cell r="J289">
            <v>188</v>
          </cell>
          <cell r="K289">
            <v>69955.05016058026</v>
          </cell>
          <cell r="L289">
            <v>0.4820265170711259</v>
          </cell>
          <cell r="M289">
            <v>33720.18918044041</v>
          </cell>
        </row>
        <row r="290">
          <cell r="B290" t="str">
            <v>DC48</v>
          </cell>
          <cell r="C290" t="str">
            <v>C</v>
          </cell>
          <cell r="D290">
            <v>286</v>
          </cell>
          <cell r="E290">
            <v>286</v>
          </cell>
          <cell r="F290">
            <v>311</v>
          </cell>
          <cell r="G290">
            <v>311</v>
          </cell>
          <cell r="H290" t="str">
            <v>C1</v>
          </cell>
          <cell r="I290" t="str">
            <v>H</v>
          </cell>
          <cell r="K290">
            <v>285716.1742769881</v>
          </cell>
          <cell r="L290" t="str">
            <v/>
          </cell>
          <cell r="M29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sa.gov.za/publications/Census%202011_data_supplied_to_National_Treasury.as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4999699890613556"/>
  </sheetPr>
  <dimension ref="B3:O33"/>
  <sheetViews>
    <sheetView tabSelected="1" zoomScale="115" zoomScaleNormal="115" zoomScalePageLayoutView="0" workbookViewId="0" topLeftCell="A1">
      <selection activeCell="R1" sqref="R1:IV16384"/>
    </sheetView>
  </sheetViews>
  <sheetFormatPr defaultColWidth="9.140625" defaultRowHeight="15" zeroHeight="1"/>
  <cols>
    <col min="1" max="17" width="9.140625" style="75" customWidth="1"/>
    <col min="18" max="16384" width="9.140625" style="75" hidden="1" customWidth="1"/>
  </cols>
  <sheetData>
    <row r="1" ht="15"/>
    <row r="2" ht="15"/>
    <row r="3" spans="2:15" ht="15">
      <c r="B3" s="177"/>
      <c r="C3" s="177"/>
      <c r="D3" s="177"/>
      <c r="E3" s="177"/>
      <c r="F3" s="177"/>
      <c r="G3" s="177"/>
      <c r="H3" s="177"/>
      <c r="I3" s="177"/>
      <c r="J3" s="177"/>
      <c r="K3" s="177"/>
      <c r="L3" s="177"/>
      <c r="M3" s="177"/>
      <c r="N3" s="177"/>
      <c r="O3" s="177"/>
    </row>
    <row r="4" ht="15"/>
    <row r="5" ht="15"/>
    <row r="6" ht="28.5">
      <c r="B6" s="76" t="s">
        <v>681</v>
      </c>
    </row>
    <row r="7" ht="15"/>
    <row r="8" ht="15"/>
    <row r="9" spans="2:15" ht="15" customHeight="1">
      <c r="B9" s="179" t="s">
        <v>621</v>
      </c>
      <c r="C9" s="179"/>
      <c r="D9" s="179"/>
      <c r="E9" s="179"/>
      <c r="F9" s="179"/>
      <c r="G9" s="179"/>
      <c r="H9" s="179"/>
      <c r="I9" s="179"/>
      <c r="J9" s="179"/>
      <c r="K9" s="179"/>
      <c r="L9" s="179"/>
      <c r="M9" s="179"/>
      <c r="N9" s="179"/>
      <c r="O9" s="179"/>
    </row>
    <row r="10" spans="2:15" ht="15">
      <c r="B10" s="77"/>
      <c r="C10" s="77"/>
      <c r="D10" s="77"/>
      <c r="E10" s="77"/>
      <c r="F10" s="77"/>
      <c r="G10" s="77"/>
      <c r="H10" s="77"/>
      <c r="I10" s="77"/>
      <c r="J10" s="77"/>
      <c r="K10" s="77"/>
      <c r="L10" s="77"/>
      <c r="M10" s="77"/>
      <c r="N10" s="77"/>
      <c r="O10" s="77"/>
    </row>
    <row r="11" spans="2:15" ht="15">
      <c r="B11" s="176" t="s">
        <v>622</v>
      </c>
      <c r="C11" s="176"/>
      <c r="D11" s="176"/>
      <c r="E11" s="176"/>
      <c r="F11" s="176"/>
      <c r="G11" s="176"/>
      <c r="H11" s="176"/>
      <c r="I11" s="176"/>
      <c r="J11" s="176"/>
      <c r="K11" s="176"/>
      <c r="L11" s="176"/>
      <c r="M11" s="176"/>
      <c r="N11" s="176"/>
      <c r="O11" s="176"/>
    </row>
    <row r="12" spans="2:15" ht="15">
      <c r="B12" s="77"/>
      <c r="C12" s="77"/>
      <c r="D12" s="77"/>
      <c r="E12" s="77"/>
      <c r="F12" s="77"/>
      <c r="G12" s="77"/>
      <c r="H12" s="77"/>
      <c r="I12" s="77"/>
      <c r="J12" s="77"/>
      <c r="K12" s="77"/>
      <c r="L12" s="77"/>
      <c r="M12" s="77"/>
      <c r="N12" s="77"/>
      <c r="O12" s="77"/>
    </row>
    <row r="13" spans="2:15" ht="15">
      <c r="B13" s="176" t="s">
        <v>605</v>
      </c>
      <c r="C13" s="176"/>
      <c r="D13" s="176"/>
      <c r="E13" s="176"/>
      <c r="F13" s="176"/>
      <c r="G13" s="176"/>
      <c r="H13" s="176"/>
      <c r="I13" s="176"/>
      <c r="J13" s="176"/>
      <c r="K13" s="176"/>
      <c r="L13" s="176"/>
      <c r="M13" s="176"/>
      <c r="N13" s="176"/>
      <c r="O13" s="176"/>
    </row>
    <row r="14" spans="2:15" ht="15">
      <c r="B14" s="77"/>
      <c r="C14" s="77"/>
      <c r="D14" s="77"/>
      <c r="E14" s="77"/>
      <c r="F14" s="77"/>
      <c r="G14" s="77"/>
      <c r="H14" s="77"/>
      <c r="I14" s="77"/>
      <c r="J14" s="77"/>
      <c r="K14" s="77"/>
      <c r="L14" s="77"/>
      <c r="M14" s="77"/>
      <c r="N14" s="77"/>
      <c r="O14" s="77"/>
    </row>
    <row r="15" spans="2:15" ht="15">
      <c r="B15" s="78"/>
      <c r="C15" s="78"/>
      <c r="D15" s="178" t="s">
        <v>620</v>
      </c>
      <c r="E15" s="178"/>
      <c r="F15" s="178"/>
      <c r="G15" s="178"/>
      <c r="H15" s="178"/>
      <c r="I15" s="178"/>
      <c r="J15" s="178"/>
      <c r="K15" s="178"/>
      <c r="L15" s="178"/>
      <c r="M15" s="178"/>
      <c r="N15" s="78"/>
      <c r="O15" s="78"/>
    </row>
    <row r="16" spans="2:15" ht="15">
      <c r="B16" s="78"/>
      <c r="C16" s="78"/>
      <c r="D16" s="139"/>
      <c r="E16" s="139"/>
      <c r="F16" s="139"/>
      <c r="G16" s="139"/>
      <c r="H16" s="139"/>
      <c r="I16" s="139"/>
      <c r="J16" s="139"/>
      <c r="K16" s="139"/>
      <c r="L16" s="139"/>
      <c r="M16" s="139"/>
      <c r="N16" s="78"/>
      <c r="O16" s="78"/>
    </row>
    <row r="17" spans="2:15" ht="15">
      <c r="B17" s="78"/>
      <c r="C17" s="180" t="s">
        <v>649</v>
      </c>
      <c r="D17" s="180"/>
      <c r="E17" s="180"/>
      <c r="F17" s="180"/>
      <c r="G17" s="180"/>
      <c r="H17" s="180"/>
      <c r="I17" s="180"/>
      <c r="J17" s="180"/>
      <c r="K17" s="180"/>
      <c r="L17" s="180"/>
      <c r="M17" s="180"/>
      <c r="N17" s="180"/>
      <c r="O17" s="78"/>
    </row>
    <row r="18" spans="2:15" ht="15">
      <c r="B18" s="78"/>
      <c r="C18" s="140"/>
      <c r="D18" s="140"/>
      <c r="E18" s="140"/>
      <c r="F18" s="140"/>
      <c r="G18" s="140"/>
      <c r="H18" s="140"/>
      <c r="I18" s="140"/>
      <c r="J18" s="140"/>
      <c r="K18" s="140"/>
      <c r="L18" s="140"/>
      <c r="M18" s="140"/>
      <c r="N18" s="140"/>
      <c r="O18" s="78"/>
    </row>
    <row r="19" spans="2:15" ht="15">
      <c r="B19" s="78"/>
      <c r="C19" s="176" t="s">
        <v>650</v>
      </c>
      <c r="D19" s="180"/>
      <c r="E19" s="180"/>
      <c r="F19" s="180"/>
      <c r="G19" s="180"/>
      <c r="H19" s="180"/>
      <c r="I19" s="180"/>
      <c r="J19" s="180"/>
      <c r="K19" s="180"/>
      <c r="L19" s="180"/>
      <c r="M19" s="180"/>
      <c r="N19" s="180"/>
      <c r="O19" s="78"/>
    </row>
    <row r="20" spans="2:15" ht="15" customHeight="1">
      <c r="B20" s="179" t="s">
        <v>671</v>
      </c>
      <c r="C20" s="179"/>
      <c r="D20" s="179"/>
      <c r="E20" s="179"/>
      <c r="F20" s="179"/>
      <c r="G20" s="179"/>
      <c r="H20" s="179"/>
      <c r="I20" s="179"/>
      <c r="J20" s="179"/>
      <c r="K20" s="179"/>
      <c r="L20" s="179"/>
      <c r="M20" s="179"/>
      <c r="N20" s="179"/>
      <c r="O20" s="179"/>
    </row>
    <row r="21" spans="2:15" ht="15">
      <c r="B21" s="179"/>
      <c r="C21" s="179"/>
      <c r="D21" s="179"/>
      <c r="E21" s="179"/>
      <c r="F21" s="179"/>
      <c r="G21" s="179"/>
      <c r="H21" s="179"/>
      <c r="I21" s="179"/>
      <c r="J21" s="179"/>
      <c r="K21" s="179"/>
      <c r="L21" s="179"/>
      <c r="M21" s="179"/>
      <c r="N21" s="179"/>
      <c r="O21" s="179"/>
    </row>
    <row r="22" spans="2:15" ht="15">
      <c r="B22" s="179"/>
      <c r="C22" s="179"/>
      <c r="D22" s="179"/>
      <c r="E22" s="179"/>
      <c r="F22" s="179"/>
      <c r="G22" s="179"/>
      <c r="H22" s="179"/>
      <c r="I22" s="179"/>
      <c r="J22" s="179"/>
      <c r="K22" s="179"/>
      <c r="L22" s="179"/>
      <c r="M22" s="179"/>
      <c r="N22" s="179"/>
      <c r="O22" s="179"/>
    </row>
    <row r="23" spans="2:15" ht="15">
      <c r="B23" s="179"/>
      <c r="C23" s="179"/>
      <c r="D23" s="179"/>
      <c r="E23" s="179"/>
      <c r="F23" s="179"/>
      <c r="G23" s="179"/>
      <c r="H23" s="179"/>
      <c r="I23" s="179"/>
      <c r="J23" s="179"/>
      <c r="K23" s="179"/>
      <c r="L23" s="179"/>
      <c r="M23" s="179"/>
      <c r="N23" s="179"/>
      <c r="O23" s="179"/>
    </row>
    <row r="24" spans="2:15" ht="15">
      <c r="B24" s="179"/>
      <c r="C24" s="179"/>
      <c r="D24" s="179"/>
      <c r="E24" s="179"/>
      <c r="F24" s="179"/>
      <c r="G24" s="179"/>
      <c r="H24" s="179"/>
      <c r="I24" s="179"/>
      <c r="J24" s="179"/>
      <c r="K24" s="179"/>
      <c r="L24" s="179"/>
      <c r="M24" s="179"/>
      <c r="N24" s="179"/>
      <c r="O24" s="179"/>
    </row>
    <row r="25" spans="2:15" ht="15">
      <c r="B25" s="179"/>
      <c r="C25" s="179"/>
      <c r="D25" s="179"/>
      <c r="E25" s="179"/>
      <c r="F25" s="179"/>
      <c r="G25" s="179"/>
      <c r="H25" s="179"/>
      <c r="I25" s="179"/>
      <c r="J25" s="179"/>
      <c r="K25" s="179"/>
      <c r="L25" s="179"/>
      <c r="M25" s="179"/>
      <c r="N25" s="179"/>
      <c r="O25" s="179"/>
    </row>
    <row r="26" spans="2:15" ht="15">
      <c r="B26" s="179"/>
      <c r="C26" s="179"/>
      <c r="D26" s="179"/>
      <c r="E26" s="179"/>
      <c r="F26" s="179"/>
      <c r="G26" s="179"/>
      <c r="H26" s="179"/>
      <c r="I26" s="179"/>
      <c r="J26" s="179"/>
      <c r="K26" s="179"/>
      <c r="L26" s="179"/>
      <c r="M26" s="179"/>
      <c r="N26" s="179"/>
      <c r="O26" s="179"/>
    </row>
    <row r="27" spans="2:15" ht="15">
      <c r="B27" s="179"/>
      <c r="C27" s="179"/>
      <c r="D27" s="179"/>
      <c r="E27" s="179"/>
      <c r="F27" s="179"/>
      <c r="G27" s="179"/>
      <c r="H27" s="179"/>
      <c r="I27" s="179"/>
      <c r="J27" s="179"/>
      <c r="K27" s="179"/>
      <c r="L27" s="179"/>
      <c r="M27" s="179"/>
      <c r="N27" s="179"/>
      <c r="O27" s="179"/>
    </row>
    <row r="28" spans="2:15" ht="15">
      <c r="B28" s="179"/>
      <c r="C28" s="179"/>
      <c r="D28" s="179"/>
      <c r="E28" s="179"/>
      <c r="F28" s="179"/>
      <c r="G28" s="179"/>
      <c r="H28" s="179"/>
      <c r="I28" s="179"/>
      <c r="J28" s="179"/>
      <c r="K28" s="179"/>
      <c r="L28" s="179"/>
      <c r="M28" s="179"/>
      <c r="N28" s="179"/>
      <c r="O28" s="179"/>
    </row>
    <row r="29" spans="2:15" ht="15">
      <c r="B29" s="179"/>
      <c r="C29" s="179"/>
      <c r="D29" s="179"/>
      <c r="E29" s="179"/>
      <c r="F29" s="179"/>
      <c r="G29" s="179"/>
      <c r="H29" s="179"/>
      <c r="I29" s="179"/>
      <c r="J29" s="179"/>
      <c r="K29" s="179"/>
      <c r="L29" s="179"/>
      <c r="M29" s="179"/>
      <c r="N29" s="179"/>
      <c r="O29" s="179"/>
    </row>
    <row r="30" spans="2:15" ht="15">
      <c r="B30" s="179"/>
      <c r="C30" s="179"/>
      <c r="D30" s="179"/>
      <c r="E30" s="179"/>
      <c r="F30" s="179"/>
      <c r="G30" s="179"/>
      <c r="H30" s="179"/>
      <c r="I30" s="179"/>
      <c r="J30" s="179"/>
      <c r="K30" s="179"/>
      <c r="L30" s="179"/>
      <c r="M30" s="179"/>
      <c r="N30" s="179"/>
      <c r="O30" s="179"/>
    </row>
    <row r="31" spans="2:15" ht="15">
      <c r="B31" s="179"/>
      <c r="C31" s="179"/>
      <c r="D31" s="179"/>
      <c r="E31" s="179"/>
      <c r="F31" s="179"/>
      <c r="G31" s="179"/>
      <c r="H31" s="179"/>
      <c r="I31" s="179"/>
      <c r="J31" s="179"/>
      <c r="K31" s="179"/>
      <c r="L31" s="179"/>
      <c r="M31" s="179"/>
      <c r="N31" s="179"/>
      <c r="O31" s="179"/>
    </row>
    <row r="32" spans="2:15" ht="15">
      <c r="B32" s="179"/>
      <c r="C32" s="179"/>
      <c r="D32" s="179"/>
      <c r="E32" s="179"/>
      <c r="F32" s="179"/>
      <c r="G32" s="179"/>
      <c r="H32" s="179"/>
      <c r="I32" s="179"/>
      <c r="J32" s="179"/>
      <c r="K32" s="179"/>
      <c r="L32" s="179"/>
      <c r="M32" s="179"/>
      <c r="N32" s="179"/>
      <c r="O32" s="179"/>
    </row>
    <row r="33" spans="2:15" ht="15">
      <c r="B33" s="179"/>
      <c r="C33" s="179"/>
      <c r="D33" s="179"/>
      <c r="E33" s="179"/>
      <c r="F33" s="179"/>
      <c r="G33" s="179"/>
      <c r="H33" s="179"/>
      <c r="I33" s="179"/>
      <c r="J33" s="179"/>
      <c r="K33" s="179"/>
      <c r="L33" s="179"/>
      <c r="M33" s="179"/>
      <c r="N33" s="179"/>
      <c r="O33" s="179"/>
    </row>
  </sheetData>
  <sheetProtection/>
  <mergeCells count="8">
    <mergeCell ref="B13:O13"/>
    <mergeCell ref="B3:O3"/>
    <mergeCell ref="D15:M15"/>
    <mergeCell ref="B20:O33"/>
    <mergeCell ref="B9:O9"/>
    <mergeCell ref="B11:O11"/>
    <mergeCell ref="C17:N17"/>
    <mergeCell ref="C19:N19"/>
  </mergeCells>
  <hyperlinks>
    <hyperlink ref="B11:O11" location="'Components - Yrs 1-3'!A1" display="• details of each component’s allocation to each municipality under the new formula for the three-year MTEF period (click here)"/>
    <hyperlink ref="B13:O13" location="'Detailed - 2014-15 calculations'!A1" display="•  a summary working of the formula to allow individual municipalities to see how their allocation is calculated (click here)"/>
    <hyperlink ref="C19" r:id="rId1" display="http://www.statssa.gov.za/publications/Census%202011_data_supplied_to_National_Treasury.asp"/>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theme="5" tint="-0.24997000396251678"/>
  </sheetPr>
  <dimension ref="A1:AR315"/>
  <sheetViews>
    <sheetView zoomScale="55" zoomScaleNormal="55" zoomScalePageLayoutView="0" workbookViewId="0" topLeftCell="A1">
      <selection activeCell="AA288" sqref="AA288"/>
    </sheetView>
  </sheetViews>
  <sheetFormatPr defaultColWidth="9.140625" defaultRowHeight="15" zeroHeight="1"/>
  <cols>
    <col min="1" max="3" width="9.140625" style="227" customWidth="1"/>
    <col min="4" max="4" width="47.57421875" style="57" bestFit="1" customWidth="1"/>
    <col min="5" max="5" width="8.28125" style="57" bestFit="1" customWidth="1"/>
    <col min="6" max="6" width="15.8515625" style="57" customWidth="1"/>
    <col min="7" max="7" width="4.140625" style="227" customWidth="1"/>
    <col min="8" max="8" width="15.7109375" style="94" customWidth="1"/>
    <col min="9" max="9" width="17.00390625" style="94" bestFit="1" customWidth="1"/>
    <col min="10" max="10" width="20.140625" style="94" bestFit="1" customWidth="1"/>
    <col min="11" max="12" width="17.28125" style="94" bestFit="1" customWidth="1"/>
    <col min="13" max="13" width="20.140625" style="94" bestFit="1" customWidth="1"/>
    <col min="14" max="14" width="19.00390625" style="94" customWidth="1"/>
    <col min="15" max="15" width="22.140625" style="94" bestFit="1" customWidth="1"/>
    <col min="16" max="16" width="3.57421875" style="270" customWidth="1"/>
    <col min="17" max="17" width="32.28125" style="94" bestFit="1" customWidth="1"/>
    <col min="18" max="18" width="15.7109375" style="94" customWidth="1"/>
    <col min="19" max="19" width="17.00390625" style="94" bestFit="1" customWidth="1"/>
    <col min="20" max="20" width="19.7109375" style="94" bestFit="1" customWidth="1"/>
    <col min="21" max="22" width="17.28125" style="94" bestFit="1" customWidth="1"/>
    <col min="23" max="23" width="19.7109375" style="94" bestFit="1" customWidth="1"/>
    <col min="24" max="24" width="18.28125" style="94" customWidth="1"/>
    <col min="25" max="25" width="20.57421875" style="94" bestFit="1" customWidth="1"/>
    <col min="26" max="26" width="4.8515625" style="270" bestFit="1" customWidth="1"/>
    <col min="27" max="27" width="32.28125" style="98" bestFit="1" customWidth="1"/>
    <col min="28" max="28" width="15.7109375" style="94" customWidth="1"/>
    <col min="29" max="29" width="17.00390625" style="94" bestFit="1" customWidth="1"/>
    <col min="30" max="30" width="20.140625" style="94" bestFit="1" customWidth="1"/>
    <col min="31" max="32" width="17.28125" style="94" bestFit="1" customWidth="1"/>
    <col min="33" max="33" width="20.140625" style="94" bestFit="1" customWidth="1"/>
    <col min="34" max="34" width="9.140625" style="272" customWidth="1"/>
    <col min="35" max="35" width="0" style="57" hidden="1" customWidth="1"/>
    <col min="36" max="36" width="15.00390625" style="57" hidden="1" customWidth="1"/>
    <col min="37" max="38" width="13.57421875" style="57" hidden="1" customWidth="1"/>
    <col min="39" max="39" width="0" style="57" hidden="1" customWidth="1"/>
    <col min="40" max="40" width="14.28125" style="57" hidden="1" customWidth="1"/>
    <col min="41" max="41" width="14.57421875" style="57" hidden="1" customWidth="1"/>
    <col min="42" max="42" width="14.28125" style="57" hidden="1" customWidth="1"/>
    <col min="43" max="16384" width="0" style="57" hidden="1" customWidth="1"/>
  </cols>
  <sheetData>
    <row r="1" spans="8:34" s="227" customFormat="1" ht="12.75">
      <c r="H1" s="269"/>
      <c r="I1" s="269"/>
      <c r="J1" s="269"/>
      <c r="K1" s="269"/>
      <c r="L1" s="269"/>
      <c r="M1" s="269"/>
      <c r="N1" s="269"/>
      <c r="O1" s="269"/>
      <c r="P1" s="270"/>
      <c r="Q1" s="269"/>
      <c r="R1" s="269"/>
      <c r="S1" s="269"/>
      <c r="T1" s="269"/>
      <c r="U1" s="269"/>
      <c r="V1" s="269"/>
      <c r="W1" s="269"/>
      <c r="X1" s="269"/>
      <c r="Y1" s="269"/>
      <c r="Z1" s="270"/>
      <c r="AA1" s="271"/>
      <c r="AB1" s="269"/>
      <c r="AC1" s="269"/>
      <c r="AD1" s="269"/>
      <c r="AE1" s="269"/>
      <c r="AF1" s="269"/>
      <c r="AG1" s="269"/>
      <c r="AH1" s="272"/>
    </row>
    <row r="2" spans="4:33" ht="27.75">
      <c r="D2" s="182" t="s">
        <v>643</v>
      </c>
      <c r="E2" s="183"/>
      <c r="F2" s="184"/>
      <c r="G2" s="273"/>
      <c r="H2" s="191" t="s">
        <v>595</v>
      </c>
      <c r="I2" s="192"/>
      <c r="J2" s="192"/>
      <c r="K2" s="192"/>
      <c r="L2" s="192"/>
      <c r="M2" s="192"/>
      <c r="N2" s="192"/>
      <c r="O2" s="193"/>
      <c r="P2" s="277"/>
      <c r="Q2" s="199" t="s">
        <v>604</v>
      </c>
      <c r="R2" s="200"/>
      <c r="S2" s="200"/>
      <c r="T2" s="200"/>
      <c r="U2" s="200"/>
      <c r="V2" s="200"/>
      <c r="W2" s="200"/>
      <c r="X2" s="200"/>
      <c r="Y2" s="201"/>
      <c r="Z2" s="277"/>
      <c r="AA2" s="197" t="s">
        <v>677</v>
      </c>
      <c r="AB2" s="198"/>
      <c r="AC2" s="198"/>
      <c r="AD2" s="198"/>
      <c r="AE2" s="198"/>
      <c r="AF2" s="198"/>
      <c r="AG2" s="283"/>
    </row>
    <row r="3" spans="4:33" ht="12.75" customHeight="1">
      <c r="D3" s="185"/>
      <c r="E3" s="186"/>
      <c r="F3" s="187"/>
      <c r="G3" s="274"/>
      <c r="H3" s="194" t="s">
        <v>596</v>
      </c>
      <c r="I3" s="195"/>
      <c r="J3" s="188" t="s">
        <v>587</v>
      </c>
      <c r="K3" s="189"/>
      <c r="L3" s="189"/>
      <c r="M3" s="190"/>
      <c r="N3" s="136"/>
      <c r="O3" s="135"/>
      <c r="P3" s="278"/>
      <c r="Q3" s="145"/>
      <c r="R3" s="196" t="s">
        <v>596</v>
      </c>
      <c r="S3" s="195"/>
      <c r="T3" s="188" t="s">
        <v>587</v>
      </c>
      <c r="U3" s="189"/>
      <c r="V3" s="189"/>
      <c r="W3" s="190"/>
      <c r="X3" s="136"/>
      <c r="Y3" s="135"/>
      <c r="Z3" s="278"/>
      <c r="AA3" s="95"/>
      <c r="AB3" s="196" t="s">
        <v>596</v>
      </c>
      <c r="AC3" s="195"/>
      <c r="AD3" s="188" t="s">
        <v>587</v>
      </c>
      <c r="AE3" s="189"/>
      <c r="AF3" s="189"/>
      <c r="AG3" s="190"/>
    </row>
    <row r="4" spans="4:33" ht="129.75" customHeight="1">
      <c r="D4" s="60" t="s">
        <v>0</v>
      </c>
      <c r="E4" s="61" t="s">
        <v>590</v>
      </c>
      <c r="F4" s="66" t="s">
        <v>589</v>
      </c>
      <c r="G4" s="245"/>
      <c r="H4" s="67" t="s">
        <v>597</v>
      </c>
      <c r="I4" s="47" t="s">
        <v>639</v>
      </c>
      <c r="J4" s="65" t="s">
        <v>588</v>
      </c>
      <c r="K4" s="53" t="s">
        <v>591</v>
      </c>
      <c r="L4" s="53" t="s">
        <v>592</v>
      </c>
      <c r="M4" s="53" t="s">
        <v>593</v>
      </c>
      <c r="N4" s="48" t="s">
        <v>644</v>
      </c>
      <c r="O4" s="64" t="s">
        <v>594</v>
      </c>
      <c r="P4" s="278"/>
      <c r="Q4" s="89" t="s">
        <v>652</v>
      </c>
      <c r="R4" s="63" t="s">
        <v>597</v>
      </c>
      <c r="S4" s="64" t="s">
        <v>598</v>
      </c>
      <c r="T4" s="53" t="s">
        <v>588</v>
      </c>
      <c r="U4" s="53" t="s">
        <v>591</v>
      </c>
      <c r="V4" s="53" t="s">
        <v>592</v>
      </c>
      <c r="W4" s="53" t="s">
        <v>593</v>
      </c>
      <c r="X4" s="48" t="s">
        <v>644</v>
      </c>
      <c r="Y4" s="64" t="s">
        <v>594</v>
      </c>
      <c r="Z4" s="278"/>
      <c r="AA4" s="89" t="s">
        <v>652</v>
      </c>
      <c r="AB4" s="63" t="s">
        <v>597</v>
      </c>
      <c r="AC4" s="64" t="s">
        <v>598</v>
      </c>
      <c r="AD4" s="65" t="s">
        <v>588</v>
      </c>
      <c r="AE4" s="53" t="s">
        <v>591</v>
      </c>
      <c r="AF4" s="53" t="s">
        <v>592</v>
      </c>
      <c r="AG4" s="168" t="s">
        <v>594</v>
      </c>
    </row>
    <row r="5" spans="4:33" ht="98.25" customHeight="1">
      <c r="D5" s="102"/>
      <c r="E5" s="103"/>
      <c r="F5" s="101" t="s">
        <v>638</v>
      </c>
      <c r="G5" s="242"/>
      <c r="H5" s="134" t="s">
        <v>651</v>
      </c>
      <c r="I5" s="24" t="s">
        <v>651</v>
      </c>
      <c r="J5" s="87"/>
      <c r="K5" s="25"/>
      <c r="L5" s="25"/>
      <c r="M5" s="25" t="s">
        <v>599</v>
      </c>
      <c r="N5" s="137" t="s">
        <v>645</v>
      </c>
      <c r="O5" s="24"/>
      <c r="P5" s="279"/>
      <c r="Q5" s="43" t="s">
        <v>661</v>
      </c>
      <c r="R5" s="40" t="s">
        <v>642</v>
      </c>
      <c r="S5" s="24" t="s">
        <v>642</v>
      </c>
      <c r="T5" s="25"/>
      <c r="U5" s="25"/>
      <c r="V5" s="25"/>
      <c r="W5" s="25"/>
      <c r="X5" s="137" t="s">
        <v>646</v>
      </c>
      <c r="Y5" s="132"/>
      <c r="Z5" s="279"/>
      <c r="AA5" s="43" t="s">
        <v>661</v>
      </c>
      <c r="AB5" s="40" t="s">
        <v>642</v>
      </c>
      <c r="AC5" s="24" t="s">
        <v>642</v>
      </c>
      <c r="AD5" s="114"/>
      <c r="AE5" s="26"/>
      <c r="AF5" s="26"/>
      <c r="AG5" s="137" t="s">
        <v>678</v>
      </c>
    </row>
    <row r="6" spans="4:33" ht="12.75">
      <c r="D6" s="102"/>
      <c r="E6" s="103"/>
      <c r="F6" s="104"/>
      <c r="G6" s="242"/>
      <c r="H6" s="107"/>
      <c r="I6" s="25"/>
      <c r="J6" s="25"/>
      <c r="K6" s="25"/>
      <c r="L6" s="25"/>
      <c r="M6" s="25"/>
      <c r="N6" s="25"/>
      <c r="O6" s="24"/>
      <c r="P6" s="279"/>
      <c r="Q6" s="43"/>
      <c r="R6" s="91"/>
      <c r="S6" s="25"/>
      <c r="T6" s="25"/>
      <c r="U6" s="25"/>
      <c r="V6" s="25"/>
      <c r="W6" s="25"/>
      <c r="X6" s="25"/>
      <c r="Y6" s="132"/>
      <c r="Z6" s="279"/>
      <c r="AA6" s="43"/>
      <c r="AB6" s="91"/>
      <c r="AC6" s="25"/>
      <c r="AD6" s="25"/>
      <c r="AE6" s="25"/>
      <c r="AF6" s="25"/>
      <c r="AG6" s="24"/>
    </row>
    <row r="7" spans="4:44" ht="12.75">
      <c r="D7" s="116" t="s">
        <v>611</v>
      </c>
      <c r="E7" s="108"/>
      <c r="F7" s="110"/>
      <c r="G7" s="242"/>
      <c r="H7" s="115"/>
      <c r="I7" s="26"/>
      <c r="J7" s="26"/>
      <c r="K7" s="26"/>
      <c r="L7" s="26"/>
      <c r="M7" s="26"/>
      <c r="N7" s="26"/>
      <c r="O7" s="74"/>
      <c r="P7" s="279"/>
      <c r="Q7" s="117"/>
      <c r="R7" s="90"/>
      <c r="S7" s="26"/>
      <c r="T7" s="26"/>
      <c r="U7" s="26"/>
      <c r="V7" s="26"/>
      <c r="W7" s="26"/>
      <c r="X7" s="26"/>
      <c r="Y7" s="133"/>
      <c r="Z7" s="279"/>
      <c r="AA7" s="131"/>
      <c r="AB7" s="90"/>
      <c r="AC7" s="26"/>
      <c r="AD7" s="26"/>
      <c r="AE7" s="26"/>
      <c r="AF7" s="26"/>
      <c r="AG7" s="74"/>
      <c r="AJ7" s="181"/>
      <c r="AK7" s="181"/>
      <c r="AL7" s="181"/>
      <c r="AM7" s="181"/>
      <c r="AN7" s="181"/>
      <c r="AO7" s="181"/>
      <c r="AP7" s="181"/>
      <c r="AQ7" s="181"/>
      <c r="AR7" s="181"/>
    </row>
    <row r="8" spans="4:33" ht="12.75">
      <c r="D8" s="111"/>
      <c r="E8" s="108"/>
      <c r="F8" s="110"/>
      <c r="G8" s="242"/>
      <c r="H8" s="115"/>
      <c r="I8" s="26"/>
      <c r="J8" s="26"/>
      <c r="K8" s="26"/>
      <c r="L8" s="26"/>
      <c r="M8" s="26"/>
      <c r="N8" s="26"/>
      <c r="O8" s="74"/>
      <c r="P8" s="279"/>
      <c r="Q8" s="117"/>
      <c r="R8" s="90"/>
      <c r="S8" s="26"/>
      <c r="T8" s="26"/>
      <c r="U8" s="26"/>
      <c r="V8" s="26"/>
      <c r="W8" s="26"/>
      <c r="X8" s="26"/>
      <c r="Y8" s="133"/>
      <c r="Z8" s="279"/>
      <c r="AA8" s="131"/>
      <c r="AB8" s="90"/>
      <c r="AC8" s="26"/>
      <c r="AD8" s="26"/>
      <c r="AE8" s="26"/>
      <c r="AF8" s="26"/>
      <c r="AG8" s="74"/>
    </row>
    <row r="9" spans="1:44" s="58" customFormat="1" ht="12.75">
      <c r="A9" s="273"/>
      <c r="B9" s="273"/>
      <c r="C9" s="273"/>
      <c r="D9" s="79" t="s">
        <v>128</v>
      </c>
      <c r="E9" s="6" t="s">
        <v>129</v>
      </c>
      <c r="F9" s="80" t="s">
        <v>3</v>
      </c>
      <c r="G9" s="275"/>
      <c r="H9" s="128">
        <v>231343.9016767026</v>
      </c>
      <c r="I9" s="9">
        <v>139622.49925031263</v>
      </c>
      <c r="J9" s="9">
        <v>525690139.9189333</v>
      </c>
      <c r="K9" s="9">
        <v>8071855.947227306</v>
      </c>
      <c r="L9" s="9">
        <v>34660892.383488454</v>
      </c>
      <c r="M9" s="9">
        <v>568422888.249649</v>
      </c>
      <c r="N9" s="9">
        <v>86718484.81893468</v>
      </c>
      <c r="O9" s="11">
        <v>655141373.0685837</v>
      </c>
      <c r="P9" s="280"/>
      <c r="Q9" s="99">
        <v>0.01772228058674652</v>
      </c>
      <c r="R9" s="8">
        <v>235443.84321424982</v>
      </c>
      <c r="S9" s="9">
        <v>142096.92835824945</v>
      </c>
      <c r="T9" s="9">
        <v>568789918.4890609</v>
      </c>
      <c r="U9" s="9">
        <v>7301676.160209184</v>
      </c>
      <c r="V9" s="9">
        <v>31877268.03342931</v>
      </c>
      <c r="W9" s="9">
        <v>607968862.6826993</v>
      </c>
      <c r="X9" s="9">
        <v>35450047.52285731</v>
      </c>
      <c r="Y9" s="11">
        <v>643418910.2055566</v>
      </c>
      <c r="Z9" s="280"/>
      <c r="AA9" s="100">
        <v>0.01772228058674652</v>
      </c>
      <c r="AB9" s="8">
        <v>239616.4450661147</v>
      </c>
      <c r="AC9" s="9">
        <v>144615.2099931292</v>
      </c>
      <c r="AD9" s="9">
        <v>614709555.141178</v>
      </c>
      <c r="AE9" s="9">
        <v>6385916.601405547</v>
      </c>
      <c r="AF9" s="9">
        <v>28325870.521723777</v>
      </c>
      <c r="AG9" s="11">
        <v>649421342.2643074</v>
      </c>
      <c r="AH9" s="280"/>
      <c r="AJ9" s="172"/>
      <c r="AK9" s="172"/>
      <c r="AL9" s="172"/>
      <c r="AM9" s="173"/>
      <c r="AN9" s="174"/>
      <c r="AO9" s="174"/>
      <c r="AP9" s="174"/>
      <c r="AQ9" s="173"/>
      <c r="AR9" s="173"/>
    </row>
    <row r="10" spans="1:44" s="58" customFormat="1" ht="12.75">
      <c r="A10" s="273"/>
      <c r="B10" s="273"/>
      <c r="C10" s="273"/>
      <c r="D10" s="79" t="s">
        <v>130</v>
      </c>
      <c r="E10" s="6" t="s">
        <v>131</v>
      </c>
      <c r="F10" s="80" t="s">
        <v>3</v>
      </c>
      <c r="G10" s="275"/>
      <c r="H10" s="128">
        <v>339990.07617325115</v>
      </c>
      <c r="I10" s="9">
        <v>187095.2823265746</v>
      </c>
      <c r="J10" s="9">
        <v>704429054.5759524</v>
      </c>
      <c r="K10" s="9">
        <v>0</v>
      </c>
      <c r="L10" s="9">
        <v>0</v>
      </c>
      <c r="M10" s="9">
        <v>704429054.5759524</v>
      </c>
      <c r="N10" s="9">
        <v>70186683.361395</v>
      </c>
      <c r="O10" s="11">
        <v>774615737.9373474</v>
      </c>
      <c r="P10" s="280"/>
      <c r="Q10" s="99">
        <v>0.02440435819223219</v>
      </c>
      <c r="R10" s="8">
        <v>348287.3157739875</v>
      </c>
      <c r="S10" s="9">
        <v>191661.22261254917</v>
      </c>
      <c r="T10" s="9">
        <v>767187387.136625</v>
      </c>
      <c r="U10" s="9">
        <v>0</v>
      </c>
      <c r="V10" s="9">
        <v>0</v>
      </c>
      <c r="W10" s="9">
        <v>767187387.136625</v>
      </c>
      <c r="X10" s="9">
        <v>22541675.16856289</v>
      </c>
      <c r="Y10" s="11">
        <v>789729062.305188</v>
      </c>
      <c r="Z10" s="280"/>
      <c r="AA10" s="100">
        <v>0.02440435819223219</v>
      </c>
      <c r="AB10" s="8">
        <v>356787.04418194696</v>
      </c>
      <c r="AC10" s="9">
        <v>196338.59174074695</v>
      </c>
      <c r="AD10" s="9">
        <v>834567874.2349029</v>
      </c>
      <c r="AE10" s="9">
        <v>0</v>
      </c>
      <c r="AF10" s="9">
        <v>0</v>
      </c>
      <c r="AG10" s="11">
        <v>834567874.2349029</v>
      </c>
      <c r="AH10" s="280"/>
      <c r="AJ10" s="172"/>
      <c r="AK10" s="172"/>
      <c r="AL10" s="172"/>
      <c r="AM10" s="173"/>
      <c r="AN10" s="174"/>
      <c r="AO10" s="174"/>
      <c r="AP10" s="174"/>
      <c r="AQ10" s="173"/>
      <c r="AR10" s="173"/>
    </row>
    <row r="11" spans="1:44" ht="12.75">
      <c r="A11" s="273"/>
      <c r="D11" s="37" t="s">
        <v>132</v>
      </c>
      <c r="E11" s="1" t="s">
        <v>133</v>
      </c>
      <c r="F11" s="68" t="s">
        <v>6</v>
      </c>
      <c r="G11" s="276"/>
      <c r="H11" s="129">
        <v>12782.709699296534</v>
      </c>
      <c r="I11" s="12">
        <v>7197.195986586865</v>
      </c>
      <c r="J11" s="12">
        <v>27098032.090299822</v>
      </c>
      <c r="K11" s="12">
        <v>5876986.732034221</v>
      </c>
      <c r="L11" s="12">
        <v>6440907.98902618</v>
      </c>
      <c r="M11" s="12">
        <v>39415926.811360225</v>
      </c>
      <c r="N11" s="12">
        <v>1335166.0009922534</v>
      </c>
      <c r="O11" s="36">
        <v>40751092.81235248</v>
      </c>
      <c r="P11" s="280"/>
      <c r="Q11" s="92">
        <v>0.01587605180396201</v>
      </c>
      <c r="R11" s="4">
        <v>12985.648660677574</v>
      </c>
      <c r="S11" s="12">
        <v>7311.459042913186</v>
      </c>
      <c r="T11" s="12">
        <v>29266531.241055258</v>
      </c>
      <c r="U11" s="12">
        <v>5588452.853589422</v>
      </c>
      <c r="V11" s="12">
        <v>5843418.1879157</v>
      </c>
      <c r="W11" s="12">
        <v>40698402.28256038</v>
      </c>
      <c r="X11" s="12">
        <v>411087.9062560946</v>
      </c>
      <c r="Y11" s="36">
        <v>41109490.18881647</v>
      </c>
      <c r="Z11" s="280"/>
      <c r="AA11" s="96">
        <v>0.01587605180396201</v>
      </c>
      <c r="AB11" s="4">
        <v>13191.809491522541</v>
      </c>
      <c r="AC11" s="12">
        <v>7427.536145441021</v>
      </c>
      <c r="AD11" s="12">
        <v>31571903.397823744</v>
      </c>
      <c r="AE11" s="12">
        <v>5127026.424955311</v>
      </c>
      <c r="AF11" s="12">
        <v>5094483.874122392</v>
      </c>
      <c r="AG11" s="36">
        <v>41793413.69690145</v>
      </c>
      <c r="AH11" s="280"/>
      <c r="AJ11" s="172"/>
      <c r="AK11" s="172"/>
      <c r="AL11" s="172"/>
      <c r="AM11" s="173"/>
      <c r="AN11" s="174"/>
      <c r="AO11" s="174"/>
      <c r="AP11" s="174"/>
      <c r="AQ11" s="173"/>
      <c r="AR11" s="173"/>
    </row>
    <row r="12" spans="4:44" ht="12.75">
      <c r="D12" s="37" t="s">
        <v>134</v>
      </c>
      <c r="E12" s="1" t="s">
        <v>135</v>
      </c>
      <c r="F12" s="68" t="s">
        <v>6</v>
      </c>
      <c r="G12" s="276"/>
      <c r="H12" s="129">
        <v>9830.02904461245</v>
      </c>
      <c r="I12" s="12">
        <v>6490.506472311623</v>
      </c>
      <c r="J12" s="12">
        <v>24437288.21568562</v>
      </c>
      <c r="K12" s="12">
        <v>8123481.540565821</v>
      </c>
      <c r="L12" s="12">
        <v>7938436.65412476</v>
      </c>
      <c r="M12" s="12">
        <v>40499206.410376206</v>
      </c>
      <c r="N12" s="12">
        <v>2021915.7027315572</v>
      </c>
      <c r="O12" s="36">
        <v>42521122.11310776</v>
      </c>
      <c r="P12" s="280"/>
      <c r="Q12" s="92">
        <v>0.0040037144484244</v>
      </c>
      <c r="R12" s="4">
        <v>9869.385673926798</v>
      </c>
      <c r="S12" s="12">
        <v>6516.492606852409</v>
      </c>
      <c r="T12" s="12">
        <v>26084415.34599131</v>
      </c>
      <c r="U12" s="12">
        <v>7799888.545394019</v>
      </c>
      <c r="V12" s="12">
        <v>7117860.195276715</v>
      </c>
      <c r="W12" s="12">
        <v>41002164.08666204</v>
      </c>
      <c r="X12" s="12">
        <v>910366.3161086142</v>
      </c>
      <c r="Y12" s="36">
        <v>41912530.40277065</v>
      </c>
      <c r="Z12" s="280"/>
      <c r="AA12" s="96">
        <v>0.0040037144484244</v>
      </c>
      <c r="AB12" s="4">
        <v>9908.89987594657</v>
      </c>
      <c r="AC12" s="12">
        <v>6542.5827824555145</v>
      </c>
      <c r="AD12" s="12">
        <v>27810270.799790964</v>
      </c>
      <c r="AE12" s="12">
        <v>7218825.670531618</v>
      </c>
      <c r="AF12" s="12">
        <v>6133060.864225598</v>
      </c>
      <c r="AG12" s="36">
        <v>41162157.334548175</v>
      </c>
      <c r="AH12" s="280"/>
      <c r="AJ12" s="172"/>
      <c r="AK12" s="172"/>
      <c r="AL12" s="172"/>
      <c r="AM12" s="173"/>
      <c r="AN12" s="174"/>
      <c r="AO12" s="174"/>
      <c r="AP12" s="174"/>
      <c r="AQ12" s="173"/>
      <c r="AR12" s="173"/>
    </row>
    <row r="13" spans="4:44" ht="12.75">
      <c r="D13" s="37" t="s">
        <v>136</v>
      </c>
      <c r="E13" s="1" t="s">
        <v>137</v>
      </c>
      <c r="F13" s="68" t="s">
        <v>6</v>
      </c>
      <c r="G13" s="276"/>
      <c r="H13" s="129">
        <v>2962.691327446882</v>
      </c>
      <c r="I13" s="12">
        <v>2109.853593887785</v>
      </c>
      <c r="J13" s="12">
        <v>7943771.504841119</v>
      </c>
      <c r="K13" s="12">
        <v>8430354.249416519</v>
      </c>
      <c r="L13" s="12">
        <v>3153604.3312327275</v>
      </c>
      <c r="M13" s="12">
        <v>19527730.085490365</v>
      </c>
      <c r="N13" s="12">
        <v>-278382.5026393611</v>
      </c>
      <c r="O13" s="36">
        <v>19249347.582851004</v>
      </c>
      <c r="P13" s="280"/>
      <c r="Q13" s="92">
        <v>0.00862330575194159</v>
      </c>
      <c r="R13" s="4">
        <v>2988.2395206120823</v>
      </c>
      <c r="S13" s="12">
        <v>2128.047506519712</v>
      </c>
      <c r="T13" s="12">
        <v>8518213.460058412</v>
      </c>
      <c r="U13" s="12">
        <v>8247843.7592587145</v>
      </c>
      <c r="V13" s="12">
        <v>2840634.470449274</v>
      </c>
      <c r="W13" s="12">
        <v>19606691.6897664</v>
      </c>
      <c r="X13" s="12">
        <v>-87697.24815235283</v>
      </c>
      <c r="Y13" s="36">
        <v>19518994.441614047</v>
      </c>
      <c r="Z13" s="280"/>
      <c r="AA13" s="96">
        <v>0.00862330575194159</v>
      </c>
      <c r="AB13" s="4">
        <v>3014.008023658356</v>
      </c>
      <c r="AC13" s="12">
        <v>2146.3983108230887</v>
      </c>
      <c r="AD13" s="12">
        <v>9123601.527560782</v>
      </c>
      <c r="AE13" s="12">
        <v>7760462.194476869</v>
      </c>
      <c r="AF13" s="12">
        <v>2458877.27524302</v>
      </c>
      <c r="AG13" s="36">
        <v>19342940.997280672</v>
      </c>
      <c r="AH13" s="280"/>
      <c r="AJ13" s="172"/>
      <c r="AK13" s="172"/>
      <c r="AL13" s="172"/>
      <c r="AM13" s="173"/>
      <c r="AN13" s="174"/>
      <c r="AO13" s="174"/>
      <c r="AP13" s="174"/>
      <c r="AQ13" s="173"/>
      <c r="AR13" s="173"/>
    </row>
    <row r="14" spans="4:44" ht="12.75">
      <c r="D14" s="37" t="s">
        <v>138</v>
      </c>
      <c r="E14" s="1" t="s">
        <v>139</v>
      </c>
      <c r="F14" s="68" t="s">
        <v>6</v>
      </c>
      <c r="G14" s="276"/>
      <c r="H14" s="129">
        <v>22217.41723337985</v>
      </c>
      <c r="I14" s="12">
        <v>12744.970101414767</v>
      </c>
      <c r="J14" s="12">
        <v>47985855.80296686</v>
      </c>
      <c r="K14" s="12">
        <v>8708351.371305987</v>
      </c>
      <c r="L14" s="12">
        <v>10102904.777672837</v>
      </c>
      <c r="M14" s="12">
        <v>66797111.951945685</v>
      </c>
      <c r="N14" s="12">
        <v>3913177.982774891</v>
      </c>
      <c r="O14" s="36">
        <v>70710289.93472058</v>
      </c>
      <c r="P14" s="280"/>
      <c r="Q14" s="92">
        <v>0.019710581954182738</v>
      </c>
      <c r="R14" s="4">
        <v>22655.335456568653</v>
      </c>
      <c r="S14" s="12">
        <v>12996.18087910231</v>
      </c>
      <c r="T14" s="12">
        <v>52021509.17898111</v>
      </c>
      <c r="U14" s="12">
        <v>8083116.711138791</v>
      </c>
      <c r="V14" s="12">
        <v>9200307.359546201</v>
      </c>
      <c r="W14" s="12">
        <v>69304933.2496661</v>
      </c>
      <c r="X14" s="12">
        <v>1455024.7318433672</v>
      </c>
      <c r="Y14" s="36">
        <v>70759957.98150946</v>
      </c>
      <c r="Z14" s="280"/>
      <c r="AA14" s="96">
        <v>0.019710581954182738</v>
      </c>
      <c r="AB14" s="4">
        <v>23101.885302784853</v>
      </c>
      <c r="AC14" s="12">
        <v>13252.34316741124</v>
      </c>
      <c r="AD14" s="12">
        <v>56331156.1308429</v>
      </c>
      <c r="AE14" s="12">
        <v>7250277.85156963</v>
      </c>
      <c r="AF14" s="12">
        <v>8051406.686650814</v>
      </c>
      <c r="AG14" s="36">
        <v>71632840.66906334</v>
      </c>
      <c r="AH14" s="280"/>
      <c r="AJ14" s="172"/>
      <c r="AK14" s="172"/>
      <c r="AL14" s="172"/>
      <c r="AM14" s="173"/>
      <c r="AN14" s="174"/>
      <c r="AO14" s="174"/>
      <c r="AP14" s="174"/>
      <c r="AQ14" s="173"/>
      <c r="AR14" s="173"/>
    </row>
    <row r="15" spans="4:44" ht="12.75">
      <c r="D15" s="37" t="s">
        <v>140</v>
      </c>
      <c r="E15" s="1" t="s">
        <v>141</v>
      </c>
      <c r="F15" s="68" t="s">
        <v>6</v>
      </c>
      <c r="G15" s="276"/>
      <c r="H15" s="129">
        <v>20314.40910456766</v>
      </c>
      <c r="I15" s="12">
        <v>12992.89807121024</v>
      </c>
      <c r="J15" s="12">
        <v>48919324.905951045</v>
      </c>
      <c r="K15" s="12">
        <v>9013202.250051858</v>
      </c>
      <c r="L15" s="12">
        <v>12311336.632217906</v>
      </c>
      <c r="M15" s="12">
        <v>70243863.78822081</v>
      </c>
      <c r="N15" s="12">
        <v>-754156.1882002724</v>
      </c>
      <c r="O15" s="36">
        <v>69489707.60002054</v>
      </c>
      <c r="P15" s="280"/>
      <c r="Q15" s="92">
        <v>0.02557819658121785</v>
      </c>
      <c r="R15" s="4">
        <v>20834.015054075575</v>
      </c>
      <c r="S15" s="12">
        <v>13325.232972235382</v>
      </c>
      <c r="T15" s="12">
        <v>53338648.932769105</v>
      </c>
      <c r="U15" s="12">
        <v>8457776.02501718</v>
      </c>
      <c r="V15" s="12">
        <v>11275949.865637606</v>
      </c>
      <c r="W15" s="12">
        <v>73072374.82342389</v>
      </c>
      <c r="X15" s="12">
        <v>-341122.75602439884</v>
      </c>
      <c r="Y15" s="36">
        <v>72731252.06739949</v>
      </c>
      <c r="Z15" s="280"/>
      <c r="AA15" s="96">
        <v>0.02557819658121785</v>
      </c>
      <c r="AB15" s="4">
        <v>21366.911586704773</v>
      </c>
      <c r="AC15" s="12">
        <v>13666.068400689745</v>
      </c>
      <c r="AD15" s="12">
        <v>58089759.90503368</v>
      </c>
      <c r="AE15" s="12">
        <v>7664943.846230539</v>
      </c>
      <c r="AF15" s="12">
        <v>9924632.108748425</v>
      </c>
      <c r="AG15" s="36">
        <v>75679335.86001264</v>
      </c>
      <c r="AH15" s="280"/>
      <c r="AJ15" s="172"/>
      <c r="AK15" s="172"/>
      <c r="AL15" s="172"/>
      <c r="AM15" s="173"/>
      <c r="AN15" s="174"/>
      <c r="AO15" s="174"/>
      <c r="AP15" s="174"/>
      <c r="AQ15" s="173"/>
      <c r="AR15" s="173"/>
    </row>
    <row r="16" spans="4:44" ht="12.75">
      <c r="D16" s="37" t="s">
        <v>142</v>
      </c>
      <c r="E16" s="1" t="s">
        <v>143</v>
      </c>
      <c r="F16" s="68" t="s">
        <v>6</v>
      </c>
      <c r="G16" s="276"/>
      <c r="H16" s="129">
        <v>15764.518628946387</v>
      </c>
      <c r="I16" s="12">
        <v>10329.855216031783</v>
      </c>
      <c r="J16" s="12">
        <v>38892750.54533098</v>
      </c>
      <c r="K16" s="12">
        <v>6723087.969332627</v>
      </c>
      <c r="L16" s="12">
        <v>8323660.629710875</v>
      </c>
      <c r="M16" s="12">
        <v>53939499.14437448</v>
      </c>
      <c r="N16" s="12">
        <v>-1647515.7308470223</v>
      </c>
      <c r="O16" s="36">
        <v>52291983.41352746</v>
      </c>
      <c r="P16" s="280"/>
      <c r="Q16" s="92">
        <v>0.03441210064843303</v>
      </c>
      <c r="R16" s="4">
        <v>16307.008830679788</v>
      </c>
      <c r="S16" s="12">
        <v>10685.327233409611</v>
      </c>
      <c r="T16" s="12">
        <v>42771553.72983932</v>
      </c>
      <c r="U16" s="12">
        <v>6360221.747435017</v>
      </c>
      <c r="V16" s="12">
        <v>7689305.353429361</v>
      </c>
      <c r="W16" s="12">
        <v>56821080.8307037</v>
      </c>
      <c r="X16" s="12">
        <v>-614619.2623758707</v>
      </c>
      <c r="Y16" s="36">
        <v>56206461.56832783</v>
      </c>
      <c r="Z16" s="280"/>
      <c r="AA16" s="96">
        <v>0.03441210064843303</v>
      </c>
      <c r="AB16" s="4">
        <v>16868.167259836027</v>
      </c>
      <c r="AC16" s="12">
        <v>11053.031789627144</v>
      </c>
      <c r="AD16" s="12">
        <v>46982639.34122704</v>
      </c>
      <c r="AE16" s="12">
        <v>5807630.636788998</v>
      </c>
      <c r="AF16" s="12">
        <v>6826108.727367867</v>
      </c>
      <c r="AG16" s="36">
        <v>59616378.705383904</v>
      </c>
      <c r="AH16" s="280"/>
      <c r="AJ16" s="172"/>
      <c r="AK16" s="172"/>
      <c r="AL16" s="172"/>
      <c r="AM16" s="173"/>
      <c r="AN16" s="174"/>
      <c r="AO16" s="174"/>
      <c r="AP16" s="174"/>
      <c r="AQ16" s="173"/>
      <c r="AR16" s="173"/>
    </row>
    <row r="17" spans="4:44" ht="12.75">
      <c r="D17" s="37" t="s">
        <v>144</v>
      </c>
      <c r="E17" s="1" t="s">
        <v>145</v>
      </c>
      <c r="F17" s="68" t="s">
        <v>6</v>
      </c>
      <c r="G17" s="276"/>
      <c r="H17" s="129">
        <v>4697.65405147653</v>
      </c>
      <c r="I17" s="12">
        <v>2955.15269507927</v>
      </c>
      <c r="J17" s="12">
        <v>11126391.82151408</v>
      </c>
      <c r="K17" s="12">
        <v>7142346.593485991</v>
      </c>
      <c r="L17" s="12">
        <v>4236399.664477815</v>
      </c>
      <c r="M17" s="12">
        <v>22505138.079477884</v>
      </c>
      <c r="N17" s="12">
        <v>-421561.3382758968</v>
      </c>
      <c r="O17" s="36">
        <v>22083576.741201986</v>
      </c>
      <c r="P17" s="280"/>
      <c r="Q17" s="92">
        <v>0.009938964806541106</v>
      </c>
      <c r="R17" s="4">
        <v>4744.343869767461</v>
      </c>
      <c r="S17" s="12">
        <v>2984.523853713618</v>
      </c>
      <c r="T17" s="12">
        <v>11946543.103328625</v>
      </c>
      <c r="U17" s="12">
        <v>6987720.448594834</v>
      </c>
      <c r="V17" s="12">
        <v>3820948.6709784754</v>
      </c>
      <c r="W17" s="12">
        <v>22755212.222901933</v>
      </c>
      <c r="X17" s="12">
        <v>-137970.24076330295</v>
      </c>
      <c r="Y17" s="36">
        <v>22617241.98213863</v>
      </c>
      <c r="Z17" s="280"/>
      <c r="AA17" s="96">
        <v>0.009938964806541106</v>
      </c>
      <c r="AB17" s="4">
        <v>4791.497736519209</v>
      </c>
      <c r="AC17" s="12">
        <v>3014.18693125996</v>
      </c>
      <c r="AD17" s="12">
        <v>12812272.70433859</v>
      </c>
      <c r="AE17" s="12">
        <v>6574802.087638838</v>
      </c>
      <c r="AF17" s="12">
        <v>3311759.8239505263</v>
      </c>
      <c r="AG17" s="36">
        <v>22698834.615927953</v>
      </c>
      <c r="AH17" s="280"/>
      <c r="AJ17" s="172"/>
      <c r="AK17" s="172"/>
      <c r="AL17" s="172"/>
      <c r="AM17" s="173"/>
      <c r="AN17" s="174"/>
      <c r="AO17" s="174"/>
      <c r="AP17" s="174"/>
      <c r="AQ17" s="173"/>
      <c r="AR17" s="173"/>
    </row>
    <row r="18" spans="4:44" ht="12.75">
      <c r="D18" s="37" t="s">
        <v>146</v>
      </c>
      <c r="E18" s="1" t="s">
        <v>147</v>
      </c>
      <c r="F18" s="68" t="s">
        <v>6</v>
      </c>
      <c r="G18" s="276"/>
      <c r="H18" s="129">
        <v>32119.625480389164</v>
      </c>
      <c r="I18" s="12">
        <v>18137.109651666033</v>
      </c>
      <c r="J18" s="12">
        <v>68287702.6389284</v>
      </c>
      <c r="K18" s="12">
        <v>4613640.8696969</v>
      </c>
      <c r="L18" s="12">
        <v>7527821.8864641385</v>
      </c>
      <c r="M18" s="12">
        <v>80429165.39508943</v>
      </c>
      <c r="N18" s="12">
        <v>-3596693.548148971</v>
      </c>
      <c r="O18" s="36">
        <v>76832471.84694046</v>
      </c>
      <c r="P18" s="280"/>
      <c r="Q18" s="92">
        <v>0.044888101121414836</v>
      </c>
      <c r="R18" s="4">
        <v>33561.41447693484</v>
      </c>
      <c r="S18" s="12">
        <v>18951.250063760206</v>
      </c>
      <c r="T18" s="12">
        <v>75858641.72838178</v>
      </c>
      <c r="U18" s="12">
        <v>4277962.093318477</v>
      </c>
      <c r="V18" s="12">
        <v>7024546.130144528</v>
      </c>
      <c r="W18" s="12">
        <v>87161149.95184478</v>
      </c>
      <c r="X18" s="12">
        <v>-1359248.7700389687</v>
      </c>
      <c r="Y18" s="36">
        <v>85801901.18180582</v>
      </c>
      <c r="Z18" s="280"/>
      <c r="AA18" s="96">
        <v>0.044888101121414836</v>
      </c>
      <c r="AB18" s="4">
        <v>35067.92264375321</v>
      </c>
      <c r="AC18" s="12">
        <v>19801.935692999494</v>
      </c>
      <c r="AD18" s="12">
        <v>84171222.93952522</v>
      </c>
      <c r="AE18" s="12">
        <v>3833384.9603796373</v>
      </c>
      <c r="AF18" s="12">
        <v>6299129.747850188</v>
      </c>
      <c r="AG18" s="36">
        <v>94303737.64775504</v>
      </c>
      <c r="AH18" s="280"/>
      <c r="AJ18" s="172"/>
      <c r="AK18" s="172"/>
      <c r="AL18" s="172"/>
      <c r="AM18" s="173"/>
      <c r="AN18" s="174"/>
      <c r="AO18" s="174"/>
      <c r="AP18" s="174"/>
      <c r="AQ18" s="173"/>
      <c r="AR18" s="173"/>
    </row>
    <row r="19" spans="4:44" ht="12.75">
      <c r="D19" s="37" t="s">
        <v>148</v>
      </c>
      <c r="E19" s="1" t="s">
        <v>149</v>
      </c>
      <c r="F19" s="68" t="s">
        <v>6</v>
      </c>
      <c r="G19" s="276"/>
      <c r="H19" s="129">
        <v>11457.876897700624</v>
      </c>
      <c r="I19" s="12">
        <v>6847.566317851654</v>
      </c>
      <c r="J19" s="12">
        <v>25781647.764964722</v>
      </c>
      <c r="K19" s="12">
        <v>4701282.884114398</v>
      </c>
      <c r="L19" s="12">
        <v>5354988.232004178</v>
      </c>
      <c r="M19" s="12">
        <v>35837918.881083295</v>
      </c>
      <c r="N19" s="12">
        <v>-308880.5141657847</v>
      </c>
      <c r="O19" s="36">
        <v>35529038.36691751</v>
      </c>
      <c r="P19" s="280"/>
      <c r="Q19" s="92">
        <v>0.019646679013110235</v>
      </c>
      <c r="R19" s="4">
        <v>11682.98612728148</v>
      </c>
      <c r="S19" s="12">
        <v>6982.098255319471</v>
      </c>
      <c r="T19" s="12">
        <v>27948155.83566567</v>
      </c>
      <c r="U19" s="12">
        <v>4514010.690286707</v>
      </c>
      <c r="V19" s="12">
        <v>4876265.909743595</v>
      </c>
      <c r="W19" s="12">
        <v>37338432.435695976</v>
      </c>
      <c r="X19" s="12">
        <v>-153259.60698618402</v>
      </c>
      <c r="Y19" s="36">
        <v>37185172.82870979</v>
      </c>
      <c r="Z19" s="280"/>
      <c r="AA19" s="96">
        <v>0.019646679013110235</v>
      </c>
      <c r="AB19" s="4">
        <v>11912.518005638798</v>
      </c>
      <c r="AC19" s="12">
        <v>7119.273298579729</v>
      </c>
      <c r="AD19" s="12">
        <v>30261583.98211595</v>
      </c>
      <c r="AE19" s="12">
        <v>4177733.5738134864</v>
      </c>
      <c r="AF19" s="12">
        <v>4267068.265485331</v>
      </c>
      <c r="AG19" s="36">
        <v>38706385.82141477</v>
      </c>
      <c r="AH19" s="280"/>
      <c r="AJ19" s="172"/>
      <c r="AK19" s="172"/>
      <c r="AL19" s="172"/>
      <c r="AM19" s="173"/>
      <c r="AN19" s="174"/>
      <c r="AO19" s="174"/>
      <c r="AP19" s="174"/>
      <c r="AQ19" s="173"/>
      <c r="AR19" s="173"/>
    </row>
    <row r="20" spans="1:44" s="58" customFormat="1" ht="12.75">
      <c r="A20" s="273"/>
      <c r="B20" s="273"/>
      <c r="C20" s="273"/>
      <c r="D20" s="79" t="s">
        <v>680</v>
      </c>
      <c r="E20" s="6" t="s">
        <v>151</v>
      </c>
      <c r="F20" s="80" t="s">
        <v>17</v>
      </c>
      <c r="G20" s="275"/>
      <c r="H20" s="128">
        <v>132146.9314678161</v>
      </c>
      <c r="I20" s="9" t="s">
        <v>679</v>
      </c>
      <c r="J20" s="9">
        <v>0</v>
      </c>
      <c r="K20" s="9">
        <v>15511781.822293462</v>
      </c>
      <c r="L20" s="9">
        <v>7112944.263011659</v>
      </c>
      <c r="M20" s="9">
        <v>22624726.08530512</v>
      </c>
      <c r="N20" s="9">
        <v>-798118.4750939194</v>
      </c>
      <c r="O20" s="11">
        <v>21826607.6102112</v>
      </c>
      <c r="P20" s="280"/>
      <c r="Q20" s="92" t="s">
        <v>679</v>
      </c>
      <c r="R20" s="8" t="s">
        <v>679</v>
      </c>
      <c r="S20" s="9" t="s">
        <v>679</v>
      </c>
      <c r="T20" s="9">
        <v>0</v>
      </c>
      <c r="U20" s="9">
        <v>14369062.56529384</v>
      </c>
      <c r="V20" s="9">
        <v>7701855.196675013</v>
      </c>
      <c r="W20" s="9">
        <v>22070917.76196885</v>
      </c>
      <c r="X20" s="9">
        <v>-220529.0471937252</v>
      </c>
      <c r="Y20" s="11">
        <v>21850388.714775126</v>
      </c>
      <c r="Z20" s="280"/>
      <c r="AA20" s="96" t="s">
        <v>679</v>
      </c>
      <c r="AB20" s="8" t="s">
        <v>679</v>
      </c>
      <c r="AC20" s="9" t="s">
        <v>679</v>
      </c>
      <c r="AD20" s="9">
        <v>0</v>
      </c>
      <c r="AE20" s="9">
        <v>12863678.69972911</v>
      </c>
      <c r="AF20" s="9">
        <v>8325035.133031315</v>
      </c>
      <c r="AG20" s="11">
        <v>21188713.832760423</v>
      </c>
      <c r="AH20" s="280"/>
      <c r="AJ20" s="172"/>
      <c r="AK20" s="172"/>
      <c r="AL20" s="172"/>
      <c r="AM20" s="173"/>
      <c r="AN20" s="174"/>
      <c r="AO20" s="174"/>
      <c r="AP20" s="174"/>
      <c r="AQ20" s="173"/>
      <c r="AR20" s="173"/>
    </row>
    <row r="21" spans="4:44" ht="12.75">
      <c r="D21" s="37" t="s">
        <v>152</v>
      </c>
      <c r="E21" s="1" t="s">
        <v>153</v>
      </c>
      <c r="F21" s="68" t="s">
        <v>6</v>
      </c>
      <c r="G21" s="276"/>
      <c r="H21" s="129">
        <v>61496.55591458424</v>
      </c>
      <c r="I21" s="12">
        <v>47907.39732186255</v>
      </c>
      <c r="J21" s="12">
        <v>76804223.64206749</v>
      </c>
      <c r="K21" s="12">
        <v>49173866.379539296</v>
      </c>
      <c r="L21" s="12">
        <v>82177254.26852918</v>
      </c>
      <c r="M21" s="12">
        <v>208155344.29013598</v>
      </c>
      <c r="N21" s="12">
        <v>-9467556.273653403</v>
      </c>
      <c r="O21" s="36">
        <v>198687788.0164826</v>
      </c>
      <c r="P21" s="280"/>
      <c r="Q21" s="92">
        <v>0.011810812644299729</v>
      </c>
      <c r="R21" s="4">
        <v>62222.8802147611</v>
      </c>
      <c r="S21" s="12">
        <v>48473.22261590709</v>
      </c>
      <c r="T21" s="12">
        <v>82574680.64872153</v>
      </c>
      <c r="U21" s="12">
        <v>44809309.508500405</v>
      </c>
      <c r="V21" s="12">
        <v>74255750.69450444</v>
      </c>
      <c r="W21" s="12">
        <v>201639740.85172635</v>
      </c>
      <c r="X21" s="12">
        <v>-2618124.5903563765</v>
      </c>
      <c r="Y21" s="36">
        <v>199021616.26136997</v>
      </c>
      <c r="Z21" s="280"/>
      <c r="AA21" s="96">
        <v>0.011810812644299729</v>
      </c>
      <c r="AB21" s="4">
        <v>62957.782995166344</v>
      </c>
      <c r="AC21" s="12">
        <v>49045.730766489</v>
      </c>
      <c r="AD21" s="12">
        <v>88673477.20825174</v>
      </c>
      <c r="AE21" s="12">
        <v>39477422.613963515</v>
      </c>
      <c r="AF21" s="12">
        <v>64479537.043733254</v>
      </c>
      <c r="AG21" s="36">
        <v>192630436.8659485</v>
      </c>
      <c r="AH21" s="280"/>
      <c r="AJ21" s="172"/>
      <c r="AK21" s="172"/>
      <c r="AL21" s="172"/>
      <c r="AM21" s="173"/>
      <c r="AN21" s="174"/>
      <c r="AO21" s="174"/>
      <c r="AP21" s="174"/>
      <c r="AQ21" s="173"/>
      <c r="AR21" s="173"/>
    </row>
    <row r="22" spans="4:44" ht="12.75">
      <c r="D22" s="37" t="s">
        <v>154</v>
      </c>
      <c r="E22" s="1" t="s">
        <v>155</v>
      </c>
      <c r="F22" s="68" t="s">
        <v>6</v>
      </c>
      <c r="G22" s="276"/>
      <c r="H22" s="129">
        <v>70704.94541268531</v>
      </c>
      <c r="I22" s="12">
        <v>53558.759341353514</v>
      </c>
      <c r="J22" s="12">
        <v>85864379.20658593</v>
      </c>
      <c r="K22" s="12">
        <v>49888504.35297436</v>
      </c>
      <c r="L22" s="12">
        <v>94482336.3001173</v>
      </c>
      <c r="M22" s="12">
        <v>230235219.8596776</v>
      </c>
      <c r="N22" s="12">
        <v>-7026992.992271173</v>
      </c>
      <c r="O22" s="36">
        <v>223208226.86740643</v>
      </c>
      <c r="P22" s="280"/>
      <c r="Q22" s="92">
        <v>0.007420528418572214</v>
      </c>
      <c r="R22" s="4">
        <v>71229.61346945373</v>
      </c>
      <c r="S22" s="12">
        <v>53956.19363710949</v>
      </c>
      <c r="T22" s="12">
        <v>91914983.53449261</v>
      </c>
      <c r="U22" s="12">
        <v>45447365.36519713</v>
      </c>
      <c r="V22" s="12">
        <v>85004236.40946977</v>
      </c>
      <c r="W22" s="12">
        <v>222366585.30915952</v>
      </c>
      <c r="X22" s="12">
        <v>-1823119.2326558775</v>
      </c>
      <c r="Y22" s="36">
        <v>220543466.07650363</v>
      </c>
      <c r="Z22" s="280"/>
      <c r="AA22" s="96">
        <v>0.007420528418572214</v>
      </c>
      <c r="AB22" s="4">
        <v>71758.17484044773</v>
      </c>
      <c r="AC22" s="12">
        <v>54356.57710535165</v>
      </c>
      <c r="AD22" s="12">
        <v>98275357.01360746</v>
      </c>
      <c r="AE22" s="12">
        <v>40028070.48878259</v>
      </c>
      <c r="AF22" s="12">
        <v>73492643.36659655</v>
      </c>
      <c r="AG22" s="36">
        <v>211796070.8689866</v>
      </c>
      <c r="AH22" s="280"/>
      <c r="AJ22" s="172"/>
      <c r="AK22" s="172"/>
      <c r="AL22" s="172"/>
      <c r="AM22" s="173"/>
      <c r="AN22" s="174"/>
      <c r="AO22" s="174"/>
      <c r="AP22" s="174"/>
      <c r="AQ22" s="173"/>
      <c r="AR22" s="173"/>
    </row>
    <row r="23" spans="4:44" ht="12.75">
      <c r="D23" s="37" t="s">
        <v>156</v>
      </c>
      <c r="E23" s="1" t="s">
        <v>157</v>
      </c>
      <c r="F23" s="68" t="s">
        <v>6</v>
      </c>
      <c r="G23" s="276"/>
      <c r="H23" s="129">
        <v>10324.214092367634</v>
      </c>
      <c r="I23" s="12">
        <v>7656.571674642377</v>
      </c>
      <c r="J23" s="12">
        <v>12274869.354307259</v>
      </c>
      <c r="K23" s="12">
        <v>14479669.807450619</v>
      </c>
      <c r="L23" s="12">
        <v>13432882.112265721</v>
      </c>
      <c r="M23" s="12">
        <v>40187421.2740236</v>
      </c>
      <c r="N23" s="12">
        <v>-500908.88329639466</v>
      </c>
      <c r="O23" s="36">
        <v>39686512.39072721</v>
      </c>
      <c r="P23" s="280"/>
      <c r="Q23" s="92">
        <v>0</v>
      </c>
      <c r="R23" s="4">
        <v>10324.214092367634</v>
      </c>
      <c r="S23" s="12">
        <v>7656.571674642377</v>
      </c>
      <c r="T23" s="12">
        <v>13043056.07876304</v>
      </c>
      <c r="U23" s="12">
        <v>13809186.428202568</v>
      </c>
      <c r="V23" s="12">
        <v>11996328.613572894</v>
      </c>
      <c r="W23" s="12">
        <v>38848571.120538495</v>
      </c>
      <c r="X23" s="12">
        <v>-99149.59386004822</v>
      </c>
      <c r="Y23" s="36">
        <v>38749421.52667845</v>
      </c>
      <c r="Z23" s="280"/>
      <c r="AA23" s="96">
        <v>0</v>
      </c>
      <c r="AB23" s="4">
        <v>10324.214092367634</v>
      </c>
      <c r="AC23" s="12">
        <v>7656.571674642377</v>
      </c>
      <c r="AD23" s="12">
        <v>13842893.627525188</v>
      </c>
      <c r="AE23" s="12">
        <v>12702802.611778345</v>
      </c>
      <c r="AF23" s="12">
        <v>10295343.832806017</v>
      </c>
      <c r="AG23" s="36">
        <v>36841040.07210955</v>
      </c>
      <c r="AH23" s="280"/>
      <c r="AJ23" s="172"/>
      <c r="AK23" s="172"/>
      <c r="AL23" s="172"/>
      <c r="AM23" s="173"/>
      <c r="AN23" s="174"/>
      <c r="AO23" s="174"/>
      <c r="AP23" s="174"/>
      <c r="AQ23" s="173"/>
      <c r="AR23" s="173"/>
    </row>
    <row r="24" spans="4:44" ht="12.75">
      <c r="D24" s="37" t="s">
        <v>158</v>
      </c>
      <c r="E24" s="1" t="s">
        <v>159</v>
      </c>
      <c r="F24" s="68" t="s">
        <v>6</v>
      </c>
      <c r="G24" s="276"/>
      <c r="H24" s="129">
        <v>34304.10918557346</v>
      </c>
      <c r="I24" s="12">
        <v>25529.664892142355</v>
      </c>
      <c r="J24" s="12">
        <v>40928670.75849965</v>
      </c>
      <c r="K24" s="12">
        <v>33303291.751411483</v>
      </c>
      <c r="L24" s="12">
        <v>44682148.03262955</v>
      </c>
      <c r="M24" s="12">
        <v>118914110.54254068</v>
      </c>
      <c r="N24" s="12">
        <v>-2104360.791734626</v>
      </c>
      <c r="O24" s="36">
        <v>116809749.75080606</v>
      </c>
      <c r="P24" s="280"/>
      <c r="Q24" s="92">
        <v>0.0025657423979883465</v>
      </c>
      <c r="R24" s="4">
        <v>34392.12469293611</v>
      </c>
      <c r="S24" s="12">
        <v>25595.167435762556</v>
      </c>
      <c r="T24" s="12">
        <v>43601655.98862151</v>
      </c>
      <c r="U24" s="12">
        <v>30616594.952284116</v>
      </c>
      <c r="V24" s="12">
        <v>40006085.07912062</v>
      </c>
      <c r="W24" s="12">
        <v>114224336.02002624</v>
      </c>
      <c r="X24" s="12">
        <v>-453558.4294770868</v>
      </c>
      <c r="Y24" s="36">
        <v>113770777.59054916</v>
      </c>
      <c r="Z24" s="280"/>
      <c r="AA24" s="96">
        <v>0.0025657423979883465</v>
      </c>
      <c r="AB24" s="4">
        <v>34480.36602541768</v>
      </c>
      <c r="AC24" s="12">
        <v>25660.838042036106</v>
      </c>
      <c r="AD24" s="12">
        <v>46394165.235271454</v>
      </c>
      <c r="AE24" s="12">
        <v>27208606.22836084</v>
      </c>
      <c r="AF24" s="12">
        <v>34421628.761683576</v>
      </c>
      <c r="AG24" s="36">
        <v>108024400.22531587</v>
      </c>
      <c r="AH24" s="280"/>
      <c r="AJ24" s="172"/>
      <c r="AK24" s="172"/>
      <c r="AL24" s="172"/>
      <c r="AM24" s="173"/>
      <c r="AN24" s="174"/>
      <c r="AO24" s="174"/>
      <c r="AP24" s="174"/>
      <c r="AQ24" s="173"/>
      <c r="AR24" s="173"/>
    </row>
    <row r="25" spans="4:44" ht="12.75">
      <c r="D25" s="37" t="s">
        <v>160</v>
      </c>
      <c r="E25" s="1" t="s">
        <v>161</v>
      </c>
      <c r="F25" s="68" t="s">
        <v>6</v>
      </c>
      <c r="G25" s="276"/>
      <c r="H25" s="129">
        <v>21438.331485938397</v>
      </c>
      <c r="I25" s="12">
        <v>16996.230202377996</v>
      </c>
      <c r="J25" s="12">
        <v>27248031.37948364</v>
      </c>
      <c r="K25" s="12">
        <v>23446899.33587676</v>
      </c>
      <c r="L25" s="12">
        <v>28647835.49927497</v>
      </c>
      <c r="M25" s="12">
        <v>79342766.21463537</v>
      </c>
      <c r="N25" s="12">
        <v>-1033748.5533543993</v>
      </c>
      <c r="O25" s="36">
        <v>78309017.66128097</v>
      </c>
      <c r="P25" s="280"/>
      <c r="Q25" s="92">
        <v>0.0011604837349805663</v>
      </c>
      <c r="R25" s="4">
        <v>21463.21032093295</v>
      </c>
      <c r="S25" s="12">
        <v>17015.95405108384</v>
      </c>
      <c r="T25" s="12">
        <v>28986869.365695335</v>
      </c>
      <c r="U25" s="12">
        <v>21839298.667418197</v>
      </c>
      <c r="V25" s="12">
        <v>25613838.337184902</v>
      </c>
      <c r="W25" s="12">
        <v>76440006.37029845</v>
      </c>
      <c r="X25" s="12">
        <v>-199086.5085781255</v>
      </c>
      <c r="Y25" s="36">
        <v>76240919.86172032</v>
      </c>
      <c r="Z25" s="280"/>
      <c r="AA25" s="96">
        <v>0.0011604837349805663</v>
      </c>
      <c r="AB25" s="4">
        <v>21488.11802741086</v>
      </c>
      <c r="AC25" s="12">
        <v>17035.700788995302</v>
      </c>
      <c r="AD25" s="12">
        <v>30800128.819198154</v>
      </c>
      <c r="AE25" s="12">
        <v>19654099.12047685</v>
      </c>
      <c r="AF25" s="12">
        <v>22007507.831953477</v>
      </c>
      <c r="AG25" s="36">
        <v>72461735.77162847</v>
      </c>
      <c r="AH25" s="280"/>
      <c r="AJ25" s="172"/>
      <c r="AK25" s="172"/>
      <c r="AL25" s="172"/>
      <c r="AM25" s="173"/>
      <c r="AN25" s="174"/>
      <c r="AO25" s="174"/>
      <c r="AP25" s="174"/>
      <c r="AQ25" s="173"/>
      <c r="AR25" s="173"/>
    </row>
    <row r="26" spans="4:44" ht="12.75">
      <c r="D26" s="37" t="s">
        <v>162</v>
      </c>
      <c r="E26" s="1" t="s">
        <v>163</v>
      </c>
      <c r="F26" s="68" t="s">
        <v>6</v>
      </c>
      <c r="G26" s="276"/>
      <c r="H26" s="129">
        <v>36103.14648626796</v>
      </c>
      <c r="I26" s="12">
        <v>27166.781435446097</v>
      </c>
      <c r="J26" s="12">
        <v>43553264.70743138</v>
      </c>
      <c r="K26" s="12">
        <v>34881106.91083789</v>
      </c>
      <c r="L26" s="12">
        <v>48244286.27867908</v>
      </c>
      <c r="M26" s="12">
        <v>126678657.89694834</v>
      </c>
      <c r="N26" s="12">
        <v>-3756459.591435008</v>
      </c>
      <c r="O26" s="36">
        <v>122922198.30551332</v>
      </c>
      <c r="P26" s="280"/>
      <c r="Q26" s="92">
        <v>0.011002387916233536</v>
      </c>
      <c r="R26" s="4">
        <v>36500.36730890648</v>
      </c>
      <c r="S26" s="12">
        <v>27465.68090323441</v>
      </c>
      <c r="T26" s="12">
        <v>46788096.74684201</v>
      </c>
      <c r="U26" s="12">
        <v>32048192.374565843</v>
      </c>
      <c r="V26" s="12">
        <v>43558931.47011574</v>
      </c>
      <c r="W26" s="12">
        <v>122395220.5915236</v>
      </c>
      <c r="X26" s="12">
        <v>-971543.5609733514</v>
      </c>
      <c r="Y26" s="36">
        <v>121423677.03055026</v>
      </c>
      <c r="Z26" s="280"/>
      <c r="AA26" s="96">
        <v>0.011002387916233536</v>
      </c>
      <c r="AB26" s="4">
        <v>36901.95850912408</v>
      </c>
      <c r="AC26" s="12">
        <v>27767.86897891528</v>
      </c>
      <c r="AD26" s="12">
        <v>50203625.44390792</v>
      </c>
      <c r="AE26" s="12">
        <v>28464465.117582038</v>
      </c>
      <c r="AF26" s="12">
        <v>37793916.61326537</v>
      </c>
      <c r="AG26" s="36">
        <v>116462007.17475533</v>
      </c>
      <c r="AH26" s="280"/>
      <c r="AJ26" s="172"/>
      <c r="AK26" s="172"/>
      <c r="AL26" s="172"/>
      <c r="AM26" s="173"/>
      <c r="AN26" s="174"/>
      <c r="AO26" s="174"/>
      <c r="AP26" s="174"/>
      <c r="AQ26" s="173"/>
      <c r="AR26" s="173"/>
    </row>
    <row r="27" spans="4:44" ht="12.75">
      <c r="D27" s="37" t="s">
        <v>164</v>
      </c>
      <c r="E27" s="1" t="s">
        <v>165</v>
      </c>
      <c r="F27" s="68" t="s">
        <v>6</v>
      </c>
      <c r="G27" s="276"/>
      <c r="H27" s="129">
        <v>6769.672226296039</v>
      </c>
      <c r="I27" s="12">
        <v>4645.996461326797</v>
      </c>
      <c r="J27" s="12">
        <v>7448372.719115698</v>
      </c>
      <c r="K27" s="12">
        <v>9846712.754692672</v>
      </c>
      <c r="L27" s="12">
        <v>7884172.267347707</v>
      </c>
      <c r="M27" s="12">
        <v>25179257.741156075</v>
      </c>
      <c r="N27" s="12">
        <v>-146993.07550210797</v>
      </c>
      <c r="O27" s="36">
        <v>25032264.665653966</v>
      </c>
      <c r="P27" s="280"/>
      <c r="Q27" s="92">
        <v>0.004761353463561546</v>
      </c>
      <c r="R27" s="4">
        <v>6801.90502859789</v>
      </c>
      <c r="S27" s="12">
        <v>4668.11769266963</v>
      </c>
      <c r="T27" s="12">
        <v>7952191.063450055</v>
      </c>
      <c r="U27" s="12">
        <v>9580278.706243603</v>
      </c>
      <c r="V27" s="12">
        <v>7074539.530734524</v>
      </c>
      <c r="W27" s="12">
        <v>24607009.300428182</v>
      </c>
      <c r="X27" s="12">
        <v>-21992.604392104255</v>
      </c>
      <c r="Y27" s="36">
        <v>24585016.696036078</v>
      </c>
      <c r="Z27" s="280"/>
      <c r="AA27" s="96">
        <v>0.004761353463561546</v>
      </c>
      <c r="AB27" s="4">
        <v>6834.291302664621</v>
      </c>
      <c r="AC27" s="12">
        <v>4690.344251013935</v>
      </c>
      <c r="AD27" s="12">
        <v>8480027.263154022</v>
      </c>
      <c r="AE27" s="12">
        <v>8970841.855468212</v>
      </c>
      <c r="AF27" s="12">
        <v>6100333.82652901</v>
      </c>
      <c r="AG27" s="36">
        <v>23551202.945151247</v>
      </c>
      <c r="AH27" s="280"/>
      <c r="AJ27" s="172"/>
      <c r="AK27" s="172"/>
      <c r="AL27" s="172"/>
      <c r="AM27" s="173"/>
      <c r="AN27" s="174"/>
      <c r="AO27" s="174"/>
      <c r="AP27" s="174"/>
      <c r="AQ27" s="173"/>
      <c r="AR27" s="173"/>
    </row>
    <row r="28" spans="1:44" s="58" customFormat="1" ht="12.75">
      <c r="A28" s="273"/>
      <c r="B28" s="273"/>
      <c r="C28" s="273"/>
      <c r="D28" s="79" t="s">
        <v>166</v>
      </c>
      <c r="E28" s="6" t="s">
        <v>167</v>
      </c>
      <c r="F28" s="80" t="s">
        <v>17</v>
      </c>
      <c r="G28" s="275"/>
      <c r="H28" s="128">
        <v>241140.97480371303</v>
      </c>
      <c r="I28" s="9" t="s">
        <v>679</v>
      </c>
      <c r="J28" s="9">
        <v>396625383.36430913</v>
      </c>
      <c r="K28" s="9">
        <v>0</v>
      </c>
      <c r="L28" s="9">
        <v>0</v>
      </c>
      <c r="M28" s="9">
        <v>396625383.36430913</v>
      </c>
      <c r="N28" s="9">
        <v>12431297.757843435</v>
      </c>
      <c r="O28" s="11">
        <v>409056681.12215257</v>
      </c>
      <c r="P28" s="280"/>
      <c r="Q28" s="92" t="s">
        <v>679</v>
      </c>
      <c r="R28" s="8" t="s">
        <v>679</v>
      </c>
      <c r="S28" s="9" t="s">
        <v>679</v>
      </c>
      <c r="T28" s="9">
        <v>424985262.11040235</v>
      </c>
      <c r="U28" s="9">
        <v>0</v>
      </c>
      <c r="V28" s="9">
        <v>0</v>
      </c>
      <c r="W28" s="9">
        <v>424985262.11040235</v>
      </c>
      <c r="X28" s="9">
        <v>543673.1297031045</v>
      </c>
      <c r="Y28" s="11">
        <v>425528935.24010545</v>
      </c>
      <c r="Z28" s="280"/>
      <c r="AA28" s="96" t="s">
        <v>679</v>
      </c>
      <c r="AB28" s="8" t="s">
        <v>679</v>
      </c>
      <c r="AC28" s="9" t="s">
        <v>679</v>
      </c>
      <c r="AD28" s="9">
        <v>454860473.92652583</v>
      </c>
      <c r="AE28" s="9">
        <v>0</v>
      </c>
      <c r="AF28" s="9">
        <v>0</v>
      </c>
      <c r="AG28" s="11">
        <v>454860473.92652583</v>
      </c>
      <c r="AH28" s="280"/>
      <c r="AJ28" s="172"/>
      <c r="AK28" s="172"/>
      <c r="AL28" s="172"/>
      <c r="AM28" s="173"/>
      <c r="AN28" s="174"/>
      <c r="AO28" s="174"/>
      <c r="AP28" s="174"/>
      <c r="AQ28" s="173"/>
      <c r="AR28" s="173"/>
    </row>
    <row r="29" spans="4:44" ht="12.75">
      <c r="D29" s="37" t="s">
        <v>168</v>
      </c>
      <c r="E29" s="1" t="s">
        <v>169</v>
      </c>
      <c r="F29" s="68" t="s">
        <v>6</v>
      </c>
      <c r="G29" s="276"/>
      <c r="H29" s="129">
        <v>19071.776349450436</v>
      </c>
      <c r="I29" s="12">
        <v>11323.902433018347</v>
      </c>
      <c r="J29" s="12">
        <v>18154263.925533578</v>
      </c>
      <c r="K29" s="12">
        <v>5803819.249383654</v>
      </c>
      <c r="L29" s="12">
        <v>8019375.2296854565</v>
      </c>
      <c r="M29" s="12">
        <v>31977458.40460269</v>
      </c>
      <c r="N29" s="12">
        <v>5683217.525846638</v>
      </c>
      <c r="O29" s="36">
        <v>37660675.93044933</v>
      </c>
      <c r="P29" s="280"/>
      <c r="Q29" s="92">
        <v>0.01677765161804623</v>
      </c>
      <c r="R29" s="4">
        <v>19391.75596877881</v>
      </c>
      <c r="S29" s="12">
        <v>11513.890922996276</v>
      </c>
      <c r="T29" s="12">
        <v>19614042.860823303</v>
      </c>
      <c r="U29" s="12">
        <v>5466647.475874363</v>
      </c>
      <c r="V29" s="12">
        <v>7281916.207372344</v>
      </c>
      <c r="W29" s="12">
        <v>32362606.54407001</v>
      </c>
      <c r="X29" s="12">
        <v>2764579.135029856</v>
      </c>
      <c r="Y29" s="36">
        <v>35127185.679099865</v>
      </c>
      <c r="Z29" s="280"/>
      <c r="AA29" s="96">
        <v>0.01677765161804623</v>
      </c>
      <c r="AB29" s="4">
        <v>19717.10409468515</v>
      </c>
      <c r="AC29" s="12">
        <v>11707.066973670493</v>
      </c>
      <c r="AD29" s="12">
        <v>21166089.693061396</v>
      </c>
      <c r="AE29" s="12">
        <v>4971571.154388244</v>
      </c>
      <c r="AF29" s="12">
        <v>6354248.143775695</v>
      </c>
      <c r="AG29" s="36">
        <v>32491908.991225336</v>
      </c>
      <c r="AH29" s="280"/>
      <c r="AJ29" s="172"/>
      <c r="AK29" s="172"/>
      <c r="AL29" s="172"/>
      <c r="AM29" s="173"/>
      <c r="AN29" s="174"/>
      <c r="AO29" s="174"/>
      <c r="AP29" s="174"/>
      <c r="AQ29" s="173"/>
      <c r="AR29" s="173"/>
    </row>
    <row r="30" spans="4:44" ht="12.75">
      <c r="D30" s="37" t="s">
        <v>170</v>
      </c>
      <c r="E30" s="1" t="s">
        <v>171</v>
      </c>
      <c r="F30" s="68" t="s">
        <v>6</v>
      </c>
      <c r="G30" s="276"/>
      <c r="H30" s="129">
        <v>9906.366985545747</v>
      </c>
      <c r="I30" s="12">
        <v>7572.0986996187685</v>
      </c>
      <c r="J30" s="12">
        <v>12139443.89544053</v>
      </c>
      <c r="K30" s="12">
        <v>12727329.734350704</v>
      </c>
      <c r="L30" s="12">
        <v>13237782.613050248</v>
      </c>
      <c r="M30" s="12">
        <v>38104556.24284148</v>
      </c>
      <c r="N30" s="12">
        <v>-1342745.894632951</v>
      </c>
      <c r="O30" s="36">
        <v>36761810.34820853</v>
      </c>
      <c r="P30" s="280"/>
      <c r="Q30" s="92">
        <v>0.02186124562037839</v>
      </c>
      <c r="R30" s="4">
        <v>10122.932507422369</v>
      </c>
      <c r="S30" s="12">
        <v>7737.634209152882</v>
      </c>
      <c r="T30" s="12">
        <v>13181147.019256536</v>
      </c>
      <c r="U30" s="12">
        <v>12268460.816967279</v>
      </c>
      <c r="V30" s="12">
        <v>12080539.34459511</v>
      </c>
      <c r="W30" s="12">
        <v>37530147.18081893</v>
      </c>
      <c r="X30" s="12">
        <v>-385166.2169619497</v>
      </c>
      <c r="Y30" s="36">
        <v>37144980.96385698</v>
      </c>
      <c r="Z30" s="280"/>
      <c r="AA30" s="96">
        <v>0.02186124562037839</v>
      </c>
      <c r="AB30" s="4">
        <v>10344.232421365643</v>
      </c>
      <c r="AC30" s="12">
        <v>7906.788531119816</v>
      </c>
      <c r="AD30" s="12">
        <v>14295279.561493823</v>
      </c>
      <c r="AE30" s="12">
        <v>11394380.99819074</v>
      </c>
      <c r="AF30" s="12">
        <v>10594263.10570119</v>
      </c>
      <c r="AG30" s="36">
        <v>36283923.66538575</v>
      </c>
      <c r="AH30" s="280"/>
      <c r="AJ30" s="172"/>
      <c r="AK30" s="172"/>
      <c r="AL30" s="172"/>
      <c r="AM30" s="173"/>
      <c r="AN30" s="174"/>
      <c r="AO30" s="174"/>
      <c r="AP30" s="174"/>
      <c r="AQ30" s="173"/>
      <c r="AR30" s="173"/>
    </row>
    <row r="31" spans="4:44" ht="12.75">
      <c r="D31" s="37" t="s">
        <v>172</v>
      </c>
      <c r="E31" s="1" t="s">
        <v>173</v>
      </c>
      <c r="F31" s="68" t="s">
        <v>6</v>
      </c>
      <c r="G31" s="276"/>
      <c r="H31" s="129">
        <v>6436.824667679667</v>
      </c>
      <c r="I31" s="12">
        <v>4578.179656492026</v>
      </c>
      <c r="J31" s="12">
        <v>7339650.113914952</v>
      </c>
      <c r="K31" s="12">
        <v>9282944.36290578</v>
      </c>
      <c r="L31" s="12">
        <v>7544533.650388868</v>
      </c>
      <c r="M31" s="12">
        <v>24167128.1272096</v>
      </c>
      <c r="N31" s="12">
        <v>-537035.170401194</v>
      </c>
      <c r="O31" s="36">
        <v>23630092.956808407</v>
      </c>
      <c r="P31" s="280"/>
      <c r="Q31" s="92">
        <v>0.017025283576332484</v>
      </c>
      <c r="R31" s="4">
        <v>6546.413432978045</v>
      </c>
      <c r="S31" s="12">
        <v>4656.124463407199</v>
      </c>
      <c r="T31" s="12">
        <v>7931760.462329523</v>
      </c>
      <c r="U31" s="12">
        <v>9081975.972295286</v>
      </c>
      <c r="V31" s="12">
        <v>6852409.367812562</v>
      </c>
      <c r="W31" s="12">
        <v>23866145.802437373</v>
      </c>
      <c r="X31" s="12">
        <v>-151226.8363799329</v>
      </c>
      <c r="Y31" s="36">
        <v>23714918.96605744</v>
      </c>
      <c r="Z31" s="280"/>
      <c r="AA31" s="96">
        <v>0.017025283576332484</v>
      </c>
      <c r="AB31" s="4">
        <v>6657.867978082409</v>
      </c>
      <c r="AC31" s="12">
        <v>4735.396302763405</v>
      </c>
      <c r="AD31" s="12">
        <v>8561480.266739838</v>
      </c>
      <c r="AE31" s="12">
        <v>8545303.868665839</v>
      </c>
      <c r="AF31" s="12">
        <v>5980913.912777856</v>
      </c>
      <c r="AG31" s="36">
        <v>23087698.04818353</v>
      </c>
      <c r="AH31" s="280"/>
      <c r="AJ31" s="172"/>
      <c r="AK31" s="172"/>
      <c r="AL31" s="172"/>
      <c r="AM31" s="173"/>
      <c r="AN31" s="174"/>
      <c r="AO31" s="174"/>
      <c r="AP31" s="174"/>
      <c r="AQ31" s="173"/>
      <c r="AR31" s="173"/>
    </row>
    <row r="32" spans="4:44" ht="12.75">
      <c r="D32" s="37" t="s">
        <v>174</v>
      </c>
      <c r="E32" s="1" t="s">
        <v>175</v>
      </c>
      <c r="F32" s="68" t="s">
        <v>6</v>
      </c>
      <c r="G32" s="276"/>
      <c r="H32" s="129">
        <v>53038.135478160795</v>
      </c>
      <c r="I32" s="12">
        <v>34336.27444790211</v>
      </c>
      <c r="J32" s="12">
        <v>55047258.8609736</v>
      </c>
      <c r="K32" s="12">
        <v>22551404.917050194</v>
      </c>
      <c r="L32" s="12">
        <v>36184411.50478407</v>
      </c>
      <c r="M32" s="12">
        <v>113783075.28280787</v>
      </c>
      <c r="N32" s="12">
        <v>3892711.838775128</v>
      </c>
      <c r="O32" s="36">
        <v>117675787.121583</v>
      </c>
      <c r="P32" s="280"/>
      <c r="Q32" s="92">
        <v>0.018551526444763544</v>
      </c>
      <c r="R32" s="4">
        <v>54022.073851064844</v>
      </c>
      <c r="S32" s="12">
        <v>34973.264751337025</v>
      </c>
      <c r="T32" s="12">
        <v>59577350.38514112</v>
      </c>
      <c r="U32" s="12">
        <v>20596799.72207842</v>
      </c>
      <c r="V32" s="12">
        <v>32914227.616544787</v>
      </c>
      <c r="W32" s="12">
        <v>113088377.72376433</v>
      </c>
      <c r="X32" s="12">
        <v>2085295.4311962724</v>
      </c>
      <c r="Y32" s="36">
        <v>115173673.1549606</v>
      </c>
      <c r="Z32" s="280"/>
      <c r="AA32" s="96">
        <v>0.018551526444763544</v>
      </c>
      <c r="AB32" s="4">
        <v>55024.26578271385</v>
      </c>
      <c r="AC32" s="12">
        <v>35622.07219723117</v>
      </c>
      <c r="AD32" s="12">
        <v>64403832.05076257</v>
      </c>
      <c r="AE32" s="12">
        <v>18187020.330395944</v>
      </c>
      <c r="AF32" s="12">
        <v>28771279.339937773</v>
      </c>
      <c r="AG32" s="36">
        <v>111362131.72109628</v>
      </c>
      <c r="AH32" s="280"/>
      <c r="AJ32" s="172"/>
      <c r="AK32" s="172"/>
      <c r="AL32" s="172"/>
      <c r="AM32" s="173"/>
      <c r="AN32" s="174"/>
      <c r="AO32" s="174"/>
      <c r="AP32" s="174"/>
      <c r="AQ32" s="173"/>
      <c r="AR32" s="173"/>
    </row>
    <row r="33" spans="4:44" ht="12.75">
      <c r="D33" s="37" t="s">
        <v>176</v>
      </c>
      <c r="E33" s="1" t="s">
        <v>177</v>
      </c>
      <c r="F33" s="68" t="s">
        <v>6</v>
      </c>
      <c r="G33" s="276"/>
      <c r="H33" s="129">
        <v>41491.84200107493</v>
      </c>
      <c r="I33" s="12">
        <v>33085.873607510504</v>
      </c>
      <c r="J33" s="12">
        <v>53042640.1349248</v>
      </c>
      <c r="K33" s="12">
        <v>35595744.884272955</v>
      </c>
      <c r="L33" s="12">
        <v>55445148.097852215</v>
      </c>
      <c r="M33" s="12">
        <v>144083533.11704996</v>
      </c>
      <c r="N33" s="12">
        <v>-5694275.470731027</v>
      </c>
      <c r="O33" s="36">
        <v>138389257.64631894</v>
      </c>
      <c r="P33" s="280"/>
      <c r="Q33" s="92">
        <v>0.013287157787276627</v>
      </c>
      <c r="R33" s="4">
        <v>42043.15065262797</v>
      </c>
      <c r="S33" s="12">
        <v>33525.490830663395</v>
      </c>
      <c r="T33" s="12">
        <v>57111051.205933236</v>
      </c>
      <c r="U33" s="12">
        <v>32686248.231262572</v>
      </c>
      <c r="V33" s="12">
        <v>50173596.95497375</v>
      </c>
      <c r="W33" s="12">
        <v>139970896.39216956</v>
      </c>
      <c r="X33" s="12">
        <v>-1566999.1330787335</v>
      </c>
      <c r="Y33" s="36">
        <v>138403897.25909084</v>
      </c>
      <c r="Z33" s="280"/>
      <c r="AA33" s="96">
        <v>0.013287157787276627</v>
      </c>
      <c r="AB33" s="4">
        <v>42601.78462922368</v>
      </c>
      <c r="AC33" s="12">
        <v>33970.94931722631</v>
      </c>
      <c r="AD33" s="12">
        <v>61418642.416924536</v>
      </c>
      <c r="AE33" s="12">
        <v>29015112.992401112</v>
      </c>
      <c r="AF33" s="12">
        <v>43631513.364123285</v>
      </c>
      <c r="AG33" s="36">
        <v>134065268.77344893</v>
      </c>
      <c r="AH33" s="280"/>
      <c r="AJ33" s="172"/>
      <c r="AK33" s="172"/>
      <c r="AL33" s="172"/>
      <c r="AM33" s="173"/>
      <c r="AN33" s="174"/>
      <c r="AO33" s="174"/>
      <c r="AP33" s="174"/>
      <c r="AQ33" s="173"/>
      <c r="AR33" s="173"/>
    </row>
    <row r="34" spans="4:44" ht="12.75">
      <c r="D34" s="37" t="s">
        <v>178</v>
      </c>
      <c r="E34" s="1" t="s">
        <v>179</v>
      </c>
      <c r="F34" s="68" t="s">
        <v>6</v>
      </c>
      <c r="G34" s="276"/>
      <c r="H34" s="129">
        <v>32764.216927242982</v>
      </c>
      <c r="I34" s="12">
        <v>25860.64464331171</v>
      </c>
      <c r="J34" s="12">
        <v>41459291.16893481</v>
      </c>
      <c r="K34" s="12">
        <v>29878641.096792392</v>
      </c>
      <c r="L34" s="12">
        <v>43782506.92736371</v>
      </c>
      <c r="M34" s="12">
        <v>115120439.1930909</v>
      </c>
      <c r="N34" s="12">
        <v>-4723527.731735638</v>
      </c>
      <c r="O34" s="36">
        <v>110396911.46135527</v>
      </c>
      <c r="P34" s="280"/>
      <c r="Q34" s="92">
        <v>0.017432323712443853</v>
      </c>
      <c r="R34" s="4">
        <v>33335.37336290341</v>
      </c>
      <c r="S34" s="12">
        <v>26311.455772146393</v>
      </c>
      <c r="T34" s="12">
        <v>44821861.23674319</v>
      </c>
      <c r="U34" s="12">
        <v>27581801.37768875</v>
      </c>
      <c r="V34" s="12">
        <v>39781880.317985594</v>
      </c>
      <c r="W34" s="12">
        <v>112185542.93241754</v>
      </c>
      <c r="X34" s="12">
        <v>-1318736.248538773</v>
      </c>
      <c r="Y34" s="36">
        <v>110866806.68387876</v>
      </c>
      <c r="Z34" s="280"/>
      <c r="AA34" s="96">
        <v>0.017432323712443853</v>
      </c>
      <c r="AB34" s="4">
        <v>33916.48638244072</v>
      </c>
      <c r="AC34" s="12">
        <v>26770.1255865121</v>
      </c>
      <c r="AD34" s="12">
        <v>48399729.883921735</v>
      </c>
      <c r="AE34" s="12">
        <v>24609929.993848518</v>
      </c>
      <c r="AF34" s="12">
        <v>34736282.56982563</v>
      </c>
      <c r="AG34" s="36">
        <v>107745942.44759588</v>
      </c>
      <c r="AH34" s="280"/>
      <c r="AJ34" s="172"/>
      <c r="AK34" s="172"/>
      <c r="AL34" s="172"/>
      <c r="AM34" s="173"/>
      <c r="AN34" s="174"/>
      <c r="AO34" s="174"/>
      <c r="AP34" s="174"/>
      <c r="AQ34" s="173"/>
      <c r="AR34" s="173"/>
    </row>
    <row r="35" spans="4:44" ht="12.75">
      <c r="D35" s="37" t="s">
        <v>180</v>
      </c>
      <c r="E35" s="1" t="s">
        <v>181</v>
      </c>
      <c r="F35" s="68" t="s">
        <v>6</v>
      </c>
      <c r="G35" s="276"/>
      <c r="H35" s="129">
        <v>38093.273205449186</v>
      </c>
      <c r="I35" s="12">
        <v>30157.187390429728</v>
      </c>
      <c r="J35" s="12">
        <v>48347426.373198204</v>
      </c>
      <c r="K35" s="12">
        <v>34166468.937402815</v>
      </c>
      <c r="L35" s="12">
        <v>50903673.410145484</v>
      </c>
      <c r="M35" s="12">
        <v>133417568.72074652</v>
      </c>
      <c r="N35" s="12">
        <v>-6219802.185404017</v>
      </c>
      <c r="O35" s="36">
        <v>127197766.5353425</v>
      </c>
      <c r="P35" s="280"/>
      <c r="Q35" s="92">
        <v>0.012195435746207961</v>
      </c>
      <c r="R35" s="4">
        <v>38557.83727118899</v>
      </c>
      <c r="S35" s="12">
        <v>30524.96743153607</v>
      </c>
      <c r="T35" s="12">
        <v>51999625.80256742</v>
      </c>
      <c r="U35" s="12">
        <v>31410136.517869115</v>
      </c>
      <c r="V35" s="12">
        <v>46014281.9144116</v>
      </c>
      <c r="W35" s="12">
        <v>129424044.23484814</v>
      </c>
      <c r="X35" s="12">
        <v>-1731366.6915510714</v>
      </c>
      <c r="Y35" s="36">
        <v>127692677.54329707</v>
      </c>
      <c r="Z35" s="280"/>
      <c r="AA35" s="96">
        <v>0.012195435746207961</v>
      </c>
      <c r="AB35" s="4">
        <v>39028.06689814252</v>
      </c>
      <c r="AC35" s="12">
        <v>30897.23271050246</v>
      </c>
      <c r="AD35" s="12">
        <v>55861438.24825549</v>
      </c>
      <c r="AE35" s="12">
        <v>27913817.24276296</v>
      </c>
      <c r="AF35" s="12">
        <v>39971415.2179928</v>
      </c>
      <c r="AG35" s="36">
        <v>123746670.70901126</v>
      </c>
      <c r="AH35" s="280"/>
      <c r="AJ35" s="172"/>
      <c r="AK35" s="172"/>
      <c r="AL35" s="172"/>
      <c r="AM35" s="173"/>
      <c r="AN35" s="174"/>
      <c r="AO35" s="174"/>
      <c r="AP35" s="174"/>
      <c r="AQ35" s="173"/>
      <c r="AR35" s="173"/>
    </row>
    <row r="36" spans="4:44" ht="12.75">
      <c r="D36" s="37" t="s">
        <v>182</v>
      </c>
      <c r="E36" s="1" t="s">
        <v>183</v>
      </c>
      <c r="F36" s="68" t="s">
        <v>6</v>
      </c>
      <c r="G36" s="276"/>
      <c r="H36" s="129">
        <v>16409.038032206663</v>
      </c>
      <c r="I36" s="12">
        <v>12167.826247543208</v>
      </c>
      <c r="J36" s="12">
        <v>19507226.45347402</v>
      </c>
      <c r="K36" s="12">
        <v>17354799.28617622</v>
      </c>
      <c r="L36" s="12">
        <v>21463464.366522845</v>
      </c>
      <c r="M36" s="12">
        <v>58325490.10617308</v>
      </c>
      <c r="N36" s="12">
        <v>-1844807.507845199</v>
      </c>
      <c r="O36" s="36">
        <v>56480682.59832788</v>
      </c>
      <c r="P36" s="280"/>
      <c r="Q36" s="92">
        <v>0.008432717971909254</v>
      </c>
      <c r="R36" s="4">
        <v>16547.410822122594</v>
      </c>
      <c r="S36" s="12">
        <v>12270.434094619935</v>
      </c>
      <c r="T36" s="12">
        <v>20902822.67414014</v>
      </c>
      <c r="U36" s="12">
        <v>16380899.233744573</v>
      </c>
      <c r="V36" s="12">
        <v>19329734.9856158</v>
      </c>
      <c r="W36" s="12">
        <v>56613456.893500514</v>
      </c>
      <c r="X36" s="12">
        <v>-492635.0981420078</v>
      </c>
      <c r="Y36" s="36">
        <v>56120821.79535851</v>
      </c>
      <c r="Z36" s="280"/>
      <c r="AA36" s="96">
        <v>0.008432717971909254</v>
      </c>
      <c r="AB36" s="4">
        <v>16686.95047075087</v>
      </c>
      <c r="AC36" s="12">
        <v>12373.907204732763</v>
      </c>
      <c r="AD36" s="12">
        <v>22371720.460643873</v>
      </c>
      <c r="AE36" s="12">
        <v>14926392.010858309</v>
      </c>
      <c r="AF36" s="12">
        <v>16728820.79759794</v>
      </c>
      <c r="AG36" s="36">
        <v>54026933.26910012</v>
      </c>
      <c r="AH36" s="280"/>
      <c r="AJ36" s="172"/>
      <c r="AK36" s="172"/>
      <c r="AL36" s="172"/>
      <c r="AM36" s="173"/>
      <c r="AN36" s="174"/>
      <c r="AO36" s="174"/>
      <c r="AP36" s="174"/>
      <c r="AQ36" s="173"/>
      <c r="AR36" s="173"/>
    </row>
    <row r="37" spans="1:44" s="58" customFormat="1" ht="12.75">
      <c r="A37" s="273"/>
      <c r="B37" s="273"/>
      <c r="C37" s="273"/>
      <c r="D37" s="79" t="s">
        <v>184</v>
      </c>
      <c r="E37" s="6" t="s">
        <v>185</v>
      </c>
      <c r="F37" s="80" t="s">
        <v>17</v>
      </c>
      <c r="G37" s="275"/>
      <c r="H37" s="128">
        <v>217211.4736468104</v>
      </c>
      <c r="I37" s="9" t="s">
        <v>679</v>
      </c>
      <c r="J37" s="9">
        <v>343919503.9011792</v>
      </c>
      <c r="K37" s="9">
        <v>27050106.626757033</v>
      </c>
      <c r="L37" s="9">
        <v>15476440.10416893</v>
      </c>
      <c r="M37" s="9">
        <v>386446050.6321052</v>
      </c>
      <c r="N37" s="9">
        <v>-1540364.088601873</v>
      </c>
      <c r="O37" s="11">
        <v>384905686.5435033</v>
      </c>
      <c r="P37" s="280"/>
      <c r="Q37" s="92" t="s">
        <v>679</v>
      </c>
      <c r="R37" s="8" t="s">
        <v>679</v>
      </c>
      <c r="S37" s="9" t="s">
        <v>679</v>
      </c>
      <c r="T37" s="9">
        <v>371370551.2053399</v>
      </c>
      <c r="U37" s="9">
        <v>24839106.54936025</v>
      </c>
      <c r="V37" s="9">
        <v>16579873.111040875</v>
      </c>
      <c r="W37" s="9">
        <v>412789530.865741</v>
      </c>
      <c r="X37" s="9">
        <v>-1511222.660789283</v>
      </c>
      <c r="Y37" s="11">
        <v>411278308.2049517</v>
      </c>
      <c r="Z37" s="280"/>
      <c r="AA37" s="96" t="s">
        <v>679</v>
      </c>
      <c r="AB37" s="8" t="s">
        <v>679</v>
      </c>
      <c r="AC37" s="9" t="s">
        <v>679</v>
      </c>
      <c r="AD37" s="9">
        <v>400559451.7525216</v>
      </c>
      <c r="AE37" s="9">
        <v>22049318.051456876</v>
      </c>
      <c r="AF37" s="9">
        <v>17728504.23317312</v>
      </c>
      <c r="AG37" s="11">
        <v>440337274.0371516</v>
      </c>
      <c r="AH37" s="280"/>
      <c r="AJ37" s="172"/>
      <c r="AK37" s="172"/>
      <c r="AL37" s="172"/>
      <c r="AM37" s="173"/>
      <c r="AN37" s="174"/>
      <c r="AO37" s="174"/>
      <c r="AP37" s="174"/>
      <c r="AQ37" s="173"/>
      <c r="AR37" s="173"/>
    </row>
    <row r="38" spans="4:44" ht="12.75">
      <c r="D38" s="37" t="s">
        <v>186</v>
      </c>
      <c r="E38" s="1" t="s">
        <v>187</v>
      </c>
      <c r="F38" s="68" t="s">
        <v>6</v>
      </c>
      <c r="G38" s="276"/>
      <c r="H38" s="129">
        <v>39003.49861770127</v>
      </c>
      <c r="I38" s="12">
        <v>31417.4345632033</v>
      </c>
      <c r="J38" s="12">
        <v>50367830.551110275</v>
      </c>
      <c r="K38" s="12">
        <v>29878641.096792392</v>
      </c>
      <c r="L38" s="12">
        <v>52119998.84547897</v>
      </c>
      <c r="M38" s="12">
        <v>132366470.49338162</v>
      </c>
      <c r="N38" s="12">
        <v>-6396040.170433388</v>
      </c>
      <c r="O38" s="36">
        <v>125970430.32294823</v>
      </c>
      <c r="P38" s="280"/>
      <c r="Q38" s="92">
        <v>0.015535787760778463</v>
      </c>
      <c r="R38" s="4">
        <v>39609.44869415369</v>
      </c>
      <c r="S38" s="12">
        <v>31905.52915856537</v>
      </c>
      <c r="T38" s="12">
        <v>54351428.25293474</v>
      </c>
      <c r="U38" s="12">
        <v>27581801.37768875</v>
      </c>
      <c r="V38" s="12">
        <v>47269257.501874596</v>
      </c>
      <c r="W38" s="12">
        <v>129202487.13249809</v>
      </c>
      <c r="X38" s="12">
        <v>-1817758.329132951</v>
      </c>
      <c r="Y38" s="36">
        <v>127384728.80336514</v>
      </c>
      <c r="Z38" s="280"/>
      <c r="AA38" s="96">
        <v>0.015535787760778463</v>
      </c>
      <c r="AB38" s="4">
        <v>40224.812682387506</v>
      </c>
      <c r="AC38" s="12">
        <v>32401.20668796817</v>
      </c>
      <c r="AD38" s="12">
        <v>58580586.2786429</v>
      </c>
      <c r="AE38" s="12">
        <v>24609929.993848518</v>
      </c>
      <c r="AF38" s="12">
        <v>41197087.57264163</v>
      </c>
      <c r="AG38" s="36">
        <v>124387603.84513305</v>
      </c>
      <c r="AH38" s="280"/>
      <c r="AJ38" s="172"/>
      <c r="AK38" s="172"/>
      <c r="AL38" s="172"/>
      <c r="AM38" s="173"/>
      <c r="AN38" s="174"/>
      <c r="AO38" s="174"/>
      <c r="AP38" s="174"/>
      <c r="AQ38" s="173"/>
      <c r="AR38" s="173"/>
    </row>
    <row r="39" spans="4:44" ht="12.75">
      <c r="D39" s="37" t="s">
        <v>188</v>
      </c>
      <c r="E39" s="1" t="s">
        <v>189</v>
      </c>
      <c r="F39" s="68" t="s">
        <v>6</v>
      </c>
      <c r="G39" s="276"/>
      <c r="H39" s="129">
        <v>39079.25377701891</v>
      </c>
      <c r="I39" s="12">
        <v>30590.852070259305</v>
      </c>
      <c r="J39" s="12">
        <v>49042669.29845092</v>
      </c>
      <c r="K39" s="12">
        <v>32022555.017097604</v>
      </c>
      <c r="L39" s="12">
        <v>52221229.733889125</v>
      </c>
      <c r="M39" s="12">
        <v>133286454.04943764</v>
      </c>
      <c r="N39" s="12">
        <v>-4013510.0211206865</v>
      </c>
      <c r="O39" s="36">
        <v>129272944.02831696</v>
      </c>
      <c r="P39" s="280"/>
      <c r="Q39" s="92">
        <v>0.013953403461174574</v>
      </c>
      <c r="R39" s="4">
        <v>39624.54237193128</v>
      </c>
      <c r="S39" s="12">
        <v>31017.69857141674</v>
      </c>
      <c r="T39" s="12">
        <v>52838998.84866594</v>
      </c>
      <c r="U39" s="12">
        <v>29495968.947778933</v>
      </c>
      <c r="V39" s="12">
        <v>47287270.045978114</v>
      </c>
      <c r="W39" s="12">
        <v>129622237.84242298</v>
      </c>
      <c r="X39" s="12">
        <v>-1074156.061524516</v>
      </c>
      <c r="Y39" s="36">
        <v>128548081.78089847</v>
      </c>
      <c r="Z39" s="280"/>
      <c r="AA39" s="96">
        <v>0.013953403461174574</v>
      </c>
      <c r="AB39" s="4">
        <v>40177.43959861124</v>
      </c>
      <c r="AC39" s="12">
        <v>31450.50103402081</v>
      </c>
      <c r="AD39" s="12">
        <v>56861733.79506125</v>
      </c>
      <c r="AE39" s="12">
        <v>26261873.61830574</v>
      </c>
      <c r="AF39" s="12">
        <v>41148569.43294695</v>
      </c>
      <c r="AG39" s="36">
        <v>124272176.84631395</v>
      </c>
      <c r="AH39" s="280"/>
      <c r="AJ39" s="172"/>
      <c r="AK39" s="172"/>
      <c r="AL39" s="172"/>
      <c r="AM39" s="173"/>
      <c r="AN39" s="174"/>
      <c r="AO39" s="174"/>
      <c r="AP39" s="174"/>
      <c r="AQ39" s="173"/>
      <c r="AR39" s="173"/>
    </row>
    <row r="40" spans="4:44" ht="12.75">
      <c r="D40" s="37" t="s">
        <v>190</v>
      </c>
      <c r="E40" s="1" t="s">
        <v>191</v>
      </c>
      <c r="F40" s="68" t="s">
        <v>6</v>
      </c>
      <c r="G40" s="276"/>
      <c r="H40" s="129">
        <v>12758.97362679955</v>
      </c>
      <c r="I40" s="12">
        <v>7719.2018919544935</v>
      </c>
      <c r="J40" s="12">
        <v>12375276.92153271</v>
      </c>
      <c r="K40" s="12">
        <v>5625921.416567695</v>
      </c>
      <c r="L40" s="12">
        <v>6775652.093362102</v>
      </c>
      <c r="M40" s="12">
        <v>24776850.431462508</v>
      </c>
      <c r="N40" s="12">
        <v>416233.998602733</v>
      </c>
      <c r="O40" s="36">
        <v>25193084.43006524</v>
      </c>
      <c r="P40" s="280"/>
      <c r="Q40" s="92">
        <v>0.027057300734208756</v>
      </c>
      <c r="R40" s="4">
        <v>13104.197013279703</v>
      </c>
      <c r="S40" s="12">
        <v>7928.062658973179</v>
      </c>
      <c r="T40" s="12">
        <v>13505544.028197754</v>
      </c>
      <c r="U40" s="12">
        <v>5382695.710589259</v>
      </c>
      <c r="V40" s="12">
        <v>6214768.0284407595</v>
      </c>
      <c r="W40" s="12">
        <v>25103007.767227773</v>
      </c>
      <c r="X40" s="12">
        <v>142885.53214831278</v>
      </c>
      <c r="Y40" s="36">
        <v>25245893.299376085</v>
      </c>
      <c r="Z40" s="280"/>
      <c r="AA40" s="96">
        <v>0.027057300734208756</v>
      </c>
      <c r="AB40" s="4">
        <v>13458.761212748332</v>
      </c>
      <c r="AC40" s="12">
        <v>8142.5746345766665</v>
      </c>
      <c r="AD40" s="12">
        <v>14721575.04826001</v>
      </c>
      <c r="AE40" s="12">
        <v>4965858.131047059</v>
      </c>
      <c r="AF40" s="12">
        <v>5477874.755126555</v>
      </c>
      <c r="AG40" s="36">
        <v>25165307.934433624</v>
      </c>
      <c r="AH40" s="280"/>
      <c r="AJ40" s="172"/>
      <c r="AK40" s="172"/>
      <c r="AL40" s="172"/>
      <c r="AM40" s="173"/>
      <c r="AN40" s="174"/>
      <c r="AO40" s="174"/>
      <c r="AP40" s="174"/>
      <c r="AQ40" s="173"/>
      <c r="AR40" s="173"/>
    </row>
    <row r="41" spans="4:44" ht="12.75">
      <c r="D41" s="37" t="s">
        <v>192</v>
      </c>
      <c r="E41" s="1" t="s">
        <v>193</v>
      </c>
      <c r="F41" s="68" t="s">
        <v>6</v>
      </c>
      <c r="G41" s="276"/>
      <c r="H41" s="129">
        <v>10147.478223039436</v>
      </c>
      <c r="I41" s="12">
        <v>6540.418096525994</v>
      </c>
      <c r="J41" s="12">
        <v>10485473.273017246</v>
      </c>
      <c r="K41" s="12">
        <v>6445597.560474257</v>
      </c>
      <c r="L41" s="12">
        <v>6867281.511392025</v>
      </c>
      <c r="M41" s="12">
        <v>23798352.344883528</v>
      </c>
      <c r="N41" s="12">
        <v>1915374.186354503</v>
      </c>
      <c r="O41" s="36">
        <v>25713726.53123803</v>
      </c>
      <c r="P41" s="280"/>
      <c r="Q41" s="92">
        <v>0.01961650631795142</v>
      </c>
      <c r="R41" s="4">
        <v>10346.536293712963</v>
      </c>
      <c r="S41" s="12">
        <v>6668.71824943854</v>
      </c>
      <c r="T41" s="12">
        <v>11360236.643374732</v>
      </c>
      <c r="U41" s="12">
        <v>6213209.114806714</v>
      </c>
      <c r="V41" s="12">
        <v>6253178.972639636</v>
      </c>
      <c r="W41" s="12">
        <v>23826624.73082108</v>
      </c>
      <c r="X41" s="12">
        <v>952032.6159897409</v>
      </c>
      <c r="Y41" s="36">
        <v>24778657.34681082</v>
      </c>
      <c r="Z41" s="280"/>
      <c r="AA41" s="96">
        <v>0.01961650631795142</v>
      </c>
      <c r="AB41" s="4">
        <v>10549.499188287497</v>
      </c>
      <c r="AC41" s="12">
        <v>6799.535203111289</v>
      </c>
      <c r="AD41" s="12">
        <v>12293392.726279005</v>
      </c>
      <c r="AE41" s="12">
        <v>5770542.281687751</v>
      </c>
      <c r="AF41" s="12">
        <v>5471800.034856077</v>
      </c>
      <c r="AG41" s="36">
        <v>23535735.04282283</v>
      </c>
      <c r="AH41" s="280"/>
      <c r="AJ41" s="172"/>
      <c r="AK41" s="172"/>
      <c r="AL41" s="172"/>
      <c r="AM41" s="173"/>
      <c r="AN41" s="174"/>
      <c r="AO41" s="174"/>
      <c r="AP41" s="174"/>
      <c r="AQ41" s="173"/>
      <c r="AR41" s="173"/>
    </row>
    <row r="42" spans="1:44" s="58" customFormat="1" ht="12.75">
      <c r="A42" s="273"/>
      <c r="B42" s="273"/>
      <c r="C42" s="273"/>
      <c r="D42" s="79" t="s">
        <v>194</v>
      </c>
      <c r="E42" s="6" t="s">
        <v>195</v>
      </c>
      <c r="F42" s="80" t="s">
        <v>17</v>
      </c>
      <c r="G42" s="275"/>
      <c r="H42" s="128">
        <v>100989.20424455917</v>
      </c>
      <c r="I42" s="9" t="s">
        <v>679</v>
      </c>
      <c r="J42" s="9">
        <v>164883662.0845917</v>
      </c>
      <c r="K42" s="9">
        <v>18992500.37751267</v>
      </c>
      <c r="L42" s="9">
        <v>7911008.78116768</v>
      </c>
      <c r="M42" s="9">
        <v>191787171.24327204</v>
      </c>
      <c r="N42" s="9">
        <v>-1833955.7870635202</v>
      </c>
      <c r="O42" s="11">
        <v>189953215.45620853</v>
      </c>
      <c r="P42" s="280"/>
      <c r="Q42" s="92" t="s">
        <v>679</v>
      </c>
      <c r="R42" s="8" t="s">
        <v>679</v>
      </c>
      <c r="S42" s="9" t="s">
        <v>679</v>
      </c>
      <c r="T42" s="9">
        <v>178243247.0013784</v>
      </c>
      <c r="U42" s="9">
        <v>17713354.85134132</v>
      </c>
      <c r="V42" s="9">
        <v>8486238.199512977</v>
      </c>
      <c r="W42" s="9">
        <v>204442840.05223268</v>
      </c>
      <c r="X42" s="9">
        <v>-1058338.5977399077</v>
      </c>
      <c r="Y42" s="11">
        <v>203384501.45449278</v>
      </c>
      <c r="Z42" s="280"/>
      <c r="AA42" s="96" t="s">
        <v>679</v>
      </c>
      <c r="AB42" s="8" t="s">
        <v>679</v>
      </c>
      <c r="AC42" s="9" t="s">
        <v>679</v>
      </c>
      <c r="AD42" s="9">
        <v>192468150.09348756</v>
      </c>
      <c r="AE42" s="9">
        <v>15960678.051784428</v>
      </c>
      <c r="AF42" s="9">
        <v>9086193.378328312</v>
      </c>
      <c r="AG42" s="11">
        <v>217515021.5236003</v>
      </c>
      <c r="AH42" s="280"/>
      <c r="AJ42" s="172"/>
      <c r="AK42" s="172"/>
      <c r="AL42" s="172"/>
      <c r="AM42" s="173"/>
      <c r="AN42" s="174"/>
      <c r="AO42" s="174"/>
      <c r="AP42" s="174"/>
      <c r="AQ42" s="173"/>
      <c r="AR42" s="173"/>
    </row>
    <row r="43" spans="4:44" ht="12.75">
      <c r="D43" s="37" t="s">
        <v>196</v>
      </c>
      <c r="E43" s="1" t="s">
        <v>197</v>
      </c>
      <c r="F43" s="68" t="s">
        <v>6</v>
      </c>
      <c r="G43" s="276"/>
      <c r="H43" s="129">
        <v>57709.92963772209</v>
      </c>
      <c r="I43" s="12">
        <v>44685.42904024163</v>
      </c>
      <c r="J43" s="12">
        <v>71638825.6805228</v>
      </c>
      <c r="K43" s="12">
        <v>49888504.35297436</v>
      </c>
      <c r="L43" s="12">
        <v>77117222.1131382</v>
      </c>
      <c r="M43" s="12">
        <v>198644552.14663535</v>
      </c>
      <c r="N43" s="12">
        <v>-9644471.91861653</v>
      </c>
      <c r="O43" s="36">
        <v>189000080.22801882</v>
      </c>
      <c r="P43" s="280"/>
      <c r="Q43" s="92">
        <v>0.013714897751033961</v>
      </c>
      <c r="R43" s="4">
        <v>58501.415421922815</v>
      </c>
      <c r="S43" s="12">
        <v>45298.28513048963</v>
      </c>
      <c r="T43" s="12">
        <v>77166138.88504753</v>
      </c>
      <c r="U43" s="12">
        <v>45447365.36519713</v>
      </c>
      <c r="V43" s="12">
        <v>69814616.48596905</v>
      </c>
      <c r="W43" s="12">
        <v>192428120.7362137</v>
      </c>
      <c r="X43" s="12">
        <v>-2683718.0333852144</v>
      </c>
      <c r="Y43" s="36">
        <v>189744402.7028285</v>
      </c>
      <c r="Z43" s="280"/>
      <c r="AA43" s="96">
        <v>0.013714897751033961</v>
      </c>
      <c r="AB43" s="4">
        <v>59303.75635272525</v>
      </c>
      <c r="AC43" s="12">
        <v>45919.546479351484</v>
      </c>
      <c r="AD43" s="12">
        <v>83021412.76141737</v>
      </c>
      <c r="AE43" s="12">
        <v>40028070.48878259</v>
      </c>
      <c r="AF43" s="12">
        <v>60737188.83766383</v>
      </c>
      <c r="AG43" s="36">
        <v>183786672.0878638</v>
      </c>
      <c r="AH43" s="280"/>
      <c r="AJ43" s="172"/>
      <c r="AK43" s="172"/>
      <c r="AL43" s="172"/>
      <c r="AM43" s="173"/>
      <c r="AN43" s="174"/>
      <c r="AO43" s="174"/>
      <c r="AP43" s="174"/>
      <c r="AQ43" s="173"/>
      <c r="AR43" s="173"/>
    </row>
    <row r="44" spans="4:44" ht="12.75">
      <c r="D44" s="37" t="s">
        <v>198</v>
      </c>
      <c r="E44" s="1" t="s">
        <v>199</v>
      </c>
      <c r="F44" s="68" t="s">
        <v>6</v>
      </c>
      <c r="G44" s="276"/>
      <c r="H44" s="129">
        <v>32437.034564966634</v>
      </c>
      <c r="I44" s="12">
        <v>26394.813747547134</v>
      </c>
      <c r="J44" s="12">
        <v>42315660.86626457</v>
      </c>
      <c r="K44" s="12">
        <v>33451830.963967744</v>
      </c>
      <c r="L44" s="12">
        <v>43345296.293742105</v>
      </c>
      <c r="M44" s="12">
        <v>119112788.12397441</v>
      </c>
      <c r="N44" s="12">
        <v>-5651449.773677973</v>
      </c>
      <c r="O44" s="36">
        <v>113461338.35029644</v>
      </c>
      <c r="P44" s="280"/>
      <c r="Q44" s="92">
        <v>0.011796771597481603</v>
      </c>
      <c r="R44" s="4">
        <v>32819.68685302916</v>
      </c>
      <c r="S44" s="12">
        <v>26706.187336685016</v>
      </c>
      <c r="T44" s="12">
        <v>45494290.90254077</v>
      </c>
      <c r="U44" s="12">
        <v>30772080.66117239</v>
      </c>
      <c r="V44" s="12">
        <v>39166468.611205466</v>
      </c>
      <c r="W44" s="12">
        <v>115432840.17491862</v>
      </c>
      <c r="X44" s="12">
        <v>-1571124.718094601</v>
      </c>
      <c r="Y44" s="36">
        <v>113861715.45682402</v>
      </c>
      <c r="Z44" s="280"/>
      <c r="AA44" s="96">
        <v>0.011796771597481603</v>
      </c>
      <c r="AB44" s="4">
        <v>33206.85320273522</v>
      </c>
      <c r="AC44" s="12">
        <v>27021.234128935448</v>
      </c>
      <c r="AD44" s="12">
        <v>48853727.96419071</v>
      </c>
      <c r="AE44" s="12">
        <v>27363169.367943887</v>
      </c>
      <c r="AF44" s="12">
        <v>34009496.82989898</v>
      </c>
      <c r="AG44" s="36">
        <v>110226394.16203357</v>
      </c>
      <c r="AH44" s="280"/>
      <c r="AJ44" s="172"/>
      <c r="AK44" s="172"/>
      <c r="AL44" s="172"/>
      <c r="AM44" s="173"/>
      <c r="AN44" s="174"/>
      <c r="AO44" s="174"/>
      <c r="AP44" s="174"/>
      <c r="AQ44" s="173"/>
      <c r="AR44" s="173"/>
    </row>
    <row r="45" spans="4:44" ht="12.75">
      <c r="D45" s="37" t="s">
        <v>200</v>
      </c>
      <c r="E45" s="1" t="s">
        <v>201</v>
      </c>
      <c r="F45" s="68" t="s">
        <v>6</v>
      </c>
      <c r="G45" s="276"/>
      <c r="H45" s="129">
        <v>63454.29817046904</v>
      </c>
      <c r="I45" s="12">
        <v>50487.4882105122</v>
      </c>
      <c r="J45" s="12">
        <v>80940576.03661253</v>
      </c>
      <c r="K45" s="12">
        <v>49173866.379539296</v>
      </c>
      <c r="L45" s="12">
        <v>84793366.35418071</v>
      </c>
      <c r="M45" s="12">
        <v>214907808.77033252</v>
      </c>
      <c r="N45" s="12">
        <v>-9204462.836273856</v>
      </c>
      <c r="O45" s="36">
        <v>205703345.93405867</v>
      </c>
      <c r="P45" s="280"/>
      <c r="Q45" s="92">
        <v>0.015007046917602906</v>
      </c>
      <c r="R45" s="4">
        <v>64406.559800236835</v>
      </c>
      <c r="S45" s="12">
        <v>51245.15631483929</v>
      </c>
      <c r="T45" s="12">
        <v>87296700.92334718</v>
      </c>
      <c r="U45" s="12">
        <v>44809309.508500405</v>
      </c>
      <c r="V45" s="12">
        <v>76861717.6046845</v>
      </c>
      <c r="W45" s="12">
        <v>208967728.03653207</v>
      </c>
      <c r="X45" s="12">
        <v>-2560991.387944957</v>
      </c>
      <c r="Y45" s="36">
        <v>206406736.6485871</v>
      </c>
      <c r="Z45" s="280"/>
      <c r="AA45" s="96">
        <v>0.015007046917602906</v>
      </c>
      <c r="AB45" s="4">
        <v>65373.11206496038</v>
      </c>
      <c r="AC45" s="12">
        <v>52014.19477995597</v>
      </c>
      <c r="AD45" s="12">
        <v>94040387.27214523</v>
      </c>
      <c r="AE45" s="12">
        <v>39477422.613963515</v>
      </c>
      <c r="AF45" s="12">
        <v>66953247.08909091</v>
      </c>
      <c r="AG45" s="36">
        <v>200471056.97519964</v>
      </c>
      <c r="AH45" s="280"/>
      <c r="AJ45" s="172"/>
      <c r="AK45" s="172"/>
      <c r="AL45" s="172"/>
      <c r="AM45" s="173"/>
      <c r="AN45" s="174"/>
      <c r="AO45" s="174"/>
      <c r="AP45" s="174"/>
      <c r="AQ45" s="173"/>
      <c r="AR45" s="173"/>
    </row>
    <row r="46" spans="4:44" ht="12.75">
      <c r="D46" s="37" t="s">
        <v>202</v>
      </c>
      <c r="E46" s="1" t="s">
        <v>203</v>
      </c>
      <c r="F46" s="68" t="s">
        <v>6</v>
      </c>
      <c r="G46" s="276"/>
      <c r="H46" s="129">
        <v>43557.89221503392</v>
      </c>
      <c r="I46" s="12">
        <v>34148.75889969712</v>
      </c>
      <c r="J46" s="12">
        <v>54746637.51842932</v>
      </c>
      <c r="K46" s="12">
        <v>42742124.61862366</v>
      </c>
      <c r="L46" s="12">
        <v>58205991.06277982</v>
      </c>
      <c r="M46" s="12">
        <v>155694753.1998328</v>
      </c>
      <c r="N46" s="12">
        <v>-5681933.703016389</v>
      </c>
      <c r="O46" s="36">
        <v>150012819.4968164</v>
      </c>
      <c r="P46" s="280"/>
      <c r="Q46" s="92">
        <v>0.00195616322201575</v>
      </c>
      <c r="R46" s="4">
        <v>43643.098561813495</v>
      </c>
      <c r="S46" s="12">
        <v>34215.55944593419</v>
      </c>
      <c r="T46" s="12">
        <v>58286590.86384308</v>
      </c>
      <c r="U46" s="12">
        <v>39066806.79822985</v>
      </c>
      <c r="V46" s="12">
        <v>52082948.188131385</v>
      </c>
      <c r="W46" s="12">
        <v>149436345.85020432</v>
      </c>
      <c r="X46" s="12">
        <v>-1478271.448023679</v>
      </c>
      <c r="Y46" s="36">
        <v>147958074.40218064</v>
      </c>
      <c r="Z46" s="280"/>
      <c r="AA46" s="96">
        <v>0.00195616322201575</v>
      </c>
      <c r="AB46" s="4">
        <v>43728.47158611492</v>
      </c>
      <c r="AC46" s="12">
        <v>34282.49066494302</v>
      </c>
      <c r="AD46" s="12">
        <v>61981901.52560647</v>
      </c>
      <c r="AE46" s="12">
        <v>34521591.740591854</v>
      </c>
      <c r="AF46" s="12">
        <v>44785433.49786017</v>
      </c>
      <c r="AG46" s="36">
        <v>141288926.76405847</v>
      </c>
      <c r="AH46" s="280"/>
      <c r="AJ46" s="172"/>
      <c r="AK46" s="172"/>
      <c r="AL46" s="172"/>
      <c r="AM46" s="173"/>
      <c r="AN46" s="174"/>
      <c r="AO46" s="174"/>
      <c r="AP46" s="174"/>
      <c r="AQ46" s="173"/>
      <c r="AR46" s="173"/>
    </row>
    <row r="47" spans="4:44" ht="12.75">
      <c r="D47" s="37" t="s">
        <v>204</v>
      </c>
      <c r="E47" s="1" t="s">
        <v>205</v>
      </c>
      <c r="F47" s="68" t="s">
        <v>6</v>
      </c>
      <c r="G47" s="276"/>
      <c r="H47" s="129">
        <v>109062.17843604625</v>
      </c>
      <c r="I47" s="12">
        <v>76188.97102562212</v>
      </c>
      <c r="J47" s="12">
        <v>122144702.00493409</v>
      </c>
      <c r="K47" s="12">
        <v>37596837.045519</v>
      </c>
      <c r="L47" s="12">
        <v>98538901.3259732</v>
      </c>
      <c r="M47" s="12">
        <v>258280440.37642628</v>
      </c>
      <c r="N47" s="12">
        <v>-7070443.059486955</v>
      </c>
      <c r="O47" s="36">
        <v>251209997.31693932</v>
      </c>
      <c r="P47" s="280"/>
      <c r="Q47" s="92">
        <v>0.01847336633914276</v>
      </c>
      <c r="R47" s="4">
        <v>111076.92401204028</v>
      </c>
      <c r="S47" s="12">
        <v>77596.43779838076</v>
      </c>
      <c r="T47" s="12">
        <v>132186405.70798303</v>
      </c>
      <c r="U47" s="12">
        <v>34179794.267227285</v>
      </c>
      <c r="V47" s="12">
        <v>89626521.76564151</v>
      </c>
      <c r="W47" s="12">
        <v>255992721.74085182</v>
      </c>
      <c r="X47" s="12">
        <v>-2057338.4606298516</v>
      </c>
      <c r="Y47" s="36">
        <v>253935383.28022197</v>
      </c>
      <c r="Z47" s="280"/>
      <c r="AA47" s="96">
        <v>0.01847336633914276</v>
      </c>
      <c r="AB47" s="4">
        <v>113128.88872113983</v>
      </c>
      <c r="AC47" s="12">
        <v>79029.90522044274</v>
      </c>
      <c r="AD47" s="12">
        <v>142884128.543221</v>
      </c>
      <c r="AE47" s="12">
        <v>30042829.25106972</v>
      </c>
      <c r="AF47" s="12">
        <v>78339125.73832786</v>
      </c>
      <c r="AG47" s="36">
        <v>251266083.53261858</v>
      </c>
      <c r="AH47" s="280"/>
      <c r="AJ47" s="172"/>
      <c r="AK47" s="172"/>
      <c r="AL47" s="172"/>
      <c r="AM47" s="173"/>
      <c r="AN47" s="174"/>
      <c r="AO47" s="174"/>
      <c r="AP47" s="174"/>
      <c r="AQ47" s="173"/>
      <c r="AR47" s="173"/>
    </row>
    <row r="48" spans="1:44" s="58" customFormat="1" ht="12.75">
      <c r="A48" s="273"/>
      <c r="B48" s="273"/>
      <c r="C48" s="273"/>
      <c r="D48" s="79" t="s">
        <v>206</v>
      </c>
      <c r="E48" s="6" t="s">
        <v>207</v>
      </c>
      <c r="F48" s="80" t="s">
        <v>17</v>
      </c>
      <c r="G48" s="275"/>
      <c r="H48" s="128">
        <v>306221.3330242379</v>
      </c>
      <c r="I48" s="9" t="s">
        <v>679</v>
      </c>
      <c r="J48" s="9">
        <v>501356643.2869729</v>
      </c>
      <c r="K48" s="9">
        <v>39145602.990809925</v>
      </c>
      <c r="L48" s="9">
        <v>23193129.267480105</v>
      </c>
      <c r="M48" s="9">
        <v>563695375.5452629</v>
      </c>
      <c r="N48" s="9">
        <v>-11533195.74059175</v>
      </c>
      <c r="O48" s="11">
        <v>552162179.8046712</v>
      </c>
      <c r="P48" s="280"/>
      <c r="Q48" s="92" t="s">
        <v>679</v>
      </c>
      <c r="R48" s="8" t="s">
        <v>679</v>
      </c>
      <c r="S48" s="9" t="s">
        <v>679</v>
      </c>
      <c r="T48" s="9">
        <v>540481718.2593219</v>
      </c>
      <c r="U48" s="9">
        <v>35681755.89939976</v>
      </c>
      <c r="V48" s="9">
        <v>24806459.877506055</v>
      </c>
      <c r="W48" s="9">
        <v>600969934.0362277</v>
      </c>
      <c r="X48" s="9">
        <v>-4979857.429740782</v>
      </c>
      <c r="Y48" s="11">
        <v>595990076.6064869</v>
      </c>
      <c r="Z48" s="280"/>
      <c r="AA48" s="96" t="s">
        <v>679</v>
      </c>
      <c r="AB48" s="8" t="s">
        <v>679</v>
      </c>
      <c r="AC48" s="9" t="s">
        <v>679</v>
      </c>
      <c r="AD48" s="9">
        <v>582011147.5363007</v>
      </c>
      <c r="AE48" s="9">
        <v>31445240.045532547</v>
      </c>
      <c r="AF48" s="9">
        <v>26482450.5521114</v>
      </c>
      <c r="AG48" s="11">
        <v>639938838.1339446</v>
      </c>
      <c r="AH48" s="280"/>
      <c r="AJ48" s="172"/>
      <c r="AK48" s="172"/>
      <c r="AL48" s="172"/>
      <c r="AM48" s="173"/>
      <c r="AN48" s="174"/>
      <c r="AO48" s="174"/>
      <c r="AP48" s="174"/>
      <c r="AQ48" s="173"/>
      <c r="AR48" s="173"/>
    </row>
    <row r="49" spans="4:44" ht="12.75">
      <c r="D49" s="37" t="s">
        <v>208</v>
      </c>
      <c r="E49" s="1" t="s">
        <v>209</v>
      </c>
      <c r="F49" s="68" t="s">
        <v>6</v>
      </c>
      <c r="G49" s="276"/>
      <c r="H49" s="129">
        <v>50316.340097160086</v>
      </c>
      <c r="I49" s="12">
        <v>39893.347116441444</v>
      </c>
      <c r="J49" s="12">
        <v>63956251.540376425</v>
      </c>
      <c r="K49" s="12">
        <v>42742124.61862366</v>
      </c>
      <c r="L49" s="12">
        <v>67237239.7532186</v>
      </c>
      <c r="M49" s="12">
        <v>173935615.9122187</v>
      </c>
      <c r="N49" s="12">
        <v>-7146038.188075038</v>
      </c>
      <c r="O49" s="36">
        <v>166789577.72414365</v>
      </c>
      <c r="P49" s="280"/>
      <c r="Q49" s="92">
        <v>0.008423530020213787</v>
      </c>
      <c r="R49" s="4">
        <v>50740.1812984758</v>
      </c>
      <c r="S49" s="12">
        <v>40229.3899234836</v>
      </c>
      <c r="T49" s="12">
        <v>68531218.81222771</v>
      </c>
      <c r="U49" s="12">
        <v>39066806.79822985</v>
      </c>
      <c r="V49" s="12">
        <v>60552488.72583938</v>
      </c>
      <c r="W49" s="12">
        <v>168150514.33629692</v>
      </c>
      <c r="X49" s="12">
        <v>-1941797.699184665</v>
      </c>
      <c r="Y49" s="36">
        <v>166208716.63711226</v>
      </c>
      <c r="Z49" s="280"/>
      <c r="AA49" s="96">
        <v>0.008423530020213787</v>
      </c>
      <c r="AB49" s="4">
        <v>51167.5927388746</v>
      </c>
      <c r="AC49" s="12">
        <v>40568.26339719895</v>
      </c>
      <c r="AD49" s="12">
        <v>73346424.31687014</v>
      </c>
      <c r="AE49" s="12">
        <v>34521591.740591854</v>
      </c>
      <c r="AF49" s="12">
        <v>52404365.82238332</v>
      </c>
      <c r="AG49" s="36">
        <v>160272381.87984532</v>
      </c>
      <c r="AH49" s="280"/>
      <c r="AJ49" s="172"/>
      <c r="AK49" s="172"/>
      <c r="AL49" s="172"/>
      <c r="AM49" s="173"/>
      <c r="AN49" s="174"/>
      <c r="AO49" s="174"/>
      <c r="AP49" s="174"/>
      <c r="AQ49" s="173"/>
      <c r="AR49" s="173"/>
    </row>
    <row r="50" spans="4:44" ht="12.75">
      <c r="D50" s="37" t="s">
        <v>210</v>
      </c>
      <c r="E50" s="1" t="s">
        <v>211</v>
      </c>
      <c r="F50" s="68" t="s">
        <v>6</v>
      </c>
      <c r="G50" s="276"/>
      <c r="H50" s="129">
        <v>47151.60789287609</v>
      </c>
      <c r="I50" s="12">
        <v>36727.04820325519</v>
      </c>
      <c r="J50" s="12">
        <v>58880101.64619263</v>
      </c>
      <c r="K50" s="12">
        <v>44171400.5654938</v>
      </c>
      <c r="L50" s="12">
        <v>63008238.64615706</v>
      </c>
      <c r="M50" s="12">
        <v>166059740.8578435</v>
      </c>
      <c r="N50" s="12">
        <v>-6044878.958231099</v>
      </c>
      <c r="O50" s="36">
        <v>160014861.8996124</v>
      </c>
      <c r="P50" s="280"/>
      <c r="Q50" s="92">
        <v>0.0032486444140966686</v>
      </c>
      <c r="R50" s="4">
        <v>47304.786700472956</v>
      </c>
      <c r="S50" s="12">
        <v>36846.36132324695</v>
      </c>
      <c r="T50" s="12">
        <v>62768191.49086369</v>
      </c>
      <c r="U50" s="12">
        <v>40342918.51162331</v>
      </c>
      <c r="V50" s="12">
        <v>56452745.93145118</v>
      </c>
      <c r="W50" s="12">
        <v>159563855.93393818</v>
      </c>
      <c r="X50" s="12">
        <v>-1579126.2620462612</v>
      </c>
      <c r="Y50" s="36">
        <v>157984729.67189193</v>
      </c>
      <c r="Z50" s="280"/>
      <c r="AA50" s="96">
        <v>0.0032486444140966686</v>
      </c>
      <c r="AB50" s="4">
        <v>47458.46313154748</v>
      </c>
      <c r="AC50" s="12">
        <v>36966.0620491395</v>
      </c>
      <c r="AD50" s="12">
        <v>66833732.70957268</v>
      </c>
      <c r="AE50" s="12">
        <v>35622887.490229994</v>
      </c>
      <c r="AF50" s="12">
        <v>48605582.75637195</v>
      </c>
      <c r="AG50" s="36">
        <v>151062202.9561746</v>
      </c>
      <c r="AH50" s="280"/>
      <c r="AJ50" s="172"/>
      <c r="AK50" s="172"/>
      <c r="AL50" s="172"/>
      <c r="AM50" s="173"/>
      <c r="AN50" s="174"/>
      <c r="AO50" s="174"/>
      <c r="AP50" s="174"/>
      <c r="AQ50" s="173"/>
      <c r="AR50" s="173"/>
    </row>
    <row r="51" spans="4:44" ht="12.75">
      <c r="D51" s="37" t="s">
        <v>212</v>
      </c>
      <c r="E51" s="1" t="s">
        <v>213</v>
      </c>
      <c r="F51" s="68" t="s">
        <v>6</v>
      </c>
      <c r="G51" s="276"/>
      <c r="H51" s="129">
        <v>49181.96297171963</v>
      </c>
      <c r="I51" s="12">
        <v>38667.35227613235</v>
      </c>
      <c r="J51" s="12">
        <v>61990760.04714203</v>
      </c>
      <c r="K51" s="12">
        <v>49173866.379539296</v>
      </c>
      <c r="L51" s="12">
        <v>65721382.54646378</v>
      </c>
      <c r="M51" s="12">
        <v>176886008.9731451</v>
      </c>
      <c r="N51" s="12">
        <v>-6618660.959860819</v>
      </c>
      <c r="O51" s="36">
        <v>170267348.01328427</v>
      </c>
      <c r="P51" s="280"/>
      <c r="Q51" s="92">
        <v>0.008011753147330714</v>
      </c>
      <c r="R51" s="4">
        <v>49575.99671835021</v>
      </c>
      <c r="S51" s="12">
        <v>38977.1455574296</v>
      </c>
      <c r="T51" s="12">
        <v>66398006.431437135</v>
      </c>
      <c r="U51" s="12">
        <v>44809309.508500405</v>
      </c>
      <c r="V51" s="12">
        <v>59163170.204327345</v>
      </c>
      <c r="W51" s="12">
        <v>170370486.14426488</v>
      </c>
      <c r="X51" s="12">
        <v>-1752658.4680161371</v>
      </c>
      <c r="Y51" s="36">
        <v>168617827.67624873</v>
      </c>
      <c r="Z51" s="280"/>
      <c r="AA51" s="96">
        <v>0.008011753147330714</v>
      </c>
      <c r="AB51" s="4">
        <v>49973.18736609051</v>
      </c>
      <c r="AC51" s="12">
        <v>39289.420826023306</v>
      </c>
      <c r="AD51" s="12">
        <v>71034308.34233221</v>
      </c>
      <c r="AE51" s="12">
        <v>39477422.613963515</v>
      </c>
      <c r="AF51" s="12">
        <v>51181090.449335665</v>
      </c>
      <c r="AG51" s="36">
        <v>161692821.4056314</v>
      </c>
      <c r="AH51" s="280"/>
      <c r="AJ51" s="172"/>
      <c r="AK51" s="172"/>
      <c r="AL51" s="172"/>
      <c r="AM51" s="173"/>
      <c r="AN51" s="174"/>
      <c r="AO51" s="174"/>
      <c r="AP51" s="174"/>
      <c r="AQ51" s="173"/>
      <c r="AR51" s="173"/>
    </row>
    <row r="52" spans="4:44" ht="12.75">
      <c r="D52" s="37" t="s">
        <v>214</v>
      </c>
      <c r="E52" s="1" t="s">
        <v>215</v>
      </c>
      <c r="F52" s="68" t="s">
        <v>6</v>
      </c>
      <c r="G52" s="276"/>
      <c r="H52" s="129">
        <v>24431.636801705677</v>
      </c>
      <c r="I52" s="12">
        <v>19553.474207343075</v>
      </c>
      <c r="J52" s="12">
        <v>31347756.08682114</v>
      </c>
      <c r="K52" s="12">
        <v>31307917.043662533</v>
      </c>
      <c r="L52" s="12">
        <v>32647760.509365037</v>
      </c>
      <c r="M52" s="12">
        <v>95303433.63984871</v>
      </c>
      <c r="N52" s="12">
        <v>-3314531.0205789288</v>
      </c>
      <c r="O52" s="36">
        <v>91988902.61926977</v>
      </c>
      <c r="P52" s="280"/>
      <c r="Q52" s="92">
        <v>0</v>
      </c>
      <c r="R52" s="4">
        <v>24431.636801705677</v>
      </c>
      <c r="S52" s="12">
        <v>19553.474207343075</v>
      </c>
      <c r="T52" s="12">
        <v>33309563.530329622</v>
      </c>
      <c r="U52" s="12">
        <v>28857913.091082204</v>
      </c>
      <c r="V52" s="12">
        <v>29156309.14455415</v>
      </c>
      <c r="W52" s="12">
        <v>91323785.76596597</v>
      </c>
      <c r="X52" s="12">
        <v>-849320.4412964924</v>
      </c>
      <c r="Y52" s="36">
        <v>90474465.32466948</v>
      </c>
      <c r="Z52" s="280"/>
      <c r="AA52" s="96">
        <v>0</v>
      </c>
      <c r="AB52" s="4">
        <v>24431.636801705677</v>
      </c>
      <c r="AC52" s="12">
        <v>19553.474207343075</v>
      </c>
      <c r="AD52" s="12">
        <v>35352201.35106361</v>
      </c>
      <c r="AE52" s="12">
        <v>25711225.743486665</v>
      </c>
      <c r="AF52" s="12">
        <v>25022174.467540674</v>
      </c>
      <c r="AG52" s="36">
        <v>86085601.56209095</v>
      </c>
      <c r="AH52" s="280"/>
      <c r="AJ52" s="172"/>
      <c r="AK52" s="172"/>
      <c r="AL52" s="172"/>
      <c r="AM52" s="173"/>
      <c r="AN52" s="174"/>
      <c r="AO52" s="174"/>
      <c r="AP52" s="174"/>
      <c r="AQ52" s="173"/>
      <c r="AR52" s="173"/>
    </row>
    <row r="53" spans="1:44" s="58" customFormat="1" ht="12.75">
      <c r="A53" s="273"/>
      <c r="B53" s="273"/>
      <c r="C53" s="273"/>
      <c r="D53" s="79" t="s">
        <v>216</v>
      </c>
      <c r="E53" s="6" t="s">
        <v>217</v>
      </c>
      <c r="F53" s="80" t="s">
        <v>17</v>
      </c>
      <c r="G53" s="275"/>
      <c r="H53" s="128">
        <v>171081.54776346148</v>
      </c>
      <c r="I53" s="9" t="s">
        <v>679</v>
      </c>
      <c r="J53" s="9">
        <v>291513369.5890769</v>
      </c>
      <c r="K53" s="9">
        <v>28601015.079615936</v>
      </c>
      <c r="L53" s="9">
        <v>13427709.397533474</v>
      </c>
      <c r="M53" s="9">
        <v>333542094.0662263</v>
      </c>
      <c r="N53" s="9">
        <v>-1714431.4961250306</v>
      </c>
      <c r="O53" s="11">
        <v>331827662.57010126</v>
      </c>
      <c r="P53" s="280"/>
      <c r="Q53" s="92" t="s">
        <v>679</v>
      </c>
      <c r="R53" s="8" t="s">
        <v>679</v>
      </c>
      <c r="S53" s="9" t="s">
        <v>679</v>
      </c>
      <c r="T53" s="9">
        <v>311802337.32833517</v>
      </c>
      <c r="U53" s="9">
        <v>26293667.918867454</v>
      </c>
      <c r="V53" s="9">
        <v>14246640.532165837</v>
      </c>
      <c r="W53" s="9">
        <v>352342645.77936846</v>
      </c>
      <c r="X53" s="9">
        <v>-1265382.2803023101</v>
      </c>
      <c r="Y53" s="11">
        <v>351077263.4990662</v>
      </c>
      <c r="Z53" s="280"/>
      <c r="AA53" s="96" t="s">
        <v>679</v>
      </c>
      <c r="AB53" s="8" t="s">
        <v>679</v>
      </c>
      <c r="AC53" s="9" t="s">
        <v>679</v>
      </c>
      <c r="AD53" s="9">
        <v>333126026.2994687</v>
      </c>
      <c r="AE53" s="9">
        <v>23366872.045004334</v>
      </c>
      <c r="AF53" s="9">
        <v>15087011.121259494</v>
      </c>
      <c r="AG53" s="11">
        <v>371579909.4657325</v>
      </c>
      <c r="AH53" s="280"/>
      <c r="AJ53" s="172"/>
      <c r="AK53" s="172"/>
      <c r="AL53" s="172"/>
      <c r="AM53" s="173"/>
      <c r="AN53" s="174"/>
      <c r="AO53" s="174"/>
      <c r="AP53" s="174"/>
      <c r="AQ53" s="173"/>
      <c r="AR53" s="173"/>
    </row>
    <row r="54" spans="1:44" s="58" customFormat="1" ht="12.75">
      <c r="A54" s="273"/>
      <c r="B54" s="273"/>
      <c r="C54" s="273"/>
      <c r="D54" s="79"/>
      <c r="E54" s="6"/>
      <c r="F54" s="80"/>
      <c r="G54" s="275"/>
      <c r="H54" s="128" t="s">
        <v>679</v>
      </c>
      <c r="I54" s="9" t="s">
        <v>679</v>
      </c>
      <c r="J54" s="9" t="s">
        <v>679</v>
      </c>
      <c r="K54" s="9"/>
      <c r="L54" s="9"/>
      <c r="M54" s="9"/>
      <c r="N54" s="9"/>
      <c r="O54" s="11" t="s">
        <v>679</v>
      </c>
      <c r="P54" s="280"/>
      <c r="Q54" s="92" t="s">
        <v>679</v>
      </c>
      <c r="R54" s="8" t="s">
        <v>679</v>
      </c>
      <c r="S54" s="9" t="s">
        <v>679</v>
      </c>
      <c r="T54" s="9" t="s">
        <v>679</v>
      </c>
      <c r="U54" s="9" t="s">
        <v>679</v>
      </c>
      <c r="V54" s="9" t="s">
        <v>679</v>
      </c>
      <c r="W54" s="9" t="s">
        <v>679</v>
      </c>
      <c r="X54" s="9" t="s">
        <v>679</v>
      </c>
      <c r="Y54" s="11" t="s">
        <v>679</v>
      </c>
      <c r="Z54" s="280"/>
      <c r="AA54" s="96" t="s">
        <v>679</v>
      </c>
      <c r="AB54" s="8" t="s">
        <v>679</v>
      </c>
      <c r="AC54" s="9" t="s">
        <v>679</v>
      </c>
      <c r="AD54" s="9" t="s">
        <v>679</v>
      </c>
      <c r="AE54" s="9" t="s">
        <v>679</v>
      </c>
      <c r="AF54" s="9" t="s">
        <v>679</v>
      </c>
      <c r="AG54" s="11" t="s">
        <v>679</v>
      </c>
      <c r="AH54" s="280"/>
      <c r="AJ54" s="172"/>
      <c r="AK54" s="172"/>
      <c r="AL54" s="172"/>
      <c r="AM54" s="173"/>
      <c r="AN54" s="174"/>
      <c r="AO54" s="174"/>
      <c r="AP54" s="174"/>
      <c r="AQ54" s="173"/>
      <c r="AR54" s="173"/>
    </row>
    <row r="55" spans="1:44" s="58" customFormat="1" ht="12.75">
      <c r="A55" s="273"/>
      <c r="B55" s="273"/>
      <c r="C55" s="273"/>
      <c r="D55" s="113" t="s">
        <v>612</v>
      </c>
      <c r="E55" s="6"/>
      <c r="F55" s="80"/>
      <c r="G55" s="275"/>
      <c r="H55" s="128" t="s">
        <v>679</v>
      </c>
      <c r="I55" s="9" t="s">
        <v>679</v>
      </c>
      <c r="J55" s="9" t="s">
        <v>679</v>
      </c>
      <c r="K55" s="9"/>
      <c r="L55" s="9"/>
      <c r="M55" s="9"/>
      <c r="N55" s="9"/>
      <c r="O55" s="11" t="s">
        <v>679</v>
      </c>
      <c r="P55" s="280"/>
      <c r="Q55" s="92" t="s">
        <v>679</v>
      </c>
      <c r="R55" s="8" t="s">
        <v>679</v>
      </c>
      <c r="S55" s="9" t="s">
        <v>679</v>
      </c>
      <c r="T55" s="9" t="s">
        <v>679</v>
      </c>
      <c r="U55" s="9" t="s">
        <v>679</v>
      </c>
      <c r="V55" s="9" t="s">
        <v>679</v>
      </c>
      <c r="W55" s="9" t="s">
        <v>679</v>
      </c>
      <c r="X55" s="9" t="s">
        <v>679</v>
      </c>
      <c r="Y55" s="11" t="s">
        <v>679</v>
      </c>
      <c r="Z55" s="280"/>
      <c r="AA55" s="96" t="s">
        <v>679</v>
      </c>
      <c r="AB55" s="8" t="s">
        <v>679</v>
      </c>
      <c r="AC55" s="9" t="s">
        <v>679</v>
      </c>
      <c r="AD55" s="9" t="s">
        <v>679</v>
      </c>
      <c r="AE55" s="9" t="s">
        <v>679</v>
      </c>
      <c r="AF55" s="9" t="s">
        <v>679</v>
      </c>
      <c r="AG55" s="11" t="s">
        <v>679</v>
      </c>
      <c r="AH55" s="280"/>
      <c r="AJ55" s="172"/>
      <c r="AK55" s="172"/>
      <c r="AL55" s="172"/>
      <c r="AM55" s="173"/>
      <c r="AN55" s="174"/>
      <c r="AO55" s="174"/>
      <c r="AP55" s="174"/>
      <c r="AQ55" s="173"/>
      <c r="AR55" s="173"/>
    </row>
    <row r="56" spans="1:44" s="58" customFormat="1" ht="12.75">
      <c r="A56" s="273"/>
      <c r="B56" s="273"/>
      <c r="C56" s="273"/>
      <c r="D56" s="79"/>
      <c r="E56" s="6"/>
      <c r="F56" s="80"/>
      <c r="G56" s="275"/>
      <c r="H56" s="128" t="s">
        <v>679</v>
      </c>
      <c r="I56" s="9" t="s">
        <v>679</v>
      </c>
      <c r="J56" s="9" t="s">
        <v>679</v>
      </c>
      <c r="K56" s="9"/>
      <c r="L56" s="9"/>
      <c r="M56" s="9"/>
      <c r="N56" s="9"/>
      <c r="O56" s="11" t="s">
        <v>679</v>
      </c>
      <c r="P56" s="280"/>
      <c r="Q56" s="92" t="s">
        <v>679</v>
      </c>
      <c r="R56" s="8" t="s">
        <v>679</v>
      </c>
      <c r="S56" s="9" t="s">
        <v>679</v>
      </c>
      <c r="T56" s="9" t="s">
        <v>679</v>
      </c>
      <c r="U56" s="9" t="s">
        <v>679</v>
      </c>
      <c r="V56" s="9" t="s">
        <v>679</v>
      </c>
      <c r="W56" s="9" t="s">
        <v>679</v>
      </c>
      <c r="X56" s="9" t="s">
        <v>679</v>
      </c>
      <c r="Y56" s="11" t="s">
        <v>679</v>
      </c>
      <c r="Z56" s="280"/>
      <c r="AA56" s="96" t="s">
        <v>679</v>
      </c>
      <c r="AB56" s="8" t="s">
        <v>679</v>
      </c>
      <c r="AC56" s="9" t="s">
        <v>679</v>
      </c>
      <c r="AD56" s="9" t="s">
        <v>679</v>
      </c>
      <c r="AE56" s="9" t="s">
        <v>679</v>
      </c>
      <c r="AF56" s="9" t="s">
        <v>679</v>
      </c>
      <c r="AG56" s="11" t="s">
        <v>679</v>
      </c>
      <c r="AH56" s="280"/>
      <c r="AJ56" s="172"/>
      <c r="AK56" s="172"/>
      <c r="AL56" s="172"/>
      <c r="AM56" s="173"/>
      <c r="AN56" s="174"/>
      <c r="AO56" s="174"/>
      <c r="AP56" s="174"/>
      <c r="AQ56" s="173"/>
      <c r="AR56" s="173"/>
    </row>
    <row r="57" spans="1:44" s="58" customFormat="1" ht="12.75">
      <c r="A57" s="273"/>
      <c r="B57" s="273"/>
      <c r="C57" s="273"/>
      <c r="D57" s="79" t="s">
        <v>218</v>
      </c>
      <c r="E57" s="6" t="s">
        <v>219</v>
      </c>
      <c r="F57" s="80" t="s">
        <v>3</v>
      </c>
      <c r="G57" s="275"/>
      <c r="H57" s="128">
        <v>246754.86797921653</v>
      </c>
      <c r="I57" s="9">
        <v>134258.16673847137</v>
      </c>
      <c r="J57" s="9">
        <v>505492988.8590177</v>
      </c>
      <c r="K57" s="9">
        <v>0</v>
      </c>
      <c r="L57" s="9">
        <v>0</v>
      </c>
      <c r="M57" s="9">
        <v>505492988.8590177</v>
      </c>
      <c r="N57" s="9">
        <v>91159079.09418666</v>
      </c>
      <c r="O57" s="11">
        <v>596652067.9532044</v>
      </c>
      <c r="P57" s="280"/>
      <c r="Q57" s="99">
        <v>0.03240162286319226</v>
      </c>
      <c r="R57" s="8">
        <v>254750.12615113592</v>
      </c>
      <c r="S57" s="9">
        <v>138608.34922343493</v>
      </c>
      <c r="T57" s="9">
        <v>554825727.5339184</v>
      </c>
      <c r="U57" s="9">
        <v>0</v>
      </c>
      <c r="V57" s="9">
        <v>0</v>
      </c>
      <c r="W57" s="9">
        <v>554825727.5339184</v>
      </c>
      <c r="X57" s="9">
        <v>35712991.812113166</v>
      </c>
      <c r="Y57" s="11">
        <v>590538719.3460315</v>
      </c>
      <c r="Z57" s="280"/>
      <c r="AA57" s="100">
        <v>0.03240162286319226</v>
      </c>
      <c r="AB57" s="8">
        <v>263004.4436630357</v>
      </c>
      <c r="AC57" s="9">
        <v>143099.4846806623</v>
      </c>
      <c r="AD57" s="9">
        <v>608266727.7747688</v>
      </c>
      <c r="AE57" s="9">
        <v>0</v>
      </c>
      <c r="AF57" s="9">
        <v>0</v>
      </c>
      <c r="AG57" s="11">
        <v>608266727.7747688</v>
      </c>
      <c r="AH57" s="280"/>
      <c r="AJ57" s="172"/>
      <c r="AK57" s="172"/>
      <c r="AL57" s="172"/>
      <c r="AM57" s="173"/>
      <c r="AN57" s="174"/>
      <c r="AO57" s="174"/>
      <c r="AP57" s="174"/>
      <c r="AQ57" s="173"/>
      <c r="AR57" s="173"/>
    </row>
    <row r="58" spans="4:44" ht="12.75">
      <c r="D58" s="37" t="s">
        <v>220</v>
      </c>
      <c r="E58" s="1" t="s">
        <v>221</v>
      </c>
      <c r="F58" s="68" t="s">
        <v>6</v>
      </c>
      <c r="G58" s="276"/>
      <c r="H58" s="129">
        <v>11365.361794003436</v>
      </c>
      <c r="I58" s="12">
        <v>7191.9794941159425</v>
      </c>
      <c r="J58" s="12">
        <v>27078391.56909694</v>
      </c>
      <c r="K58" s="12">
        <v>6068691.660504126</v>
      </c>
      <c r="L58" s="12">
        <v>6856718.53350497</v>
      </c>
      <c r="M58" s="12">
        <v>40003801.76310603</v>
      </c>
      <c r="N58" s="12">
        <v>7646813.0531479195</v>
      </c>
      <c r="O58" s="36">
        <v>47650614.81625395</v>
      </c>
      <c r="P58" s="280"/>
      <c r="Q58" s="92">
        <v>0.003222838598330613</v>
      </c>
      <c r="R58" s="4">
        <v>11401.990520677144</v>
      </c>
      <c r="S58" s="12">
        <v>7215.158083227982</v>
      </c>
      <c r="T58" s="12">
        <v>28881054.822651133</v>
      </c>
      <c r="U58" s="12">
        <v>5826949.729856507</v>
      </c>
      <c r="V58" s="12">
        <v>6143174.940727639</v>
      </c>
      <c r="W58" s="12">
        <v>40851179.493235275</v>
      </c>
      <c r="X58" s="12">
        <v>3653930.9805481136</v>
      </c>
      <c r="Y58" s="36">
        <v>44505110.47378339</v>
      </c>
      <c r="Z58" s="280"/>
      <c r="AA58" s="96">
        <v>0.003222838598330613</v>
      </c>
      <c r="AB58" s="4">
        <v>11438.737295824982</v>
      </c>
      <c r="AC58" s="12">
        <v>7238.411373191666</v>
      </c>
      <c r="AD58" s="12">
        <v>30767998.990942195</v>
      </c>
      <c r="AE58" s="12">
        <v>5392863.50644393</v>
      </c>
      <c r="AF58" s="12">
        <v>5289112.381823341</v>
      </c>
      <c r="AG58" s="36">
        <v>41449974.87920947</v>
      </c>
      <c r="AH58" s="280"/>
      <c r="AJ58" s="172"/>
      <c r="AK58" s="172"/>
      <c r="AL58" s="172"/>
      <c r="AM58" s="173"/>
      <c r="AN58" s="174"/>
      <c r="AO58" s="174"/>
      <c r="AP58" s="174"/>
      <c r="AQ58" s="173"/>
      <c r="AR58" s="173"/>
    </row>
    <row r="59" spans="4:44" ht="12.75">
      <c r="D59" s="37" t="s">
        <v>222</v>
      </c>
      <c r="E59" s="1" t="s">
        <v>223</v>
      </c>
      <c r="F59" s="68" t="s">
        <v>6</v>
      </c>
      <c r="G59" s="276"/>
      <c r="H59" s="129">
        <v>15763.062057427423</v>
      </c>
      <c r="I59" s="12">
        <v>10290.131069167901</v>
      </c>
      <c r="J59" s="12">
        <v>38743185.88035821</v>
      </c>
      <c r="K59" s="12">
        <v>7636044.921354893</v>
      </c>
      <c r="L59" s="12">
        <v>9867529.738966677</v>
      </c>
      <c r="M59" s="12">
        <v>56246760.54067978</v>
      </c>
      <c r="N59" s="12">
        <v>19226000.70086749</v>
      </c>
      <c r="O59" s="36">
        <v>75472761.24154727</v>
      </c>
      <c r="P59" s="280"/>
      <c r="Q59" s="92">
        <v>0</v>
      </c>
      <c r="R59" s="4">
        <v>15763.062057427423</v>
      </c>
      <c r="S59" s="12">
        <v>10290.131069167901</v>
      </c>
      <c r="T59" s="12">
        <v>41189650.47096299</v>
      </c>
      <c r="U59" s="12">
        <v>7241709.879207912</v>
      </c>
      <c r="V59" s="12">
        <v>8812265.928006515</v>
      </c>
      <c r="W59" s="12">
        <v>57243626.27817741</v>
      </c>
      <c r="X59" s="12">
        <v>9413627.20293422</v>
      </c>
      <c r="Y59" s="36">
        <v>66657253.48111163</v>
      </c>
      <c r="Z59" s="280"/>
      <c r="AA59" s="96">
        <v>0</v>
      </c>
      <c r="AB59" s="4">
        <v>15763.062057427423</v>
      </c>
      <c r="AC59" s="12">
        <v>10290.131069167901</v>
      </c>
      <c r="AD59" s="12">
        <v>43739810.57852174</v>
      </c>
      <c r="AE59" s="12">
        <v>6627510.492545184</v>
      </c>
      <c r="AF59" s="12">
        <v>7562756.122927478</v>
      </c>
      <c r="AG59" s="36">
        <v>57930077.1939944</v>
      </c>
      <c r="AH59" s="280"/>
      <c r="AJ59" s="172"/>
      <c r="AK59" s="172"/>
      <c r="AL59" s="172"/>
      <c r="AM59" s="173"/>
      <c r="AN59" s="174"/>
      <c r="AO59" s="174"/>
      <c r="AP59" s="174"/>
      <c r="AQ59" s="173"/>
      <c r="AR59" s="173"/>
    </row>
    <row r="60" spans="4:44" ht="12.75">
      <c r="D60" s="37" t="s">
        <v>224</v>
      </c>
      <c r="E60" s="1" t="s">
        <v>225</v>
      </c>
      <c r="F60" s="68" t="s">
        <v>6</v>
      </c>
      <c r="G60" s="276"/>
      <c r="H60" s="129">
        <v>11281.79335384296</v>
      </c>
      <c r="I60" s="12">
        <v>7869.282085730268</v>
      </c>
      <c r="J60" s="12">
        <v>29628491.274122763</v>
      </c>
      <c r="K60" s="12">
        <v>8708339.330655314</v>
      </c>
      <c r="L60" s="12">
        <v>9766781.428580185</v>
      </c>
      <c r="M60" s="12">
        <v>48103612.03335826</v>
      </c>
      <c r="N60" s="12">
        <v>4633428.621324763</v>
      </c>
      <c r="O60" s="36">
        <v>52737040.65468302</v>
      </c>
      <c r="P60" s="280"/>
      <c r="Q60" s="92">
        <v>0.023347227035648066</v>
      </c>
      <c r="R60" s="4">
        <v>11545.191944644397</v>
      </c>
      <c r="S60" s="12">
        <v>8053.008001193371</v>
      </c>
      <c r="T60" s="12">
        <v>32234826.026938625</v>
      </c>
      <c r="U60" s="12">
        <v>8361448.949615206</v>
      </c>
      <c r="V60" s="12">
        <v>8925933.280509714</v>
      </c>
      <c r="W60" s="12">
        <v>49522208.257063545</v>
      </c>
      <c r="X60" s="12">
        <v>2032995.0659213215</v>
      </c>
      <c r="Y60" s="36">
        <v>51555203.32298487</v>
      </c>
      <c r="Z60" s="280"/>
      <c r="AA60" s="96">
        <v>0.023347227035648066</v>
      </c>
      <c r="AB60" s="4">
        <v>11814.740162146145</v>
      </c>
      <c r="AC60" s="12">
        <v>8241.023407317121</v>
      </c>
      <c r="AD60" s="12">
        <v>35029758.16209529</v>
      </c>
      <c r="AE60" s="12">
        <v>7738551.899689067</v>
      </c>
      <c r="AF60" s="12">
        <v>7839153.2526694685</v>
      </c>
      <c r="AG60" s="36">
        <v>50607463.314453825</v>
      </c>
      <c r="AH60" s="280"/>
      <c r="AJ60" s="172"/>
      <c r="AK60" s="172"/>
      <c r="AL60" s="172"/>
      <c r="AM60" s="173"/>
      <c r="AN60" s="174"/>
      <c r="AO60" s="174"/>
      <c r="AP60" s="174"/>
      <c r="AQ60" s="173"/>
      <c r="AR60" s="173"/>
    </row>
    <row r="61" spans="4:44" ht="12.75">
      <c r="D61" s="37" t="s">
        <v>226</v>
      </c>
      <c r="E61" s="1" t="s">
        <v>227</v>
      </c>
      <c r="F61" s="68" t="s">
        <v>6</v>
      </c>
      <c r="G61" s="276"/>
      <c r="H61" s="129">
        <v>7841.50435726292</v>
      </c>
      <c r="I61" s="12">
        <v>5705.179767563471</v>
      </c>
      <c r="J61" s="12">
        <v>21480468.88128163</v>
      </c>
      <c r="K61" s="12">
        <v>7896563.370068005</v>
      </c>
      <c r="L61" s="12">
        <v>7323770.176416177</v>
      </c>
      <c r="M61" s="12">
        <v>36700802.42776582</v>
      </c>
      <c r="N61" s="12">
        <v>2736862.3960222006</v>
      </c>
      <c r="O61" s="36">
        <v>39437664.82378802</v>
      </c>
      <c r="P61" s="280"/>
      <c r="Q61" s="92">
        <v>0.010829532582457002</v>
      </c>
      <c r="R61" s="4">
        <v>7926.424184195377</v>
      </c>
      <c r="S61" s="12">
        <v>5766.964197745074</v>
      </c>
      <c r="T61" s="12">
        <v>23084180.170980595</v>
      </c>
      <c r="U61" s="12">
        <v>7682896.799311264</v>
      </c>
      <c r="V61" s="12">
        <v>6611374.825496523</v>
      </c>
      <c r="W61" s="12">
        <v>37378451.795788385</v>
      </c>
      <c r="X61" s="12">
        <v>1232901.3244065866</v>
      </c>
      <c r="Y61" s="36">
        <v>38611353.12019497</v>
      </c>
      <c r="Z61" s="280"/>
      <c r="AA61" s="96">
        <v>0.010829532582457002</v>
      </c>
      <c r="AB61" s="4">
        <v>8012.263653160496</v>
      </c>
      <c r="AC61" s="12">
        <v>5829.4177244264165</v>
      </c>
      <c r="AD61" s="12">
        <v>24778851.244516477</v>
      </c>
      <c r="AE61" s="12">
        <v>7194159.407240082</v>
      </c>
      <c r="AF61" s="12">
        <v>5735380.073373493</v>
      </c>
      <c r="AG61" s="36">
        <v>37708390.72513005</v>
      </c>
      <c r="AH61" s="280"/>
      <c r="AJ61" s="172"/>
      <c r="AK61" s="172"/>
      <c r="AL61" s="172"/>
      <c r="AM61" s="173"/>
      <c r="AN61" s="174"/>
      <c r="AO61" s="174"/>
      <c r="AP61" s="174"/>
      <c r="AQ61" s="173"/>
      <c r="AR61" s="173"/>
    </row>
    <row r="62" spans="1:44" s="58" customFormat="1" ht="12.75">
      <c r="A62" s="273"/>
      <c r="B62" s="273"/>
      <c r="C62" s="273"/>
      <c r="D62" s="79" t="s">
        <v>228</v>
      </c>
      <c r="E62" s="6" t="s">
        <v>229</v>
      </c>
      <c r="F62" s="80" t="s">
        <v>17</v>
      </c>
      <c r="G62" s="275"/>
      <c r="H62" s="128">
        <v>46251.72156253674</v>
      </c>
      <c r="I62" s="9" t="s">
        <v>679</v>
      </c>
      <c r="J62" s="9">
        <v>0</v>
      </c>
      <c r="K62" s="9">
        <v>12905380.685606245</v>
      </c>
      <c r="L62" s="9">
        <v>3289123.3471070956</v>
      </c>
      <c r="M62" s="9">
        <v>16194504.032713339</v>
      </c>
      <c r="N62" s="9">
        <v>-580030.2030221918</v>
      </c>
      <c r="O62" s="11">
        <v>15614473.829691147</v>
      </c>
      <c r="P62" s="280"/>
      <c r="Q62" s="92" t="s">
        <v>679</v>
      </c>
      <c r="R62" s="8" t="s">
        <v>679</v>
      </c>
      <c r="S62" s="9" t="s">
        <v>679</v>
      </c>
      <c r="T62" s="9">
        <v>0</v>
      </c>
      <c r="U62" s="9">
        <v>12208836.664034981</v>
      </c>
      <c r="V62" s="9">
        <v>3498905.7051561065</v>
      </c>
      <c r="W62" s="9">
        <v>15707742.369191088</v>
      </c>
      <c r="X62" s="9">
        <v>-156930.98063743676</v>
      </c>
      <c r="Y62" s="11">
        <v>15550811.388553651</v>
      </c>
      <c r="Z62" s="280"/>
      <c r="AA62" s="96" t="s">
        <v>679</v>
      </c>
      <c r="AB62" s="8" t="s">
        <v>679</v>
      </c>
      <c r="AC62" s="9" t="s">
        <v>679</v>
      </c>
      <c r="AD62" s="9">
        <v>0</v>
      </c>
      <c r="AE62" s="9">
        <v>11148104.054421851</v>
      </c>
      <c r="AF62" s="9">
        <v>3715326.757807864</v>
      </c>
      <c r="AG62" s="11">
        <v>14863430.812229715</v>
      </c>
      <c r="AH62" s="280"/>
      <c r="AJ62" s="172"/>
      <c r="AK62" s="172"/>
      <c r="AL62" s="172"/>
      <c r="AM62" s="173"/>
      <c r="AN62" s="174"/>
      <c r="AO62" s="174"/>
      <c r="AP62" s="174"/>
      <c r="AQ62" s="173"/>
      <c r="AR62" s="173"/>
    </row>
    <row r="63" spans="4:44" ht="12.75">
      <c r="D63" s="37" t="s">
        <v>230</v>
      </c>
      <c r="E63" s="1" t="s">
        <v>231</v>
      </c>
      <c r="F63" s="68" t="s">
        <v>6</v>
      </c>
      <c r="G63" s="276"/>
      <c r="H63" s="129">
        <v>17973.571428734216</v>
      </c>
      <c r="I63" s="12">
        <v>12430.527037342628</v>
      </c>
      <c r="J63" s="12">
        <v>46801951.92475112</v>
      </c>
      <c r="K63" s="12">
        <v>14161900.559218125</v>
      </c>
      <c r="L63" s="12">
        <v>17115036.050554555</v>
      </c>
      <c r="M63" s="12">
        <v>78078888.5345238</v>
      </c>
      <c r="N63" s="12">
        <v>6629906.169070035</v>
      </c>
      <c r="O63" s="36">
        <v>84708794.70359384</v>
      </c>
      <c r="P63" s="280"/>
      <c r="Q63" s="92">
        <v>0.012287482821282447</v>
      </c>
      <c r="R63" s="4">
        <v>18194.42137890188</v>
      </c>
      <c r="S63" s="12">
        <v>12583.266924773461</v>
      </c>
      <c r="T63" s="12">
        <v>50368684.60958874</v>
      </c>
      <c r="U63" s="12">
        <v>13289192.8634735</v>
      </c>
      <c r="V63" s="12">
        <v>15472512.25767267</v>
      </c>
      <c r="W63" s="12">
        <v>79130389.73073491</v>
      </c>
      <c r="X63" s="12">
        <v>3104652.8452927917</v>
      </c>
      <c r="Y63" s="36">
        <v>82235042.5760277</v>
      </c>
      <c r="Z63" s="280"/>
      <c r="AA63" s="96">
        <v>0.012287482821282447</v>
      </c>
      <c r="AB63" s="4">
        <v>18417.98501903831</v>
      </c>
      <c r="AC63" s="12">
        <v>12737.883600947227</v>
      </c>
      <c r="AD63" s="12">
        <v>54144365.32748106</v>
      </c>
      <c r="AE63" s="12">
        <v>12043463.525039975</v>
      </c>
      <c r="AF63" s="12">
        <v>13441793.016539728</v>
      </c>
      <c r="AG63" s="36">
        <v>79629621.86906077</v>
      </c>
      <c r="AH63" s="280"/>
      <c r="AJ63" s="172"/>
      <c r="AK63" s="172"/>
      <c r="AL63" s="172"/>
      <c r="AM63" s="173"/>
      <c r="AN63" s="174"/>
      <c r="AO63" s="174"/>
      <c r="AP63" s="174"/>
      <c r="AQ63" s="173"/>
      <c r="AR63" s="173"/>
    </row>
    <row r="64" spans="4:44" ht="12.75">
      <c r="D64" s="37" t="s">
        <v>232</v>
      </c>
      <c r="E64" s="1" t="s">
        <v>233</v>
      </c>
      <c r="F64" s="68" t="s">
        <v>6</v>
      </c>
      <c r="G64" s="276"/>
      <c r="H64" s="129">
        <v>8831.541766480384</v>
      </c>
      <c r="I64" s="12">
        <v>6138.998163846004</v>
      </c>
      <c r="J64" s="12">
        <v>23113830.657970082</v>
      </c>
      <c r="K64" s="12">
        <v>7454609.1301773125</v>
      </c>
      <c r="L64" s="12">
        <v>7786792.438076636</v>
      </c>
      <c r="M64" s="12">
        <v>38355232.226224035</v>
      </c>
      <c r="N64" s="12">
        <v>4753054.415111214</v>
      </c>
      <c r="O64" s="36">
        <v>43108286.64133525</v>
      </c>
      <c r="P64" s="280"/>
      <c r="Q64" s="92">
        <v>0.0076325272861965665</v>
      </c>
      <c r="R64" s="4">
        <v>8898.94874999223</v>
      </c>
      <c r="S64" s="12">
        <v>6185.854234841469</v>
      </c>
      <c r="T64" s="12">
        <v>24760925.986732826</v>
      </c>
      <c r="U64" s="12">
        <v>7252901.033308946</v>
      </c>
      <c r="V64" s="12">
        <v>7007126.007218334</v>
      </c>
      <c r="W64" s="12">
        <v>39020953.02726011</v>
      </c>
      <c r="X64" s="12">
        <v>2243383.047348395</v>
      </c>
      <c r="Y64" s="36">
        <v>41264336.074608505</v>
      </c>
      <c r="Z64" s="280"/>
      <c r="AA64" s="96">
        <v>0.0076325272861965665</v>
      </c>
      <c r="AB64" s="4">
        <v>8966.870219145012</v>
      </c>
      <c r="AC64" s="12">
        <v>6233.067936077332</v>
      </c>
      <c r="AD64" s="12">
        <v>26494629.564434316</v>
      </c>
      <c r="AE64" s="12">
        <v>6791517.257297849</v>
      </c>
      <c r="AF64" s="12">
        <v>6059469.548789322</v>
      </c>
      <c r="AG64" s="36">
        <v>39345616.370521486</v>
      </c>
      <c r="AH64" s="280"/>
      <c r="AJ64" s="172"/>
      <c r="AK64" s="172"/>
      <c r="AL64" s="172"/>
      <c r="AM64" s="173"/>
      <c r="AN64" s="174"/>
      <c r="AO64" s="174"/>
      <c r="AP64" s="174"/>
      <c r="AQ64" s="173"/>
      <c r="AR64" s="173"/>
    </row>
    <row r="65" spans="4:44" ht="12.75">
      <c r="D65" s="37" t="s">
        <v>234</v>
      </c>
      <c r="E65" s="1" t="s">
        <v>235</v>
      </c>
      <c r="F65" s="68" t="s">
        <v>6</v>
      </c>
      <c r="G65" s="276"/>
      <c r="H65" s="129">
        <v>12150.487315106553</v>
      </c>
      <c r="I65" s="12">
        <v>8075.625464530674</v>
      </c>
      <c r="J65" s="12">
        <v>30405390.9876744</v>
      </c>
      <c r="K65" s="12">
        <v>10399062.83862083</v>
      </c>
      <c r="L65" s="12">
        <v>10358271.32918826</v>
      </c>
      <c r="M65" s="12">
        <v>51162725.15548349</v>
      </c>
      <c r="N65" s="12">
        <v>8510252.962170504</v>
      </c>
      <c r="O65" s="36">
        <v>59672978.117653996</v>
      </c>
      <c r="P65" s="280"/>
      <c r="Q65" s="92">
        <v>0.0057111743298590145</v>
      </c>
      <c r="R65" s="4">
        <v>12219.880866355867</v>
      </c>
      <c r="S65" s="12">
        <v>8121.746769381258</v>
      </c>
      <c r="T65" s="12">
        <v>32509975.664628573</v>
      </c>
      <c r="U65" s="12">
        <v>9862042.047754524</v>
      </c>
      <c r="V65" s="12">
        <v>9303357.478861336</v>
      </c>
      <c r="W65" s="12">
        <v>51675375.19124443</v>
      </c>
      <c r="X65" s="12">
        <v>4152596.4739330634</v>
      </c>
      <c r="Y65" s="36">
        <v>55827971.665177494</v>
      </c>
      <c r="Z65" s="280"/>
      <c r="AA65" s="96">
        <v>0.0057111743298590145</v>
      </c>
      <c r="AB65" s="4">
        <v>12289.670736273734</v>
      </c>
      <c r="AC65" s="12">
        <v>8168.131481044164</v>
      </c>
      <c r="AD65" s="12">
        <v>34719919.635603085</v>
      </c>
      <c r="AE65" s="12">
        <v>9025601.44491234</v>
      </c>
      <c r="AF65" s="12">
        <v>8029814.00758635</v>
      </c>
      <c r="AG65" s="36">
        <v>51775335.088101774</v>
      </c>
      <c r="AH65" s="280"/>
      <c r="AJ65" s="172"/>
      <c r="AK65" s="172"/>
      <c r="AL65" s="172"/>
      <c r="AM65" s="173"/>
      <c r="AN65" s="174"/>
      <c r="AO65" s="174"/>
      <c r="AP65" s="174"/>
      <c r="AQ65" s="173"/>
      <c r="AR65" s="173"/>
    </row>
    <row r="66" spans="4:44" ht="12.75">
      <c r="D66" s="37" t="s">
        <v>236</v>
      </c>
      <c r="E66" s="1" t="s">
        <v>237</v>
      </c>
      <c r="F66" s="68" t="s">
        <v>6</v>
      </c>
      <c r="G66" s="276"/>
      <c r="H66" s="129">
        <v>125881.77935178687</v>
      </c>
      <c r="I66" s="12">
        <v>75381.40220406272</v>
      </c>
      <c r="J66" s="12">
        <v>283817150.4214095</v>
      </c>
      <c r="K66" s="12">
        <v>10268641.506189607</v>
      </c>
      <c r="L66" s="12">
        <v>30285596.679765206</v>
      </c>
      <c r="M66" s="12">
        <v>324371388.6073643</v>
      </c>
      <c r="N66" s="12">
        <v>78537429.08974695</v>
      </c>
      <c r="O66" s="36">
        <v>402908817.69711125</v>
      </c>
      <c r="P66" s="280"/>
      <c r="Q66" s="92">
        <v>0.011746180110424387</v>
      </c>
      <c r="R66" s="4">
        <v>127360.40940467366</v>
      </c>
      <c r="S66" s="12">
        <v>76266.84573132798</v>
      </c>
      <c r="T66" s="12">
        <v>305283256.07132244</v>
      </c>
      <c r="U66" s="12">
        <v>9331173.007288238</v>
      </c>
      <c r="V66" s="12">
        <v>27364458.48161655</v>
      </c>
      <c r="W66" s="12">
        <v>341978887.5602272</v>
      </c>
      <c r="X66" s="12">
        <v>35747214.75430089</v>
      </c>
      <c r="Y66" s="36">
        <v>377726102.3145281</v>
      </c>
      <c r="Z66" s="280"/>
      <c r="AA66" s="96">
        <v>0.011746180110424387</v>
      </c>
      <c r="AB66" s="4">
        <v>128856.40771247834</v>
      </c>
      <c r="AC66" s="12">
        <v>77162.6898377421</v>
      </c>
      <c r="AD66" s="12">
        <v>327992074.5951184</v>
      </c>
      <c r="AE66" s="12">
        <v>8198104.892165969</v>
      </c>
      <c r="AF66" s="12">
        <v>23760246.01887967</v>
      </c>
      <c r="AG66" s="36">
        <v>359950425.506164</v>
      </c>
      <c r="AH66" s="280"/>
      <c r="AJ66" s="172"/>
      <c r="AK66" s="172"/>
      <c r="AL66" s="172"/>
      <c r="AM66" s="173"/>
      <c r="AN66" s="174"/>
      <c r="AO66" s="174"/>
      <c r="AP66" s="174"/>
      <c r="AQ66" s="173"/>
      <c r="AR66" s="173"/>
    </row>
    <row r="67" spans="4:44" ht="12.75">
      <c r="D67" s="37" t="s">
        <v>238</v>
      </c>
      <c r="E67" s="1" t="s">
        <v>239</v>
      </c>
      <c r="F67" s="68" t="s">
        <v>6</v>
      </c>
      <c r="G67" s="276"/>
      <c r="H67" s="129">
        <v>21864.762525294504</v>
      </c>
      <c r="I67" s="12">
        <v>15113.4057640503</v>
      </c>
      <c r="J67" s="12">
        <v>56903209.965548776</v>
      </c>
      <c r="K67" s="12">
        <v>13410688.467896376</v>
      </c>
      <c r="L67" s="12">
        <v>17236696.329381626</v>
      </c>
      <c r="M67" s="12">
        <v>87550594.76282677</v>
      </c>
      <c r="N67" s="12">
        <v>28537595.025561348</v>
      </c>
      <c r="O67" s="36">
        <v>116088189.78838812</v>
      </c>
      <c r="P67" s="280"/>
      <c r="Q67" s="92">
        <v>0</v>
      </c>
      <c r="R67" s="4">
        <v>21864.762525294504</v>
      </c>
      <c r="S67" s="12">
        <v>15113.4057640503</v>
      </c>
      <c r="T67" s="12">
        <v>60496401.51934509</v>
      </c>
      <c r="U67" s="12">
        <v>12507478.157741629</v>
      </c>
      <c r="V67" s="12">
        <v>15393351.30402262</v>
      </c>
      <c r="W67" s="12">
        <v>88397230.98110934</v>
      </c>
      <c r="X67" s="12">
        <v>14099470.269124165</v>
      </c>
      <c r="Y67" s="36">
        <v>102496701.2502335</v>
      </c>
      <c r="Z67" s="280"/>
      <c r="AA67" s="96">
        <v>0</v>
      </c>
      <c r="AB67" s="4">
        <v>21864.762525294504</v>
      </c>
      <c r="AC67" s="12">
        <v>15113.4057640503</v>
      </c>
      <c r="AD67" s="12">
        <v>64241893.60392222</v>
      </c>
      <c r="AE67" s="12">
        <v>11269905.32232935</v>
      </c>
      <c r="AF67" s="12">
        <v>13210695.498519303</v>
      </c>
      <c r="AG67" s="36">
        <v>88722494.42477088</v>
      </c>
      <c r="AH67" s="280"/>
      <c r="AJ67" s="172"/>
      <c r="AK67" s="172"/>
      <c r="AL67" s="172"/>
      <c r="AM67" s="173"/>
      <c r="AN67" s="174"/>
      <c r="AO67" s="174"/>
      <c r="AP67" s="174"/>
      <c r="AQ67" s="173"/>
      <c r="AR67" s="173"/>
    </row>
    <row r="68" spans="1:44" s="58" customFormat="1" ht="12.75">
      <c r="A68" s="273"/>
      <c r="B68" s="273"/>
      <c r="C68" s="273"/>
      <c r="D68" s="79" t="s">
        <v>240</v>
      </c>
      <c r="E68" s="6" t="s">
        <v>241</v>
      </c>
      <c r="F68" s="80" t="s">
        <v>17</v>
      </c>
      <c r="G68" s="275"/>
      <c r="H68" s="128">
        <v>186702.14238740253</v>
      </c>
      <c r="I68" s="9" t="s">
        <v>679</v>
      </c>
      <c r="J68" s="9">
        <v>0</v>
      </c>
      <c r="K68" s="9">
        <v>19684538.174767673</v>
      </c>
      <c r="L68" s="9">
        <v>10525688.332680164</v>
      </c>
      <c r="M68" s="9">
        <v>30210226.507447835</v>
      </c>
      <c r="N68" s="9">
        <v>-252447.8208082754</v>
      </c>
      <c r="O68" s="11">
        <v>29957778.68663956</v>
      </c>
      <c r="P68" s="280"/>
      <c r="Q68" s="92" t="s">
        <v>679</v>
      </c>
      <c r="R68" s="8" t="s">
        <v>679</v>
      </c>
      <c r="S68" s="9" t="s">
        <v>679</v>
      </c>
      <c r="T68" s="9">
        <v>0</v>
      </c>
      <c r="U68" s="9">
        <v>18119279.859902415</v>
      </c>
      <c r="V68" s="9">
        <v>11213818.807800012</v>
      </c>
      <c r="W68" s="9">
        <v>29333098.66770242</v>
      </c>
      <c r="X68" s="9">
        <v>-41954.77249501195</v>
      </c>
      <c r="Y68" s="11">
        <v>29291143.89520741</v>
      </c>
      <c r="Z68" s="280"/>
      <c r="AA68" s="96" t="s">
        <v>679</v>
      </c>
      <c r="AB68" s="8" t="s">
        <v>679</v>
      </c>
      <c r="AC68" s="9" t="s">
        <v>679</v>
      </c>
      <c r="AD68" s="9">
        <v>0</v>
      </c>
      <c r="AE68" s="9">
        <v>16122094.00622183</v>
      </c>
      <c r="AF68" s="9">
        <v>11924472.129871301</v>
      </c>
      <c r="AG68" s="11">
        <v>28046566.136093132</v>
      </c>
      <c r="AH68" s="280"/>
      <c r="AJ68" s="172"/>
      <c r="AK68" s="172"/>
      <c r="AL68" s="172"/>
      <c r="AM68" s="173"/>
      <c r="AN68" s="174"/>
      <c r="AO68" s="174"/>
      <c r="AP68" s="174"/>
      <c r="AQ68" s="173"/>
      <c r="AR68" s="173"/>
    </row>
    <row r="69" spans="4:44" ht="12.75">
      <c r="D69" s="37" t="s">
        <v>242</v>
      </c>
      <c r="E69" s="1" t="s">
        <v>243</v>
      </c>
      <c r="F69" s="68" t="s">
        <v>6</v>
      </c>
      <c r="G69" s="276"/>
      <c r="H69" s="129">
        <v>34452.68062929088</v>
      </c>
      <c r="I69" s="12">
        <v>24567.127459454736</v>
      </c>
      <c r="J69" s="12">
        <v>92497246.08076096</v>
      </c>
      <c r="K69" s="12">
        <v>17882824.811599705</v>
      </c>
      <c r="L69" s="12">
        <v>26911254.56278559</v>
      </c>
      <c r="M69" s="12">
        <v>137291325.45514625</v>
      </c>
      <c r="N69" s="12">
        <v>22666979.222630024</v>
      </c>
      <c r="O69" s="36">
        <v>159958304.67777628</v>
      </c>
      <c r="P69" s="280"/>
      <c r="Q69" s="92">
        <v>0.012197489972386455</v>
      </c>
      <c r="R69" s="4">
        <v>34872.91685578849</v>
      </c>
      <c r="S69" s="12">
        <v>24866.784750291776</v>
      </c>
      <c r="T69" s="12">
        <v>99537524.38296357</v>
      </c>
      <c r="U69" s="12">
        <v>16495478.041841622</v>
      </c>
      <c r="V69" s="12">
        <v>24326428.414099574</v>
      </c>
      <c r="W69" s="12">
        <v>140359430.83890477</v>
      </c>
      <c r="X69" s="12">
        <v>10719868.534563303</v>
      </c>
      <c r="Y69" s="36">
        <v>151079299.37346807</v>
      </c>
      <c r="Z69" s="280"/>
      <c r="AA69" s="96">
        <v>0.012197489972386455</v>
      </c>
      <c r="AB69" s="4">
        <v>35298.27890944484</v>
      </c>
      <c r="AC69" s="12">
        <v>25170.097107928952</v>
      </c>
      <c r="AD69" s="12">
        <v>106989432.14071578</v>
      </c>
      <c r="AE69" s="12">
        <v>14707223.934745412</v>
      </c>
      <c r="AF69" s="12">
        <v>21131781.347889025</v>
      </c>
      <c r="AG69" s="36">
        <v>142828437.42335021</v>
      </c>
      <c r="AH69" s="280"/>
      <c r="AJ69" s="172"/>
      <c r="AK69" s="172"/>
      <c r="AL69" s="172"/>
      <c r="AM69" s="173"/>
      <c r="AN69" s="174"/>
      <c r="AO69" s="174"/>
      <c r="AP69" s="174"/>
      <c r="AQ69" s="173"/>
      <c r="AR69" s="173"/>
    </row>
    <row r="70" spans="4:44" ht="12.75">
      <c r="D70" s="37" t="s">
        <v>244</v>
      </c>
      <c r="E70" s="1" t="s">
        <v>245</v>
      </c>
      <c r="F70" s="68" t="s">
        <v>6</v>
      </c>
      <c r="G70" s="276"/>
      <c r="H70" s="129">
        <v>40464.381571802216</v>
      </c>
      <c r="I70" s="12">
        <v>23420.07206957569</v>
      </c>
      <c r="J70" s="12">
        <v>88178488.63380219</v>
      </c>
      <c r="K70" s="12">
        <v>7959196.247925578</v>
      </c>
      <c r="L70" s="12">
        <v>12596295.941324292</v>
      </c>
      <c r="M70" s="12">
        <v>108733980.82305206</v>
      </c>
      <c r="N70" s="12">
        <v>16481744.104304358</v>
      </c>
      <c r="O70" s="36">
        <v>125215724.92735642</v>
      </c>
      <c r="P70" s="280"/>
      <c r="Q70" s="92">
        <v>0.024892588520612824</v>
      </c>
      <c r="R70" s="4">
        <v>41471.64477201016</v>
      </c>
      <c r="S70" s="12">
        <v>24003.058286726737</v>
      </c>
      <c r="T70" s="12">
        <v>96080173.75276971</v>
      </c>
      <c r="U70" s="12">
        <v>7317099.147058006</v>
      </c>
      <c r="V70" s="12">
        <v>11529231.470447425</v>
      </c>
      <c r="W70" s="12">
        <v>114926504.37027514</v>
      </c>
      <c r="X70" s="12">
        <v>7002367.3427075595</v>
      </c>
      <c r="Y70" s="36">
        <v>121928871.7129827</v>
      </c>
      <c r="Z70" s="280"/>
      <c r="AA70" s="96">
        <v>0.024892588520612824</v>
      </c>
      <c r="AB70" s="4">
        <v>42503.98136059283</v>
      </c>
      <c r="AC70" s="12">
        <v>24600.556539894507</v>
      </c>
      <c r="AD70" s="12">
        <v>104568510.93036771</v>
      </c>
      <c r="AE70" s="12">
        <v>6502619.56747491</v>
      </c>
      <c r="AF70" s="12">
        <v>10140776.534578267</v>
      </c>
      <c r="AG70" s="36">
        <v>121211907.03242089</v>
      </c>
      <c r="AH70" s="280"/>
      <c r="AJ70" s="172"/>
      <c r="AK70" s="172"/>
      <c r="AL70" s="172"/>
      <c r="AM70" s="173"/>
      <c r="AN70" s="174"/>
      <c r="AO70" s="174"/>
      <c r="AP70" s="174"/>
      <c r="AQ70" s="173"/>
      <c r="AR70" s="173"/>
    </row>
    <row r="71" spans="4:44" ht="12.75">
      <c r="D71" s="37" t="s">
        <v>246</v>
      </c>
      <c r="E71" s="1" t="s">
        <v>247</v>
      </c>
      <c r="F71" s="68" t="s">
        <v>6</v>
      </c>
      <c r="G71" s="276"/>
      <c r="H71" s="129">
        <v>18147.068807166237</v>
      </c>
      <c r="I71" s="12">
        <v>12016.67248769155</v>
      </c>
      <c r="J71" s="12">
        <v>45243755.664976925</v>
      </c>
      <c r="K71" s="12">
        <v>9841921.463310406</v>
      </c>
      <c r="L71" s="12">
        <v>12939631.008918826</v>
      </c>
      <c r="M71" s="12">
        <v>68025308.13720615</v>
      </c>
      <c r="N71" s="12">
        <v>9248753.467556924</v>
      </c>
      <c r="O71" s="36">
        <v>77274061.60476308</v>
      </c>
      <c r="P71" s="280"/>
      <c r="Q71" s="92">
        <v>0.02459405022694683</v>
      </c>
      <c r="R71" s="4">
        <v>18593.378728881544</v>
      </c>
      <c r="S71" s="12">
        <v>12312.211134414607</v>
      </c>
      <c r="T71" s="12">
        <v>49283694.22531032</v>
      </c>
      <c r="U71" s="12">
        <v>9270156.91105011</v>
      </c>
      <c r="V71" s="12">
        <v>11840031.8886983</v>
      </c>
      <c r="W71" s="12">
        <v>70393883.02505873</v>
      </c>
      <c r="X71" s="12">
        <v>4150661.756207943</v>
      </c>
      <c r="Y71" s="36">
        <v>74544544.78126667</v>
      </c>
      <c r="Z71" s="280"/>
      <c r="AA71" s="96">
        <v>0.02459405022694683</v>
      </c>
      <c r="AB71" s="4">
        <v>19050.6652192283</v>
      </c>
      <c r="AC71" s="12">
        <v>12615.018273459173</v>
      </c>
      <c r="AD71" s="12">
        <v>53622107.047691226</v>
      </c>
      <c r="AE71" s="12">
        <v>8430623.137676923</v>
      </c>
      <c r="AF71" s="12">
        <v>10411114.029168917</v>
      </c>
      <c r="AG71" s="36">
        <v>72463844.21453707</v>
      </c>
      <c r="AH71" s="280"/>
      <c r="AJ71" s="172"/>
      <c r="AK71" s="172"/>
      <c r="AL71" s="172"/>
      <c r="AM71" s="173"/>
      <c r="AN71" s="174"/>
      <c r="AO71" s="174"/>
      <c r="AP71" s="174"/>
      <c r="AQ71" s="173"/>
      <c r="AR71" s="173"/>
    </row>
    <row r="72" spans="4:44" ht="12.75">
      <c r="D72" s="37" t="s">
        <v>248</v>
      </c>
      <c r="E72" s="1" t="s">
        <v>249</v>
      </c>
      <c r="F72" s="68" t="s">
        <v>6</v>
      </c>
      <c r="G72" s="276"/>
      <c r="H72" s="129">
        <v>104062.66665304382</v>
      </c>
      <c r="I72" s="12">
        <v>77270.6865393546</v>
      </c>
      <c r="J72" s="12">
        <v>290930460.6106627</v>
      </c>
      <c r="K72" s="12">
        <v>47314345.42964367</v>
      </c>
      <c r="L72" s="12">
        <v>119863709.10911843</v>
      </c>
      <c r="M72" s="12">
        <v>458108515.1494248</v>
      </c>
      <c r="N72" s="12">
        <v>-6669413.207161262</v>
      </c>
      <c r="O72" s="36">
        <v>451439101.94226354</v>
      </c>
      <c r="P72" s="280"/>
      <c r="Q72" s="92">
        <v>0.019858746573314212</v>
      </c>
      <c r="R72" s="4">
        <v>106129.2207778499</v>
      </c>
      <c r="S72" s="12">
        <v>78805.18552088566</v>
      </c>
      <c r="T72" s="12">
        <v>315443799.9949746</v>
      </c>
      <c r="U72" s="12">
        <v>43024138.63373828</v>
      </c>
      <c r="V72" s="12">
        <v>109170899.3029125</v>
      </c>
      <c r="W72" s="12">
        <v>467638837.93162537</v>
      </c>
      <c r="X72" s="12">
        <v>-2403535.7703996273</v>
      </c>
      <c r="Y72" s="36">
        <v>465235302.16122574</v>
      </c>
      <c r="Z72" s="280"/>
      <c r="AA72" s="96">
        <v>0.019858746573314212</v>
      </c>
      <c r="AB72" s="4">
        <v>108236.81407730053</v>
      </c>
      <c r="AC72" s="12">
        <v>80370.15772880793</v>
      </c>
      <c r="AD72" s="12">
        <v>341625918.2312087</v>
      </c>
      <c r="AE72" s="12">
        <v>37825470.27290286</v>
      </c>
      <c r="AF72" s="12">
        <v>95551919.14272605</v>
      </c>
      <c r="AG72" s="36">
        <v>475003307.6468376</v>
      </c>
      <c r="AH72" s="280"/>
      <c r="AJ72" s="172"/>
      <c r="AK72" s="172"/>
      <c r="AL72" s="172"/>
      <c r="AM72" s="173"/>
      <c r="AN72" s="174"/>
      <c r="AO72" s="174"/>
      <c r="AP72" s="174"/>
      <c r="AQ72" s="173"/>
      <c r="AR72" s="173"/>
    </row>
    <row r="73" spans="4:44" ht="12.75">
      <c r="D73" s="37" t="s">
        <v>250</v>
      </c>
      <c r="E73" s="1" t="s">
        <v>251</v>
      </c>
      <c r="F73" s="68" t="s">
        <v>6</v>
      </c>
      <c r="G73" s="276"/>
      <c r="H73" s="129">
        <v>13265.878596991042</v>
      </c>
      <c r="I73" s="12">
        <v>8794.419829806671</v>
      </c>
      <c r="J73" s="12">
        <v>33111710.617274024</v>
      </c>
      <c r="K73" s="12">
        <v>9277893.706802115</v>
      </c>
      <c r="L73" s="12">
        <v>10089851.982765835</v>
      </c>
      <c r="M73" s="12">
        <v>52479456.30684197</v>
      </c>
      <c r="N73" s="12">
        <v>5085705.444648497</v>
      </c>
      <c r="O73" s="36">
        <v>57565161.75149047</v>
      </c>
      <c r="P73" s="280"/>
      <c r="Q73" s="92">
        <v>0.015453780247254967</v>
      </c>
      <c r="R73" s="4">
        <v>13470.886569615705</v>
      </c>
      <c r="S73" s="12">
        <v>8930.326861258605</v>
      </c>
      <c r="T73" s="12">
        <v>35746584.716382876</v>
      </c>
      <c r="U73" s="12">
        <v>8798771.511531182</v>
      </c>
      <c r="V73" s="12">
        <v>9150063.464984955</v>
      </c>
      <c r="W73" s="12">
        <v>53695419.69289901</v>
      </c>
      <c r="X73" s="12">
        <v>2299660.045112841</v>
      </c>
      <c r="Y73" s="36">
        <v>55995079.73801185</v>
      </c>
      <c r="Z73" s="280"/>
      <c r="AA73" s="96">
        <v>0.015453780247254967</v>
      </c>
      <c r="AB73" s="4">
        <v>13679.062690398245</v>
      </c>
      <c r="AC73" s="12">
        <v>9068.334170108656</v>
      </c>
      <c r="AD73" s="12">
        <v>38546371.87778436</v>
      </c>
      <c r="AE73" s="12">
        <v>8052511.28350351</v>
      </c>
      <c r="AF73" s="12">
        <v>7974009.863386398</v>
      </c>
      <c r="AG73" s="36">
        <v>54572893.02467427</v>
      </c>
      <c r="AH73" s="280"/>
      <c r="AJ73" s="172"/>
      <c r="AK73" s="172"/>
      <c r="AL73" s="172"/>
      <c r="AM73" s="173"/>
      <c r="AN73" s="174"/>
      <c r="AO73" s="174"/>
      <c r="AP73" s="174"/>
      <c r="AQ73" s="173"/>
      <c r="AR73" s="173"/>
    </row>
    <row r="74" spans="4:44" ht="12.75">
      <c r="D74" s="37" t="s">
        <v>252</v>
      </c>
      <c r="E74" s="1" t="s">
        <v>253</v>
      </c>
      <c r="F74" s="68" t="s">
        <v>6</v>
      </c>
      <c r="G74" s="276"/>
      <c r="H74" s="129">
        <v>15725.633160661317</v>
      </c>
      <c r="I74" s="12">
        <v>10161.005029444503</v>
      </c>
      <c r="J74" s="12">
        <v>38257015.769854195</v>
      </c>
      <c r="K74" s="12">
        <v>9137929.523785928</v>
      </c>
      <c r="L74" s="12">
        <v>10830613.290557615</v>
      </c>
      <c r="M74" s="12">
        <v>58225558.58419774</v>
      </c>
      <c r="N74" s="12">
        <v>7848177.85210678</v>
      </c>
      <c r="O74" s="36">
        <v>66073736.43630452</v>
      </c>
      <c r="P74" s="280"/>
      <c r="Q74" s="92">
        <v>0.019118828475997107</v>
      </c>
      <c r="R74" s="4">
        <v>16026.288843736453</v>
      </c>
      <c r="S74" s="12">
        <v>10355.271541746195</v>
      </c>
      <c r="T74" s="12">
        <v>41450396.74124643</v>
      </c>
      <c r="U74" s="12">
        <v>8625135.921533175</v>
      </c>
      <c r="V74" s="12">
        <v>9857278.46324733</v>
      </c>
      <c r="W74" s="12">
        <v>59932811.12602694</v>
      </c>
      <c r="X74" s="12">
        <v>3582638.41768755</v>
      </c>
      <c r="Y74" s="36">
        <v>63515449.54371449</v>
      </c>
      <c r="Z74" s="280"/>
      <c r="AA74" s="96">
        <v>0.019118828475997107</v>
      </c>
      <c r="AB74" s="4">
        <v>16332.692711246636</v>
      </c>
      <c r="AC74" s="12">
        <v>10553.252202175216</v>
      </c>
      <c r="AD74" s="12">
        <v>44858248.08331016</v>
      </c>
      <c r="AE74" s="12">
        <v>7859285.2611248335</v>
      </c>
      <c r="AF74" s="12">
        <v>8621331.651834687</v>
      </c>
      <c r="AG74" s="36">
        <v>61338864.99626967</v>
      </c>
      <c r="AH74" s="280"/>
      <c r="AJ74" s="172"/>
      <c r="AK74" s="172"/>
      <c r="AL74" s="172"/>
      <c r="AM74" s="173"/>
      <c r="AN74" s="174"/>
      <c r="AO74" s="174"/>
      <c r="AP74" s="174"/>
      <c r="AQ74" s="173"/>
      <c r="AR74" s="173"/>
    </row>
    <row r="75" spans="1:44" s="58" customFormat="1" ht="12.75">
      <c r="A75" s="273"/>
      <c r="B75" s="273"/>
      <c r="C75" s="273"/>
      <c r="D75" s="79" t="s">
        <v>254</v>
      </c>
      <c r="E75" s="6" t="s">
        <v>255</v>
      </c>
      <c r="F75" s="80" t="s">
        <v>17</v>
      </c>
      <c r="G75" s="275"/>
      <c r="H75" s="128">
        <v>226118.30941895553</v>
      </c>
      <c r="I75" s="9" t="s">
        <v>679</v>
      </c>
      <c r="J75" s="9">
        <v>0</v>
      </c>
      <c r="K75" s="9">
        <v>28147642.297477443</v>
      </c>
      <c r="L75" s="9">
        <v>16434796.782557808</v>
      </c>
      <c r="M75" s="9">
        <v>44582439.08003525</v>
      </c>
      <c r="N75" s="9">
        <v>-1547227.9508496744</v>
      </c>
      <c r="O75" s="11">
        <v>43035211.12918557</v>
      </c>
      <c r="P75" s="280"/>
      <c r="Q75" s="92" t="s">
        <v>679</v>
      </c>
      <c r="R75" s="8" t="s">
        <v>679</v>
      </c>
      <c r="S75" s="9" t="s">
        <v>679</v>
      </c>
      <c r="T75" s="9">
        <v>0</v>
      </c>
      <c r="U75" s="9">
        <v>25832847.727220356</v>
      </c>
      <c r="V75" s="9">
        <v>17679631.152595278</v>
      </c>
      <c r="W75" s="9">
        <v>43512478.87981564</v>
      </c>
      <c r="X75" s="9">
        <v>-427660.889768936</v>
      </c>
      <c r="Y75" s="11">
        <v>43084817.9900467</v>
      </c>
      <c r="Z75" s="280"/>
      <c r="AA75" s="96" t="s">
        <v>679</v>
      </c>
      <c r="AB75" s="8" t="s">
        <v>679</v>
      </c>
      <c r="AC75" s="9" t="s">
        <v>679</v>
      </c>
      <c r="AD75" s="9">
        <v>0</v>
      </c>
      <c r="AE75" s="9">
        <v>22919242.25653292</v>
      </c>
      <c r="AF75" s="9">
        <v>18982999.23075585</v>
      </c>
      <c r="AG75" s="11">
        <v>41902241.48728877</v>
      </c>
      <c r="AH75" s="280"/>
      <c r="AJ75" s="172"/>
      <c r="AK75" s="172"/>
      <c r="AL75" s="172"/>
      <c r="AM75" s="173"/>
      <c r="AN75" s="174"/>
      <c r="AO75" s="174"/>
      <c r="AP75" s="174"/>
      <c r="AQ75" s="173"/>
      <c r="AR75" s="173"/>
    </row>
    <row r="76" spans="4:44" ht="12.75">
      <c r="D76" s="37" t="s">
        <v>256</v>
      </c>
      <c r="E76" s="1" t="s">
        <v>257</v>
      </c>
      <c r="F76" s="68" t="s">
        <v>6</v>
      </c>
      <c r="G76" s="276"/>
      <c r="H76" s="129">
        <v>47327.705729727284</v>
      </c>
      <c r="I76" s="12">
        <v>28658.997923743605</v>
      </c>
      <c r="J76" s="12">
        <v>107903473.36112064</v>
      </c>
      <c r="K76" s="12">
        <v>13617604.57969332</v>
      </c>
      <c r="L76" s="12">
        <v>20846438.14535583</v>
      </c>
      <c r="M76" s="12">
        <v>142367516.08616978</v>
      </c>
      <c r="N76" s="12">
        <v>18715340.686831743</v>
      </c>
      <c r="O76" s="36">
        <v>161082856.77300152</v>
      </c>
      <c r="P76" s="280"/>
      <c r="Q76" s="92">
        <v>0.018990023109661358</v>
      </c>
      <c r="R76" s="4">
        <v>48226.45995526206</v>
      </c>
      <c r="S76" s="12">
        <v>29203.232956615233</v>
      </c>
      <c r="T76" s="12">
        <v>116895591.51576066</v>
      </c>
      <c r="U76" s="12">
        <v>12456626.90912229</v>
      </c>
      <c r="V76" s="12">
        <v>18970594.618666995</v>
      </c>
      <c r="W76" s="12">
        <v>148322813.04354995</v>
      </c>
      <c r="X76" s="12">
        <v>8166610.951939821</v>
      </c>
      <c r="Y76" s="36">
        <v>156489423.99548978</v>
      </c>
      <c r="Z76" s="280"/>
      <c r="AA76" s="96">
        <v>0.018990023109661358</v>
      </c>
      <c r="AB76" s="4">
        <v>49142.28154430964</v>
      </c>
      <c r="AC76" s="12">
        <v>29757.80302533818</v>
      </c>
      <c r="AD76" s="12">
        <v>126490193.25528432</v>
      </c>
      <c r="AE76" s="12">
        <v>11016049.252790503</v>
      </c>
      <c r="AF76" s="12">
        <v>16589885.05902445</v>
      </c>
      <c r="AG76" s="36">
        <v>154096127.56709927</v>
      </c>
      <c r="AH76" s="280"/>
      <c r="AJ76" s="172"/>
      <c r="AK76" s="172"/>
      <c r="AL76" s="172"/>
      <c r="AM76" s="173"/>
      <c r="AN76" s="174"/>
      <c r="AO76" s="174"/>
      <c r="AP76" s="174"/>
      <c r="AQ76" s="173"/>
      <c r="AR76" s="173"/>
    </row>
    <row r="77" spans="4:44" ht="12.75">
      <c r="D77" s="37" t="s">
        <v>258</v>
      </c>
      <c r="E77" s="1" t="s">
        <v>259</v>
      </c>
      <c r="F77" s="68" t="s">
        <v>6</v>
      </c>
      <c r="G77" s="276"/>
      <c r="H77" s="129">
        <v>38837.74450547784</v>
      </c>
      <c r="I77" s="12">
        <v>26604.898631490985</v>
      </c>
      <c r="J77" s="12">
        <v>100169621.36628003</v>
      </c>
      <c r="K77" s="12">
        <v>17721254.957183205</v>
      </c>
      <c r="L77" s="12">
        <v>27493460.92691555</v>
      </c>
      <c r="M77" s="12">
        <v>145384337.2503788</v>
      </c>
      <c r="N77" s="12">
        <v>13674770.614955902</v>
      </c>
      <c r="O77" s="36">
        <v>159059107.8653347</v>
      </c>
      <c r="P77" s="280"/>
      <c r="Q77" s="92">
        <v>0.024031355486667128</v>
      </c>
      <c r="R77" s="4">
        <v>39771.06814998933</v>
      </c>
      <c r="S77" s="12">
        <v>27244.25040819109</v>
      </c>
      <c r="T77" s="12">
        <v>109054116.42609188</v>
      </c>
      <c r="U77" s="12">
        <v>16301645.41806479</v>
      </c>
      <c r="V77" s="12">
        <v>25143273.429651327</v>
      </c>
      <c r="W77" s="12">
        <v>150499035.273808</v>
      </c>
      <c r="X77" s="12">
        <v>5814445.702792108</v>
      </c>
      <c r="Y77" s="36">
        <v>156313480.9766001</v>
      </c>
      <c r="Z77" s="280"/>
      <c r="AA77" s="96">
        <v>0.024031355486667128</v>
      </c>
      <c r="AB77" s="4">
        <v>40726.82082678619</v>
      </c>
      <c r="AC77" s="12">
        <v>27898.966674718104</v>
      </c>
      <c r="AD77" s="12">
        <v>118588918.78889722</v>
      </c>
      <c r="AE77" s="12">
        <v>14495759.629068859</v>
      </c>
      <c r="AF77" s="12">
        <v>22096707.89281027</v>
      </c>
      <c r="AG77" s="36">
        <v>155181386.31077635</v>
      </c>
      <c r="AH77" s="280"/>
      <c r="AJ77" s="172"/>
      <c r="AK77" s="172"/>
      <c r="AL77" s="172"/>
      <c r="AM77" s="173"/>
      <c r="AN77" s="174"/>
      <c r="AO77" s="174"/>
      <c r="AP77" s="174"/>
      <c r="AQ77" s="173"/>
      <c r="AR77" s="173"/>
    </row>
    <row r="78" spans="4:44" ht="12.75">
      <c r="D78" s="37" t="s">
        <v>260</v>
      </c>
      <c r="E78" s="1" t="s">
        <v>261</v>
      </c>
      <c r="F78" s="68" t="s">
        <v>6</v>
      </c>
      <c r="G78" s="276"/>
      <c r="H78" s="129">
        <v>49900.781527946136</v>
      </c>
      <c r="I78" s="12">
        <v>26931.529382712997</v>
      </c>
      <c r="J78" s="12">
        <v>101399412.88436404</v>
      </c>
      <c r="K78" s="12">
        <v>4357750.240004963</v>
      </c>
      <c r="L78" s="12">
        <v>8163425.426631716</v>
      </c>
      <c r="M78" s="12">
        <v>113920588.55100071</v>
      </c>
      <c r="N78" s="12">
        <v>1502202.5526976287</v>
      </c>
      <c r="O78" s="36">
        <v>115422791.10369834</v>
      </c>
      <c r="P78" s="280"/>
      <c r="Q78" s="92">
        <v>0.04523649077503378</v>
      </c>
      <c r="R78" s="4">
        <v>52158.11777120204</v>
      </c>
      <c r="S78" s="12">
        <v>28149.817263191646</v>
      </c>
      <c r="T78" s="12">
        <v>112678947.05116753</v>
      </c>
      <c r="U78" s="12">
        <v>4001559.9206516114</v>
      </c>
      <c r="V78" s="12">
        <v>7620196.024645544</v>
      </c>
      <c r="W78" s="12">
        <v>124300702.99646468</v>
      </c>
      <c r="X78" s="12">
        <v>-262352.53358805395</v>
      </c>
      <c r="Y78" s="36">
        <v>124038350.46287663</v>
      </c>
      <c r="Z78" s="280"/>
      <c r="AA78" s="96">
        <v>0.04523649077503378</v>
      </c>
      <c r="AB78" s="4">
        <v>54517.56798460215</v>
      </c>
      <c r="AC78" s="12">
        <v>29423.2162121369</v>
      </c>
      <c r="AD78" s="12">
        <v>125067979.70590153</v>
      </c>
      <c r="AE78" s="12">
        <v>3552127.256150539</v>
      </c>
      <c r="AF78" s="12">
        <v>6835545.966329975</v>
      </c>
      <c r="AG78" s="36">
        <v>135455652.92838204</v>
      </c>
      <c r="AH78" s="280"/>
      <c r="AJ78" s="172"/>
      <c r="AK78" s="172"/>
      <c r="AL78" s="172"/>
      <c r="AM78" s="173"/>
      <c r="AN78" s="174"/>
      <c r="AO78" s="174"/>
      <c r="AP78" s="174"/>
      <c r="AQ78" s="173"/>
      <c r="AR78" s="173"/>
    </row>
    <row r="79" spans="4:44" ht="12.75">
      <c r="D79" s="37" t="s">
        <v>262</v>
      </c>
      <c r="E79" s="1" t="s">
        <v>263</v>
      </c>
      <c r="F79" s="68" t="s">
        <v>6</v>
      </c>
      <c r="G79" s="276"/>
      <c r="H79" s="129">
        <v>17175.932023519563</v>
      </c>
      <c r="I79" s="12">
        <v>11468.67928686347</v>
      </c>
      <c r="J79" s="12">
        <v>43180516.40221682</v>
      </c>
      <c r="K79" s="12">
        <v>10490213.692769933</v>
      </c>
      <c r="L79" s="12">
        <v>13580061.997130418</v>
      </c>
      <c r="M79" s="12">
        <v>67250792.09211718</v>
      </c>
      <c r="N79" s="12">
        <v>8236468.068076298</v>
      </c>
      <c r="O79" s="36">
        <v>75487260.16019347</v>
      </c>
      <c r="P79" s="280"/>
      <c r="Q79" s="92">
        <v>0.02245298892833869</v>
      </c>
      <c r="R79" s="4">
        <v>17561.583035077547</v>
      </c>
      <c r="S79" s="12">
        <v>11726.185415914082</v>
      </c>
      <c r="T79" s="12">
        <v>46937932.60674782</v>
      </c>
      <c r="U79" s="12">
        <v>9901533.898959491</v>
      </c>
      <c r="V79" s="12">
        <v>12400073.28619403</v>
      </c>
      <c r="W79" s="12">
        <v>69239539.79190135</v>
      </c>
      <c r="X79" s="12">
        <v>3720484.4940813184</v>
      </c>
      <c r="Y79" s="36">
        <v>72960024.28598267</v>
      </c>
      <c r="Z79" s="280"/>
      <c r="AA79" s="96">
        <v>0.02245298892833869</v>
      </c>
      <c r="AB79" s="4">
        <v>17955.893064528245</v>
      </c>
      <c r="AC79" s="12">
        <v>11989.473327229249</v>
      </c>
      <c r="AD79" s="12">
        <v>50963130.473677486</v>
      </c>
      <c r="AE79" s="12">
        <v>9022348.185880808</v>
      </c>
      <c r="AF79" s="12">
        <v>10880781.826544669</v>
      </c>
      <c r="AG79" s="36">
        <v>70866260.48610297</v>
      </c>
      <c r="AH79" s="280"/>
      <c r="AJ79" s="172"/>
      <c r="AK79" s="172"/>
      <c r="AL79" s="172"/>
      <c r="AM79" s="173"/>
      <c r="AN79" s="174"/>
      <c r="AO79" s="174"/>
      <c r="AP79" s="174"/>
      <c r="AQ79" s="173"/>
      <c r="AR79" s="173"/>
    </row>
    <row r="80" spans="1:44" s="58" customFormat="1" ht="12.75">
      <c r="A80" s="273"/>
      <c r="B80" s="273"/>
      <c r="C80" s="273"/>
      <c r="D80" s="79" t="s">
        <v>264</v>
      </c>
      <c r="E80" s="6" t="s">
        <v>265</v>
      </c>
      <c r="F80" s="80" t="s">
        <v>17</v>
      </c>
      <c r="G80" s="275"/>
      <c r="H80" s="128">
        <v>153242.1637866708</v>
      </c>
      <c r="I80" s="9" t="s">
        <v>679</v>
      </c>
      <c r="J80" s="9">
        <v>0</v>
      </c>
      <c r="K80" s="9">
        <v>5500145.481796823</v>
      </c>
      <c r="L80" s="9">
        <v>2777776.416844696</v>
      </c>
      <c r="M80" s="9">
        <v>8277921.89864152</v>
      </c>
      <c r="N80" s="9">
        <v>3050980.085031715</v>
      </c>
      <c r="O80" s="11">
        <v>11328901.983673235</v>
      </c>
      <c r="P80" s="280"/>
      <c r="Q80" s="92" t="s">
        <v>679</v>
      </c>
      <c r="R80" s="8" t="s">
        <v>679</v>
      </c>
      <c r="S80" s="9" t="s">
        <v>679</v>
      </c>
      <c r="T80" s="9">
        <v>0</v>
      </c>
      <c r="U80" s="9">
        <v>5085706.460940784</v>
      </c>
      <c r="V80" s="9">
        <v>3016133.833694796</v>
      </c>
      <c r="W80" s="9">
        <v>8101840.294635579</v>
      </c>
      <c r="X80" s="9">
        <v>1560706.3633170463</v>
      </c>
      <c r="Y80" s="11">
        <v>9662546.657952625</v>
      </c>
      <c r="Z80" s="280"/>
      <c r="AA80" s="96" t="s">
        <v>679</v>
      </c>
      <c r="AB80" s="8" t="s">
        <v>679</v>
      </c>
      <c r="AC80" s="9" t="s">
        <v>679</v>
      </c>
      <c r="AD80" s="9">
        <v>0</v>
      </c>
      <c r="AE80" s="9">
        <v>4544948.8148547</v>
      </c>
      <c r="AF80" s="9">
        <v>3269130.375561379</v>
      </c>
      <c r="AG80" s="11">
        <v>7814079.190416079</v>
      </c>
      <c r="AH80" s="280"/>
      <c r="AJ80" s="172"/>
      <c r="AK80" s="172"/>
      <c r="AL80" s="172"/>
      <c r="AM80" s="173"/>
      <c r="AN80" s="174"/>
      <c r="AO80" s="174"/>
      <c r="AP80" s="174"/>
      <c r="AQ80" s="173"/>
      <c r="AR80" s="173"/>
    </row>
    <row r="81" spans="1:44" s="58" customFormat="1" ht="12.75">
      <c r="A81" s="273"/>
      <c r="B81" s="273"/>
      <c r="C81" s="273"/>
      <c r="D81" s="79"/>
      <c r="E81" s="6"/>
      <c r="F81" s="80"/>
      <c r="G81" s="275"/>
      <c r="H81" s="128" t="s">
        <v>679</v>
      </c>
      <c r="I81" s="9" t="s">
        <v>679</v>
      </c>
      <c r="J81" s="9" t="s">
        <v>679</v>
      </c>
      <c r="K81" s="9"/>
      <c r="L81" s="9"/>
      <c r="M81" s="9"/>
      <c r="N81" s="9"/>
      <c r="O81" s="11" t="s">
        <v>679</v>
      </c>
      <c r="P81" s="280"/>
      <c r="Q81" s="92" t="s">
        <v>679</v>
      </c>
      <c r="R81" s="8" t="s">
        <v>679</v>
      </c>
      <c r="S81" s="9" t="s">
        <v>679</v>
      </c>
      <c r="T81" s="9" t="s">
        <v>679</v>
      </c>
      <c r="U81" s="9" t="s">
        <v>679</v>
      </c>
      <c r="V81" s="9" t="s">
        <v>679</v>
      </c>
      <c r="W81" s="9" t="s">
        <v>679</v>
      </c>
      <c r="X81" s="9" t="s">
        <v>679</v>
      </c>
      <c r="Y81" s="11" t="s">
        <v>679</v>
      </c>
      <c r="Z81" s="280"/>
      <c r="AA81" s="96" t="s">
        <v>679</v>
      </c>
      <c r="AB81" s="8" t="s">
        <v>679</v>
      </c>
      <c r="AC81" s="9" t="s">
        <v>679</v>
      </c>
      <c r="AD81" s="9" t="s">
        <v>679</v>
      </c>
      <c r="AE81" s="9" t="s">
        <v>679</v>
      </c>
      <c r="AF81" s="9" t="s">
        <v>679</v>
      </c>
      <c r="AG81" s="11" t="s">
        <v>679</v>
      </c>
      <c r="AH81" s="280"/>
      <c r="AJ81" s="172"/>
      <c r="AK81" s="172"/>
      <c r="AL81" s="172"/>
      <c r="AM81" s="173"/>
      <c r="AN81" s="174"/>
      <c r="AO81" s="174"/>
      <c r="AP81" s="174"/>
      <c r="AQ81" s="173"/>
      <c r="AR81" s="173"/>
    </row>
    <row r="82" spans="1:44" s="58" customFormat="1" ht="12.75">
      <c r="A82" s="273"/>
      <c r="B82" s="273"/>
      <c r="C82" s="273"/>
      <c r="D82" s="113" t="s">
        <v>613</v>
      </c>
      <c r="E82" s="6"/>
      <c r="F82" s="80"/>
      <c r="G82" s="275"/>
      <c r="H82" s="128" t="s">
        <v>679</v>
      </c>
      <c r="I82" s="9" t="s">
        <v>679</v>
      </c>
      <c r="J82" s="9" t="s">
        <v>679</v>
      </c>
      <c r="K82" s="9"/>
      <c r="L82" s="9"/>
      <c r="M82" s="9"/>
      <c r="N82" s="9"/>
      <c r="O82" s="11" t="s">
        <v>679</v>
      </c>
      <c r="P82" s="280"/>
      <c r="Q82" s="92" t="s">
        <v>679</v>
      </c>
      <c r="R82" s="8" t="s">
        <v>679</v>
      </c>
      <c r="S82" s="9" t="s">
        <v>679</v>
      </c>
      <c r="T82" s="9" t="s">
        <v>679</v>
      </c>
      <c r="U82" s="9" t="s">
        <v>679</v>
      </c>
      <c r="V82" s="9" t="s">
        <v>679</v>
      </c>
      <c r="W82" s="9" t="s">
        <v>679</v>
      </c>
      <c r="X82" s="9" t="s">
        <v>679</v>
      </c>
      <c r="Y82" s="11" t="s">
        <v>679</v>
      </c>
      <c r="Z82" s="280"/>
      <c r="AA82" s="96" t="s">
        <v>679</v>
      </c>
      <c r="AB82" s="8" t="s">
        <v>679</v>
      </c>
      <c r="AC82" s="9" t="s">
        <v>679</v>
      </c>
      <c r="AD82" s="9" t="s">
        <v>679</v>
      </c>
      <c r="AE82" s="9" t="s">
        <v>679</v>
      </c>
      <c r="AF82" s="9" t="s">
        <v>679</v>
      </c>
      <c r="AG82" s="11" t="s">
        <v>679</v>
      </c>
      <c r="AH82" s="280"/>
      <c r="AJ82" s="172"/>
      <c r="AK82" s="172"/>
      <c r="AL82" s="172"/>
      <c r="AM82" s="173"/>
      <c r="AN82" s="174"/>
      <c r="AO82" s="174"/>
      <c r="AP82" s="174"/>
      <c r="AQ82" s="173"/>
      <c r="AR82" s="173"/>
    </row>
    <row r="83" spans="1:44" s="58" customFormat="1" ht="12.75">
      <c r="A83" s="273"/>
      <c r="B83" s="273"/>
      <c r="C83" s="273"/>
      <c r="D83" s="79"/>
      <c r="E83" s="6"/>
      <c r="F83" s="80"/>
      <c r="G83" s="275"/>
      <c r="H83" s="128" t="s">
        <v>679</v>
      </c>
      <c r="I83" s="9" t="s">
        <v>679</v>
      </c>
      <c r="J83" s="9" t="s">
        <v>679</v>
      </c>
      <c r="K83" s="9"/>
      <c r="L83" s="9"/>
      <c r="M83" s="9"/>
      <c r="N83" s="9"/>
      <c r="O83" s="11" t="s">
        <v>679</v>
      </c>
      <c r="P83" s="280"/>
      <c r="Q83" s="92" t="s">
        <v>679</v>
      </c>
      <c r="R83" s="8" t="s">
        <v>679</v>
      </c>
      <c r="S83" s="9" t="s">
        <v>679</v>
      </c>
      <c r="T83" s="9" t="s">
        <v>679</v>
      </c>
      <c r="U83" s="9" t="s">
        <v>679</v>
      </c>
      <c r="V83" s="9" t="s">
        <v>679</v>
      </c>
      <c r="W83" s="9" t="s">
        <v>679</v>
      </c>
      <c r="X83" s="9" t="s">
        <v>679</v>
      </c>
      <c r="Y83" s="11" t="s">
        <v>679</v>
      </c>
      <c r="Z83" s="280"/>
      <c r="AA83" s="96" t="s">
        <v>679</v>
      </c>
      <c r="AB83" s="8" t="s">
        <v>679</v>
      </c>
      <c r="AC83" s="9" t="s">
        <v>679</v>
      </c>
      <c r="AD83" s="9" t="s">
        <v>679</v>
      </c>
      <c r="AE83" s="9" t="s">
        <v>679</v>
      </c>
      <c r="AF83" s="9" t="s">
        <v>679</v>
      </c>
      <c r="AG83" s="11" t="s">
        <v>679</v>
      </c>
      <c r="AH83" s="280"/>
      <c r="AJ83" s="172"/>
      <c r="AK83" s="172"/>
      <c r="AL83" s="172"/>
      <c r="AM83" s="173"/>
      <c r="AN83" s="174"/>
      <c r="AO83" s="174"/>
      <c r="AP83" s="174"/>
      <c r="AQ83" s="173"/>
      <c r="AR83" s="173"/>
    </row>
    <row r="84" spans="1:44" s="58" customFormat="1" ht="12.75">
      <c r="A84" s="273"/>
      <c r="B84" s="273"/>
      <c r="C84" s="273"/>
      <c r="D84" s="79" t="s">
        <v>534</v>
      </c>
      <c r="E84" s="6" t="s">
        <v>535</v>
      </c>
      <c r="F84" s="80" t="s">
        <v>3</v>
      </c>
      <c r="G84" s="275"/>
      <c r="H84" s="128">
        <v>1096773.1885127919</v>
      </c>
      <c r="I84" s="9">
        <v>575154.3858724238</v>
      </c>
      <c r="J84" s="9">
        <v>2165503348.0113387</v>
      </c>
      <c r="K84" s="9">
        <v>0</v>
      </c>
      <c r="L84" s="9">
        <v>0</v>
      </c>
      <c r="M84" s="9">
        <v>2165503348.0113387</v>
      </c>
      <c r="N84" s="9">
        <v>15678348.233848095</v>
      </c>
      <c r="O84" s="11">
        <v>2181181696.245187</v>
      </c>
      <c r="P84" s="280"/>
      <c r="Q84" s="99">
        <v>0.039322987819069954</v>
      </c>
      <c r="R84" s="8">
        <v>1139901.5872449628</v>
      </c>
      <c r="S84" s="9">
        <v>597771.1747821696</v>
      </c>
      <c r="T84" s="9">
        <v>2392776689.1783156</v>
      </c>
      <c r="U84" s="9">
        <v>0</v>
      </c>
      <c r="V84" s="9">
        <v>0</v>
      </c>
      <c r="W84" s="9">
        <v>2392776689.1783156</v>
      </c>
      <c r="X84" s="9">
        <v>-7448380.408848875</v>
      </c>
      <c r="Y84" s="11">
        <v>2385328308.769467</v>
      </c>
      <c r="Z84" s="280"/>
      <c r="AA84" s="100">
        <v>0.039322987819069954</v>
      </c>
      <c r="AB84" s="8">
        <v>1184725.923475135</v>
      </c>
      <c r="AC84" s="9">
        <v>621277.32340672</v>
      </c>
      <c r="AD84" s="9">
        <v>2640836376.1238623</v>
      </c>
      <c r="AE84" s="9">
        <v>0</v>
      </c>
      <c r="AF84" s="9">
        <v>0</v>
      </c>
      <c r="AG84" s="11">
        <v>2640836376.1238623</v>
      </c>
      <c r="AH84" s="280"/>
      <c r="AJ84" s="172"/>
      <c r="AK84" s="172"/>
      <c r="AL84" s="172"/>
      <c r="AM84" s="173"/>
      <c r="AN84" s="174"/>
      <c r="AO84" s="174"/>
      <c r="AP84" s="174"/>
      <c r="AQ84" s="173"/>
      <c r="AR84" s="173"/>
    </row>
    <row r="85" spans="1:44" s="58" customFormat="1" ht="12.75">
      <c r="A85" s="273"/>
      <c r="B85" s="273"/>
      <c r="C85" s="273"/>
      <c r="D85" s="79" t="s">
        <v>536</v>
      </c>
      <c r="E85" s="6" t="s">
        <v>537</v>
      </c>
      <c r="F85" s="80" t="s">
        <v>3</v>
      </c>
      <c r="G85" s="275"/>
      <c r="H85" s="128">
        <v>1563832.0228714955</v>
      </c>
      <c r="I85" s="9">
        <v>772331.8989572119</v>
      </c>
      <c r="J85" s="9">
        <v>2907892826.777079</v>
      </c>
      <c r="K85" s="9">
        <v>0</v>
      </c>
      <c r="L85" s="9">
        <v>0</v>
      </c>
      <c r="M85" s="9">
        <v>2907892826.777079</v>
      </c>
      <c r="N85" s="9">
        <v>-43828176.990980916</v>
      </c>
      <c r="O85" s="11">
        <v>2864064649.786098</v>
      </c>
      <c r="P85" s="280"/>
      <c r="Q85" s="99">
        <v>0.04403516536910623</v>
      </c>
      <c r="R85" s="8">
        <v>1632695.6246081458</v>
      </c>
      <c r="S85" s="9">
        <v>806341.6618476285</v>
      </c>
      <c r="T85" s="9">
        <v>3227648995.7639546</v>
      </c>
      <c r="U85" s="9">
        <v>0</v>
      </c>
      <c r="V85" s="9">
        <v>0</v>
      </c>
      <c r="W85" s="9">
        <v>3227648995.7639546</v>
      </c>
      <c r="X85" s="9">
        <v>-25977830.04123262</v>
      </c>
      <c r="Y85" s="11">
        <v>3201671165.722722</v>
      </c>
      <c r="Z85" s="280"/>
      <c r="AA85" s="100">
        <v>0.04403516536910623</v>
      </c>
      <c r="AB85" s="8">
        <v>1704591.6464351816</v>
      </c>
      <c r="AC85" s="9">
        <v>841849.0502710887</v>
      </c>
      <c r="AD85" s="9">
        <v>3578410979.126959</v>
      </c>
      <c r="AE85" s="9">
        <v>0</v>
      </c>
      <c r="AF85" s="9">
        <v>0</v>
      </c>
      <c r="AG85" s="11">
        <v>3578410979.126959</v>
      </c>
      <c r="AH85" s="280"/>
      <c r="AJ85" s="172"/>
      <c r="AK85" s="172"/>
      <c r="AL85" s="172"/>
      <c r="AM85" s="173"/>
      <c r="AN85" s="174"/>
      <c r="AO85" s="174"/>
      <c r="AP85" s="174"/>
      <c r="AQ85" s="173"/>
      <c r="AR85" s="173"/>
    </row>
    <row r="86" spans="1:44" s="58" customFormat="1" ht="12.75">
      <c r="A86" s="273"/>
      <c r="B86" s="273"/>
      <c r="C86" s="273"/>
      <c r="D86" s="79" t="s">
        <v>538</v>
      </c>
      <c r="E86" s="6" t="s">
        <v>539</v>
      </c>
      <c r="F86" s="80" t="s">
        <v>3</v>
      </c>
      <c r="G86" s="275"/>
      <c r="H86" s="128">
        <v>1004266.4213487149</v>
      </c>
      <c r="I86" s="9">
        <v>455108.4960860693</v>
      </c>
      <c r="J86" s="9">
        <v>1713520745.369736</v>
      </c>
      <c r="K86" s="9">
        <v>0</v>
      </c>
      <c r="L86" s="9">
        <v>0</v>
      </c>
      <c r="M86" s="9">
        <v>1713520745.369736</v>
      </c>
      <c r="N86" s="9">
        <v>-59131082.43436649</v>
      </c>
      <c r="O86" s="11">
        <v>1654389662.9353695</v>
      </c>
      <c r="P86" s="280"/>
      <c r="Q86" s="99">
        <v>0.04969156259139451</v>
      </c>
      <c r="R86" s="8">
        <v>1054169.9890836002</v>
      </c>
      <c r="S86" s="9">
        <v>477723.5484052056</v>
      </c>
      <c r="T86" s="9">
        <v>1912246389.1171567</v>
      </c>
      <c r="U86" s="9">
        <v>0</v>
      </c>
      <c r="V86" s="9">
        <v>0</v>
      </c>
      <c r="W86" s="9">
        <v>1912246389.1171567</v>
      </c>
      <c r="X86" s="9">
        <v>-25833579.340377044</v>
      </c>
      <c r="Y86" s="11">
        <v>1886412809.7767797</v>
      </c>
      <c r="Z86" s="280"/>
      <c r="AA86" s="100">
        <v>0.04969156259139451</v>
      </c>
      <c r="AB86" s="8">
        <v>1106553.3430781176</v>
      </c>
      <c r="AC86" s="9">
        <v>501462.37801216595</v>
      </c>
      <c r="AD86" s="9">
        <v>2131544222.2332025</v>
      </c>
      <c r="AE86" s="9">
        <v>0</v>
      </c>
      <c r="AF86" s="9">
        <v>0</v>
      </c>
      <c r="AG86" s="11">
        <v>2131544222.2332025</v>
      </c>
      <c r="AH86" s="280"/>
      <c r="AJ86" s="172"/>
      <c r="AK86" s="172"/>
      <c r="AL86" s="172"/>
      <c r="AM86" s="173"/>
      <c r="AN86" s="174"/>
      <c r="AO86" s="174"/>
      <c r="AP86" s="174"/>
      <c r="AQ86" s="173"/>
      <c r="AR86" s="173"/>
    </row>
    <row r="87" spans="4:44" ht="12.75">
      <c r="D87" s="37" t="s">
        <v>540</v>
      </c>
      <c r="E87" s="1" t="s">
        <v>541</v>
      </c>
      <c r="F87" s="68" t="s">
        <v>6</v>
      </c>
      <c r="G87" s="276"/>
      <c r="H87" s="129">
        <v>230946.2224235296</v>
      </c>
      <c r="I87" s="12">
        <v>134390.6533224059</v>
      </c>
      <c r="J87" s="12">
        <v>505991811.69358873</v>
      </c>
      <c r="K87" s="12">
        <v>2878352.955807932</v>
      </c>
      <c r="L87" s="12">
        <v>12839608.228729233</v>
      </c>
      <c r="M87" s="12">
        <v>521709772.8781259</v>
      </c>
      <c r="N87" s="12">
        <v>79179310.5899955</v>
      </c>
      <c r="O87" s="36">
        <v>600889083.4681214</v>
      </c>
      <c r="P87" s="280"/>
      <c r="Q87" s="92">
        <v>0.02431909496940432</v>
      </c>
      <c r="R87" s="4">
        <v>236562.6255394726</v>
      </c>
      <c r="S87" s="12">
        <v>137658.91238355378</v>
      </c>
      <c r="T87" s="12">
        <v>551025292.7954208</v>
      </c>
      <c r="U87" s="12">
        <v>2607555.3939055046</v>
      </c>
      <c r="V87" s="12">
        <v>11745356.186676208</v>
      </c>
      <c r="W87" s="12">
        <v>565378204.3760024</v>
      </c>
      <c r="X87" s="12">
        <v>30855968.995422482</v>
      </c>
      <c r="Y87" s="36">
        <v>596234173.3714249</v>
      </c>
      <c r="Z87" s="280"/>
      <c r="AA87" s="96">
        <v>0.02431909496940432</v>
      </c>
      <c r="AB87" s="4">
        <v>242315.61449617866</v>
      </c>
      <c r="AC87" s="12">
        <v>141006.65254719433</v>
      </c>
      <c r="AD87" s="12">
        <v>599370817.6570821</v>
      </c>
      <c r="AE87" s="12">
        <v>2283901.2462498466</v>
      </c>
      <c r="AF87" s="12">
        <v>10325092.75586011</v>
      </c>
      <c r="AG87" s="36">
        <v>611979811.6591921</v>
      </c>
      <c r="AH87" s="280"/>
      <c r="AJ87" s="172"/>
      <c r="AK87" s="172"/>
      <c r="AL87" s="172"/>
      <c r="AM87" s="173"/>
      <c r="AN87" s="174"/>
      <c r="AO87" s="174"/>
      <c r="AP87" s="174"/>
      <c r="AQ87" s="173"/>
      <c r="AR87" s="173"/>
    </row>
    <row r="88" spans="4:44" ht="12.75">
      <c r="D88" s="37" t="s">
        <v>542</v>
      </c>
      <c r="E88" s="1" t="s">
        <v>543</v>
      </c>
      <c r="F88" s="68" t="s">
        <v>6</v>
      </c>
      <c r="G88" s="276"/>
      <c r="H88" s="129">
        <v>33131.82636497415</v>
      </c>
      <c r="I88" s="12">
        <v>17075.838930395814</v>
      </c>
      <c r="J88" s="12">
        <v>64291931.49207179</v>
      </c>
      <c r="K88" s="12">
        <v>0</v>
      </c>
      <c r="L88" s="12">
        <v>0</v>
      </c>
      <c r="M88" s="12">
        <v>64291931.49207179</v>
      </c>
      <c r="N88" s="12">
        <v>-906945.7480386128</v>
      </c>
      <c r="O88" s="36">
        <v>63384985.74403318</v>
      </c>
      <c r="P88" s="280"/>
      <c r="Q88" s="92">
        <v>0.051556681083332334</v>
      </c>
      <c r="R88" s="4">
        <v>34839.99337058146</v>
      </c>
      <c r="S88" s="12">
        <v>17956.21251236058</v>
      </c>
      <c r="T88" s="12">
        <v>71875675.07109238</v>
      </c>
      <c r="U88" s="12">
        <v>0</v>
      </c>
      <c r="V88" s="12">
        <v>0</v>
      </c>
      <c r="W88" s="12">
        <v>71875675.07109238</v>
      </c>
      <c r="X88" s="12">
        <v>-575859.0474748468</v>
      </c>
      <c r="Y88" s="36">
        <v>71299816.02361754</v>
      </c>
      <c r="Z88" s="280"/>
      <c r="AA88" s="96">
        <v>0.051556681083332334</v>
      </c>
      <c r="AB88" s="4">
        <v>36636.22779773394</v>
      </c>
      <c r="AC88" s="12">
        <v>18881.975234324895</v>
      </c>
      <c r="AD88" s="12">
        <v>80260787.20924342</v>
      </c>
      <c r="AE88" s="12">
        <v>0</v>
      </c>
      <c r="AF88" s="12">
        <v>0</v>
      </c>
      <c r="AG88" s="36">
        <v>80260787.20924342</v>
      </c>
      <c r="AH88" s="280"/>
      <c r="AJ88" s="172"/>
      <c r="AK88" s="172"/>
      <c r="AL88" s="172"/>
      <c r="AM88" s="173"/>
      <c r="AN88" s="174"/>
      <c r="AO88" s="174"/>
      <c r="AP88" s="174"/>
      <c r="AQ88" s="173"/>
      <c r="AR88" s="173"/>
    </row>
    <row r="89" spans="4:44" ht="12.75">
      <c r="D89" s="37" t="s">
        <v>544</v>
      </c>
      <c r="E89" s="1" t="s">
        <v>545</v>
      </c>
      <c r="F89" s="68" t="s">
        <v>6</v>
      </c>
      <c r="G89" s="276"/>
      <c r="H89" s="129">
        <v>33117.501872794935</v>
      </c>
      <c r="I89" s="12">
        <v>18228.705264421</v>
      </c>
      <c r="J89" s="12">
        <v>68632567.6194556</v>
      </c>
      <c r="K89" s="12">
        <v>3871715.465485369</v>
      </c>
      <c r="L89" s="12">
        <v>7091486.35875331</v>
      </c>
      <c r="M89" s="12">
        <v>79595769.44369428</v>
      </c>
      <c r="N89" s="12">
        <v>-1497611.7688844993</v>
      </c>
      <c r="O89" s="36">
        <v>78098157.67480978</v>
      </c>
      <c r="P89" s="280"/>
      <c r="Q89" s="92">
        <v>0.0566139866486306</v>
      </c>
      <c r="R89" s="4">
        <v>34992.415681657345</v>
      </c>
      <c r="S89" s="12">
        <v>19260.704940882755</v>
      </c>
      <c r="T89" s="12">
        <v>77097337.14824909</v>
      </c>
      <c r="U89" s="12">
        <v>3601837.0859487318</v>
      </c>
      <c r="V89" s="12">
        <v>6691643.219755176</v>
      </c>
      <c r="W89" s="12">
        <v>87390817.453953</v>
      </c>
      <c r="X89" s="12">
        <v>-763666.4157447992</v>
      </c>
      <c r="Y89" s="36">
        <v>86627151.0382082</v>
      </c>
      <c r="Z89" s="280"/>
      <c r="AA89" s="96">
        <v>0.0566139866486306</v>
      </c>
      <c r="AB89" s="4">
        <v>36973.475835862024</v>
      </c>
      <c r="AC89" s="12">
        <v>20351.130233249103</v>
      </c>
      <c r="AD89" s="12">
        <v>86505660.1784494</v>
      </c>
      <c r="AE89" s="12">
        <v>3237667.8030233476</v>
      </c>
      <c r="AF89" s="12">
        <v>6067944.979873964</v>
      </c>
      <c r="AG89" s="36">
        <v>95811272.96134672</v>
      </c>
      <c r="AH89" s="280"/>
      <c r="AJ89" s="172"/>
      <c r="AK89" s="172"/>
      <c r="AL89" s="172"/>
      <c r="AM89" s="173"/>
      <c r="AN89" s="174"/>
      <c r="AO89" s="174"/>
      <c r="AP89" s="174"/>
      <c r="AQ89" s="173"/>
      <c r="AR89" s="173"/>
    </row>
    <row r="90" spans="1:44" s="58" customFormat="1" ht="12.75">
      <c r="A90" s="273"/>
      <c r="B90" s="273"/>
      <c r="C90" s="273"/>
      <c r="D90" s="79" t="s">
        <v>546</v>
      </c>
      <c r="E90" s="6" t="s">
        <v>547</v>
      </c>
      <c r="F90" s="80" t="s">
        <v>17</v>
      </c>
      <c r="G90" s="275"/>
      <c r="H90" s="128">
        <v>297195.5506612987</v>
      </c>
      <c r="I90" s="9" t="s">
        <v>679</v>
      </c>
      <c r="J90" s="9">
        <v>0</v>
      </c>
      <c r="K90" s="9">
        <v>10710856.776486328</v>
      </c>
      <c r="L90" s="9">
        <v>7483243.441682374</v>
      </c>
      <c r="M90" s="9">
        <v>18194100.218168702</v>
      </c>
      <c r="N90" s="9">
        <v>2186217.2853302695</v>
      </c>
      <c r="O90" s="11">
        <v>20380317.50349897</v>
      </c>
      <c r="P90" s="280"/>
      <c r="Q90" s="92" t="s">
        <v>679</v>
      </c>
      <c r="R90" s="8" t="s">
        <v>679</v>
      </c>
      <c r="S90" s="9" t="s">
        <v>679</v>
      </c>
      <c r="T90" s="9">
        <v>0</v>
      </c>
      <c r="U90" s="9">
        <v>9806104.268602438</v>
      </c>
      <c r="V90" s="9">
        <v>8139200.612574821</v>
      </c>
      <c r="W90" s="9">
        <v>17945304.881177258</v>
      </c>
      <c r="X90" s="9">
        <v>1142867.710063424</v>
      </c>
      <c r="Y90" s="11">
        <v>19088172.59124068</v>
      </c>
      <c r="Z90" s="280"/>
      <c r="AA90" s="96" t="s">
        <v>679</v>
      </c>
      <c r="AB90" s="8" t="s">
        <v>679</v>
      </c>
      <c r="AC90" s="9" t="s">
        <v>679</v>
      </c>
      <c r="AD90" s="9">
        <v>0</v>
      </c>
      <c r="AE90" s="9">
        <v>8679367.446136188</v>
      </c>
      <c r="AF90" s="9">
        <v>8837162.332701989</v>
      </c>
      <c r="AG90" s="11">
        <v>17516529.778838176</v>
      </c>
      <c r="AH90" s="280"/>
      <c r="AJ90" s="172"/>
      <c r="AK90" s="172"/>
      <c r="AL90" s="172"/>
      <c r="AM90" s="173"/>
      <c r="AN90" s="174"/>
      <c r="AO90" s="174"/>
      <c r="AP90" s="174"/>
      <c r="AQ90" s="173"/>
      <c r="AR90" s="173"/>
    </row>
    <row r="91" spans="4:44" ht="12.75">
      <c r="D91" s="37" t="s">
        <v>548</v>
      </c>
      <c r="E91" s="1" t="s">
        <v>549</v>
      </c>
      <c r="F91" s="68" t="s">
        <v>6</v>
      </c>
      <c r="G91" s="276"/>
      <c r="H91" s="129">
        <v>127062.35855555742</v>
      </c>
      <c r="I91" s="12">
        <v>69074.74261817985</v>
      </c>
      <c r="J91" s="12">
        <v>260072060.7838136</v>
      </c>
      <c r="K91" s="12">
        <v>0</v>
      </c>
      <c r="L91" s="12">
        <v>0</v>
      </c>
      <c r="M91" s="12">
        <v>260072060.7838136</v>
      </c>
      <c r="N91" s="12">
        <v>-887544.7483498588</v>
      </c>
      <c r="O91" s="36">
        <v>259184516.03546375</v>
      </c>
      <c r="P91" s="280"/>
      <c r="Q91" s="92">
        <v>0.04051594551945259</v>
      </c>
      <c r="R91" s="4">
        <v>132210.41015236755</v>
      </c>
      <c r="S91" s="12">
        <v>71873.37112686824</v>
      </c>
      <c r="T91" s="12">
        <v>287696921.9328805</v>
      </c>
      <c r="U91" s="12">
        <v>0</v>
      </c>
      <c r="V91" s="12">
        <v>0</v>
      </c>
      <c r="W91" s="12">
        <v>287696921.9328805</v>
      </c>
      <c r="X91" s="12">
        <v>-1363648.069073798</v>
      </c>
      <c r="Y91" s="36">
        <v>286333273.8638067</v>
      </c>
      <c r="Z91" s="280"/>
      <c r="AA91" s="96">
        <v>0.04051594551945259</v>
      </c>
      <c r="AB91" s="4">
        <v>137567.03992720536</v>
      </c>
      <c r="AC91" s="12">
        <v>74785.38871574383</v>
      </c>
      <c r="AD91" s="12">
        <v>317886984.5758209</v>
      </c>
      <c r="AE91" s="12">
        <v>0</v>
      </c>
      <c r="AF91" s="12">
        <v>0</v>
      </c>
      <c r="AG91" s="36">
        <v>317886984.5758209</v>
      </c>
      <c r="AH91" s="280"/>
      <c r="AJ91" s="172"/>
      <c r="AK91" s="172"/>
      <c r="AL91" s="172"/>
      <c r="AM91" s="173"/>
      <c r="AN91" s="174"/>
      <c r="AO91" s="174"/>
      <c r="AP91" s="174"/>
      <c r="AQ91" s="173"/>
      <c r="AR91" s="173"/>
    </row>
    <row r="92" spans="4:44" ht="12.75">
      <c r="D92" s="37" t="s">
        <v>550</v>
      </c>
      <c r="E92" s="1" t="s">
        <v>551</v>
      </c>
      <c r="F92" s="68" t="s">
        <v>6</v>
      </c>
      <c r="G92" s="276"/>
      <c r="H92" s="129">
        <v>45576.99309953936</v>
      </c>
      <c r="I92" s="12">
        <v>22771.95176278462</v>
      </c>
      <c r="J92" s="12">
        <v>85738262.6201532</v>
      </c>
      <c r="K92" s="12">
        <v>1191972.3148964697</v>
      </c>
      <c r="L92" s="12">
        <v>1960728.0367589232</v>
      </c>
      <c r="M92" s="12">
        <v>88890962.9718086</v>
      </c>
      <c r="N92" s="12">
        <v>6721723.35374774</v>
      </c>
      <c r="O92" s="36">
        <v>95612686.32555634</v>
      </c>
      <c r="P92" s="280"/>
      <c r="Q92" s="92">
        <v>0.02601396722549243</v>
      </c>
      <c r="R92" s="4">
        <v>46762.63150426727</v>
      </c>
      <c r="S92" s="12">
        <v>23364.340569602195</v>
      </c>
      <c r="T92" s="12">
        <v>93523494.99512017</v>
      </c>
      <c r="U92" s="12">
        <v>1093373.937241049</v>
      </c>
      <c r="V92" s="12">
        <v>1796593.327020506</v>
      </c>
      <c r="W92" s="12">
        <v>96413462.25938173</v>
      </c>
      <c r="X92" s="12">
        <v>1856361.819359243</v>
      </c>
      <c r="Y92" s="36">
        <v>98269824.07874097</v>
      </c>
      <c r="Z92" s="280"/>
      <c r="AA92" s="96">
        <v>0.02601396722549243</v>
      </c>
      <c r="AB92" s="4">
        <v>47979.11306759706</v>
      </c>
      <c r="AC92" s="12">
        <v>23972.139759425074</v>
      </c>
      <c r="AD92" s="12">
        <v>101897327.1760173</v>
      </c>
      <c r="AE92" s="12">
        <v>969558.5482134761</v>
      </c>
      <c r="AF92" s="12">
        <v>1581960.2132374805</v>
      </c>
      <c r="AG92" s="36">
        <v>104448845.93746826</v>
      </c>
      <c r="AH92" s="280"/>
      <c r="AJ92" s="172"/>
      <c r="AK92" s="172"/>
      <c r="AL92" s="172"/>
      <c r="AM92" s="173"/>
      <c r="AN92" s="174"/>
      <c r="AO92" s="174"/>
      <c r="AP92" s="174"/>
      <c r="AQ92" s="173"/>
      <c r="AR92" s="173"/>
    </row>
    <row r="93" spans="4:44" ht="12.75">
      <c r="D93" s="37" t="s">
        <v>552</v>
      </c>
      <c r="E93" s="1" t="s">
        <v>553</v>
      </c>
      <c r="F93" s="68" t="s">
        <v>6</v>
      </c>
      <c r="G93" s="276"/>
      <c r="H93" s="129">
        <v>43121.77246131105</v>
      </c>
      <c r="I93" s="12">
        <v>25644.855926225082</v>
      </c>
      <c r="J93" s="12">
        <v>96554981.98674427</v>
      </c>
      <c r="K93" s="12">
        <v>8439546.748879056</v>
      </c>
      <c r="L93" s="12">
        <v>17534470.715724558</v>
      </c>
      <c r="M93" s="12">
        <v>122528999.45134789</v>
      </c>
      <c r="N93" s="12">
        <v>-1062777.1080814814</v>
      </c>
      <c r="O93" s="36">
        <v>121466222.34326641</v>
      </c>
      <c r="P93" s="280"/>
      <c r="Q93" s="92">
        <v>0.03703899395247645</v>
      </c>
      <c r="R93" s="4">
        <v>44718.95953072561</v>
      </c>
      <c r="S93" s="12">
        <v>26594.71558978866</v>
      </c>
      <c r="T93" s="12">
        <v>106454138.64554842</v>
      </c>
      <c r="U93" s="12">
        <v>7810539.9802160105</v>
      </c>
      <c r="V93" s="12">
        <v>16239284.793081388</v>
      </c>
      <c r="W93" s="12">
        <v>130503963.41884582</v>
      </c>
      <c r="X93" s="12">
        <v>-638692.6363084874</v>
      </c>
      <c r="Y93" s="36">
        <v>129865270.78253733</v>
      </c>
      <c r="Z93" s="280"/>
      <c r="AA93" s="96">
        <v>0.03703899395247645</v>
      </c>
      <c r="AB93" s="4">
        <v>46375.30480234519</v>
      </c>
      <c r="AC93" s="12">
        <v>27579.75709968667</v>
      </c>
      <c r="AD93" s="12">
        <v>117232068.59399934</v>
      </c>
      <c r="AE93" s="12">
        <v>6986007.037014114</v>
      </c>
      <c r="AF93" s="12">
        <v>14452882.981906613</v>
      </c>
      <c r="AG93" s="36">
        <v>138670958.61292008</v>
      </c>
      <c r="AH93" s="280"/>
      <c r="AJ93" s="172"/>
      <c r="AK93" s="172"/>
      <c r="AL93" s="172"/>
      <c r="AM93" s="173"/>
      <c r="AN93" s="174"/>
      <c r="AO93" s="174"/>
      <c r="AP93" s="174"/>
      <c r="AQ93" s="173"/>
      <c r="AR93" s="173"/>
    </row>
    <row r="94" spans="4:44" ht="12.75">
      <c r="D94" s="37" t="s">
        <v>554</v>
      </c>
      <c r="E94" s="1" t="s">
        <v>555</v>
      </c>
      <c r="F94" s="68" t="s">
        <v>6</v>
      </c>
      <c r="G94" s="276"/>
      <c r="H94" s="129">
        <v>69955.05016058026</v>
      </c>
      <c r="I94" s="12">
        <v>33720.18918044041</v>
      </c>
      <c r="J94" s="12">
        <v>126959272.77865948</v>
      </c>
      <c r="K94" s="12">
        <v>1444136.4195698176</v>
      </c>
      <c r="L94" s="12">
        <v>2960443.92651754</v>
      </c>
      <c r="M94" s="12">
        <v>131363853.12474683</v>
      </c>
      <c r="N94" s="12">
        <v>36956097.24384028</v>
      </c>
      <c r="O94" s="36">
        <v>168319950.3685871</v>
      </c>
      <c r="P94" s="280"/>
      <c r="Q94" s="92">
        <v>0.024751518886326096</v>
      </c>
      <c r="R94" s="4">
        <v>71686.54390582375</v>
      </c>
      <c r="S94" s="12">
        <v>34554.81507979057</v>
      </c>
      <c r="T94" s="12">
        <v>138317067.6503762</v>
      </c>
      <c r="U94" s="12">
        <v>1318040.912810308</v>
      </c>
      <c r="V94" s="12">
        <v>2709284.177654021</v>
      </c>
      <c r="W94" s="12">
        <v>142344392.74084052</v>
      </c>
      <c r="X94" s="12">
        <v>16281940.698701411</v>
      </c>
      <c r="Y94" s="36">
        <v>158626333.43954194</v>
      </c>
      <c r="Z94" s="280"/>
      <c r="AA94" s="96">
        <v>0.024751518886326096</v>
      </c>
      <c r="AB94" s="4">
        <v>73460.89475120419</v>
      </c>
      <c r="AC94" s="12">
        <v>35410.099237851515</v>
      </c>
      <c r="AD94" s="12">
        <v>150516161.82722992</v>
      </c>
      <c r="AE94" s="12">
        <v>1163025.0810263641</v>
      </c>
      <c r="AF94" s="12">
        <v>2382679.525334938</v>
      </c>
      <c r="AG94" s="36">
        <v>154061866.43359122</v>
      </c>
      <c r="AH94" s="280"/>
      <c r="AJ94" s="172"/>
      <c r="AK94" s="172"/>
      <c r="AL94" s="172"/>
      <c r="AM94" s="173"/>
      <c r="AN94" s="174"/>
      <c r="AO94" s="174"/>
      <c r="AP94" s="174"/>
      <c r="AQ94" s="173"/>
      <c r="AR94" s="173"/>
    </row>
    <row r="95" spans="1:44" s="58" customFormat="1" ht="12.75">
      <c r="A95" s="273"/>
      <c r="B95" s="273"/>
      <c r="C95" s="273"/>
      <c r="D95" s="79" t="s">
        <v>556</v>
      </c>
      <c r="E95" s="6" t="s">
        <v>557</v>
      </c>
      <c r="F95" s="80" t="s">
        <v>17</v>
      </c>
      <c r="G95" s="275"/>
      <c r="H95" s="128">
        <v>285716.1742769881</v>
      </c>
      <c r="I95" s="9" t="s">
        <v>679</v>
      </c>
      <c r="J95" s="9">
        <v>0</v>
      </c>
      <c r="K95" s="9">
        <v>17632867.629470933</v>
      </c>
      <c r="L95" s="9">
        <v>12757920.026509687</v>
      </c>
      <c r="M95" s="9">
        <v>30390787.65598062</v>
      </c>
      <c r="N95" s="9">
        <v>202137.56709173322</v>
      </c>
      <c r="O95" s="11">
        <v>30592925.223072354</v>
      </c>
      <c r="P95" s="280"/>
      <c r="Q95" s="92" t="s">
        <v>679</v>
      </c>
      <c r="R95" s="8">
        <v>0</v>
      </c>
      <c r="S95" s="9" t="s">
        <v>679</v>
      </c>
      <c r="T95" s="9">
        <v>0</v>
      </c>
      <c r="U95" s="9">
        <v>16174300.077229066</v>
      </c>
      <c r="V95" s="9">
        <v>13914783.57141556</v>
      </c>
      <c r="W95" s="9">
        <v>30089083.648644626</v>
      </c>
      <c r="X95" s="9">
        <v>161409.5850130655</v>
      </c>
      <c r="Y95" s="11">
        <v>30250493.23365769</v>
      </c>
      <c r="Z95" s="280"/>
      <c r="AA95" s="96" t="s">
        <v>679</v>
      </c>
      <c r="AB95" s="8">
        <v>0</v>
      </c>
      <c r="AC95" s="9" t="s">
        <v>679</v>
      </c>
      <c r="AD95" s="9">
        <v>0</v>
      </c>
      <c r="AE95" s="9">
        <v>14342696.827782566</v>
      </c>
      <c r="AF95" s="9">
        <v>15148506.456239605</v>
      </c>
      <c r="AG95" s="11">
        <v>29491203.28402217</v>
      </c>
      <c r="AH95" s="280"/>
      <c r="AJ95" s="172"/>
      <c r="AK95" s="172"/>
      <c r="AL95" s="172"/>
      <c r="AM95" s="173"/>
      <c r="AN95" s="174"/>
      <c r="AO95" s="174"/>
      <c r="AP95" s="174"/>
      <c r="AQ95" s="173"/>
      <c r="AR95" s="173"/>
    </row>
    <row r="96" spans="1:44" s="58" customFormat="1" ht="12.75">
      <c r="A96" s="273"/>
      <c r="B96" s="273"/>
      <c r="C96" s="273"/>
      <c r="D96" s="79"/>
      <c r="E96" s="6"/>
      <c r="F96" s="80"/>
      <c r="G96" s="275"/>
      <c r="H96" s="128" t="s">
        <v>679</v>
      </c>
      <c r="I96" s="9" t="s">
        <v>679</v>
      </c>
      <c r="J96" s="9" t="s">
        <v>679</v>
      </c>
      <c r="K96" s="9"/>
      <c r="L96" s="9"/>
      <c r="M96" s="9"/>
      <c r="N96" s="9"/>
      <c r="O96" s="11" t="s">
        <v>679</v>
      </c>
      <c r="P96" s="280"/>
      <c r="Q96" s="92" t="s">
        <v>679</v>
      </c>
      <c r="R96" s="8" t="s">
        <v>679</v>
      </c>
      <c r="S96" s="9" t="s">
        <v>679</v>
      </c>
      <c r="T96" s="9" t="s">
        <v>679</v>
      </c>
      <c r="U96" s="9" t="s">
        <v>679</v>
      </c>
      <c r="V96" s="9" t="s">
        <v>679</v>
      </c>
      <c r="W96" s="9" t="s">
        <v>679</v>
      </c>
      <c r="X96" s="9" t="s">
        <v>679</v>
      </c>
      <c r="Y96" s="11" t="s">
        <v>679</v>
      </c>
      <c r="Z96" s="280"/>
      <c r="AA96" s="96" t="s">
        <v>679</v>
      </c>
      <c r="AB96" s="8" t="s">
        <v>679</v>
      </c>
      <c r="AC96" s="9" t="s">
        <v>679</v>
      </c>
      <c r="AD96" s="9" t="s">
        <v>679</v>
      </c>
      <c r="AE96" s="9" t="s">
        <v>679</v>
      </c>
      <c r="AF96" s="9" t="s">
        <v>679</v>
      </c>
      <c r="AG96" s="11" t="s">
        <v>679</v>
      </c>
      <c r="AH96" s="280"/>
      <c r="AJ96" s="172"/>
      <c r="AK96" s="172"/>
      <c r="AL96" s="172"/>
      <c r="AM96" s="173"/>
      <c r="AN96" s="174"/>
      <c r="AO96" s="174"/>
      <c r="AP96" s="174"/>
      <c r="AQ96" s="173"/>
      <c r="AR96" s="173"/>
    </row>
    <row r="97" spans="1:44" s="58" customFormat="1" ht="12.75">
      <c r="A97" s="273"/>
      <c r="B97" s="273"/>
      <c r="C97" s="273"/>
      <c r="D97" s="113" t="s">
        <v>614</v>
      </c>
      <c r="E97" s="6"/>
      <c r="F97" s="80"/>
      <c r="G97" s="275"/>
      <c r="H97" s="128" t="s">
        <v>679</v>
      </c>
      <c r="I97" s="9" t="s">
        <v>679</v>
      </c>
      <c r="J97" s="9" t="s">
        <v>679</v>
      </c>
      <c r="K97" s="9"/>
      <c r="L97" s="9"/>
      <c r="M97" s="9"/>
      <c r="N97" s="9"/>
      <c r="O97" s="11" t="s">
        <v>679</v>
      </c>
      <c r="P97" s="280"/>
      <c r="Q97" s="92" t="s">
        <v>679</v>
      </c>
      <c r="R97" s="8" t="s">
        <v>679</v>
      </c>
      <c r="S97" s="9" t="s">
        <v>679</v>
      </c>
      <c r="T97" s="9" t="s">
        <v>679</v>
      </c>
      <c r="U97" s="9" t="s">
        <v>679</v>
      </c>
      <c r="V97" s="9" t="s">
        <v>679</v>
      </c>
      <c r="W97" s="9" t="s">
        <v>679</v>
      </c>
      <c r="X97" s="9" t="s">
        <v>679</v>
      </c>
      <c r="Y97" s="11" t="s">
        <v>679</v>
      </c>
      <c r="Z97" s="280"/>
      <c r="AA97" s="96" t="s">
        <v>679</v>
      </c>
      <c r="AB97" s="8" t="s">
        <v>679</v>
      </c>
      <c r="AC97" s="9" t="s">
        <v>679</v>
      </c>
      <c r="AD97" s="9" t="s">
        <v>679</v>
      </c>
      <c r="AE97" s="9" t="s">
        <v>679</v>
      </c>
      <c r="AF97" s="9" t="s">
        <v>679</v>
      </c>
      <c r="AG97" s="11" t="s">
        <v>679</v>
      </c>
      <c r="AH97" s="280"/>
      <c r="AJ97" s="172"/>
      <c r="AK97" s="172"/>
      <c r="AL97" s="172"/>
      <c r="AM97" s="173"/>
      <c r="AN97" s="174"/>
      <c r="AO97" s="174"/>
      <c r="AP97" s="174"/>
      <c r="AQ97" s="173"/>
      <c r="AR97" s="173"/>
    </row>
    <row r="98" spans="1:44" s="58" customFormat="1" ht="12.75">
      <c r="A98" s="273"/>
      <c r="B98" s="273"/>
      <c r="C98" s="273"/>
      <c r="D98" s="79"/>
      <c r="E98" s="6"/>
      <c r="F98" s="80"/>
      <c r="G98" s="275"/>
      <c r="H98" s="128" t="s">
        <v>679</v>
      </c>
      <c r="I98" s="9" t="s">
        <v>679</v>
      </c>
      <c r="J98" s="9" t="s">
        <v>679</v>
      </c>
      <c r="K98" s="9"/>
      <c r="L98" s="9"/>
      <c r="M98" s="9"/>
      <c r="N98" s="9"/>
      <c r="O98" s="11" t="s">
        <v>679</v>
      </c>
      <c r="P98" s="280"/>
      <c r="Q98" s="92" t="s">
        <v>679</v>
      </c>
      <c r="R98" s="8" t="s">
        <v>679</v>
      </c>
      <c r="S98" s="9" t="s">
        <v>679</v>
      </c>
      <c r="T98" s="9" t="s">
        <v>679</v>
      </c>
      <c r="U98" s="9" t="s">
        <v>679</v>
      </c>
      <c r="V98" s="9" t="s">
        <v>679</v>
      </c>
      <c r="W98" s="9" t="s">
        <v>679</v>
      </c>
      <c r="X98" s="9" t="s">
        <v>679</v>
      </c>
      <c r="Y98" s="11" t="s">
        <v>679</v>
      </c>
      <c r="Z98" s="280"/>
      <c r="AA98" s="96" t="s">
        <v>679</v>
      </c>
      <c r="AB98" s="8" t="s">
        <v>679</v>
      </c>
      <c r="AC98" s="9" t="s">
        <v>679</v>
      </c>
      <c r="AD98" s="9" t="s">
        <v>679</v>
      </c>
      <c r="AE98" s="9" t="s">
        <v>679</v>
      </c>
      <c r="AF98" s="9" t="s">
        <v>679</v>
      </c>
      <c r="AG98" s="11" t="s">
        <v>679</v>
      </c>
      <c r="AH98" s="280"/>
      <c r="AJ98" s="172"/>
      <c r="AK98" s="172"/>
      <c r="AL98" s="172"/>
      <c r="AM98" s="173"/>
      <c r="AN98" s="174"/>
      <c r="AO98" s="174"/>
      <c r="AP98" s="174"/>
      <c r="AQ98" s="173"/>
      <c r="AR98" s="173"/>
    </row>
    <row r="99" spans="1:44" s="58" customFormat="1" ht="12.75">
      <c r="A99" s="273"/>
      <c r="B99" s="273"/>
      <c r="C99" s="273"/>
      <c r="D99" s="79" t="s">
        <v>266</v>
      </c>
      <c r="E99" s="6" t="s">
        <v>267</v>
      </c>
      <c r="F99" s="80" t="s">
        <v>3</v>
      </c>
      <c r="G99" s="275"/>
      <c r="H99" s="128">
        <v>1005969.8766347761</v>
      </c>
      <c r="I99" s="9">
        <v>557022.6484978893</v>
      </c>
      <c r="J99" s="9">
        <v>2097235872.4356136</v>
      </c>
      <c r="K99" s="9">
        <v>0</v>
      </c>
      <c r="L99" s="9">
        <v>0</v>
      </c>
      <c r="M99" s="9">
        <v>2097235872.4356136</v>
      </c>
      <c r="N99" s="9">
        <v>18216850.423609972</v>
      </c>
      <c r="O99" s="11">
        <v>2115452722.8592236</v>
      </c>
      <c r="P99" s="280"/>
      <c r="Q99" s="99">
        <v>0.029631534527575276</v>
      </c>
      <c r="R99" s="8">
        <v>1035778.3077679801</v>
      </c>
      <c r="S99" s="9">
        <v>573528.084339496</v>
      </c>
      <c r="T99" s="9">
        <v>2295735707.391247</v>
      </c>
      <c r="U99" s="9">
        <v>0</v>
      </c>
      <c r="V99" s="9">
        <v>0</v>
      </c>
      <c r="W99" s="9">
        <v>2295735707.391247</v>
      </c>
      <c r="X99" s="9">
        <v>-6057542.133038361</v>
      </c>
      <c r="Y99" s="11">
        <v>2289678165.2582083</v>
      </c>
      <c r="Z99" s="280"/>
      <c r="AA99" s="100">
        <v>0.029631534527575276</v>
      </c>
      <c r="AB99" s="8">
        <v>1066470.0084575205</v>
      </c>
      <c r="AC99" s="9">
        <v>590522.6015731358</v>
      </c>
      <c r="AD99" s="9">
        <v>2510108623.643944</v>
      </c>
      <c r="AE99" s="9">
        <v>0</v>
      </c>
      <c r="AF99" s="9">
        <v>0</v>
      </c>
      <c r="AG99" s="11">
        <v>2510108623.643944</v>
      </c>
      <c r="AH99" s="280"/>
      <c r="AJ99" s="172"/>
      <c r="AK99" s="172"/>
      <c r="AL99" s="172"/>
      <c r="AM99" s="173"/>
      <c r="AN99" s="174"/>
      <c r="AO99" s="174"/>
      <c r="AP99" s="174"/>
      <c r="AQ99" s="173"/>
      <c r="AR99" s="173"/>
    </row>
    <row r="100" spans="4:44" ht="12.75">
      <c r="D100" s="37" t="s">
        <v>268</v>
      </c>
      <c r="E100" s="1" t="s">
        <v>269</v>
      </c>
      <c r="F100" s="68" t="s">
        <v>6</v>
      </c>
      <c r="G100" s="276"/>
      <c r="H100" s="129">
        <v>16384.68934219612</v>
      </c>
      <c r="I100" s="12">
        <v>12565.744642006017</v>
      </c>
      <c r="J100" s="12">
        <v>20145161.617312845</v>
      </c>
      <c r="K100" s="12">
        <v>19873709.468701407</v>
      </c>
      <c r="L100" s="12">
        <v>21894702.266817402</v>
      </c>
      <c r="M100" s="12">
        <v>61913573.35283166</v>
      </c>
      <c r="N100" s="12">
        <v>-2867042.6521890797</v>
      </c>
      <c r="O100" s="36">
        <v>59046530.700642586</v>
      </c>
      <c r="P100" s="280"/>
      <c r="Q100" s="92">
        <v>0.01184690045948611</v>
      </c>
      <c r="R100" s="4">
        <v>16578.79712589272</v>
      </c>
      <c r="S100" s="12">
        <v>12714.609767979184</v>
      </c>
      <c r="T100" s="12">
        <v>21659480.93617066</v>
      </c>
      <c r="U100" s="12">
        <v>18649019.383934557</v>
      </c>
      <c r="V100" s="12">
        <v>19784860.841318145</v>
      </c>
      <c r="W100" s="12">
        <v>60093361.16142336</v>
      </c>
      <c r="X100" s="12">
        <v>-798896.9528686338</v>
      </c>
      <c r="Y100" s="36">
        <v>59294464.20855473</v>
      </c>
      <c r="Z100" s="280"/>
      <c r="AA100" s="96">
        <v>0.01184690045948611</v>
      </c>
      <c r="AB100" s="4">
        <v>16775.204485181188</v>
      </c>
      <c r="AC100" s="12">
        <v>12865.238484281643</v>
      </c>
      <c r="AD100" s="12">
        <v>23260035.35243762</v>
      </c>
      <c r="AE100" s="12">
        <v>16900859.74638148</v>
      </c>
      <c r="AF100" s="12">
        <v>17180678.346019365</v>
      </c>
      <c r="AG100" s="36">
        <v>57341573.444838464</v>
      </c>
      <c r="AH100" s="280"/>
      <c r="AJ100" s="172"/>
      <c r="AK100" s="172"/>
      <c r="AL100" s="172"/>
      <c r="AM100" s="173"/>
      <c r="AN100" s="174"/>
      <c r="AO100" s="174"/>
      <c r="AP100" s="174"/>
      <c r="AQ100" s="173"/>
      <c r="AR100" s="173"/>
    </row>
    <row r="101" spans="4:44" ht="12.75">
      <c r="D101" s="37" t="s">
        <v>270</v>
      </c>
      <c r="E101" s="1" t="s">
        <v>271</v>
      </c>
      <c r="F101" s="68" t="s">
        <v>6</v>
      </c>
      <c r="G101" s="276"/>
      <c r="H101" s="129">
        <v>25060.143445160254</v>
      </c>
      <c r="I101" s="12">
        <v>16020.994428389906</v>
      </c>
      <c r="J101" s="12">
        <v>25684552.028144635</v>
      </c>
      <c r="K101" s="12">
        <v>12922710.918237744</v>
      </c>
      <c r="L101" s="12">
        <v>22587260.26670018</v>
      </c>
      <c r="M101" s="12">
        <v>61194523.21308256</v>
      </c>
      <c r="N101" s="12">
        <v>-3977630.849631978</v>
      </c>
      <c r="O101" s="36">
        <v>57216892.36345058</v>
      </c>
      <c r="P101" s="280"/>
      <c r="Q101" s="92">
        <v>0.051110498520337666</v>
      </c>
      <c r="R101" s="4">
        <v>26340.979869633567</v>
      </c>
      <c r="S101" s="12">
        <v>16839.835440416467</v>
      </c>
      <c r="T101" s="12">
        <v>28686849.32891357</v>
      </c>
      <c r="U101" s="12">
        <v>12148317.055913914</v>
      </c>
      <c r="V101" s="12">
        <v>21202695.70079689</v>
      </c>
      <c r="W101" s="12">
        <v>62037862.085624374</v>
      </c>
      <c r="X101" s="12">
        <v>-1241767.750846205</v>
      </c>
      <c r="Y101" s="36">
        <v>60796094.33477817</v>
      </c>
      <c r="Z101" s="280"/>
      <c r="AA101" s="96">
        <v>0.051110498520337666</v>
      </c>
      <c r="AB101" s="4">
        <v>27687.280482284717</v>
      </c>
      <c r="AC101" s="12">
        <v>17700.5278247766</v>
      </c>
      <c r="AD101" s="12">
        <v>32002119.77913431</v>
      </c>
      <c r="AE101" s="12">
        <v>11028147.241913233</v>
      </c>
      <c r="AF101" s="12">
        <v>19126343.700036764</v>
      </c>
      <c r="AG101" s="36">
        <v>62156610.721084304</v>
      </c>
      <c r="AH101" s="280"/>
      <c r="AJ101" s="172"/>
      <c r="AK101" s="172"/>
      <c r="AL101" s="172"/>
      <c r="AM101" s="173"/>
      <c r="AN101" s="174"/>
      <c r="AO101" s="174"/>
      <c r="AP101" s="174"/>
      <c r="AQ101" s="173"/>
      <c r="AR101" s="173"/>
    </row>
    <row r="102" spans="4:44" ht="12.75">
      <c r="D102" s="37" t="s">
        <v>272</v>
      </c>
      <c r="E102" s="1" t="s">
        <v>273</v>
      </c>
      <c r="F102" s="68" t="s">
        <v>6</v>
      </c>
      <c r="G102" s="276"/>
      <c r="H102" s="129">
        <v>35261.94687108298</v>
      </c>
      <c r="I102" s="12">
        <v>26987.576542340023</v>
      </c>
      <c r="J102" s="12">
        <v>43265966.84828448</v>
      </c>
      <c r="K102" s="12">
        <v>32737192.990532674</v>
      </c>
      <c r="L102" s="12">
        <v>47120199.34991417</v>
      </c>
      <c r="M102" s="12">
        <v>123123359.18873133</v>
      </c>
      <c r="N102" s="12">
        <v>-3275852.519362058</v>
      </c>
      <c r="O102" s="36">
        <v>119847506.66936927</v>
      </c>
      <c r="P102" s="280"/>
      <c r="Q102" s="92">
        <v>0.001168474972553346</v>
      </c>
      <c r="R102" s="4">
        <v>35303.149573485345</v>
      </c>
      <c r="S102" s="12">
        <v>27019.110850099612</v>
      </c>
      <c r="T102" s="12">
        <v>46027359.63189748</v>
      </c>
      <c r="U102" s="12">
        <v>30134024.80447566</v>
      </c>
      <c r="V102" s="12">
        <v>42130191.73030245</v>
      </c>
      <c r="W102" s="12">
        <v>118291576.1666756</v>
      </c>
      <c r="X102" s="12">
        <v>-803823.3789318495</v>
      </c>
      <c r="Y102" s="36">
        <v>117487752.78774375</v>
      </c>
      <c r="Z102" s="280"/>
      <c r="AA102" s="96">
        <v>0.001168474972553346</v>
      </c>
      <c r="AB102" s="4">
        <v>35344.40042021427</v>
      </c>
      <c r="AC102" s="12">
        <v>27050.682004908595</v>
      </c>
      <c r="AD102" s="12">
        <v>48906969.001037896</v>
      </c>
      <c r="AE102" s="12">
        <v>26812521.493124813</v>
      </c>
      <c r="AF102" s="12">
        <v>36198710.75127787</v>
      </c>
      <c r="AG102" s="36">
        <v>111918201.24544057</v>
      </c>
      <c r="AH102" s="280"/>
      <c r="AJ102" s="172"/>
      <c r="AK102" s="172"/>
      <c r="AL102" s="172"/>
      <c r="AM102" s="173"/>
      <c r="AN102" s="174"/>
      <c r="AO102" s="174"/>
      <c r="AP102" s="174"/>
      <c r="AQ102" s="173"/>
      <c r="AR102" s="173"/>
    </row>
    <row r="103" spans="4:44" ht="12.75">
      <c r="D103" s="37" t="s">
        <v>274</v>
      </c>
      <c r="E103" s="1" t="s">
        <v>275</v>
      </c>
      <c r="F103" s="68" t="s">
        <v>6</v>
      </c>
      <c r="G103" s="276"/>
      <c r="H103" s="129">
        <v>22411.169026041105</v>
      </c>
      <c r="I103" s="12">
        <v>16999.40899192192</v>
      </c>
      <c r="J103" s="12">
        <v>27253127.554118264</v>
      </c>
      <c r="K103" s="12">
        <v>19159071.495266337</v>
      </c>
      <c r="L103" s="12">
        <v>29947828.91689059</v>
      </c>
      <c r="M103" s="12">
        <v>76360027.96627519</v>
      </c>
      <c r="N103" s="12">
        <v>-3498622.15779821</v>
      </c>
      <c r="O103" s="36">
        <v>72861405.80847697</v>
      </c>
      <c r="P103" s="280"/>
      <c r="Q103" s="92">
        <v>0.022338319893437708</v>
      </c>
      <c r="R103" s="4">
        <v>22911.796888930716</v>
      </c>
      <c r="S103" s="12">
        <v>17379.147227982852</v>
      </c>
      <c r="T103" s="12">
        <v>29605573.03295242</v>
      </c>
      <c r="U103" s="12">
        <v>18010963.527237833</v>
      </c>
      <c r="V103" s="12">
        <v>27342557.462390747</v>
      </c>
      <c r="W103" s="12">
        <v>74959094.02258101</v>
      </c>
      <c r="X103" s="12">
        <v>-1007369.8075383446</v>
      </c>
      <c r="Y103" s="36">
        <v>73951724.21504267</v>
      </c>
      <c r="Z103" s="280"/>
      <c r="AA103" s="96">
        <v>0.022338319893437708</v>
      </c>
      <c r="AB103" s="4">
        <v>23423.60793716912</v>
      </c>
      <c r="AC103" s="12">
        <v>17767.368178236684</v>
      </c>
      <c r="AD103" s="12">
        <v>32122965.497334585</v>
      </c>
      <c r="AE103" s="12">
        <v>16350211.871562406</v>
      </c>
      <c r="AF103" s="12">
        <v>23989780.51369024</v>
      </c>
      <c r="AG103" s="36">
        <v>72462957.88258722</v>
      </c>
      <c r="AH103" s="280"/>
      <c r="AJ103" s="172"/>
      <c r="AK103" s="172"/>
      <c r="AL103" s="172"/>
      <c r="AM103" s="173"/>
      <c r="AN103" s="174"/>
      <c r="AO103" s="174"/>
      <c r="AP103" s="174"/>
      <c r="AQ103" s="173"/>
      <c r="AR103" s="173"/>
    </row>
    <row r="104" spans="4:44" ht="12.75">
      <c r="D104" s="37" t="s">
        <v>276</v>
      </c>
      <c r="E104" s="1" t="s">
        <v>277</v>
      </c>
      <c r="F104" s="68" t="s">
        <v>6</v>
      </c>
      <c r="G104" s="276"/>
      <c r="H104" s="129">
        <v>11752.532835852371</v>
      </c>
      <c r="I104" s="12">
        <v>8749.534794902214</v>
      </c>
      <c r="J104" s="12">
        <v>14027086.936844574</v>
      </c>
      <c r="K104" s="12">
        <v>13441967.707785774</v>
      </c>
      <c r="L104" s="12">
        <v>15704796.224564439</v>
      </c>
      <c r="M104" s="12">
        <v>43173850.86919478</v>
      </c>
      <c r="N104" s="12">
        <v>-1764062.9824809986</v>
      </c>
      <c r="O104" s="36">
        <v>41409787.88671379</v>
      </c>
      <c r="P104" s="280"/>
      <c r="Q104" s="92">
        <v>0.01631035903645084</v>
      </c>
      <c r="R104" s="4">
        <v>11944.220865992802</v>
      </c>
      <c r="S104" s="12">
        <v>8892.24284880899</v>
      </c>
      <c r="T104" s="12">
        <v>15148035.8405203</v>
      </c>
      <c r="U104" s="12">
        <v>12906516.673664007</v>
      </c>
      <c r="V104" s="12">
        <v>14254034.589913666</v>
      </c>
      <c r="W104" s="12">
        <v>42308587.10409798</v>
      </c>
      <c r="X104" s="12">
        <v>-501640.000062936</v>
      </c>
      <c r="Y104" s="36">
        <v>41806947.10403504</v>
      </c>
      <c r="Z104" s="280"/>
      <c r="AA104" s="96">
        <v>0.01631035903645084</v>
      </c>
      <c r="AB104" s="4">
        <v>12139.035396727812</v>
      </c>
      <c r="AC104" s="12">
        <v>9037.278522312376</v>
      </c>
      <c r="AD104" s="12">
        <v>16339177.71331142</v>
      </c>
      <c r="AE104" s="12">
        <v>11945028.873009816</v>
      </c>
      <c r="AF104" s="12">
        <v>12432448.305852737</v>
      </c>
      <c r="AG104" s="36">
        <v>40716654.892173976</v>
      </c>
      <c r="AH104" s="280"/>
      <c r="AJ104" s="172"/>
      <c r="AK104" s="172"/>
      <c r="AL104" s="172"/>
      <c r="AM104" s="173"/>
      <c r="AN104" s="174"/>
      <c r="AO104" s="174"/>
      <c r="AP104" s="174"/>
      <c r="AQ104" s="173"/>
      <c r="AR104" s="173"/>
    </row>
    <row r="105" spans="4:44" ht="12.75">
      <c r="D105" s="37" t="s">
        <v>278</v>
      </c>
      <c r="E105" s="1" t="s">
        <v>279</v>
      </c>
      <c r="F105" s="68" t="s">
        <v>6</v>
      </c>
      <c r="G105" s="276"/>
      <c r="H105" s="129">
        <v>78103.66649402835</v>
      </c>
      <c r="I105" s="12">
        <v>46109.926721564574</v>
      </c>
      <c r="J105" s="12">
        <v>73922553.13411179</v>
      </c>
      <c r="K105" s="12">
        <v>17231245.526197057</v>
      </c>
      <c r="L105" s="12">
        <v>38239691.963539444</v>
      </c>
      <c r="M105" s="12">
        <v>129393490.62384829</v>
      </c>
      <c r="N105" s="12">
        <v>-3428540.3361570486</v>
      </c>
      <c r="O105" s="36">
        <v>125964950.28769124</v>
      </c>
      <c r="P105" s="280"/>
      <c r="Q105" s="92">
        <v>0.0445410400592785</v>
      </c>
      <c r="R105" s="4">
        <v>81582.4850321154</v>
      </c>
      <c r="S105" s="12">
        <v>48163.71081480018</v>
      </c>
      <c r="T105" s="12">
        <v>82047423.80970487</v>
      </c>
      <c r="U105" s="12">
        <v>15716297.465163466</v>
      </c>
      <c r="V105" s="12">
        <v>35671308.76715308</v>
      </c>
      <c r="W105" s="12">
        <v>133435030.04202141</v>
      </c>
      <c r="X105" s="12">
        <v>-1201616.3448067582</v>
      </c>
      <c r="Y105" s="36">
        <v>132233413.69721465</v>
      </c>
      <c r="Z105" s="280"/>
      <c r="AA105" s="96">
        <v>0.0445410400592785</v>
      </c>
      <c r="AB105" s="4">
        <v>85216.25376606634</v>
      </c>
      <c r="AC105" s="12">
        <v>50308.9725876057</v>
      </c>
      <c r="AD105" s="12">
        <v>90957387.40966398</v>
      </c>
      <c r="AE105" s="12">
        <v>13858829.9909331</v>
      </c>
      <c r="AF105" s="12">
        <v>31976951.138523445</v>
      </c>
      <c r="AG105" s="36">
        <v>136793168.53912053</v>
      </c>
      <c r="AH105" s="280"/>
      <c r="AJ105" s="172"/>
      <c r="AK105" s="172"/>
      <c r="AL105" s="172"/>
      <c r="AM105" s="173"/>
      <c r="AN105" s="174"/>
      <c r="AO105" s="174"/>
      <c r="AP105" s="174"/>
      <c r="AQ105" s="173"/>
      <c r="AR105" s="173"/>
    </row>
    <row r="106" spans="1:44" s="58" customFormat="1" ht="12.75">
      <c r="A106" s="273"/>
      <c r="B106" s="273"/>
      <c r="C106" s="273"/>
      <c r="D106" s="79" t="s">
        <v>280</v>
      </c>
      <c r="E106" s="6" t="s">
        <v>281</v>
      </c>
      <c r="F106" s="80" t="s">
        <v>17</v>
      </c>
      <c r="G106" s="275"/>
      <c r="H106" s="128">
        <v>188974.1480143612</v>
      </c>
      <c r="I106" s="9" t="s">
        <v>679</v>
      </c>
      <c r="J106" s="9">
        <v>275497929.9866233</v>
      </c>
      <c r="K106" s="9">
        <v>22376119.534611087</v>
      </c>
      <c r="L106" s="9">
        <v>12959210.803854704</v>
      </c>
      <c r="M106" s="9">
        <v>310833260.3250891</v>
      </c>
      <c r="N106" s="9">
        <v>-6948246.404124056</v>
      </c>
      <c r="O106" s="11">
        <v>303885013.920965</v>
      </c>
      <c r="P106" s="280"/>
      <c r="Q106" s="92" t="s">
        <v>679</v>
      </c>
      <c r="R106" s="8" t="s">
        <v>679</v>
      </c>
      <c r="S106" s="9" t="s">
        <v>679</v>
      </c>
      <c r="T106" s="9">
        <v>301230724.9474151</v>
      </c>
      <c r="U106" s="9">
        <v>20640183.658533663</v>
      </c>
      <c r="V106" s="9">
        <v>14083432.806982331</v>
      </c>
      <c r="W106" s="9">
        <v>335954341.4129311</v>
      </c>
      <c r="X106" s="9">
        <v>-3105679.359709188</v>
      </c>
      <c r="Y106" s="11">
        <v>332848662.0532219</v>
      </c>
      <c r="Z106" s="280"/>
      <c r="AA106" s="96" t="s">
        <v>679</v>
      </c>
      <c r="AB106" s="8" t="s">
        <v>679</v>
      </c>
      <c r="AC106" s="9" t="s">
        <v>679</v>
      </c>
      <c r="AD106" s="9">
        <v>329102557.4907705</v>
      </c>
      <c r="AE106" s="9">
        <v>18402607.208492685</v>
      </c>
      <c r="AF106" s="9">
        <v>15281188.61653872</v>
      </c>
      <c r="AG106" s="11">
        <v>362786353.3158019</v>
      </c>
      <c r="AH106" s="280"/>
      <c r="AJ106" s="172"/>
      <c r="AK106" s="172"/>
      <c r="AL106" s="172"/>
      <c r="AM106" s="173"/>
      <c r="AN106" s="174"/>
      <c r="AO106" s="174"/>
      <c r="AP106" s="174"/>
      <c r="AQ106" s="173"/>
      <c r="AR106" s="173"/>
    </row>
    <row r="107" spans="4:44" ht="12.75">
      <c r="D107" s="37" t="s">
        <v>282</v>
      </c>
      <c r="E107" s="1" t="s">
        <v>283</v>
      </c>
      <c r="F107" s="68" t="s">
        <v>6</v>
      </c>
      <c r="G107" s="276"/>
      <c r="H107" s="129">
        <v>29394.54128975205</v>
      </c>
      <c r="I107" s="12">
        <v>21182.039295644234</v>
      </c>
      <c r="J107" s="12">
        <v>33958640.506552815</v>
      </c>
      <c r="K107" s="12">
        <v>18557708.89272875</v>
      </c>
      <c r="L107" s="12">
        <v>30169444.528207336</v>
      </c>
      <c r="M107" s="12">
        <v>82685793.9274889</v>
      </c>
      <c r="N107" s="12">
        <v>-2558030.3734760243</v>
      </c>
      <c r="O107" s="36">
        <v>80127763.55401286</v>
      </c>
      <c r="P107" s="280"/>
      <c r="Q107" s="92">
        <v>0.02655614023154307</v>
      </c>
      <c r="R107" s="4">
        <v>30175.14685028459</v>
      </c>
      <c r="S107" s="12">
        <v>21744.55250156942</v>
      </c>
      <c r="T107" s="12">
        <v>37042090.08124047</v>
      </c>
      <c r="U107" s="12">
        <v>17264141.62299282</v>
      </c>
      <c r="V107" s="12">
        <v>27658534.786753334</v>
      </c>
      <c r="W107" s="12">
        <v>81964766.49098662</v>
      </c>
      <c r="X107" s="12">
        <v>-748552.455074273</v>
      </c>
      <c r="Y107" s="36">
        <v>81216214.03591233</v>
      </c>
      <c r="Z107" s="280"/>
      <c r="AA107" s="96">
        <v>0.02655614023154307</v>
      </c>
      <c r="AB107" s="4">
        <v>30976.482281548153</v>
      </c>
      <c r="AC107" s="12">
        <v>22322.00388707325</v>
      </c>
      <c r="AD107" s="12">
        <v>40357635.0477241</v>
      </c>
      <c r="AE107" s="12">
        <v>15518624.009302212</v>
      </c>
      <c r="AF107" s="12">
        <v>24367129.7650102</v>
      </c>
      <c r="AG107" s="36">
        <v>80243388.8220365</v>
      </c>
      <c r="AH107" s="280"/>
      <c r="AJ107" s="172"/>
      <c r="AK107" s="172"/>
      <c r="AL107" s="172"/>
      <c r="AM107" s="173"/>
      <c r="AN107" s="174"/>
      <c r="AO107" s="174"/>
      <c r="AP107" s="174"/>
      <c r="AQ107" s="173"/>
      <c r="AR107" s="173"/>
    </row>
    <row r="108" spans="4:44" ht="12.75">
      <c r="D108" s="37" t="s">
        <v>284</v>
      </c>
      <c r="E108" s="1" t="s">
        <v>285</v>
      </c>
      <c r="F108" s="68" t="s">
        <v>6</v>
      </c>
      <c r="G108" s="276"/>
      <c r="H108" s="129">
        <v>33380.93500846037</v>
      </c>
      <c r="I108" s="12">
        <v>18744.4735732165</v>
      </c>
      <c r="J108" s="12">
        <v>30050781.73414271</v>
      </c>
      <c r="K108" s="12">
        <v>3376217.6998689272</v>
      </c>
      <c r="L108" s="12">
        <v>6840050.893183849</v>
      </c>
      <c r="M108" s="12">
        <v>40267050.32719549</v>
      </c>
      <c r="N108" s="12">
        <v>-135161.84197939964</v>
      </c>
      <c r="O108" s="36">
        <v>40131888.48521609</v>
      </c>
      <c r="P108" s="280"/>
      <c r="Q108" s="92">
        <v>0.05064946392890679</v>
      </c>
      <c r="R108" s="4">
        <v>35071.66147208457</v>
      </c>
      <c r="S108" s="12">
        <v>19693.871111329474</v>
      </c>
      <c r="T108" s="12">
        <v>33548731.237469878</v>
      </c>
      <c r="U108" s="12">
        <v>3153192.0831453763</v>
      </c>
      <c r="V108" s="12">
        <v>6417949.9623663</v>
      </c>
      <c r="W108" s="12">
        <v>43119873.28298155</v>
      </c>
      <c r="X108" s="12">
        <v>-154040.54157288952</v>
      </c>
      <c r="Y108" s="36">
        <v>42965832.74140866</v>
      </c>
      <c r="Z108" s="280"/>
      <c r="AA108" s="96">
        <v>0.05064946392890679</v>
      </c>
      <c r="AB108" s="4">
        <v>36848.022324741745</v>
      </c>
      <c r="AC108" s="12">
        <v>20691.355125803297</v>
      </c>
      <c r="AD108" s="12">
        <v>37409462.1179422</v>
      </c>
      <c r="AE108" s="12">
        <v>2844916.6386454212</v>
      </c>
      <c r="AF108" s="12">
        <v>5786909.246058344</v>
      </c>
      <c r="AG108" s="36">
        <v>46041288.00264596</v>
      </c>
      <c r="AH108" s="280"/>
      <c r="AJ108" s="172"/>
      <c r="AK108" s="172"/>
      <c r="AL108" s="172"/>
      <c r="AM108" s="173"/>
      <c r="AN108" s="174"/>
      <c r="AO108" s="174"/>
      <c r="AP108" s="174"/>
      <c r="AQ108" s="173"/>
      <c r="AR108" s="173"/>
    </row>
    <row r="109" spans="4:44" ht="12.75">
      <c r="D109" s="37" t="s">
        <v>286</v>
      </c>
      <c r="E109" s="1" t="s">
        <v>287</v>
      </c>
      <c r="F109" s="68" t="s">
        <v>6</v>
      </c>
      <c r="G109" s="276"/>
      <c r="H109" s="129">
        <v>10746.962504656447</v>
      </c>
      <c r="I109" s="12">
        <v>7284.505637053838</v>
      </c>
      <c r="J109" s="12">
        <v>11678380.194844462</v>
      </c>
      <c r="K109" s="12">
        <v>6235376.369469353</v>
      </c>
      <c r="L109" s="12">
        <v>8461032.812300645</v>
      </c>
      <c r="M109" s="12">
        <v>26374789.37661446</v>
      </c>
      <c r="N109" s="12">
        <v>-139793.10849427895</v>
      </c>
      <c r="O109" s="36">
        <v>26234996.26812018</v>
      </c>
      <c r="P109" s="280"/>
      <c r="Q109" s="92">
        <v>0.01822587195501124</v>
      </c>
      <c r="R109" s="4">
        <v>10942.835267171622</v>
      </c>
      <c r="S109" s="12">
        <v>7417.272104050338</v>
      </c>
      <c r="T109" s="12">
        <v>12635406.565183371</v>
      </c>
      <c r="U109" s="12">
        <v>6100385.411338619</v>
      </c>
      <c r="V109" s="12">
        <v>7693902.128161901</v>
      </c>
      <c r="W109" s="12">
        <v>26429694.10468389</v>
      </c>
      <c r="X109" s="12">
        <v>-44642.292489300155</v>
      </c>
      <c r="Y109" s="36">
        <v>26385051.81219459</v>
      </c>
      <c r="Z109" s="280"/>
      <c r="AA109" s="96">
        <v>0.01822587195501124</v>
      </c>
      <c r="AB109" s="4">
        <v>11142.277981575873</v>
      </c>
      <c r="AC109" s="12">
        <v>7552.458355674237</v>
      </c>
      <c r="AD109" s="12">
        <v>13654659.302695742</v>
      </c>
      <c r="AE109" s="12">
        <v>5739901.450398775</v>
      </c>
      <c r="AF109" s="12">
        <v>6723312.3291985085</v>
      </c>
      <c r="AG109" s="36">
        <v>26117873.082293026</v>
      </c>
      <c r="AH109" s="280"/>
      <c r="AJ109" s="172"/>
      <c r="AK109" s="172"/>
      <c r="AL109" s="172"/>
      <c r="AM109" s="173"/>
      <c r="AN109" s="174"/>
      <c r="AO109" s="174"/>
      <c r="AP109" s="174"/>
      <c r="AQ109" s="173"/>
      <c r="AR109" s="173"/>
    </row>
    <row r="110" spans="4:44" ht="12.75">
      <c r="D110" s="37" t="s">
        <v>288</v>
      </c>
      <c r="E110" s="1" t="s">
        <v>289</v>
      </c>
      <c r="F110" s="68" t="s">
        <v>6</v>
      </c>
      <c r="G110" s="276"/>
      <c r="H110" s="129">
        <v>8286.666860490817</v>
      </c>
      <c r="I110" s="12">
        <v>6522.2981089747445</v>
      </c>
      <c r="J110" s="12">
        <v>10456423.65533654</v>
      </c>
      <c r="K110" s="12">
        <v>10583415.814045493</v>
      </c>
      <c r="L110" s="12">
        <v>11073392.964948973</v>
      </c>
      <c r="M110" s="12">
        <v>32113232.434331004</v>
      </c>
      <c r="N110" s="12">
        <v>-641262.2288676663</v>
      </c>
      <c r="O110" s="36">
        <v>31471970.20546334</v>
      </c>
      <c r="P110" s="280"/>
      <c r="Q110" s="92">
        <v>0.008988730072194695</v>
      </c>
      <c r="R110" s="4">
        <v>8361.15347209797</v>
      </c>
      <c r="S110" s="12">
        <v>6580.925286126705</v>
      </c>
      <c r="T110" s="12">
        <v>11210680.341617718</v>
      </c>
      <c r="U110" s="12">
        <v>10354293.246877097</v>
      </c>
      <c r="V110" s="12">
        <v>9978061.536201756</v>
      </c>
      <c r="W110" s="12">
        <v>31543035.12469657</v>
      </c>
      <c r="X110" s="12">
        <v>-172228.45202744246</v>
      </c>
      <c r="Y110" s="36">
        <v>31370806.672669128</v>
      </c>
      <c r="Z110" s="280"/>
      <c r="AA110" s="96">
        <v>0.008988730072194695</v>
      </c>
      <c r="AB110" s="4">
        <v>8436.309623750853</v>
      </c>
      <c r="AC110" s="12">
        <v>6640.079447148978</v>
      </c>
      <c r="AD110" s="12">
        <v>12005100.633958718</v>
      </c>
      <c r="AE110" s="12">
        <v>9742437.373733519</v>
      </c>
      <c r="AF110" s="12">
        <v>8640223.861421714</v>
      </c>
      <c r="AG110" s="36">
        <v>30387761.869113952</v>
      </c>
      <c r="AH110" s="280"/>
      <c r="AJ110" s="172"/>
      <c r="AK110" s="172"/>
      <c r="AL110" s="172"/>
      <c r="AM110" s="173"/>
      <c r="AN110" s="174"/>
      <c r="AO110" s="174"/>
      <c r="AP110" s="174"/>
      <c r="AQ110" s="173"/>
      <c r="AR110" s="173"/>
    </row>
    <row r="111" spans="4:44" ht="12.75">
      <c r="D111" s="37" t="s">
        <v>290</v>
      </c>
      <c r="E111" s="1" t="s">
        <v>291</v>
      </c>
      <c r="F111" s="68" t="s">
        <v>6</v>
      </c>
      <c r="G111" s="276"/>
      <c r="H111" s="129">
        <v>173625.29958019115</v>
      </c>
      <c r="I111" s="12">
        <v>97742.24087152477</v>
      </c>
      <c r="J111" s="12">
        <v>368007538.5817654</v>
      </c>
      <c r="K111" s="12">
        <v>3746315.51975617</v>
      </c>
      <c r="L111" s="12">
        <v>15051153.93875021</v>
      </c>
      <c r="M111" s="12">
        <v>386805008.0402718</v>
      </c>
      <c r="N111" s="12">
        <v>8980606.662700951</v>
      </c>
      <c r="O111" s="36">
        <v>395785614.70297277</v>
      </c>
      <c r="P111" s="280"/>
      <c r="Q111" s="92">
        <v>0.033181644213533534</v>
      </c>
      <c r="R111" s="4">
        <v>179386.47249732923</v>
      </c>
      <c r="S111" s="12">
        <v>100985.4891327572</v>
      </c>
      <c r="T111" s="12">
        <v>404227795.7450602</v>
      </c>
      <c r="U111" s="12">
        <v>3403562.6153827403</v>
      </c>
      <c r="V111" s="12">
        <v>13887549.816363147</v>
      </c>
      <c r="W111" s="12">
        <v>421518908.1768061</v>
      </c>
      <c r="X111" s="12">
        <v>-485623.8048810127</v>
      </c>
      <c r="Y111" s="36">
        <v>421033284.37192506</v>
      </c>
      <c r="Z111" s="280"/>
      <c r="AA111" s="96">
        <v>0.033181644213533534</v>
      </c>
      <c r="AB111" s="4">
        <v>185338.81060445643</v>
      </c>
      <c r="AC111" s="12">
        <v>104336.35370389001</v>
      </c>
      <c r="AD111" s="12">
        <v>443497980.42279243</v>
      </c>
      <c r="AE111" s="12">
        <v>2989629.749477057</v>
      </c>
      <c r="AF111" s="12">
        <v>12313877.052534007</v>
      </c>
      <c r="AG111" s="36">
        <v>458801487.2248035</v>
      </c>
      <c r="AH111" s="280"/>
      <c r="AJ111" s="172"/>
      <c r="AK111" s="172"/>
      <c r="AL111" s="172"/>
      <c r="AM111" s="173"/>
      <c r="AN111" s="174"/>
      <c r="AO111" s="174"/>
      <c r="AP111" s="174"/>
      <c r="AQ111" s="173"/>
      <c r="AR111" s="173"/>
    </row>
    <row r="112" spans="4:44" ht="12.75">
      <c r="D112" s="37" t="s">
        <v>292</v>
      </c>
      <c r="E112" s="1" t="s">
        <v>293</v>
      </c>
      <c r="F112" s="68" t="s">
        <v>6</v>
      </c>
      <c r="G112" s="276"/>
      <c r="H112" s="129">
        <v>15673.904443913098</v>
      </c>
      <c r="I112" s="12">
        <v>11356.986892468554</v>
      </c>
      <c r="J112" s="12">
        <v>18207304.298518542</v>
      </c>
      <c r="K112" s="12">
        <v>14145256.762043012</v>
      </c>
      <c r="L112" s="12">
        <v>19008922.003699783</v>
      </c>
      <c r="M112" s="12">
        <v>51361483.06426134</v>
      </c>
      <c r="N112" s="12">
        <v>-2548855.6106738006</v>
      </c>
      <c r="O112" s="36">
        <v>48812627.45358754</v>
      </c>
      <c r="P112" s="280"/>
      <c r="Q112" s="92">
        <v>0.027614968301170828</v>
      </c>
      <c r="R112" s="4">
        <v>16106.738818287338</v>
      </c>
      <c r="S112" s="12">
        <v>11670.609725500884</v>
      </c>
      <c r="T112" s="12">
        <v>19881015.10591231</v>
      </c>
      <c r="U112" s="12">
        <v>13450787.643557</v>
      </c>
      <c r="V112" s="12">
        <v>17444842.819792863</v>
      </c>
      <c r="W112" s="12">
        <v>50776645.56926217</v>
      </c>
      <c r="X112" s="12">
        <v>-751158.7357559365</v>
      </c>
      <c r="Y112" s="36">
        <v>50025486.833506234</v>
      </c>
      <c r="Z112" s="280"/>
      <c r="AA112" s="96">
        <v>0.027614968301170828</v>
      </c>
      <c r="AB112" s="4">
        <v>16551.52590018958</v>
      </c>
      <c r="AC112" s="12">
        <v>11992.893243125927</v>
      </c>
      <c r="AD112" s="12">
        <v>21682856.57152319</v>
      </c>
      <c r="AE112" s="12">
        <v>12340185.287719658</v>
      </c>
      <c r="AF112" s="12">
        <v>15384733.719549837</v>
      </c>
      <c r="AG112" s="36">
        <v>49407775.578792684</v>
      </c>
      <c r="AH112" s="280"/>
      <c r="AJ112" s="172"/>
      <c r="AK112" s="172"/>
      <c r="AL112" s="172"/>
      <c r="AM112" s="173"/>
      <c r="AN112" s="174"/>
      <c r="AO112" s="174"/>
      <c r="AP112" s="174"/>
      <c r="AQ112" s="173"/>
      <c r="AR112" s="173"/>
    </row>
    <row r="113" spans="4:44" ht="12.75">
      <c r="D113" s="37" t="s">
        <v>294</v>
      </c>
      <c r="E113" s="1" t="s">
        <v>295</v>
      </c>
      <c r="F113" s="68" t="s">
        <v>6</v>
      </c>
      <c r="G113" s="276"/>
      <c r="H113" s="129">
        <v>17550.320118550837</v>
      </c>
      <c r="I113" s="12">
        <v>12883.311022217136</v>
      </c>
      <c r="J113" s="12">
        <v>20654277.967822794</v>
      </c>
      <c r="K113" s="12">
        <v>13476532.430867136</v>
      </c>
      <c r="L113" s="12">
        <v>20278352.21436297</v>
      </c>
      <c r="M113" s="12">
        <v>54409162.613052905</v>
      </c>
      <c r="N113" s="12">
        <v>-2775632.837629034</v>
      </c>
      <c r="O113" s="36">
        <v>51633529.77542387</v>
      </c>
      <c r="P113" s="280"/>
      <c r="Q113" s="92">
        <v>0.03746104688494789</v>
      </c>
      <c r="R113" s="4">
        <v>18207.773483357712</v>
      </c>
      <c r="S113" s="12">
        <v>13365.933340453777</v>
      </c>
      <c r="T113" s="12">
        <v>22769017.977316856</v>
      </c>
      <c r="U113" s="12">
        <v>12814894.699226506</v>
      </c>
      <c r="V113" s="12">
        <v>18788132.39557677</v>
      </c>
      <c r="W113" s="12">
        <v>54372045.07212013</v>
      </c>
      <c r="X113" s="12">
        <v>-841742.8636619716</v>
      </c>
      <c r="Y113" s="36">
        <v>53530302.208458155</v>
      </c>
      <c r="Z113" s="280"/>
      <c r="AA113" s="96">
        <v>0.03746104688494789</v>
      </c>
      <c r="AB113" s="4">
        <v>18889.85573948829</v>
      </c>
      <c r="AC113" s="12">
        <v>13866.635195981606</v>
      </c>
      <c r="AD113" s="12">
        <v>25070536.0240275</v>
      </c>
      <c r="AE113" s="12">
        <v>11756796.64430808</v>
      </c>
      <c r="AF113" s="12">
        <v>16728149.949285733</v>
      </c>
      <c r="AG113" s="36">
        <v>53555482.61762132</v>
      </c>
      <c r="AH113" s="280"/>
      <c r="AJ113" s="172"/>
      <c r="AK113" s="172"/>
      <c r="AL113" s="172"/>
      <c r="AM113" s="173"/>
      <c r="AN113" s="174"/>
      <c r="AO113" s="174"/>
      <c r="AP113" s="174"/>
      <c r="AQ113" s="173"/>
      <c r="AR113" s="173"/>
    </row>
    <row r="114" spans="1:44" s="58" customFormat="1" ht="12.75">
      <c r="A114" s="273"/>
      <c r="B114" s="273"/>
      <c r="C114" s="273"/>
      <c r="D114" s="79" t="s">
        <v>296</v>
      </c>
      <c r="E114" s="6" t="s">
        <v>297</v>
      </c>
      <c r="F114" s="80" t="s">
        <v>17</v>
      </c>
      <c r="G114" s="275"/>
      <c r="H114" s="128">
        <v>288658.62980601477</v>
      </c>
      <c r="I114" s="9" t="s">
        <v>679</v>
      </c>
      <c r="J114" s="9">
        <v>168571233.68205416</v>
      </c>
      <c r="K114" s="9">
        <v>14337019.91670166</v>
      </c>
      <c r="L114" s="9">
        <v>10281651.477054557</v>
      </c>
      <c r="M114" s="9">
        <v>193189905.07581037</v>
      </c>
      <c r="N114" s="9">
        <v>-1322728.9179265378</v>
      </c>
      <c r="O114" s="11">
        <v>191867176.15788382</v>
      </c>
      <c r="P114" s="280"/>
      <c r="Q114" s="92" t="s">
        <v>679</v>
      </c>
      <c r="R114" s="8" t="s">
        <v>679</v>
      </c>
      <c r="S114" s="9" t="s">
        <v>679</v>
      </c>
      <c r="T114" s="9">
        <v>185033494.08857685</v>
      </c>
      <c r="U114" s="9">
        <v>13144444.496408</v>
      </c>
      <c r="V114" s="9">
        <v>11207631.393934118</v>
      </c>
      <c r="W114" s="9">
        <v>209385569.97891897</v>
      </c>
      <c r="X114" s="9">
        <v>-1043225.8687273905</v>
      </c>
      <c r="Y114" s="11">
        <v>208342344.11019158</v>
      </c>
      <c r="Z114" s="280"/>
      <c r="AA114" s="96" t="s">
        <v>679</v>
      </c>
      <c r="AB114" s="8" t="s">
        <v>679</v>
      </c>
      <c r="AC114" s="9" t="s">
        <v>679</v>
      </c>
      <c r="AD114" s="9">
        <v>202902324.4547459</v>
      </c>
      <c r="AE114" s="9">
        <v>11650190.156175414</v>
      </c>
      <c r="AF114" s="9">
        <v>12194619.183570307</v>
      </c>
      <c r="AG114" s="11">
        <v>226747133.79449162</v>
      </c>
      <c r="AH114" s="280"/>
      <c r="AJ114" s="172"/>
      <c r="AK114" s="172"/>
      <c r="AL114" s="172"/>
      <c r="AM114" s="173"/>
      <c r="AN114" s="174"/>
      <c r="AO114" s="174"/>
      <c r="AP114" s="174"/>
      <c r="AQ114" s="173"/>
      <c r="AR114" s="173"/>
    </row>
    <row r="115" spans="4:44" ht="12.75">
      <c r="D115" s="37" t="s">
        <v>298</v>
      </c>
      <c r="E115" s="1" t="s">
        <v>299</v>
      </c>
      <c r="F115" s="68" t="s">
        <v>6</v>
      </c>
      <c r="G115" s="276"/>
      <c r="H115" s="129">
        <v>60359.995043121926</v>
      </c>
      <c r="I115" s="12">
        <v>38341.1637581919</v>
      </c>
      <c r="J115" s="12">
        <v>61467820.850235574</v>
      </c>
      <c r="K115" s="12">
        <v>20444547.743664835</v>
      </c>
      <c r="L115" s="12">
        <v>37946363.818266734</v>
      </c>
      <c r="M115" s="12">
        <v>119858732.41216713</v>
      </c>
      <c r="N115" s="12">
        <v>203760.00846533477</v>
      </c>
      <c r="O115" s="36">
        <v>120062492.42063247</v>
      </c>
      <c r="P115" s="280"/>
      <c r="Q115" s="92">
        <v>0.023811507992063552</v>
      </c>
      <c r="R115" s="4">
        <v>61797.25754749214</v>
      </c>
      <c r="S115" s="12">
        <v>39254.1246854451</v>
      </c>
      <c r="T115" s="12">
        <v>66869843.49544817</v>
      </c>
      <c r="U115" s="12">
        <v>18679439.32741644</v>
      </c>
      <c r="V115" s="12">
        <v>34695194.269146904</v>
      </c>
      <c r="W115" s="12">
        <v>120244477.09201151</v>
      </c>
      <c r="X115" s="12">
        <v>24731.06826378405</v>
      </c>
      <c r="Y115" s="36">
        <v>120269208.1602753</v>
      </c>
      <c r="Z115" s="280"/>
      <c r="AA115" s="96">
        <v>0.023811507992063552</v>
      </c>
      <c r="AB115" s="4">
        <v>63268.74343947186</v>
      </c>
      <c r="AC115" s="12">
        <v>40188.82458911404</v>
      </c>
      <c r="AD115" s="12">
        <v>72660408.26664883</v>
      </c>
      <c r="AE115" s="12">
        <v>16499988.368336316</v>
      </c>
      <c r="AF115" s="12">
        <v>30484693.43272991</v>
      </c>
      <c r="AG115" s="36">
        <v>119645090.06771505</v>
      </c>
      <c r="AH115" s="280"/>
      <c r="AJ115" s="172"/>
      <c r="AK115" s="172"/>
      <c r="AL115" s="172"/>
      <c r="AM115" s="173"/>
      <c r="AN115" s="174"/>
      <c r="AO115" s="174"/>
      <c r="AP115" s="174"/>
      <c r="AQ115" s="173"/>
      <c r="AR115" s="173"/>
    </row>
    <row r="116" spans="4:44" ht="12.75">
      <c r="D116" s="37" t="s">
        <v>300</v>
      </c>
      <c r="E116" s="1" t="s">
        <v>301</v>
      </c>
      <c r="F116" s="68" t="s">
        <v>6</v>
      </c>
      <c r="G116" s="276"/>
      <c r="H116" s="129">
        <v>20126.662419328677</v>
      </c>
      <c r="I116" s="12">
        <v>15870.087878299919</v>
      </c>
      <c r="J116" s="12">
        <v>25442621.531601563</v>
      </c>
      <c r="K116" s="12">
        <v>19873709.468701407</v>
      </c>
      <c r="L116" s="12">
        <v>26895064.782282855</v>
      </c>
      <c r="M116" s="12">
        <v>72211395.78258583</v>
      </c>
      <c r="N116" s="12">
        <v>-454831.4561620189</v>
      </c>
      <c r="O116" s="36">
        <v>71756564.32642381</v>
      </c>
      <c r="P116" s="280"/>
      <c r="Q116" s="92">
        <v>0.0031764778941965055</v>
      </c>
      <c r="R116" s="4">
        <v>20190.59431758763</v>
      </c>
      <c r="S116" s="12">
        <v>15920.498861624295</v>
      </c>
      <c r="T116" s="12">
        <v>27120749.11304842</v>
      </c>
      <c r="U116" s="12">
        <v>18649019.383934557</v>
      </c>
      <c r="V116" s="12">
        <v>24095119.558046345</v>
      </c>
      <c r="W116" s="12">
        <v>69864888.05502932</v>
      </c>
      <c r="X116" s="12">
        <v>-45245.69102568755</v>
      </c>
      <c r="Y116" s="36">
        <v>69819642.36400363</v>
      </c>
      <c r="Z116" s="280"/>
      <c r="AA116" s="96">
        <v>0.0031764778941965055</v>
      </c>
      <c r="AB116" s="4">
        <v>20254.729294108136</v>
      </c>
      <c r="AC116" s="12">
        <v>15971.069974322825</v>
      </c>
      <c r="AD116" s="12">
        <v>28875302.44176012</v>
      </c>
      <c r="AE116" s="12">
        <v>16900859.74638148</v>
      </c>
      <c r="AF116" s="12">
        <v>20744306.83066628</v>
      </c>
      <c r="AG116" s="36">
        <v>66520469.01880789</v>
      </c>
      <c r="AH116" s="280"/>
      <c r="AJ116" s="172"/>
      <c r="AK116" s="172"/>
      <c r="AL116" s="172"/>
      <c r="AM116" s="173"/>
      <c r="AN116" s="174"/>
      <c r="AO116" s="174"/>
      <c r="AP116" s="174"/>
      <c r="AQ116" s="173"/>
      <c r="AR116" s="173"/>
    </row>
    <row r="117" spans="4:44" ht="12.75">
      <c r="D117" s="37" t="s">
        <v>302</v>
      </c>
      <c r="E117" s="1" t="s">
        <v>303</v>
      </c>
      <c r="F117" s="68" t="s">
        <v>6</v>
      </c>
      <c r="G117" s="276"/>
      <c r="H117" s="129">
        <v>21024.419274954904</v>
      </c>
      <c r="I117" s="12">
        <v>13624.872850149251</v>
      </c>
      <c r="J117" s="12">
        <v>21843135.715495236</v>
      </c>
      <c r="K117" s="12">
        <v>10550671.859142754</v>
      </c>
      <c r="L117" s="12">
        <v>16718650.910632433</v>
      </c>
      <c r="M117" s="12">
        <v>49112458.485270426</v>
      </c>
      <c r="N117" s="12">
        <v>-2074506.219050563</v>
      </c>
      <c r="O117" s="36">
        <v>47037952.26621986</v>
      </c>
      <c r="P117" s="280"/>
      <c r="Q117" s="92">
        <v>0.04931108957734365</v>
      </c>
      <c r="R117" s="4">
        <v>22061.156297133835</v>
      </c>
      <c r="S117" s="12">
        <v>14296.730175742878</v>
      </c>
      <c r="T117" s="12">
        <v>24354640.869193975</v>
      </c>
      <c r="U117" s="12">
        <v>9958599.331689617</v>
      </c>
      <c r="V117" s="12">
        <v>15666956.689342268</v>
      </c>
      <c r="W117" s="12">
        <v>49980196.89022586</v>
      </c>
      <c r="X117" s="12">
        <v>-664581.5311375674</v>
      </c>
      <c r="Y117" s="36">
        <v>49315615.35908829</v>
      </c>
      <c r="Z117" s="280"/>
      <c r="AA117" s="96">
        <v>0.04931108957734365</v>
      </c>
      <c r="AB117" s="4">
        <v>23149.015951481582</v>
      </c>
      <c r="AC117" s="12">
        <v>15001.717518102048</v>
      </c>
      <c r="AD117" s="12">
        <v>27122736.997426152</v>
      </c>
      <c r="AE117" s="12">
        <v>9074346.614480166</v>
      </c>
      <c r="AF117" s="12">
        <v>14108518.33898855</v>
      </c>
      <c r="AG117" s="36">
        <v>50305601.95089487</v>
      </c>
      <c r="AH117" s="280"/>
      <c r="AJ117" s="172"/>
      <c r="AK117" s="172"/>
      <c r="AL117" s="172"/>
      <c r="AM117" s="173"/>
      <c r="AN117" s="174"/>
      <c r="AO117" s="174"/>
      <c r="AP117" s="174"/>
      <c r="AQ117" s="173"/>
      <c r="AR117" s="173"/>
    </row>
    <row r="118" spans="4:44" ht="12.75">
      <c r="D118" s="37" t="s">
        <v>304</v>
      </c>
      <c r="E118" s="1" t="s">
        <v>305</v>
      </c>
      <c r="F118" s="68" t="s">
        <v>6</v>
      </c>
      <c r="G118" s="276"/>
      <c r="H118" s="129">
        <v>28053.01652683375</v>
      </c>
      <c r="I118" s="12">
        <v>21026.19095722701</v>
      </c>
      <c r="J118" s="12">
        <v>33708787.42942523</v>
      </c>
      <c r="K118" s="12">
        <v>25590813.25618197</v>
      </c>
      <c r="L118" s="12">
        <v>37486975.2921911</v>
      </c>
      <c r="M118" s="12">
        <v>96786575.97779831</v>
      </c>
      <c r="N118" s="12">
        <v>-3349550.6219477444</v>
      </c>
      <c r="O118" s="36">
        <v>93437025.35585056</v>
      </c>
      <c r="P118" s="280"/>
      <c r="Q118" s="92">
        <v>0.012736491563233532</v>
      </c>
      <c r="R118" s="4">
        <v>28410.31353515102</v>
      </c>
      <c r="S118" s="12">
        <v>21293.99086096067</v>
      </c>
      <c r="T118" s="12">
        <v>36274553.25207941</v>
      </c>
      <c r="U118" s="12">
        <v>23753466.237508383</v>
      </c>
      <c r="V118" s="12">
        <v>33904395.806454696</v>
      </c>
      <c r="W118" s="12">
        <v>93932415.29604249</v>
      </c>
      <c r="X118" s="12">
        <v>-904531.4480161896</v>
      </c>
      <c r="Y118" s="36">
        <v>93027883.84802629</v>
      </c>
      <c r="Z118" s="280"/>
      <c r="AA118" s="96">
        <v>0.012736491563233532</v>
      </c>
      <c r="AB118" s="4">
        <v>28772.161253800292</v>
      </c>
      <c r="AC118" s="12">
        <v>21565.201595908868</v>
      </c>
      <c r="AD118" s="12">
        <v>38989355.083944455</v>
      </c>
      <c r="AE118" s="12">
        <v>21306042.744934075</v>
      </c>
      <c r="AF118" s="12">
        <v>29467613.83791292</v>
      </c>
      <c r="AG118" s="36">
        <v>89763011.66679145</v>
      </c>
      <c r="AH118" s="280"/>
      <c r="AJ118" s="172"/>
      <c r="AK118" s="172"/>
      <c r="AL118" s="172"/>
      <c r="AM118" s="173"/>
      <c r="AN118" s="174"/>
      <c r="AO118" s="174"/>
      <c r="AP118" s="174"/>
      <c r="AQ118" s="173"/>
      <c r="AR118" s="173"/>
    </row>
    <row r="119" spans="4:44" ht="12.75">
      <c r="D119" s="37" t="s">
        <v>306</v>
      </c>
      <c r="E119" s="1" t="s">
        <v>307</v>
      </c>
      <c r="F119" s="68" t="s">
        <v>6</v>
      </c>
      <c r="G119" s="276"/>
      <c r="H119" s="129">
        <v>22529.307103458606</v>
      </c>
      <c r="I119" s="12">
        <v>17011.642683413414</v>
      </c>
      <c r="J119" s="12">
        <v>27272740.374471847</v>
      </c>
      <c r="K119" s="12">
        <v>23446899.33587676</v>
      </c>
      <c r="L119" s="12">
        <v>30105695.689791135</v>
      </c>
      <c r="M119" s="12">
        <v>80825335.40013973</v>
      </c>
      <c r="N119" s="12">
        <v>-899448.3697084927</v>
      </c>
      <c r="O119" s="36">
        <v>79925887.03043124</v>
      </c>
      <c r="P119" s="280"/>
      <c r="Q119" s="92">
        <v>0.005893913003813367</v>
      </c>
      <c r="R119" s="4">
        <v>22662.092879562588</v>
      </c>
      <c r="S119" s="12">
        <v>17111.907825441413</v>
      </c>
      <c r="T119" s="12">
        <v>29150327.70097869</v>
      </c>
      <c r="U119" s="12">
        <v>21839298.667418197</v>
      </c>
      <c r="V119" s="12">
        <v>27044564.849334896</v>
      </c>
      <c r="W119" s="12">
        <v>78034191.21773177</v>
      </c>
      <c r="X119" s="12">
        <v>-162707.57956562671</v>
      </c>
      <c r="Y119" s="36">
        <v>77871483.63816614</v>
      </c>
      <c r="Z119" s="280"/>
      <c r="AA119" s="96">
        <v>0.005893913003813367</v>
      </c>
      <c r="AB119" s="4">
        <v>22795.66128347907</v>
      </c>
      <c r="AC119" s="12">
        <v>17212.763921493835</v>
      </c>
      <c r="AD119" s="12">
        <v>31120254.61605462</v>
      </c>
      <c r="AE119" s="12">
        <v>19654099.12047685</v>
      </c>
      <c r="AF119" s="12">
        <v>23346655.74671418</v>
      </c>
      <c r="AG119" s="36">
        <v>74121009.48324566</v>
      </c>
      <c r="AH119" s="280"/>
      <c r="AJ119" s="172"/>
      <c r="AK119" s="172"/>
      <c r="AL119" s="172"/>
      <c r="AM119" s="173"/>
      <c r="AN119" s="174"/>
      <c r="AO119" s="174"/>
      <c r="AP119" s="174"/>
      <c r="AQ119" s="173"/>
      <c r="AR119" s="173"/>
    </row>
    <row r="120" spans="1:44" s="58" customFormat="1" ht="12.75">
      <c r="A120" s="273"/>
      <c r="B120" s="273"/>
      <c r="C120" s="273"/>
      <c r="D120" s="79" t="s">
        <v>308</v>
      </c>
      <c r="E120" s="6" t="s">
        <v>309</v>
      </c>
      <c r="F120" s="80" t="s">
        <v>17</v>
      </c>
      <c r="G120" s="275"/>
      <c r="H120" s="128">
        <v>152093.40036769788</v>
      </c>
      <c r="I120" s="9" t="s">
        <v>679</v>
      </c>
      <c r="J120" s="9">
        <v>228889013.85414928</v>
      </c>
      <c r="K120" s="9">
        <v>20923374.37893832</v>
      </c>
      <c r="L120" s="9">
        <v>10758100.838658044</v>
      </c>
      <c r="M120" s="9">
        <v>260570489.07174563</v>
      </c>
      <c r="N120" s="9">
        <v>1034918.9373417497</v>
      </c>
      <c r="O120" s="11">
        <v>261605408.00908738</v>
      </c>
      <c r="P120" s="280"/>
      <c r="Q120" s="92" t="s">
        <v>679</v>
      </c>
      <c r="R120" s="8" t="s">
        <v>679</v>
      </c>
      <c r="S120" s="9" t="s">
        <v>679</v>
      </c>
      <c r="T120" s="9">
        <v>248044241.5415608</v>
      </c>
      <c r="U120" s="9">
        <v>19363937.065628666</v>
      </c>
      <c r="V120" s="9">
        <v>11575758.488609256</v>
      </c>
      <c r="W120" s="9">
        <v>278983937.09579873</v>
      </c>
      <c r="X120" s="9">
        <v>-626758.6984906268</v>
      </c>
      <c r="Y120" s="11">
        <v>278357178.3973081</v>
      </c>
      <c r="Z120" s="280"/>
      <c r="AA120" s="96" t="s">
        <v>679</v>
      </c>
      <c r="AB120" s="8" t="s">
        <v>679</v>
      </c>
      <c r="AC120" s="9" t="s">
        <v>679</v>
      </c>
      <c r="AD120" s="9">
        <v>268547302.0329499</v>
      </c>
      <c r="AE120" s="9">
        <v>17319750.10017669</v>
      </c>
      <c r="AF120" s="9">
        <v>12434353.227786414</v>
      </c>
      <c r="AG120" s="11">
        <v>298301405.36091304</v>
      </c>
      <c r="AH120" s="280"/>
      <c r="AJ120" s="172"/>
      <c r="AK120" s="172"/>
      <c r="AL120" s="172"/>
      <c r="AM120" s="173"/>
      <c r="AN120" s="174"/>
      <c r="AO120" s="174"/>
      <c r="AP120" s="174"/>
      <c r="AQ120" s="173"/>
      <c r="AR120" s="173"/>
    </row>
    <row r="121" spans="4:44" ht="12.75">
      <c r="D121" s="37" t="s">
        <v>310</v>
      </c>
      <c r="E121" s="1" t="s">
        <v>311</v>
      </c>
      <c r="F121" s="68" t="s">
        <v>6</v>
      </c>
      <c r="G121" s="276"/>
      <c r="H121" s="129">
        <v>18151.320905912828</v>
      </c>
      <c r="I121" s="12">
        <v>10673.833260557643</v>
      </c>
      <c r="J121" s="12">
        <v>17112085.454241402</v>
      </c>
      <c r="K121" s="12">
        <v>10018825.919132978</v>
      </c>
      <c r="L121" s="12">
        <v>8133267.50223811</v>
      </c>
      <c r="M121" s="12">
        <v>35264178.87561249</v>
      </c>
      <c r="N121" s="12">
        <v>-162335.13668332537</v>
      </c>
      <c r="O121" s="36">
        <v>35101843.73892917</v>
      </c>
      <c r="P121" s="280"/>
      <c r="Q121" s="92">
        <v>0.04215987892083106</v>
      </c>
      <c r="R121" s="4">
        <v>18916.57839755926</v>
      </c>
      <c r="S121" s="12">
        <v>11123.840778443891</v>
      </c>
      <c r="T121" s="12">
        <v>18949588.04669606</v>
      </c>
      <c r="U121" s="12">
        <v>9248655.77534019</v>
      </c>
      <c r="V121" s="12">
        <v>7569698.057135404</v>
      </c>
      <c r="W121" s="12">
        <v>35767941.879171655</v>
      </c>
      <c r="X121" s="12">
        <v>-69266.3731912285</v>
      </c>
      <c r="Y121" s="36">
        <v>35698675.505980425</v>
      </c>
      <c r="Z121" s="280"/>
      <c r="AA121" s="96">
        <v>0.04215987892083106</v>
      </c>
      <c r="AB121" s="4">
        <v>19714.099052396767</v>
      </c>
      <c r="AC121" s="12">
        <v>11592.820558797688</v>
      </c>
      <c r="AD121" s="12">
        <v>20959534.979592435</v>
      </c>
      <c r="AE121" s="12">
        <v>8252135.821427542</v>
      </c>
      <c r="AF121" s="12">
        <v>6770260.941390105</v>
      </c>
      <c r="AG121" s="36">
        <v>35981931.74241008</v>
      </c>
      <c r="AH121" s="280"/>
      <c r="AJ121" s="172"/>
      <c r="AK121" s="172"/>
      <c r="AL121" s="172"/>
      <c r="AM121" s="173"/>
      <c r="AN121" s="174"/>
      <c r="AO121" s="174"/>
      <c r="AP121" s="174"/>
      <c r="AQ121" s="173"/>
      <c r="AR121" s="173"/>
    </row>
    <row r="122" spans="4:44" ht="12.75">
      <c r="D122" s="37" t="s">
        <v>312</v>
      </c>
      <c r="E122" s="1" t="s">
        <v>313</v>
      </c>
      <c r="F122" s="68" t="s">
        <v>6</v>
      </c>
      <c r="G122" s="276"/>
      <c r="H122" s="129">
        <v>32430.19329027945</v>
      </c>
      <c r="I122" s="12">
        <v>23804.506594647253</v>
      </c>
      <c r="J122" s="12">
        <v>38162929.95215623</v>
      </c>
      <c r="K122" s="12">
        <v>32022555.017097604</v>
      </c>
      <c r="L122" s="12">
        <v>43336154.36439129</v>
      </c>
      <c r="M122" s="12">
        <v>113521639.33364512</v>
      </c>
      <c r="N122" s="12">
        <v>-4268442.912260231</v>
      </c>
      <c r="O122" s="36">
        <v>109253196.42138489</v>
      </c>
      <c r="P122" s="280"/>
      <c r="Q122" s="92">
        <v>0.016986596001271614</v>
      </c>
      <c r="R122" s="4">
        <v>32981.071881944576</v>
      </c>
      <c r="S122" s="12">
        <v>24208.864131180133</v>
      </c>
      <c r="T122" s="12">
        <v>41240072.69622875</v>
      </c>
      <c r="U122" s="12">
        <v>29495968.947778933</v>
      </c>
      <c r="V122" s="12">
        <v>39359062.82143178</v>
      </c>
      <c r="W122" s="12">
        <v>110095104.46543947</v>
      </c>
      <c r="X122" s="12">
        <v>-1161015.2582049433</v>
      </c>
      <c r="Y122" s="36">
        <v>108934089.20723453</v>
      </c>
      <c r="Z122" s="280"/>
      <c r="AA122" s="96">
        <v>0.016986596001271614</v>
      </c>
      <c r="AB122" s="4">
        <v>33541.308025692066</v>
      </c>
      <c r="AC122" s="12">
        <v>24620.090325826164</v>
      </c>
      <c r="AD122" s="12">
        <v>44512518.913550474</v>
      </c>
      <c r="AE122" s="12">
        <v>26261873.61830574</v>
      </c>
      <c r="AF122" s="12">
        <v>34352035.76822146</v>
      </c>
      <c r="AG122" s="36">
        <v>105126428.30007768</v>
      </c>
      <c r="AH122" s="280"/>
      <c r="AJ122" s="172"/>
      <c r="AK122" s="172"/>
      <c r="AL122" s="172"/>
      <c r="AM122" s="173"/>
      <c r="AN122" s="174"/>
      <c r="AO122" s="174"/>
      <c r="AP122" s="174"/>
      <c r="AQ122" s="173"/>
      <c r="AR122" s="173"/>
    </row>
    <row r="123" spans="4:44" ht="12.75">
      <c r="D123" s="37" t="s">
        <v>314</v>
      </c>
      <c r="E123" s="1" t="s">
        <v>315</v>
      </c>
      <c r="F123" s="68" t="s">
        <v>6</v>
      </c>
      <c r="G123" s="276"/>
      <c r="H123" s="129">
        <v>39328.99085500473</v>
      </c>
      <c r="I123" s="12">
        <v>31401.03664768323</v>
      </c>
      <c r="J123" s="12">
        <v>50341541.72639276</v>
      </c>
      <c r="K123" s="12">
        <v>32022555.017097604</v>
      </c>
      <c r="L123" s="12">
        <v>52554950.98140786</v>
      </c>
      <c r="M123" s="12">
        <v>134919047.72489822</v>
      </c>
      <c r="N123" s="12">
        <v>-7395497.198462497</v>
      </c>
      <c r="O123" s="36">
        <v>127523550.52643572</v>
      </c>
      <c r="P123" s="280"/>
      <c r="Q123" s="92">
        <v>0.02525872651782124</v>
      </c>
      <c r="R123" s="4">
        <v>40322.39107923319</v>
      </c>
      <c r="S123" s="12">
        <v>32194.18684474314</v>
      </c>
      <c r="T123" s="12">
        <v>54843159.87230322</v>
      </c>
      <c r="U123" s="12">
        <v>29495968.947778933</v>
      </c>
      <c r="V123" s="12">
        <v>48120071.09043378</v>
      </c>
      <c r="W123" s="12">
        <v>132459199.91051593</v>
      </c>
      <c r="X123" s="12">
        <v>-2149270.2616885393</v>
      </c>
      <c r="Y123" s="36">
        <v>130309929.64882739</v>
      </c>
      <c r="Z123" s="280"/>
      <c r="AA123" s="96">
        <v>0.02525872651782124</v>
      </c>
      <c r="AB123" s="4">
        <v>41340.88332804817</v>
      </c>
      <c r="AC123" s="12">
        <v>33007.371005718145</v>
      </c>
      <c r="AD123" s="12">
        <v>59676516.48448224</v>
      </c>
      <c r="AE123" s="12">
        <v>26261873.61830574</v>
      </c>
      <c r="AF123" s="12">
        <v>42340134.78804033</v>
      </c>
      <c r="AG123" s="36">
        <v>128278524.89082831</v>
      </c>
      <c r="AH123" s="280"/>
      <c r="AJ123" s="172"/>
      <c r="AK123" s="172"/>
      <c r="AL123" s="172"/>
      <c r="AM123" s="173"/>
      <c r="AN123" s="174"/>
      <c r="AO123" s="174"/>
      <c r="AP123" s="174"/>
      <c r="AQ123" s="173"/>
      <c r="AR123" s="173"/>
    </row>
    <row r="124" spans="4:44" ht="12.75">
      <c r="D124" s="37" t="s">
        <v>316</v>
      </c>
      <c r="E124" s="1" t="s">
        <v>317</v>
      </c>
      <c r="F124" s="68" t="s">
        <v>6</v>
      </c>
      <c r="G124" s="276"/>
      <c r="H124" s="129">
        <v>29450.30257597186</v>
      </c>
      <c r="I124" s="12">
        <v>21860.530848240855</v>
      </c>
      <c r="J124" s="12">
        <v>35046385.19438839</v>
      </c>
      <c r="K124" s="12">
        <v>18035049.93671575</v>
      </c>
      <c r="L124" s="12">
        <v>33317121.503128275</v>
      </c>
      <c r="M124" s="12">
        <v>86398556.63423242</v>
      </c>
      <c r="N124" s="12">
        <v>-5100158.575917937</v>
      </c>
      <c r="O124" s="36">
        <v>81298398.05831447</v>
      </c>
      <c r="P124" s="280"/>
      <c r="Q124" s="92">
        <v>0.04326568439063494</v>
      </c>
      <c r="R124" s="4">
        <v>30724.49007243256</v>
      </c>
      <c r="S124" s="12">
        <v>22806.341676532582</v>
      </c>
      <c r="T124" s="12">
        <v>38850859.89903428</v>
      </c>
      <c r="U124" s="12">
        <v>16868562.19097108</v>
      </c>
      <c r="V124" s="12">
        <v>31041417.54765423</v>
      </c>
      <c r="W124" s="12">
        <v>86760839.63765958</v>
      </c>
      <c r="X124" s="12">
        <v>-1563730.6679196043</v>
      </c>
      <c r="Y124" s="36">
        <v>85197108.96973997</v>
      </c>
      <c r="Z124" s="280"/>
      <c r="AA124" s="96">
        <v>0.04326568439063494</v>
      </c>
      <c r="AB124" s="4">
        <v>32053.806162969624</v>
      </c>
      <c r="AC124" s="12">
        <v>23793.073657614426</v>
      </c>
      <c r="AD124" s="12">
        <v>43017293.079753235</v>
      </c>
      <c r="AE124" s="12">
        <v>15240576.23876119</v>
      </c>
      <c r="AF124" s="12">
        <v>27792586.73931197</v>
      </c>
      <c r="AG124" s="36">
        <v>86050456.0578264</v>
      </c>
      <c r="AH124" s="280"/>
      <c r="AJ124" s="172"/>
      <c r="AK124" s="172"/>
      <c r="AL124" s="172"/>
      <c r="AM124" s="173"/>
      <c r="AN124" s="174"/>
      <c r="AO124" s="174"/>
      <c r="AP124" s="174"/>
      <c r="AQ124" s="173"/>
      <c r="AR124" s="173"/>
    </row>
    <row r="125" spans="1:44" s="58" customFormat="1" ht="12.75">
      <c r="A125" s="273"/>
      <c r="B125" s="273"/>
      <c r="C125" s="273"/>
      <c r="D125" s="79" t="s">
        <v>318</v>
      </c>
      <c r="E125" s="6" t="s">
        <v>319</v>
      </c>
      <c r="F125" s="80" t="s">
        <v>17</v>
      </c>
      <c r="G125" s="275"/>
      <c r="H125" s="128">
        <v>119360.80762716888</v>
      </c>
      <c r="I125" s="9" t="s">
        <v>679</v>
      </c>
      <c r="J125" s="9">
        <v>189684991.70599577</v>
      </c>
      <c r="K125" s="9">
        <v>18966956.152086057</v>
      </c>
      <c r="L125" s="9">
        <v>9052976.299370503</v>
      </c>
      <c r="M125" s="9">
        <v>217704924.15745234</v>
      </c>
      <c r="N125" s="9">
        <v>-3820872.4932125523</v>
      </c>
      <c r="O125" s="11">
        <v>213884051.6642398</v>
      </c>
      <c r="P125" s="280"/>
      <c r="Q125" s="92" t="s">
        <v>679</v>
      </c>
      <c r="R125" s="8" t="s">
        <v>679</v>
      </c>
      <c r="S125" s="9" t="s">
        <v>679</v>
      </c>
      <c r="T125" s="9">
        <v>207704941.2360675</v>
      </c>
      <c r="U125" s="9">
        <v>17666515.912550323</v>
      </c>
      <c r="V125" s="9">
        <v>9837648.710927535</v>
      </c>
      <c r="W125" s="9">
        <v>235209105.85954535</v>
      </c>
      <c r="X125" s="9">
        <v>-1853960.7246637382</v>
      </c>
      <c r="Y125" s="11">
        <v>233355145.13488162</v>
      </c>
      <c r="Z125" s="280"/>
      <c r="AA125" s="96" t="s">
        <v>679</v>
      </c>
      <c r="AB125" s="8" t="s">
        <v>679</v>
      </c>
      <c r="AC125" s="9" t="s">
        <v>679</v>
      </c>
      <c r="AD125" s="9">
        <v>227201943.38526988</v>
      </c>
      <c r="AE125" s="9">
        <v>15898837.235865928</v>
      </c>
      <c r="AF125" s="9">
        <v>10671267.110621989</v>
      </c>
      <c r="AG125" s="11">
        <v>253772047.7317578</v>
      </c>
      <c r="AH125" s="280"/>
      <c r="AJ125" s="172"/>
      <c r="AK125" s="172"/>
      <c r="AL125" s="172"/>
      <c r="AM125" s="173"/>
      <c r="AN125" s="174"/>
      <c r="AO125" s="174"/>
      <c r="AP125" s="174"/>
      <c r="AQ125" s="173"/>
      <c r="AR125" s="173"/>
    </row>
    <row r="126" spans="4:44" ht="12.75">
      <c r="D126" s="37" t="s">
        <v>320</v>
      </c>
      <c r="E126" s="1" t="s">
        <v>321</v>
      </c>
      <c r="F126" s="68" t="s">
        <v>6</v>
      </c>
      <c r="G126" s="276"/>
      <c r="H126" s="129">
        <v>88141.76960912025</v>
      </c>
      <c r="I126" s="12">
        <v>56267.952379395494</v>
      </c>
      <c r="J126" s="12">
        <v>211853447.1027245</v>
      </c>
      <c r="K126" s="12">
        <v>20026989.10743307</v>
      </c>
      <c r="L126" s="12">
        <v>47969357.62866034</v>
      </c>
      <c r="M126" s="12">
        <v>279849793.8388179</v>
      </c>
      <c r="N126" s="12">
        <v>18364801.445493877</v>
      </c>
      <c r="O126" s="36">
        <v>298214595.2843118</v>
      </c>
      <c r="P126" s="280"/>
      <c r="Q126" s="92">
        <v>0.026902986888420743</v>
      </c>
      <c r="R126" s="4">
        <v>90513.04648123661</v>
      </c>
      <c r="S126" s="12">
        <v>57781.72836449665</v>
      </c>
      <c r="T126" s="12">
        <v>231290464.5182718</v>
      </c>
      <c r="U126" s="12">
        <v>18249440.597409096</v>
      </c>
      <c r="V126" s="12">
        <v>43991874.75589001</v>
      </c>
      <c r="W126" s="12">
        <v>293531779.87157094</v>
      </c>
      <c r="X126" s="12">
        <v>6446003.5161963105</v>
      </c>
      <c r="Y126" s="36">
        <v>299977783.38776726</v>
      </c>
      <c r="Z126" s="280"/>
      <c r="AA126" s="96">
        <v>0.026902986888420743</v>
      </c>
      <c r="AB126" s="4">
        <v>92948.11778395234</v>
      </c>
      <c r="AC126" s="12">
        <v>59336.229445077</v>
      </c>
      <c r="AD126" s="12">
        <v>252217918.20978644</v>
      </c>
      <c r="AE126" s="12">
        <v>16077928.600878635</v>
      </c>
      <c r="AF126" s="12">
        <v>38769873.93028481</v>
      </c>
      <c r="AG126" s="36">
        <v>307065720.74094987</v>
      </c>
      <c r="AH126" s="280"/>
      <c r="AJ126" s="172"/>
      <c r="AK126" s="172"/>
      <c r="AL126" s="172"/>
      <c r="AM126" s="173"/>
      <c r="AN126" s="174"/>
      <c r="AO126" s="174"/>
      <c r="AP126" s="174"/>
      <c r="AQ126" s="173"/>
      <c r="AR126" s="173"/>
    </row>
    <row r="127" spans="4:44" ht="12.75">
      <c r="D127" s="37" t="s">
        <v>322</v>
      </c>
      <c r="E127" s="1" t="s">
        <v>323</v>
      </c>
      <c r="F127" s="68" t="s">
        <v>6</v>
      </c>
      <c r="G127" s="276"/>
      <c r="H127" s="129">
        <v>6336.3331849664155</v>
      </c>
      <c r="I127" s="12">
        <v>3961.9371659336266</v>
      </c>
      <c r="J127" s="12">
        <v>6351701.932455449</v>
      </c>
      <c r="K127" s="12">
        <v>7738976.323941707</v>
      </c>
      <c r="L127" s="12">
        <v>6191508.8302836325</v>
      </c>
      <c r="M127" s="12">
        <v>20282187.08668079</v>
      </c>
      <c r="N127" s="12">
        <v>-633613.907872585</v>
      </c>
      <c r="O127" s="36">
        <v>19648573.178808205</v>
      </c>
      <c r="P127" s="280"/>
      <c r="Q127" s="92">
        <v>0.01077612088733959</v>
      </c>
      <c r="R127" s="4">
        <v>6404.614277350075</v>
      </c>
      <c r="S127" s="12">
        <v>4004.631479781771</v>
      </c>
      <c r="T127" s="12">
        <v>6821934.827379925</v>
      </c>
      <c r="U127" s="12">
        <v>7571433.618093966</v>
      </c>
      <c r="V127" s="12">
        <v>5588955.097609646</v>
      </c>
      <c r="W127" s="12">
        <v>19982323.543083537</v>
      </c>
      <c r="X127" s="12">
        <v>-180610.9133295215</v>
      </c>
      <c r="Y127" s="36">
        <v>19801712.629754014</v>
      </c>
      <c r="Z127" s="280"/>
      <c r="AA127" s="96">
        <v>0.01077612088733959</v>
      </c>
      <c r="AB127" s="4">
        <v>6473.631175039581</v>
      </c>
      <c r="AC127" s="12">
        <v>4047.785872717145</v>
      </c>
      <c r="AD127" s="12">
        <v>7318297.489279344</v>
      </c>
      <c r="AE127" s="12">
        <v>7124022.479845129</v>
      </c>
      <c r="AF127" s="12">
        <v>4848172.851518612</v>
      </c>
      <c r="AG127" s="36">
        <v>19290492.820643086</v>
      </c>
      <c r="AH127" s="280"/>
      <c r="AJ127" s="172"/>
      <c r="AK127" s="172"/>
      <c r="AL127" s="172"/>
      <c r="AM127" s="173"/>
      <c r="AN127" s="174"/>
      <c r="AO127" s="174"/>
      <c r="AP127" s="174"/>
      <c r="AQ127" s="173"/>
      <c r="AR127" s="173"/>
    </row>
    <row r="128" spans="4:44" ht="12.75">
      <c r="D128" s="37" t="s">
        <v>324</v>
      </c>
      <c r="E128" s="1" t="s">
        <v>325</v>
      </c>
      <c r="F128" s="68" t="s">
        <v>6</v>
      </c>
      <c r="G128" s="276"/>
      <c r="H128" s="129">
        <v>20901.069934955358</v>
      </c>
      <c r="I128" s="12">
        <v>15141.93281198488</v>
      </c>
      <c r="J128" s="12">
        <v>24275257.24788492</v>
      </c>
      <c r="K128" s="12">
        <v>20588347.442136478</v>
      </c>
      <c r="L128" s="12">
        <v>27929898.07290656</v>
      </c>
      <c r="M128" s="12">
        <v>72793502.76292795</v>
      </c>
      <c r="N128" s="12">
        <v>-2435300.174111567</v>
      </c>
      <c r="O128" s="36">
        <v>70358202.58881639</v>
      </c>
      <c r="P128" s="280"/>
      <c r="Q128" s="92">
        <v>0.01539406866041837</v>
      </c>
      <c r="R128" s="4">
        <v>21222.822440610267</v>
      </c>
      <c r="S128" s="12">
        <v>15375.028765344015</v>
      </c>
      <c r="T128" s="12">
        <v>26191534.66075841</v>
      </c>
      <c r="U128" s="12">
        <v>19287075.240631286</v>
      </c>
      <c r="V128" s="12">
        <v>25326963.437636506</v>
      </c>
      <c r="W128" s="12">
        <v>70805573.3390262</v>
      </c>
      <c r="X128" s="12">
        <v>-661095.3295910875</v>
      </c>
      <c r="Y128" s="36">
        <v>70144478.00943512</v>
      </c>
      <c r="Z128" s="280"/>
      <c r="AA128" s="96">
        <v>0.01539406866041837</v>
      </c>
      <c r="AB128" s="4">
        <v>21549.52802642889</v>
      </c>
      <c r="AC128" s="12">
        <v>15611.713013813629</v>
      </c>
      <c r="AD128" s="12">
        <v>28225593.87896893</v>
      </c>
      <c r="AE128" s="12">
        <v>17451507.621200554</v>
      </c>
      <c r="AF128" s="12">
        <v>22070402.173497282</v>
      </c>
      <c r="AG128" s="36">
        <v>67747503.67366678</v>
      </c>
      <c r="AH128" s="280"/>
      <c r="AJ128" s="172"/>
      <c r="AK128" s="172"/>
      <c r="AL128" s="172"/>
      <c r="AM128" s="173"/>
      <c r="AN128" s="174"/>
      <c r="AO128" s="174"/>
      <c r="AP128" s="174"/>
      <c r="AQ128" s="173"/>
      <c r="AR128" s="173"/>
    </row>
    <row r="129" spans="1:44" s="58" customFormat="1" ht="12.75">
      <c r="A129" s="273"/>
      <c r="B129" s="273"/>
      <c r="C129" s="273"/>
      <c r="D129" s="79" t="s">
        <v>326</v>
      </c>
      <c r="E129" s="6" t="s">
        <v>327</v>
      </c>
      <c r="F129" s="80" t="s">
        <v>17</v>
      </c>
      <c r="G129" s="275"/>
      <c r="H129" s="128">
        <v>115379.17272904202</v>
      </c>
      <c r="I129" s="9" t="s">
        <v>679</v>
      </c>
      <c r="J129" s="9">
        <v>41300675.23107848</v>
      </c>
      <c r="K129" s="9">
        <v>12933295.883729296</v>
      </c>
      <c r="L129" s="9">
        <v>5967172.993129095</v>
      </c>
      <c r="M129" s="9">
        <v>60201144.107936874</v>
      </c>
      <c r="N129" s="9">
        <v>-68960.1731298491</v>
      </c>
      <c r="O129" s="11">
        <v>60132183.934807025</v>
      </c>
      <c r="P129" s="280"/>
      <c r="Q129" s="92" t="s">
        <v>679</v>
      </c>
      <c r="R129" s="8" t="s">
        <v>679</v>
      </c>
      <c r="S129" s="9" t="s">
        <v>679</v>
      </c>
      <c r="T129" s="9">
        <v>44560025.57982068</v>
      </c>
      <c r="U129" s="9">
        <v>12046544.300493646</v>
      </c>
      <c r="V129" s="9">
        <v>6446031.304357277</v>
      </c>
      <c r="W129" s="9">
        <v>63052601.1846716</v>
      </c>
      <c r="X129" s="9">
        <v>-133874.96488201641</v>
      </c>
      <c r="Y129" s="11">
        <v>62918726.21978959</v>
      </c>
      <c r="Z129" s="280"/>
      <c r="AA129" s="96" t="s">
        <v>679</v>
      </c>
      <c r="AB129" s="8" t="s">
        <v>679</v>
      </c>
      <c r="AC129" s="9" t="s">
        <v>679</v>
      </c>
      <c r="AD129" s="9">
        <v>48021881.660826474</v>
      </c>
      <c r="AE129" s="9">
        <v>10841189.515592966</v>
      </c>
      <c r="AF129" s="9">
        <v>6950312.052013109</v>
      </c>
      <c r="AG129" s="11">
        <v>65813383.22843255</v>
      </c>
      <c r="AH129" s="280"/>
      <c r="AJ129" s="172"/>
      <c r="AK129" s="172"/>
      <c r="AL129" s="172"/>
      <c r="AM129" s="173"/>
      <c r="AN129" s="174"/>
      <c r="AO129" s="174"/>
      <c r="AP129" s="174"/>
      <c r="AQ129" s="173"/>
      <c r="AR129" s="173"/>
    </row>
    <row r="130" spans="4:44" ht="12.75">
      <c r="D130" s="37" t="s">
        <v>328</v>
      </c>
      <c r="E130" s="1" t="s">
        <v>329</v>
      </c>
      <c r="F130" s="68" t="s">
        <v>6</v>
      </c>
      <c r="G130" s="276"/>
      <c r="H130" s="129">
        <v>16536.20792162642</v>
      </c>
      <c r="I130" s="12">
        <v>12040.674858798375</v>
      </c>
      <c r="J130" s="12">
        <v>19303379.777522344</v>
      </c>
      <c r="K130" s="12">
        <v>15955417.057957118</v>
      </c>
      <c r="L130" s="12">
        <v>21629350.036811966</v>
      </c>
      <c r="M130" s="12">
        <v>56888146.87229143</v>
      </c>
      <c r="N130" s="12">
        <v>-1994900.9034257852</v>
      </c>
      <c r="O130" s="36">
        <v>54893245.96886565</v>
      </c>
      <c r="P130" s="280"/>
      <c r="Q130" s="92">
        <v>0.016388719139880603</v>
      </c>
      <c r="R130" s="4">
        <v>16807.215188892624</v>
      </c>
      <c r="S130" s="12">
        <v>12238.00609731384</v>
      </c>
      <c r="T130" s="12">
        <v>20847581.215513673</v>
      </c>
      <c r="U130" s="12">
        <v>15131459.089817535</v>
      </c>
      <c r="V130" s="12">
        <v>19632809.640356544</v>
      </c>
      <c r="W130" s="12">
        <v>55611849.945687756</v>
      </c>
      <c r="X130" s="12">
        <v>-555488.4947542435</v>
      </c>
      <c r="Y130" s="36">
        <v>55056361.450933516</v>
      </c>
      <c r="Z130" s="280"/>
      <c r="AA130" s="96">
        <v>0.016388719139880603</v>
      </c>
      <c r="AB130" s="4">
        <v>17082.66391814692</v>
      </c>
      <c r="AC130" s="12">
        <v>12438.571342074865</v>
      </c>
      <c r="AD130" s="12">
        <v>22488631.633526504</v>
      </c>
      <c r="AE130" s="12">
        <v>13848097.418706978</v>
      </c>
      <c r="AF130" s="12">
        <v>17125166.134469137</v>
      </c>
      <c r="AG130" s="36">
        <v>53461895.186702624</v>
      </c>
      <c r="AH130" s="280"/>
      <c r="AJ130" s="172"/>
      <c r="AK130" s="172"/>
      <c r="AL130" s="172"/>
      <c r="AM130" s="173"/>
      <c r="AN130" s="174"/>
      <c r="AO130" s="174"/>
      <c r="AP130" s="174"/>
      <c r="AQ130" s="173"/>
      <c r="AR130" s="173"/>
    </row>
    <row r="131" spans="4:44" ht="12.75">
      <c r="D131" s="37" t="s">
        <v>330</v>
      </c>
      <c r="E131" s="1" t="s">
        <v>331</v>
      </c>
      <c r="F131" s="68" t="s">
        <v>6</v>
      </c>
      <c r="G131" s="276"/>
      <c r="H131" s="129">
        <v>29966.676594132197</v>
      </c>
      <c r="I131" s="12">
        <v>22245.224602606042</v>
      </c>
      <c r="J131" s="12">
        <v>35663118.86801018</v>
      </c>
      <c r="K131" s="12">
        <v>22963424.256185386</v>
      </c>
      <c r="L131" s="12">
        <v>36965148.4469254</v>
      </c>
      <c r="M131" s="12">
        <v>95591691.57112096</v>
      </c>
      <c r="N131" s="12">
        <v>-3608046.1763910684</v>
      </c>
      <c r="O131" s="36">
        <v>91983645.3947299</v>
      </c>
      <c r="P131" s="280"/>
      <c r="Q131" s="92">
        <v>0.024741794493779334</v>
      </c>
      <c r="R131" s="4">
        <v>30708.105948085762</v>
      </c>
      <c r="S131" s="12">
        <v>22795.611378191687</v>
      </c>
      <c r="T131" s="12">
        <v>38832580.714962155</v>
      </c>
      <c r="U131" s="12">
        <v>21338046.118309725</v>
      </c>
      <c r="V131" s="12">
        <v>33828758.0956199</v>
      </c>
      <c r="W131" s="12">
        <v>93999384.92889178</v>
      </c>
      <c r="X131" s="12">
        <v>-1033032.9806030183</v>
      </c>
      <c r="Y131" s="36">
        <v>92966351.94828875</v>
      </c>
      <c r="Z131" s="280"/>
      <c r="AA131" s="96">
        <v>0.024741794493779334</v>
      </c>
      <c r="AB131" s="4">
        <v>31467.879594746504</v>
      </c>
      <c r="AC131" s="12">
        <v>23359.615710270962</v>
      </c>
      <c r="AD131" s="12">
        <v>42233611.75186163</v>
      </c>
      <c r="AE131" s="12">
        <v>19159494.27875535</v>
      </c>
      <c r="AF131" s="12">
        <v>29750413.434923247</v>
      </c>
      <c r="AG131" s="36">
        <v>91143519.46554023</v>
      </c>
      <c r="AH131" s="280"/>
      <c r="AJ131" s="172"/>
      <c r="AK131" s="172"/>
      <c r="AL131" s="172"/>
      <c r="AM131" s="173"/>
      <c r="AN131" s="174"/>
      <c r="AO131" s="174"/>
      <c r="AP131" s="174"/>
      <c r="AQ131" s="173"/>
      <c r="AR131" s="173"/>
    </row>
    <row r="132" spans="4:44" ht="12.75">
      <c r="D132" s="37" t="s">
        <v>332</v>
      </c>
      <c r="E132" s="1" t="s">
        <v>333</v>
      </c>
      <c r="F132" s="68" t="s">
        <v>6</v>
      </c>
      <c r="G132" s="276"/>
      <c r="H132" s="129">
        <v>45452.58945387051</v>
      </c>
      <c r="I132" s="12">
        <v>30645.637033441573</v>
      </c>
      <c r="J132" s="12">
        <v>49130499.504216515</v>
      </c>
      <c r="K132" s="12">
        <v>22823277.051447894</v>
      </c>
      <c r="L132" s="12">
        <v>37440544.255425386</v>
      </c>
      <c r="M132" s="12">
        <v>109394320.81108978</v>
      </c>
      <c r="N132" s="12">
        <v>-2701688.805737871</v>
      </c>
      <c r="O132" s="36">
        <v>106692632.00535192</v>
      </c>
      <c r="P132" s="280"/>
      <c r="Q132" s="92">
        <v>0.028751631206597628</v>
      </c>
      <c r="R132" s="4">
        <v>46759.42554323308</v>
      </c>
      <c r="S132" s="12">
        <v>31526.749087518336</v>
      </c>
      <c r="T132" s="12">
        <v>53706172.135951415</v>
      </c>
      <c r="U132" s="12">
        <v>20935365.67806301</v>
      </c>
      <c r="V132" s="12">
        <v>34397892.94528544</v>
      </c>
      <c r="W132" s="12">
        <v>109039430.75929987</v>
      </c>
      <c r="X132" s="12">
        <v>-806694.6603096777</v>
      </c>
      <c r="Y132" s="36">
        <v>108232736.0989902</v>
      </c>
      <c r="Z132" s="280"/>
      <c r="AA132" s="96">
        <v>0.028751631206597628</v>
      </c>
      <c r="AB132" s="4">
        <v>48103.83530188448</v>
      </c>
      <c r="AC132" s="12">
        <v>32433.1945504256</v>
      </c>
      <c r="AD132" s="12">
        <v>58638419.54869986</v>
      </c>
      <c r="AE132" s="12">
        <v>18564611.851238985</v>
      </c>
      <c r="AF132" s="12">
        <v>30369306.792509608</v>
      </c>
      <c r="AG132" s="36">
        <v>107572338.19244845</v>
      </c>
      <c r="AH132" s="280"/>
      <c r="AJ132" s="172"/>
      <c r="AK132" s="172"/>
      <c r="AL132" s="172"/>
      <c r="AM132" s="173"/>
      <c r="AN132" s="174"/>
      <c r="AO132" s="174"/>
      <c r="AP132" s="174"/>
      <c r="AQ132" s="173"/>
      <c r="AR132" s="173"/>
    </row>
    <row r="133" spans="4:44" ht="12.75">
      <c r="D133" s="37" t="s">
        <v>334</v>
      </c>
      <c r="E133" s="1" t="s">
        <v>335</v>
      </c>
      <c r="F133" s="68" t="s">
        <v>6</v>
      </c>
      <c r="G133" s="276"/>
      <c r="H133" s="129">
        <v>35310.529007387486</v>
      </c>
      <c r="I133" s="12">
        <v>24337.552649422163</v>
      </c>
      <c r="J133" s="12">
        <v>39017499.19805787</v>
      </c>
      <c r="K133" s="12">
        <v>35595744.884272955</v>
      </c>
      <c r="L133" s="12">
        <v>47185119.18987315</v>
      </c>
      <c r="M133" s="12">
        <v>121798363.27220398</v>
      </c>
      <c r="N133" s="12">
        <v>-5386634.117389136</v>
      </c>
      <c r="O133" s="36">
        <v>116411729.15481484</v>
      </c>
      <c r="P133" s="280"/>
      <c r="Q133" s="92">
        <v>0.01818296822994614</v>
      </c>
      <c r="R133" s="4">
        <v>35952.5792345114</v>
      </c>
      <c r="S133" s="12">
        <v>24780.081596041244</v>
      </c>
      <c r="T133" s="12">
        <v>42213148.08087216</v>
      </c>
      <c r="U133" s="12">
        <v>32686248.231262572</v>
      </c>
      <c r="V133" s="12">
        <v>42905210.28997574</v>
      </c>
      <c r="W133" s="12">
        <v>117804606.60211048</v>
      </c>
      <c r="X133" s="12">
        <v>-1478248.3725607963</v>
      </c>
      <c r="Y133" s="36">
        <v>116326358.22954968</v>
      </c>
      <c r="Z133" s="280"/>
      <c r="AA133" s="96">
        <v>0.01818296822994614</v>
      </c>
      <c r="AB133" s="4">
        <v>36606.30384051715</v>
      </c>
      <c r="AC133" s="12">
        <v>25230.65703243754</v>
      </c>
      <c r="AD133" s="12">
        <v>45616408.530377485</v>
      </c>
      <c r="AE133" s="12">
        <v>29015112.992401112</v>
      </c>
      <c r="AF133" s="12">
        <v>37491115.66873311</v>
      </c>
      <c r="AG133" s="36">
        <v>112122637.19151172</v>
      </c>
      <c r="AH133" s="280"/>
      <c r="AJ133" s="172"/>
      <c r="AK133" s="172"/>
      <c r="AL133" s="172"/>
      <c r="AM133" s="173"/>
      <c r="AN133" s="174"/>
      <c r="AO133" s="174"/>
      <c r="AP133" s="174"/>
      <c r="AQ133" s="173"/>
      <c r="AR133" s="173"/>
    </row>
    <row r="134" spans="4:44" ht="12.75">
      <c r="D134" s="37" t="s">
        <v>336</v>
      </c>
      <c r="E134" s="1" t="s">
        <v>337</v>
      </c>
      <c r="F134" s="68" t="s">
        <v>6</v>
      </c>
      <c r="G134" s="276"/>
      <c r="H134" s="129">
        <v>35886.50740876113</v>
      </c>
      <c r="I134" s="12">
        <v>23630.40046899793</v>
      </c>
      <c r="J134" s="12">
        <v>37883806.33953365</v>
      </c>
      <c r="K134" s="12">
        <v>38969109.57692522</v>
      </c>
      <c r="L134" s="12">
        <v>47710146.24778183</v>
      </c>
      <c r="M134" s="12">
        <v>124563062.16424072</v>
      </c>
      <c r="N134" s="12">
        <v>-4868245.322101171</v>
      </c>
      <c r="O134" s="36">
        <v>119694816.84213954</v>
      </c>
      <c r="P134" s="280"/>
      <c r="Q134" s="92">
        <v>0.013866139141123668</v>
      </c>
      <c r="R134" s="4">
        <v>36384.11471377998</v>
      </c>
      <c r="S134" s="12">
        <v>23958.062889861532</v>
      </c>
      <c r="T134" s="12">
        <v>40812829.95703053</v>
      </c>
      <c r="U134" s="12">
        <v>35693498.9637425</v>
      </c>
      <c r="V134" s="12">
        <v>43198684.037430115</v>
      </c>
      <c r="W134" s="12">
        <v>119705012.95820314</v>
      </c>
      <c r="X134" s="12">
        <v>-1286538.0805311352</v>
      </c>
      <c r="Y134" s="36">
        <v>118418474.877672</v>
      </c>
      <c r="Z134" s="280"/>
      <c r="AA134" s="96">
        <v>0.013866139141123668</v>
      </c>
      <c r="AB134" s="4">
        <v>36888.62191092785</v>
      </c>
      <c r="AC134" s="12">
        <v>24290.26872344414</v>
      </c>
      <c r="AD134" s="12">
        <v>43916209.55319337</v>
      </c>
      <c r="AE134" s="12">
        <v>31606282.180104412</v>
      </c>
      <c r="AF134" s="12">
        <v>37587516.989609174</v>
      </c>
      <c r="AG134" s="36">
        <v>113110008.72290695</v>
      </c>
      <c r="AH134" s="280"/>
      <c r="AJ134" s="172"/>
      <c r="AK134" s="172"/>
      <c r="AL134" s="172"/>
      <c r="AM134" s="173"/>
      <c r="AN134" s="174"/>
      <c r="AO134" s="174"/>
      <c r="AP134" s="174"/>
      <c r="AQ134" s="173"/>
      <c r="AR134" s="173"/>
    </row>
    <row r="135" spans="1:44" s="58" customFormat="1" ht="12.75">
      <c r="A135" s="273"/>
      <c r="B135" s="273"/>
      <c r="C135" s="273"/>
      <c r="D135" s="79" t="s">
        <v>338</v>
      </c>
      <c r="E135" s="6" t="s">
        <v>339</v>
      </c>
      <c r="F135" s="80" t="s">
        <v>17</v>
      </c>
      <c r="G135" s="275"/>
      <c r="H135" s="128">
        <v>163152.51038577774</v>
      </c>
      <c r="I135" s="9" t="s">
        <v>679</v>
      </c>
      <c r="J135" s="9">
        <v>244077517.2602</v>
      </c>
      <c r="K135" s="9">
        <v>23499584.43099728</v>
      </c>
      <c r="L135" s="9">
        <v>11750201.868331796</v>
      </c>
      <c r="M135" s="9">
        <v>279327303.55952907</v>
      </c>
      <c r="N135" s="9">
        <v>-1314905.3114217778</v>
      </c>
      <c r="O135" s="11">
        <v>278012398.2481073</v>
      </c>
      <c r="P135" s="280"/>
      <c r="Q135" s="92" t="s">
        <v>679</v>
      </c>
      <c r="R135" s="8" t="s">
        <v>679</v>
      </c>
      <c r="S135" s="9" t="s">
        <v>679</v>
      </c>
      <c r="T135" s="9">
        <v>265108084.28375834</v>
      </c>
      <c r="U135" s="9">
        <v>21676490.322853133</v>
      </c>
      <c r="V135" s="9">
        <v>12659275.357930662</v>
      </c>
      <c r="W135" s="9">
        <v>299443849.96454215</v>
      </c>
      <c r="X135" s="9">
        <v>-1196126.7191343838</v>
      </c>
      <c r="Y135" s="11">
        <v>298247723.24540776</v>
      </c>
      <c r="Z135" s="280"/>
      <c r="AA135" s="96" t="s">
        <v>679</v>
      </c>
      <c r="AB135" s="8" t="s">
        <v>679</v>
      </c>
      <c r="AC135" s="9" t="s">
        <v>679</v>
      </c>
      <c r="AD135" s="9">
        <v>287631307.4867171</v>
      </c>
      <c r="AE135" s="9">
        <v>19326569.165736686</v>
      </c>
      <c r="AF135" s="9">
        <v>13613273.707536817</v>
      </c>
      <c r="AG135" s="11">
        <v>320571150.3599906</v>
      </c>
      <c r="AH135" s="280"/>
      <c r="AJ135" s="172"/>
      <c r="AK135" s="172"/>
      <c r="AL135" s="172"/>
      <c r="AM135" s="173"/>
      <c r="AN135" s="174"/>
      <c r="AO135" s="174"/>
      <c r="AP135" s="174"/>
      <c r="AQ135" s="173"/>
      <c r="AR135" s="173"/>
    </row>
    <row r="136" spans="4:44" ht="12.75">
      <c r="D136" s="37" t="s">
        <v>340</v>
      </c>
      <c r="E136" s="1" t="s">
        <v>341</v>
      </c>
      <c r="F136" s="68" t="s">
        <v>6</v>
      </c>
      <c r="G136" s="276"/>
      <c r="H136" s="129">
        <v>36001.31520571915</v>
      </c>
      <c r="I136" s="12">
        <v>27936.75094611895</v>
      </c>
      <c r="J136" s="12">
        <v>44787665.10906422</v>
      </c>
      <c r="K136" s="12">
        <v>29878641.096792392</v>
      </c>
      <c r="L136" s="12">
        <v>48108210.12108462</v>
      </c>
      <c r="M136" s="12">
        <v>122774516.32694124</v>
      </c>
      <c r="N136" s="12">
        <v>-7776755.119957709</v>
      </c>
      <c r="O136" s="36">
        <v>114997761.20698352</v>
      </c>
      <c r="P136" s="280"/>
      <c r="Q136" s="92">
        <v>0.03541661915796812</v>
      </c>
      <c r="R136" s="4">
        <v>37276.36007554607</v>
      </c>
      <c r="S136" s="12">
        <v>28926.176214888656</v>
      </c>
      <c r="T136" s="12">
        <v>49276066.95885813</v>
      </c>
      <c r="U136" s="12">
        <v>27581801.37768875</v>
      </c>
      <c r="V136" s="12">
        <v>44484988.33571642</v>
      </c>
      <c r="W136" s="12">
        <v>121342856.6722633</v>
      </c>
      <c r="X136" s="12">
        <v>-2305812.1149292807</v>
      </c>
      <c r="Y136" s="36">
        <v>119037044.55733402</v>
      </c>
      <c r="Z136" s="280"/>
      <c r="AA136" s="96">
        <v>0.03541661915796812</v>
      </c>
      <c r="AB136" s="4">
        <v>38596.56272393697</v>
      </c>
      <c r="AC136" s="12">
        <v>29950.64358158764</v>
      </c>
      <c r="AD136" s="12">
        <v>54150028.340876594</v>
      </c>
      <c r="AE136" s="12">
        <v>24609929.993848518</v>
      </c>
      <c r="AF136" s="12">
        <v>39529481.14627765</v>
      </c>
      <c r="AG136" s="36">
        <v>118289439.48100276</v>
      </c>
      <c r="AH136" s="280"/>
      <c r="AJ136" s="172"/>
      <c r="AK136" s="172"/>
      <c r="AL136" s="172"/>
      <c r="AM136" s="173"/>
      <c r="AN136" s="174"/>
      <c r="AO136" s="174"/>
      <c r="AP136" s="174"/>
      <c r="AQ136" s="173"/>
      <c r="AR136" s="173"/>
    </row>
    <row r="137" spans="4:44" ht="12.75">
      <c r="D137" s="37" t="s">
        <v>342</v>
      </c>
      <c r="E137" s="1" t="s">
        <v>343</v>
      </c>
      <c r="F137" s="68" t="s">
        <v>6</v>
      </c>
      <c r="G137" s="276"/>
      <c r="H137" s="129">
        <v>40441.54016901046</v>
      </c>
      <c r="I137" s="12">
        <v>29917.534331996787</v>
      </c>
      <c r="J137" s="12">
        <v>47963219.17085892</v>
      </c>
      <c r="K137" s="12">
        <v>34166468.937402815</v>
      </c>
      <c r="L137" s="12">
        <v>54041639.89436606</v>
      </c>
      <c r="M137" s="12">
        <v>136171328.0026278</v>
      </c>
      <c r="N137" s="12">
        <v>-6954272.14259042</v>
      </c>
      <c r="O137" s="36">
        <v>129217055.86003737</v>
      </c>
      <c r="P137" s="280"/>
      <c r="Q137" s="92">
        <v>0.024481466382063832</v>
      </c>
      <c r="R137" s="4">
        <v>41431.60837509698</v>
      </c>
      <c r="S137" s="12">
        <v>30649.95944297981</v>
      </c>
      <c r="T137" s="12">
        <v>52212551.101765916</v>
      </c>
      <c r="U137" s="12">
        <v>31410136.517869115</v>
      </c>
      <c r="V137" s="12">
        <v>49443792.5688258</v>
      </c>
      <c r="W137" s="12">
        <v>133066480.18846084</v>
      </c>
      <c r="X137" s="12">
        <v>-1989686.216422149</v>
      </c>
      <c r="Y137" s="36">
        <v>131076793.97203869</v>
      </c>
      <c r="Z137" s="280"/>
      <c r="AA137" s="96">
        <v>0.024481466382063832</v>
      </c>
      <c r="AB137" s="4">
        <v>42445.914902686745</v>
      </c>
      <c r="AC137" s="12">
        <v>31400.31539469474</v>
      </c>
      <c r="AD137" s="12">
        <v>56770999.39116074</v>
      </c>
      <c r="AE137" s="12">
        <v>27913817.24276296</v>
      </c>
      <c r="AF137" s="12">
        <v>43471876.10677249</v>
      </c>
      <c r="AG137" s="36">
        <v>128156692.74069619</v>
      </c>
      <c r="AH137" s="280"/>
      <c r="AJ137" s="172"/>
      <c r="AK137" s="172"/>
      <c r="AL137" s="172"/>
      <c r="AM137" s="173"/>
      <c r="AN137" s="174"/>
      <c r="AO137" s="174"/>
      <c r="AP137" s="174"/>
      <c r="AQ137" s="173"/>
      <c r="AR137" s="173"/>
    </row>
    <row r="138" spans="4:44" ht="12.75">
      <c r="D138" s="37" t="s">
        <v>344</v>
      </c>
      <c r="E138" s="1" t="s">
        <v>345</v>
      </c>
      <c r="F138" s="68" t="s">
        <v>6</v>
      </c>
      <c r="G138" s="276"/>
      <c r="H138" s="129">
        <v>8503.563249184603</v>
      </c>
      <c r="I138" s="12">
        <v>6387.305189318603</v>
      </c>
      <c r="J138" s="12">
        <v>10240005.586917816</v>
      </c>
      <c r="K138" s="12">
        <v>10382756.621190103</v>
      </c>
      <c r="L138" s="12">
        <v>11147785.230307763</v>
      </c>
      <c r="M138" s="12">
        <v>31770547.438415684</v>
      </c>
      <c r="N138" s="12">
        <v>-2107602.110449284</v>
      </c>
      <c r="O138" s="36">
        <v>29662945.3279664</v>
      </c>
      <c r="P138" s="280"/>
      <c r="Q138" s="92">
        <v>0.035486080435584544</v>
      </c>
      <c r="R138" s="4">
        <v>8805.321378634248</v>
      </c>
      <c r="S138" s="12">
        <v>6613.965615033389</v>
      </c>
      <c r="T138" s="12">
        <v>11266964.914022084</v>
      </c>
      <c r="U138" s="12">
        <v>10157978.166565405</v>
      </c>
      <c r="V138" s="12">
        <v>10308892.45145846</v>
      </c>
      <c r="W138" s="12">
        <v>31733835.53204595</v>
      </c>
      <c r="X138" s="12">
        <v>-638817.074311752</v>
      </c>
      <c r="Y138" s="36">
        <v>31095018.457734197</v>
      </c>
      <c r="Z138" s="280"/>
      <c r="AA138" s="96">
        <v>0.035486080435584544</v>
      </c>
      <c r="AB138" s="4">
        <v>9117.787721337634</v>
      </c>
      <c r="AC138" s="12">
        <v>6848.669330846654</v>
      </c>
      <c r="AD138" s="12">
        <v>12382226.023036944</v>
      </c>
      <c r="AE138" s="12">
        <v>9557722.94370393</v>
      </c>
      <c r="AF138" s="12">
        <v>9161124.29538971</v>
      </c>
      <c r="AG138" s="36">
        <v>31101073.26213059</v>
      </c>
      <c r="AH138" s="280"/>
      <c r="AJ138" s="172"/>
      <c r="AK138" s="172"/>
      <c r="AL138" s="172"/>
      <c r="AM138" s="173"/>
      <c r="AN138" s="174"/>
      <c r="AO138" s="174"/>
      <c r="AP138" s="174"/>
      <c r="AQ138" s="173"/>
      <c r="AR138" s="173"/>
    </row>
    <row r="139" spans="4:44" ht="12.75">
      <c r="D139" s="37" t="s">
        <v>346</v>
      </c>
      <c r="E139" s="1" t="s">
        <v>347</v>
      </c>
      <c r="F139" s="68" t="s">
        <v>6</v>
      </c>
      <c r="G139" s="276"/>
      <c r="H139" s="129">
        <v>13167.748242441103</v>
      </c>
      <c r="I139" s="12">
        <v>8953.65387436986</v>
      </c>
      <c r="J139" s="12">
        <v>14354326.743334573</v>
      </c>
      <c r="K139" s="12">
        <v>17015157.574961126</v>
      </c>
      <c r="L139" s="12">
        <v>17595934.916518427</v>
      </c>
      <c r="M139" s="12">
        <v>48965419.23481412</v>
      </c>
      <c r="N139" s="12">
        <v>-2656006.410464797</v>
      </c>
      <c r="O139" s="36">
        <v>46309412.82434933</v>
      </c>
      <c r="P139" s="280"/>
      <c r="Q139" s="92">
        <v>0.02705116223749049</v>
      </c>
      <c r="R139" s="4">
        <v>13523.951136449807</v>
      </c>
      <c r="S139" s="12">
        <v>9195.860617943774</v>
      </c>
      <c r="T139" s="12">
        <v>15665252.129691772</v>
      </c>
      <c r="U139" s="12">
        <v>16096795.957147647</v>
      </c>
      <c r="V139" s="12">
        <v>16139258.429162905</v>
      </c>
      <c r="W139" s="12">
        <v>47901306.51600233</v>
      </c>
      <c r="X139" s="12">
        <v>-764729.600330668</v>
      </c>
      <c r="Y139" s="36">
        <v>47136576.91567166</v>
      </c>
      <c r="Z139" s="280"/>
      <c r="AA139" s="96">
        <v>0.02705116223749049</v>
      </c>
      <c r="AB139" s="4">
        <v>13889.789732733805</v>
      </c>
      <c r="AC139" s="12">
        <v>9444.61933543312</v>
      </c>
      <c r="AD139" s="12">
        <v>17075639.90367464</v>
      </c>
      <c r="AE139" s="12">
        <v>14698268.247105185</v>
      </c>
      <c r="AF139" s="12">
        <v>14225520.16595369</v>
      </c>
      <c r="AG139" s="36">
        <v>45999428.31673352</v>
      </c>
      <c r="AH139" s="280"/>
      <c r="AJ139" s="172"/>
      <c r="AK139" s="172"/>
      <c r="AL139" s="172"/>
      <c r="AM139" s="173"/>
      <c r="AN139" s="174"/>
      <c r="AO139" s="174"/>
      <c r="AP139" s="174"/>
      <c r="AQ139" s="173"/>
      <c r="AR139" s="173"/>
    </row>
    <row r="140" spans="4:44" ht="12.75">
      <c r="D140" s="37" t="s">
        <v>348</v>
      </c>
      <c r="E140" s="1" t="s">
        <v>349</v>
      </c>
      <c r="F140" s="68" t="s">
        <v>6</v>
      </c>
      <c r="G140" s="276"/>
      <c r="H140" s="129">
        <v>37785.7072509168</v>
      </c>
      <c r="I140" s="12">
        <v>25697.75679922582</v>
      </c>
      <c r="J140" s="12">
        <v>41198152.49087855</v>
      </c>
      <c r="K140" s="12">
        <v>30254108.676928166</v>
      </c>
      <c r="L140" s="12">
        <v>46662855.52704856</v>
      </c>
      <c r="M140" s="12">
        <v>118115116.69485529</v>
      </c>
      <c r="N140" s="12">
        <v>-8490635.336716259</v>
      </c>
      <c r="O140" s="36">
        <v>109624481.35813902</v>
      </c>
      <c r="P140" s="280"/>
      <c r="Q140" s="92">
        <v>0.044690630224246686</v>
      </c>
      <c r="R140" s="4">
        <v>39474.37432142916</v>
      </c>
      <c r="S140" s="12">
        <v>26846.205745932642</v>
      </c>
      <c r="T140" s="12">
        <v>45732813.83963082</v>
      </c>
      <c r="U140" s="12">
        <v>27848388.27114791</v>
      </c>
      <c r="V140" s="12">
        <v>43534961.212347165</v>
      </c>
      <c r="W140" s="12">
        <v>117116163.3231259</v>
      </c>
      <c r="X140" s="12">
        <v>-2539818.9878630764</v>
      </c>
      <c r="Y140" s="36">
        <v>114576344.33526282</v>
      </c>
      <c r="Z140" s="280"/>
      <c r="AA140" s="96">
        <v>0.044690630224246686</v>
      </c>
      <c r="AB140" s="4">
        <v>41238.50898756165</v>
      </c>
      <c r="AC140" s="12">
        <v>28045.979599848164</v>
      </c>
      <c r="AD140" s="12">
        <v>50706442.619251445</v>
      </c>
      <c r="AE140" s="12">
        <v>24778817.76211111</v>
      </c>
      <c r="AF140" s="12">
        <v>39031780.50886438</v>
      </c>
      <c r="AG140" s="36">
        <v>114517040.89022693</v>
      </c>
      <c r="AH140" s="280"/>
      <c r="AJ140" s="172"/>
      <c r="AK140" s="172"/>
      <c r="AL140" s="172"/>
      <c r="AM140" s="173"/>
      <c r="AN140" s="174"/>
      <c r="AO140" s="174"/>
      <c r="AP140" s="174"/>
      <c r="AQ140" s="173"/>
      <c r="AR140" s="173"/>
    </row>
    <row r="141" spans="1:44" s="58" customFormat="1" ht="12.75">
      <c r="A141" s="273"/>
      <c r="B141" s="273"/>
      <c r="C141" s="273"/>
      <c r="D141" s="79" t="s">
        <v>350</v>
      </c>
      <c r="E141" s="6" t="s">
        <v>351</v>
      </c>
      <c r="F141" s="80" t="s">
        <v>17</v>
      </c>
      <c r="G141" s="275"/>
      <c r="H141" s="128">
        <v>135899.87411727212</v>
      </c>
      <c r="I141" s="9" t="s">
        <v>679</v>
      </c>
      <c r="J141" s="9">
        <v>213796876.10276395</v>
      </c>
      <c r="K141" s="9">
        <v>21770143.892942965</v>
      </c>
      <c r="L141" s="9">
        <v>10545131.784661647</v>
      </c>
      <c r="M141" s="9">
        <v>246112151.78036857</v>
      </c>
      <c r="N141" s="9">
        <v>-7742747.336436981</v>
      </c>
      <c r="O141" s="11">
        <v>238369404.44393158</v>
      </c>
      <c r="P141" s="280"/>
      <c r="Q141" s="92" t="s">
        <v>679</v>
      </c>
      <c r="R141" s="8" t="s">
        <v>679</v>
      </c>
      <c r="S141" s="9" t="s">
        <v>679</v>
      </c>
      <c r="T141" s="9">
        <v>235064389.53805238</v>
      </c>
      <c r="U141" s="9">
        <v>20186194.151305318</v>
      </c>
      <c r="V141" s="9">
        <v>11502643.05363618</v>
      </c>
      <c r="W141" s="9">
        <v>266753226.7429939</v>
      </c>
      <c r="X141" s="9">
        <v>-3169621.296102895</v>
      </c>
      <c r="Y141" s="11">
        <v>263583605.446891</v>
      </c>
      <c r="Z141" s="280"/>
      <c r="AA141" s="96" t="s">
        <v>679</v>
      </c>
      <c r="AB141" s="8" t="s">
        <v>679</v>
      </c>
      <c r="AC141" s="9" t="s">
        <v>679</v>
      </c>
      <c r="AD141" s="9">
        <v>258167495.24669737</v>
      </c>
      <c r="AE141" s="9">
        <v>18088391.47681444</v>
      </c>
      <c r="AF141" s="9">
        <v>12524062.304354906</v>
      </c>
      <c r="AG141" s="11">
        <v>288779949.0278667</v>
      </c>
      <c r="AH141" s="280"/>
      <c r="AJ141" s="172"/>
      <c r="AK141" s="172"/>
      <c r="AL141" s="172"/>
      <c r="AM141" s="173"/>
      <c r="AN141" s="174"/>
      <c r="AO141" s="174"/>
      <c r="AP141" s="174"/>
      <c r="AQ141" s="173"/>
      <c r="AR141" s="173"/>
    </row>
    <row r="142" spans="4:44" ht="12.75">
      <c r="D142" s="37" t="s">
        <v>352</v>
      </c>
      <c r="E142" s="1" t="s">
        <v>353</v>
      </c>
      <c r="F142" s="68" t="s">
        <v>6</v>
      </c>
      <c r="G142" s="276"/>
      <c r="H142" s="129">
        <v>27412.815281587995</v>
      </c>
      <c r="I142" s="12">
        <v>19107.979192985884</v>
      </c>
      <c r="J142" s="12">
        <v>30633546.995389227</v>
      </c>
      <c r="K142" s="12">
        <v>27020089.20305211</v>
      </c>
      <c r="L142" s="12">
        <v>36631480.54567778</v>
      </c>
      <c r="M142" s="12">
        <v>94285116.74411912</v>
      </c>
      <c r="N142" s="12">
        <v>-6070935.966017462</v>
      </c>
      <c r="O142" s="36">
        <v>88214180.77810165</v>
      </c>
      <c r="P142" s="280"/>
      <c r="Q142" s="92">
        <v>0.039396545808337624</v>
      </c>
      <c r="R142" s="4">
        <v>28492.785514564574</v>
      </c>
      <c r="S142" s="12">
        <v>19860.767570567114</v>
      </c>
      <c r="T142" s="12">
        <v>33833041.23542796</v>
      </c>
      <c r="U142" s="12">
        <v>25029577.950901836</v>
      </c>
      <c r="V142" s="12">
        <v>34002816.49545974</v>
      </c>
      <c r="W142" s="12">
        <v>92865435.68178955</v>
      </c>
      <c r="X142" s="12">
        <v>-1788073.6588719008</v>
      </c>
      <c r="Y142" s="36">
        <v>91077362.02291764</v>
      </c>
      <c r="Z142" s="280"/>
      <c r="AA142" s="96">
        <v>0.039396545808337624</v>
      </c>
      <c r="AB142" s="4">
        <v>29615.302844296257</v>
      </c>
      <c r="AC142" s="12">
        <v>20643.213209949707</v>
      </c>
      <c r="AD142" s="12">
        <v>37322422.71590881</v>
      </c>
      <c r="AE142" s="12">
        <v>22407338.494572222</v>
      </c>
      <c r="AF142" s="12">
        <v>30331135.02355681</v>
      </c>
      <c r="AG142" s="36">
        <v>90060896.23403785</v>
      </c>
      <c r="AH142" s="280"/>
      <c r="AJ142" s="172"/>
      <c r="AK142" s="172"/>
      <c r="AL142" s="172"/>
      <c r="AM142" s="173"/>
      <c r="AN142" s="174"/>
      <c r="AO142" s="174"/>
      <c r="AP142" s="174"/>
      <c r="AQ142" s="173"/>
      <c r="AR142" s="173"/>
    </row>
    <row r="143" spans="4:44" ht="12.75">
      <c r="D143" s="37" t="s">
        <v>354</v>
      </c>
      <c r="E143" s="1" t="s">
        <v>355</v>
      </c>
      <c r="F143" s="68" t="s">
        <v>6</v>
      </c>
      <c r="G143" s="276"/>
      <c r="H143" s="129">
        <v>92153.12260956648</v>
      </c>
      <c r="I143" s="12">
        <v>48788.62931811369</v>
      </c>
      <c r="J143" s="12">
        <v>183693183.4797731</v>
      </c>
      <c r="K143" s="12">
        <v>13649910.702707352</v>
      </c>
      <c r="L143" s="12">
        <v>34686797.40324829</v>
      </c>
      <c r="M143" s="12">
        <v>232029891.58572873</v>
      </c>
      <c r="N143" s="12">
        <v>-2104447.3529547765</v>
      </c>
      <c r="O143" s="36">
        <v>229925444.23277396</v>
      </c>
      <c r="P143" s="280"/>
      <c r="Q143" s="92">
        <v>0.03574703956527281</v>
      </c>
      <c r="R143" s="4">
        <v>95447.32392955408</v>
      </c>
      <c r="S143" s="12">
        <v>50532.678380683734</v>
      </c>
      <c r="T143" s="12">
        <v>202273746.16232783</v>
      </c>
      <c r="U143" s="12">
        <v>12442081.473542549</v>
      </c>
      <c r="V143" s="12">
        <v>32084631.435980394</v>
      </c>
      <c r="W143" s="12">
        <v>246800459.07185078</v>
      </c>
      <c r="X143" s="12">
        <v>-1224267.3054731758</v>
      </c>
      <c r="Y143" s="36">
        <v>245576191.7663776</v>
      </c>
      <c r="Z143" s="280"/>
      <c r="AA143" s="96">
        <v>0.03574703956527281</v>
      </c>
      <c r="AB143" s="4">
        <v>98859.28319446326</v>
      </c>
      <c r="AC143" s="12">
        <v>52339.07203409724</v>
      </c>
      <c r="AD143" s="12">
        <v>222475406.89606974</v>
      </c>
      <c r="AE143" s="12">
        <v>10964825.825967839</v>
      </c>
      <c r="AF143" s="12">
        <v>28519588.63190886</v>
      </c>
      <c r="AG143" s="36">
        <v>261959821.35394645</v>
      </c>
      <c r="AH143" s="280"/>
      <c r="AJ143" s="172"/>
      <c r="AK143" s="172"/>
      <c r="AL143" s="172"/>
      <c r="AM143" s="173"/>
      <c r="AN143" s="174"/>
      <c r="AO143" s="174"/>
      <c r="AP143" s="174"/>
      <c r="AQ143" s="173"/>
      <c r="AR143" s="173"/>
    </row>
    <row r="144" spans="4:44" ht="12.75">
      <c r="D144" s="37" t="s">
        <v>356</v>
      </c>
      <c r="E144" s="1" t="s">
        <v>357</v>
      </c>
      <c r="F144" s="68" t="s">
        <v>6</v>
      </c>
      <c r="G144" s="276"/>
      <c r="H144" s="129">
        <v>13049.052186101933</v>
      </c>
      <c r="I144" s="12">
        <v>9364.452891532797</v>
      </c>
      <c r="J144" s="12">
        <v>7438187.890125001</v>
      </c>
      <c r="K144" s="12">
        <v>17015157.574961126</v>
      </c>
      <c r="L144" s="12">
        <v>17437322.521768976</v>
      </c>
      <c r="M144" s="12">
        <v>41890667.9868551</v>
      </c>
      <c r="N144" s="12">
        <v>-2587610.8572957935</v>
      </c>
      <c r="O144" s="36">
        <v>39303057.1295593</v>
      </c>
      <c r="P144" s="280"/>
      <c r="Q144" s="92">
        <v>0.012761355622934012</v>
      </c>
      <c r="R144" s="4">
        <v>13215.575781591004</v>
      </c>
      <c r="S144" s="12">
        <v>9483.956005095859</v>
      </c>
      <c r="T144" s="12">
        <v>8062711.80942565</v>
      </c>
      <c r="U144" s="12">
        <v>16096795.957147647</v>
      </c>
      <c r="V144" s="12">
        <v>15771248.407902392</v>
      </c>
      <c r="W144" s="12">
        <v>39930756.17447569</v>
      </c>
      <c r="X144" s="12">
        <v>-708475.5479750301</v>
      </c>
      <c r="Y144" s="36">
        <v>39222280.62650066</v>
      </c>
      <c r="Z144" s="280"/>
      <c r="AA144" s="96">
        <v>0.012761355622934012</v>
      </c>
      <c r="AB144" s="4">
        <v>13384.224443901721</v>
      </c>
      <c r="AC144" s="12">
        <v>9604.98414038915</v>
      </c>
      <c r="AD144" s="12">
        <v>8734560.245564295</v>
      </c>
      <c r="AE144" s="12">
        <v>14698268.247105185</v>
      </c>
      <c r="AF144" s="12">
        <v>13707734.846674312</v>
      </c>
      <c r="AG144" s="36">
        <v>37140563.33934379</v>
      </c>
      <c r="AH144" s="280"/>
      <c r="AJ144" s="172"/>
      <c r="AK144" s="172"/>
      <c r="AL144" s="172"/>
      <c r="AM144" s="173"/>
      <c r="AN144" s="174"/>
      <c r="AO144" s="174"/>
      <c r="AP144" s="174"/>
      <c r="AQ144" s="173"/>
      <c r="AR144" s="173"/>
    </row>
    <row r="145" spans="4:44" ht="12.75">
      <c r="D145" s="37" t="s">
        <v>358</v>
      </c>
      <c r="E145" s="1" t="s">
        <v>359</v>
      </c>
      <c r="F145" s="68" t="s">
        <v>6</v>
      </c>
      <c r="G145" s="276"/>
      <c r="H145" s="129">
        <v>47035.96109437021</v>
      </c>
      <c r="I145" s="12">
        <v>32922.137132398064</v>
      </c>
      <c r="J145" s="12">
        <v>52780140.94782825</v>
      </c>
      <c r="K145" s="12">
        <v>36638203.69929178</v>
      </c>
      <c r="L145" s="12">
        <v>53877684.346140206</v>
      </c>
      <c r="M145" s="12">
        <v>143296028.99326023</v>
      </c>
      <c r="N145" s="12">
        <v>-7150029.169446952</v>
      </c>
      <c r="O145" s="36">
        <v>136145999.8238133</v>
      </c>
      <c r="P145" s="280"/>
      <c r="Q145" s="92">
        <v>0.02585303019794627</v>
      </c>
      <c r="R145" s="4">
        <v>48251.983216932385</v>
      </c>
      <c r="S145" s="12">
        <v>33773.27413786288</v>
      </c>
      <c r="T145" s="12">
        <v>57533152.86037053</v>
      </c>
      <c r="U145" s="12">
        <v>33487750.974614814</v>
      </c>
      <c r="V145" s="12">
        <v>49359780.25703622</v>
      </c>
      <c r="W145" s="12">
        <v>140380684.09202155</v>
      </c>
      <c r="X145" s="12">
        <v>-2056660.3095496993</v>
      </c>
      <c r="Y145" s="36">
        <v>138324023.78247187</v>
      </c>
      <c r="Z145" s="280"/>
      <c r="AA145" s="96">
        <v>0.02585303019794627</v>
      </c>
      <c r="AB145" s="4">
        <v>49499.44319615053</v>
      </c>
      <c r="AC145" s="12">
        <v>34646.415614032565</v>
      </c>
      <c r="AD145" s="12">
        <v>62639868.89961193</v>
      </c>
      <c r="AE145" s="12">
        <v>29591629.370349288</v>
      </c>
      <c r="AF145" s="12">
        <v>43456111.71371441</v>
      </c>
      <c r="AG145" s="36">
        <v>135687609.98367563</v>
      </c>
      <c r="AH145" s="280"/>
      <c r="AJ145" s="172"/>
      <c r="AK145" s="172"/>
      <c r="AL145" s="172"/>
      <c r="AM145" s="173"/>
      <c r="AN145" s="174"/>
      <c r="AO145" s="174"/>
      <c r="AP145" s="174"/>
      <c r="AQ145" s="173"/>
      <c r="AR145" s="173"/>
    </row>
    <row r="146" spans="4:44" ht="12.75">
      <c r="D146" s="37" t="s">
        <v>360</v>
      </c>
      <c r="E146" s="1" t="s">
        <v>361</v>
      </c>
      <c r="F146" s="68" t="s">
        <v>6</v>
      </c>
      <c r="G146" s="276"/>
      <c r="H146" s="129">
        <v>10615.047012365667</v>
      </c>
      <c r="I146" s="12">
        <v>7586.196483791535</v>
      </c>
      <c r="J146" s="12">
        <v>12162045.193548799</v>
      </c>
      <c r="K146" s="12">
        <v>12605449.859063951</v>
      </c>
      <c r="L146" s="12">
        <v>13302040.19512803</v>
      </c>
      <c r="M146" s="12">
        <v>38069535.247740775</v>
      </c>
      <c r="N146" s="12">
        <v>-1239202.504318509</v>
      </c>
      <c r="O146" s="36">
        <v>36830332.74342227</v>
      </c>
      <c r="P146" s="280"/>
      <c r="Q146" s="92">
        <v>0.012878509226945667</v>
      </c>
      <c r="R146" s="4">
        <v>10751.75299325888</v>
      </c>
      <c r="S146" s="12">
        <v>7683.8953852054665</v>
      </c>
      <c r="T146" s="12">
        <v>13089602.327436527</v>
      </c>
      <c r="U146" s="12">
        <v>12103320.90671597</v>
      </c>
      <c r="V146" s="12">
        <v>12032469.315423736</v>
      </c>
      <c r="W146" s="12">
        <v>37225392.54957624</v>
      </c>
      <c r="X146" s="12">
        <v>-343028.45947364904</v>
      </c>
      <c r="Y146" s="36">
        <v>36882364.09010259</v>
      </c>
      <c r="Z146" s="280"/>
      <c r="AA146" s="96">
        <v>0.012878509226945667</v>
      </c>
      <c r="AB146" s="4">
        <v>10890.219543388406</v>
      </c>
      <c r="AC146" s="12">
        <v>7782.852502822721</v>
      </c>
      <c r="AD146" s="12">
        <v>14071206.264822867</v>
      </c>
      <c r="AE146" s="12">
        <v>11201668.222769406</v>
      </c>
      <c r="AF146" s="12">
        <v>10459348.19159976</v>
      </c>
      <c r="AG146" s="36">
        <v>35732222.67919204</v>
      </c>
      <c r="AH146" s="280"/>
      <c r="AJ146" s="172"/>
      <c r="AK146" s="172"/>
      <c r="AL146" s="172"/>
      <c r="AM146" s="173"/>
      <c r="AN146" s="174"/>
      <c r="AO146" s="174"/>
      <c r="AP146" s="174"/>
      <c r="AQ146" s="173"/>
      <c r="AR146" s="173"/>
    </row>
    <row r="147" spans="4:44" ht="12.75">
      <c r="D147" s="37" t="s">
        <v>362</v>
      </c>
      <c r="E147" s="1" t="s">
        <v>363</v>
      </c>
      <c r="F147" s="68" t="s">
        <v>6</v>
      </c>
      <c r="G147" s="276"/>
      <c r="H147" s="129">
        <v>22543.42818433968</v>
      </c>
      <c r="I147" s="12">
        <v>15832.024389007644</v>
      </c>
      <c r="J147" s="12">
        <v>25381598.873147376</v>
      </c>
      <c r="K147" s="12">
        <v>24876175.2827469</v>
      </c>
      <c r="L147" s="12">
        <v>30124565.55391364</v>
      </c>
      <c r="M147" s="12">
        <v>80382339.70980792</v>
      </c>
      <c r="N147" s="12">
        <v>-3046389.232082671</v>
      </c>
      <c r="O147" s="36">
        <v>77335950.47772525</v>
      </c>
      <c r="P147" s="280"/>
      <c r="Q147" s="92">
        <v>0.0021332004211089828</v>
      </c>
      <c r="R147" s="4">
        <v>22591.51783483575</v>
      </c>
      <c r="S147" s="12">
        <v>15865.797270101282</v>
      </c>
      <c r="T147" s="12">
        <v>27027564.33582035</v>
      </c>
      <c r="U147" s="12">
        <v>23115410.380811654</v>
      </c>
      <c r="V147" s="12">
        <v>26960341.764379624</v>
      </c>
      <c r="W147" s="12">
        <v>77103316.48101163</v>
      </c>
      <c r="X147" s="12">
        <v>-795607.9720488098</v>
      </c>
      <c r="Y147" s="36">
        <v>76307708.50896282</v>
      </c>
      <c r="Z147" s="280"/>
      <c r="AA147" s="96">
        <v>0.0021332004211089828</v>
      </c>
      <c r="AB147" s="4">
        <v>22639.710070194513</v>
      </c>
      <c r="AC147" s="12">
        <v>15899.64219551909</v>
      </c>
      <c r="AD147" s="12">
        <v>28746162.771154635</v>
      </c>
      <c r="AE147" s="12">
        <v>20755394.870114997</v>
      </c>
      <c r="AF147" s="12">
        <v>23186935.032997675</v>
      </c>
      <c r="AG147" s="36">
        <v>72688492.6742673</v>
      </c>
      <c r="AH147" s="280"/>
      <c r="AJ147" s="172"/>
      <c r="AK147" s="172"/>
      <c r="AL147" s="172"/>
      <c r="AM147" s="173"/>
      <c r="AN147" s="174"/>
      <c r="AO147" s="174"/>
      <c r="AP147" s="174"/>
      <c r="AQ147" s="173"/>
      <c r="AR147" s="173"/>
    </row>
    <row r="148" spans="1:44" s="58" customFormat="1" ht="12.75">
      <c r="A148" s="273"/>
      <c r="B148" s="273"/>
      <c r="C148" s="273"/>
      <c r="D148" s="79" t="s">
        <v>364</v>
      </c>
      <c r="E148" s="6" t="s">
        <v>365</v>
      </c>
      <c r="F148" s="80" t="s">
        <v>17</v>
      </c>
      <c r="G148" s="275"/>
      <c r="H148" s="128">
        <v>212809.42636833194</v>
      </c>
      <c r="I148" s="9" t="s">
        <v>679</v>
      </c>
      <c r="J148" s="9">
        <v>190931578.01450503</v>
      </c>
      <c r="K148" s="9">
        <v>5096971.383153371</v>
      </c>
      <c r="L148" s="9">
        <v>2915615.2385873487</v>
      </c>
      <c r="M148" s="9">
        <v>198944164.63624576</v>
      </c>
      <c r="N148" s="9">
        <v>-443278.94821783516</v>
      </c>
      <c r="O148" s="11">
        <v>198500885.68802792</v>
      </c>
      <c r="P148" s="280"/>
      <c r="Q148" s="92" t="s">
        <v>679</v>
      </c>
      <c r="R148" s="8" t="s">
        <v>679</v>
      </c>
      <c r="S148" s="9" t="s">
        <v>679</v>
      </c>
      <c r="T148" s="9">
        <v>207370001.62167296</v>
      </c>
      <c r="U148" s="9">
        <v>4683014.212608092</v>
      </c>
      <c r="V148" s="9">
        <v>3161853.447638461</v>
      </c>
      <c r="W148" s="9">
        <v>215214869.2819195</v>
      </c>
      <c r="X148" s="9">
        <v>-779028.4889085153</v>
      </c>
      <c r="Y148" s="11">
        <v>214435840.79301098</v>
      </c>
      <c r="Z148" s="280"/>
      <c r="AA148" s="96" t="s">
        <v>679</v>
      </c>
      <c r="AB148" s="8" t="s">
        <v>679</v>
      </c>
      <c r="AC148" s="9" t="s">
        <v>679</v>
      </c>
      <c r="AD148" s="9">
        <v>224996620.87141818</v>
      </c>
      <c r="AE148" s="9">
        <v>4159345.1868353547</v>
      </c>
      <c r="AF148" s="9">
        <v>3422841.723510766</v>
      </c>
      <c r="AG148" s="11">
        <v>232578807.7817643</v>
      </c>
      <c r="AH148" s="280"/>
      <c r="AJ148" s="172"/>
      <c r="AK148" s="172"/>
      <c r="AL148" s="172"/>
      <c r="AM148" s="173"/>
      <c r="AN148" s="174"/>
      <c r="AO148" s="174"/>
      <c r="AP148" s="174"/>
      <c r="AQ148" s="173"/>
      <c r="AR148" s="173"/>
    </row>
    <row r="149" spans="4:44" ht="12.75">
      <c r="D149" s="37" t="s">
        <v>366</v>
      </c>
      <c r="E149" s="1" t="s">
        <v>367</v>
      </c>
      <c r="F149" s="68" t="s">
        <v>6</v>
      </c>
      <c r="G149" s="276"/>
      <c r="H149" s="129">
        <v>40957.90217009287</v>
      </c>
      <c r="I149" s="12">
        <v>29491.761093033892</v>
      </c>
      <c r="J149" s="12">
        <v>47280627.652759686</v>
      </c>
      <c r="K149" s="12">
        <v>25401756.93408568</v>
      </c>
      <c r="L149" s="12">
        <v>46530899.8332595</v>
      </c>
      <c r="M149" s="12">
        <v>119213284.42010486</v>
      </c>
      <c r="N149" s="12">
        <v>-5992094.13267518</v>
      </c>
      <c r="O149" s="36">
        <v>113221190.28742968</v>
      </c>
      <c r="P149" s="280"/>
      <c r="Q149" s="92">
        <v>0.039232716568799786</v>
      </c>
      <c r="R149" s="4">
        <v>42564.79193718475</v>
      </c>
      <c r="S149" s="12">
        <v>30648.80299711165</v>
      </c>
      <c r="T149" s="12">
        <v>52210581.0832052</v>
      </c>
      <c r="U149" s="12">
        <v>23449065.575994167</v>
      </c>
      <c r="V149" s="12">
        <v>43185048.54399221</v>
      </c>
      <c r="W149" s="12">
        <v>118844695.20319158</v>
      </c>
      <c r="X149" s="12">
        <v>-1805748.3056789278</v>
      </c>
      <c r="Y149" s="36">
        <v>117038946.89751264</v>
      </c>
      <c r="Z149" s="280"/>
      <c r="AA149" s="96">
        <v>0.039232716568799786</v>
      </c>
      <c r="AB149" s="4">
        <v>44234.72435506625</v>
      </c>
      <c r="AC149" s="12">
        <v>31851.238798270308</v>
      </c>
      <c r="AD149" s="12">
        <v>57586257.83516266</v>
      </c>
      <c r="AE149" s="12">
        <v>20922486.32872784</v>
      </c>
      <c r="AF149" s="12">
        <v>38515782.37119329</v>
      </c>
      <c r="AG149" s="36">
        <v>117024526.5350838</v>
      </c>
      <c r="AH149" s="280"/>
      <c r="AJ149" s="172"/>
      <c r="AK149" s="172"/>
      <c r="AL149" s="172"/>
      <c r="AM149" s="173"/>
      <c r="AN149" s="174"/>
      <c r="AO149" s="174"/>
      <c r="AP149" s="174"/>
      <c r="AQ149" s="173"/>
      <c r="AR149" s="173"/>
    </row>
    <row r="150" spans="4:44" ht="12.75">
      <c r="D150" s="37" t="s">
        <v>368</v>
      </c>
      <c r="E150" s="1" t="s">
        <v>369</v>
      </c>
      <c r="F150" s="68" t="s">
        <v>6</v>
      </c>
      <c r="G150" s="276"/>
      <c r="H150" s="129">
        <v>78004.64130470788</v>
      </c>
      <c r="I150" s="12">
        <v>49133.15138263947</v>
      </c>
      <c r="J150" s="12">
        <v>78769329.12215838</v>
      </c>
      <c r="K150" s="12">
        <v>8599896.969247049</v>
      </c>
      <c r="L150" s="12">
        <v>20628001.54655003</v>
      </c>
      <c r="M150" s="12">
        <v>107997227.63795546</v>
      </c>
      <c r="N150" s="12">
        <v>-2645329.0390427215</v>
      </c>
      <c r="O150" s="36">
        <v>105351898.59891273</v>
      </c>
      <c r="P150" s="280"/>
      <c r="Q150" s="92">
        <v>0.057820969312255555</v>
      </c>
      <c r="R150" s="4">
        <v>82514.9452758009</v>
      </c>
      <c r="S150" s="12">
        <v>51974.077820949475</v>
      </c>
      <c r="T150" s="12">
        <v>88538426.91837685</v>
      </c>
      <c r="U150" s="12">
        <v>7857412.923641746</v>
      </c>
      <c r="V150" s="12">
        <v>19487156.707112554</v>
      </c>
      <c r="W150" s="12">
        <v>115882996.54913116</v>
      </c>
      <c r="X150" s="12">
        <v>-1115925.6128537196</v>
      </c>
      <c r="Y150" s="36">
        <v>114767070.93627743</v>
      </c>
      <c r="Z150" s="280"/>
      <c r="AA150" s="96">
        <v>0.057820969312255555</v>
      </c>
      <c r="AB150" s="4">
        <v>87286.03939439543</v>
      </c>
      <c r="AC150" s="12">
        <v>54979.26937966738</v>
      </c>
      <c r="AD150" s="12">
        <v>99401169.3591749</v>
      </c>
      <c r="AE150" s="12">
        <v>6940637.755385768</v>
      </c>
      <c r="AF150" s="12">
        <v>17691031.30082456</v>
      </c>
      <c r="AG150" s="36">
        <v>124032838.41538523</v>
      </c>
      <c r="AH150" s="280"/>
      <c r="AJ150" s="172"/>
      <c r="AK150" s="172"/>
      <c r="AL150" s="172"/>
      <c r="AM150" s="173"/>
      <c r="AN150" s="174"/>
      <c r="AO150" s="174"/>
      <c r="AP150" s="174"/>
      <c r="AQ150" s="173"/>
      <c r="AR150" s="173"/>
    </row>
    <row r="151" spans="4:44" ht="12.75">
      <c r="D151" s="37" t="s">
        <v>370</v>
      </c>
      <c r="E151" s="1" t="s">
        <v>371</v>
      </c>
      <c r="F151" s="68" t="s">
        <v>6</v>
      </c>
      <c r="G151" s="276"/>
      <c r="H151" s="129">
        <v>30344.581293537147</v>
      </c>
      <c r="I151" s="12">
        <v>22703.655460588183</v>
      </c>
      <c r="J151" s="12">
        <v>36398066.456674464</v>
      </c>
      <c r="K151" s="12">
        <v>32022555.017097604</v>
      </c>
      <c r="L151" s="12">
        <v>40549171.177888304</v>
      </c>
      <c r="M151" s="12">
        <v>108969792.65166038</v>
      </c>
      <c r="N151" s="12">
        <v>-5761433.888656303</v>
      </c>
      <c r="O151" s="36">
        <v>103208358.76300408</v>
      </c>
      <c r="P151" s="280"/>
      <c r="Q151" s="92">
        <v>0.02359777628841142</v>
      </c>
      <c r="R151" s="4">
        <v>31060.64593446755</v>
      </c>
      <c r="S151" s="12">
        <v>23239.411243076313</v>
      </c>
      <c r="T151" s="12">
        <v>39588598.78302367</v>
      </c>
      <c r="U151" s="12">
        <v>29495968.947778933</v>
      </c>
      <c r="V151" s="12">
        <v>37067258.4258313</v>
      </c>
      <c r="W151" s="12">
        <v>106151826.15663391</v>
      </c>
      <c r="X151" s="12">
        <v>-1638673.7386927619</v>
      </c>
      <c r="Y151" s="36">
        <v>104513152.41794115</v>
      </c>
      <c r="Z151" s="280"/>
      <c r="AA151" s="96">
        <v>0.02359777628841142</v>
      </c>
      <c r="AB151" s="4">
        <v>31793.60810860267</v>
      </c>
      <c r="AC151" s="12">
        <v>23787.80967066482</v>
      </c>
      <c r="AD151" s="12">
        <v>43007775.920573324</v>
      </c>
      <c r="AE151" s="12">
        <v>26261873.61830574</v>
      </c>
      <c r="AF151" s="12">
        <v>32562092.155468337</v>
      </c>
      <c r="AG151" s="36">
        <v>101831741.6943474</v>
      </c>
      <c r="AH151" s="280"/>
      <c r="AJ151" s="172"/>
      <c r="AK151" s="172"/>
      <c r="AL151" s="172"/>
      <c r="AM151" s="173"/>
      <c r="AN151" s="174"/>
      <c r="AO151" s="174"/>
      <c r="AP151" s="174"/>
      <c r="AQ151" s="173"/>
      <c r="AR151" s="173"/>
    </row>
    <row r="152" spans="4:44" ht="12.75">
      <c r="D152" s="37" t="s">
        <v>372</v>
      </c>
      <c r="E152" s="1" t="s">
        <v>373</v>
      </c>
      <c r="F152" s="68" t="s">
        <v>6</v>
      </c>
      <c r="G152" s="276"/>
      <c r="H152" s="129">
        <v>20002.846304738996</v>
      </c>
      <c r="I152" s="12">
        <v>15248.988232638503</v>
      </c>
      <c r="J152" s="12">
        <v>24446886.45192486</v>
      </c>
      <c r="K152" s="12">
        <v>21302985.415571548</v>
      </c>
      <c r="L152" s="12">
        <v>26729610.503098346</v>
      </c>
      <c r="M152" s="12">
        <v>72479482.37059475</v>
      </c>
      <c r="N152" s="12">
        <v>-2219246.824110837</v>
      </c>
      <c r="O152" s="36">
        <v>70260235.54648392</v>
      </c>
      <c r="P152" s="280"/>
      <c r="Q152" s="92">
        <v>0</v>
      </c>
      <c r="R152" s="4">
        <v>20002.846304738996</v>
      </c>
      <c r="S152" s="12">
        <v>15248.988232638503</v>
      </c>
      <c r="T152" s="12">
        <v>25976823.193781648</v>
      </c>
      <c r="U152" s="12">
        <v>19925131.097328015</v>
      </c>
      <c r="V152" s="12">
        <v>23871064.20112043</v>
      </c>
      <c r="W152" s="12">
        <v>69773018.49223009</v>
      </c>
      <c r="X152" s="12">
        <v>-567004.3013488315</v>
      </c>
      <c r="Y152" s="36">
        <v>69206014.19088125</v>
      </c>
      <c r="Z152" s="280"/>
      <c r="AA152" s="96">
        <v>0</v>
      </c>
      <c r="AB152" s="4">
        <v>20002.846304738996</v>
      </c>
      <c r="AC152" s="12">
        <v>15248.988232638503</v>
      </c>
      <c r="AD152" s="12">
        <v>27569796.37908996</v>
      </c>
      <c r="AE152" s="12">
        <v>18002155.49601963</v>
      </c>
      <c r="AF152" s="12">
        <v>20486335.571656723</v>
      </c>
      <c r="AG152" s="36">
        <v>66058287.44676631</v>
      </c>
      <c r="AH152" s="280"/>
      <c r="AJ152" s="172"/>
      <c r="AK152" s="172"/>
      <c r="AL152" s="172"/>
      <c r="AM152" s="173"/>
      <c r="AN152" s="174"/>
      <c r="AO152" s="174"/>
      <c r="AP152" s="174"/>
      <c r="AQ152" s="173"/>
      <c r="AR152" s="173"/>
    </row>
    <row r="153" spans="1:44" s="58" customFormat="1" ht="12.75">
      <c r="A153" s="273"/>
      <c r="B153" s="273"/>
      <c r="C153" s="273"/>
      <c r="D153" s="79" t="s">
        <v>374</v>
      </c>
      <c r="E153" s="6" t="s">
        <v>375</v>
      </c>
      <c r="F153" s="80" t="s">
        <v>17</v>
      </c>
      <c r="G153" s="275"/>
      <c r="H153" s="128">
        <v>169309.9710730769</v>
      </c>
      <c r="I153" s="9" t="s">
        <v>679</v>
      </c>
      <c r="J153" s="9">
        <v>252029132.95210505</v>
      </c>
      <c r="K153" s="9">
        <v>17610439.603776835</v>
      </c>
      <c r="L153" s="9">
        <v>10346259.517503368</v>
      </c>
      <c r="M153" s="9">
        <v>279985832.07338524</v>
      </c>
      <c r="N153" s="9">
        <v>-8997746.301894624</v>
      </c>
      <c r="O153" s="11">
        <v>270988085.77149063</v>
      </c>
      <c r="P153" s="280"/>
      <c r="Q153" s="92" t="s">
        <v>679</v>
      </c>
      <c r="R153" s="8" t="s">
        <v>679</v>
      </c>
      <c r="S153" s="9" t="s">
        <v>679</v>
      </c>
      <c r="T153" s="9">
        <v>278473496.42018765</v>
      </c>
      <c r="U153" s="9">
        <v>16313116.788770322</v>
      </c>
      <c r="V153" s="9">
        <v>11355839.517346958</v>
      </c>
      <c r="W153" s="9">
        <v>306142452.72630495</v>
      </c>
      <c r="X153" s="9">
        <v>-3769309.573852117</v>
      </c>
      <c r="Y153" s="11">
        <v>302373143.1524528</v>
      </c>
      <c r="Z153" s="280"/>
      <c r="AA153" s="96" t="s">
        <v>679</v>
      </c>
      <c r="AB153" s="8" t="s">
        <v>679</v>
      </c>
      <c r="AC153" s="9" t="s">
        <v>679</v>
      </c>
      <c r="AD153" s="9">
        <v>307453659.5508822</v>
      </c>
      <c r="AE153" s="9">
        <v>14604062.861327438</v>
      </c>
      <c r="AF153" s="9">
        <v>12444714.0277967</v>
      </c>
      <c r="AG153" s="11">
        <v>334502436.4400064</v>
      </c>
      <c r="AH153" s="280"/>
      <c r="AJ153" s="172"/>
      <c r="AK153" s="172"/>
      <c r="AL153" s="172"/>
      <c r="AM153" s="173"/>
      <c r="AN153" s="174"/>
      <c r="AO153" s="174"/>
      <c r="AP153" s="174"/>
      <c r="AQ153" s="173"/>
      <c r="AR153" s="173"/>
    </row>
    <row r="154" spans="4:44" ht="12.75">
      <c r="D154" s="37" t="s">
        <v>376</v>
      </c>
      <c r="E154" s="1" t="s">
        <v>377</v>
      </c>
      <c r="F154" s="68" t="s">
        <v>6</v>
      </c>
      <c r="G154" s="276"/>
      <c r="H154" s="129">
        <v>23700.3645090018</v>
      </c>
      <c r="I154" s="12">
        <v>18168.13456319021</v>
      </c>
      <c r="J154" s="12">
        <v>29126806.049921878</v>
      </c>
      <c r="K154" s="12">
        <v>21302985.415571548</v>
      </c>
      <c r="L154" s="12">
        <v>31670568.40090738</v>
      </c>
      <c r="M154" s="12">
        <v>82100359.86640081</v>
      </c>
      <c r="N154" s="12">
        <v>-3173856.971721079</v>
      </c>
      <c r="O154" s="36">
        <v>78926502.89467973</v>
      </c>
      <c r="P154" s="280"/>
      <c r="Q154" s="92">
        <v>0.017644883479114748</v>
      </c>
      <c r="R154" s="4">
        <v>24118.554679175682</v>
      </c>
      <c r="S154" s="12">
        <v>18488.70918059058</v>
      </c>
      <c r="T154" s="12">
        <v>31495724.31549758</v>
      </c>
      <c r="U154" s="12">
        <v>19925131.097328015</v>
      </c>
      <c r="V154" s="12">
        <v>28782682.145012293</v>
      </c>
      <c r="W154" s="12">
        <v>80203537.55783789</v>
      </c>
      <c r="X154" s="12">
        <v>-889070.4725262262</v>
      </c>
      <c r="Y154" s="36">
        <v>79314467.08531167</v>
      </c>
      <c r="Z154" s="280"/>
      <c r="AA154" s="96">
        <v>0.017644883479114748</v>
      </c>
      <c r="AB154" s="4">
        <v>24544.123766174394</v>
      </c>
      <c r="AC154" s="12">
        <v>18814.94029976134</v>
      </c>
      <c r="AD154" s="12">
        <v>34016950.1763331</v>
      </c>
      <c r="AE154" s="12">
        <v>18002155.49601963</v>
      </c>
      <c r="AF154" s="12">
        <v>25137380.357064366</v>
      </c>
      <c r="AG154" s="36">
        <v>77156486.0294171</v>
      </c>
      <c r="AH154" s="280"/>
      <c r="AJ154" s="172"/>
      <c r="AK154" s="172"/>
      <c r="AL154" s="172"/>
      <c r="AM154" s="173"/>
      <c r="AN154" s="174"/>
      <c r="AO154" s="174"/>
      <c r="AP154" s="174"/>
      <c r="AQ154" s="173"/>
      <c r="AR154" s="173"/>
    </row>
    <row r="155" spans="4:44" ht="12.75">
      <c r="D155" s="37" t="s">
        <v>378</v>
      </c>
      <c r="E155" s="1" t="s">
        <v>379</v>
      </c>
      <c r="F155" s="68" t="s">
        <v>6</v>
      </c>
      <c r="G155" s="276"/>
      <c r="H155" s="129">
        <v>3708.921077829075</v>
      </c>
      <c r="I155" s="12">
        <v>2457.777797712726</v>
      </c>
      <c r="J155" s="12">
        <v>3940262.385155541</v>
      </c>
      <c r="K155" s="12">
        <v>6714442.31097428</v>
      </c>
      <c r="L155" s="12">
        <v>3144361.8015558817</v>
      </c>
      <c r="M155" s="12">
        <v>13799066.497685704</v>
      </c>
      <c r="N155" s="12">
        <v>-91172.3326363044</v>
      </c>
      <c r="O155" s="36">
        <v>13707894.1650494</v>
      </c>
      <c r="P155" s="280"/>
      <c r="Q155" s="92">
        <v>0.008323551767881021</v>
      </c>
      <c r="R155" s="4">
        <v>3739.79247442337</v>
      </c>
      <c r="S155" s="12">
        <v>2478.2352384459364</v>
      </c>
      <c r="T155" s="12">
        <v>4221701.639451683</v>
      </c>
      <c r="U155" s="12">
        <v>6569079.95477234</v>
      </c>
      <c r="V155" s="12">
        <v>2831467.4500875114</v>
      </c>
      <c r="W155" s="12">
        <v>13622249.044311535</v>
      </c>
      <c r="X155" s="12">
        <v>-20694.89893491419</v>
      </c>
      <c r="Y155" s="36">
        <v>13601554.14537662</v>
      </c>
      <c r="Z155" s="280"/>
      <c r="AA155" s="96">
        <v>0.008323551767881021</v>
      </c>
      <c r="AB155" s="4">
        <v>3770.9208306853648</v>
      </c>
      <c r="AC155" s="12">
        <v>2498.8629577461284</v>
      </c>
      <c r="AD155" s="12">
        <v>4517882.883328239</v>
      </c>
      <c r="AE155" s="12">
        <v>6180899.896931169</v>
      </c>
      <c r="AF155" s="12">
        <v>2450213.8262232677</v>
      </c>
      <c r="AG155" s="36">
        <v>13148996.606482673</v>
      </c>
      <c r="AH155" s="280"/>
      <c r="AJ155" s="172"/>
      <c r="AK155" s="172"/>
      <c r="AL155" s="172"/>
      <c r="AM155" s="173"/>
      <c r="AN155" s="174"/>
      <c r="AO155" s="174"/>
      <c r="AP155" s="174"/>
      <c r="AQ155" s="173"/>
      <c r="AR155" s="173"/>
    </row>
    <row r="156" spans="4:44" ht="12.75">
      <c r="D156" s="37" t="s">
        <v>380</v>
      </c>
      <c r="E156" s="1" t="s">
        <v>381</v>
      </c>
      <c r="F156" s="68" t="s">
        <v>6</v>
      </c>
      <c r="G156" s="276"/>
      <c r="H156" s="129">
        <v>19302.74676890906</v>
      </c>
      <c r="I156" s="12">
        <v>12094.423816483804</v>
      </c>
      <c r="J156" s="12">
        <v>19389549.079078533</v>
      </c>
      <c r="K156" s="12">
        <v>6994048.620172195</v>
      </c>
      <c r="L156" s="12">
        <v>10602605.859748434</v>
      </c>
      <c r="M156" s="12">
        <v>36986203.558999166</v>
      </c>
      <c r="N156" s="12">
        <v>7620611.272062793</v>
      </c>
      <c r="O156" s="36">
        <v>44606814.83106196</v>
      </c>
      <c r="P156" s="280"/>
      <c r="Q156" s="92">
        <v>0.007153834502747758</v>
      </c>
      <c r="R156" s="4">
        <v>19440.835424742283</v>
      </c>
      <c r="S156" s="12">
        <v>12180.94532287302</v>
      </c>
      <c r="T156" s="12">
        <v>20750377.543615177</v>
      </c>
      <c r="U156" s="12">
        <v>6616557.7989682</v>
      </c>
      <c r="V156" s="12">
        <v>9536468.49294844</v>
      </c>
      <c r="W156" s="12">
        <v>36903403.835531816</v>
      </c>
      <c r="X156" s="12">
        <v>3826865.580724865</v>
      </c>
      <c r="Y156" s="36">
        <v>40730269.41625668</v>
      </c>
      <c r="Z156" s="280"/>
      <c r="AA156" s="96">
        <v>0.007153834502747758</v>
      </c>
      <c r="AB156" s="4">
        <v>19579.911943966046</v>
      </c>
      <c r="AC156" s="12">
        <v>12268.085789799874</v>
      </c>
      <c r="AD156" s="12">
        <v>22180397.940241992</v>
      </c>
      <c r="AE156" s="12">
        <v>6041695.6057970375</v>
      </c>
      <c r="AF156" s="12">
        <v>8242821.406861495</v>
      </c>
      <c r="AG156" s="36">
        <v>36464914.95290053</v>
      </c>
      <c r="AH156" s="280"/>
      <c r="AJ156" s="172"/>
      <c r="AK156" s="172"/>
      <c r="AL156" s="172"/>
      <c r="AM156" s="173"/>
      <c r="AN156" s="174"/>
      <c r="AO156" s="174"/>
      <c r="AP156" s="174"/>
      <c r="AQ156" s="173"/>
      <c r="AR156" s="173"/>
    </row>
    <row r="157" spans="4:44" ht="12.75">
      <c r="D157" s="37" t="s">
        <v>382</v>
      </c>
      <c r="E157" s="1" t="s">
        <v>383</v>
      </c>
      <c r="F157" s="68" t="s">
        <v>6</v>
      </c>
      <c r="G157" s="276"/>
      <c r="H157" s="129">
        <v>24190.173518579395</v>
      </c>
      <c r="I157" s="12">
        <v>18354.793992283234</v>
      </c>
      <c r="J157" s="12">
        <v>29426054.878670476</v>
      </c>
      <c r="K157" s="12">
        <v>22732261.36244169</v>
      </c>
      <c r="L157" s="12">
        <v>32325095.45408059</v>
      </c>
      <c r="M157" s="12">
        <v>84483411.69519275</v>
      </c>
      <c r="N157" s="12">
        <v>-3590891.359973532</v>
      </c>
      <c r="O157" s="36">
        <v>80892520.33521922</v>
      </c>
      <c r="P157" s="280"/>
      <c r="Q157" s="92">
        <v>0.019027496393016596</v>
      </c>
      <c r="R157" s="4">
        <v>24650.45195795061</v>
      </c>
      <c r="S157" s="12">
        <v>18704.039768765964</v>
      </c>
      <c r="T157" s="12">
        <v>31862542.397583358</v>
      </c>
      <c r="U157" s="12">
        <v>21201242.810721472</v>
      </c>
      <c r="V157" s="12">
        <v>29417439.513868812</v>
      </c>
      <c r="W157" s="12">
        <v>82481224.72217363</v>
      </c>
      <c r="X157" s="12">
        <v>-1011589.1202463418</v>
      </c>
      <c r="Y157" s="36">
        <v>81469635.6019273</v>
      </c>
      <c r="Z157" s="280"/>
      <c r="AA157" s="96">
        <v>0.019027496393016596</v>
      </c>
      <c r="AB157" s="4">
        <v>25119.488343666744</v>
      </c>
      <c r="AC157" s="12">
        <v>19059.930818000998</v>
      </c>
      <c r="AD157" s="12">
        <v>34459887.01906857</v>
      </c>
      <c r="AE157" s="12">
        <v>19103451.24565778</v>
      </c>
      <c r="AF157" s="12">
        <v>25726652.085246384</v>
      </c>
      <c r="AG157" s="36">
        <v>79289990.34997272</v>
      </c>
      <c r="AH157" s="280"/>
      <c r="AJ157" s="172"/>
      <c r="AK157" s="172"/>
      <c r="AL157" s="172"/>
      <c r="AM157" s="173"/>
      <c r="AN157" s="174"/>
      <c r="AO157" s="174"/>
      <c r="AP157" s="174"/>
      <c r="AQ157" s="173"/>
      <c r="AR157" s="173"/>
    </row>
    <row r="158" spans="4:44" ht="12.75">
      <c r="D158" s="37" t="s">
        <v>384</v>
      </c>
      <c r="E158" s="1" t="s">
        <v>385</v>
      </c>
      <c r="F158" s="68" t="s">
        <v>6</v>
      </c>
      <c r="G158" s="276"/>
      <c r="H158" s="129">
        <v>44877.09354744599</v>
      </c>
      <c r="I158" s="12">
        <v>35518.364159679215</v>
      </c>
      <c r="J158" s="12">
        <v>56942362.491386935</v>
      </c>
      <c r="K158" s="12">
        <v>34166468.937402815</v>
      </c>
      <c r="L158" s="12">
        <v>59968827.07388235</v>
      </c>
      <c r="M158" s="12">
        <v>151077658.50267208</v>
      </c>
      <c r="N158" s="12">
        <v>-7079444.186956379</v>
      </c>
      <c r="O158" s="36">
        <v>143998214.3157157</v>
      </c>
      <c r="P158" s="280"/>
      <c r="Q158" s="92">
        <v>0.026876816970241135</v>
      </c>
      <c r="R158" s="4">
        <v>46083.24697687709</v>
      </c>
      <c r="S158" s="12">
        <v>36472.984732281286</v>
      </c>
      <c r="T158" s="12">
        <v>62132140.26305488</v>
      </c>
      <c r="U158" s="12">
        <v>31410136.517869115</v>
      </c>
      <c r="V158" s="12">
        <v>54994980.73534169</v>
      </c>
      <c r="W158" s="12">
        <v>148537257.5162657</v>
      </c>
      <c r="X158" s="12">
        <v>-2050066.0141727012</v>
      </c>
      <c r="Y158" s="36">
        <v>146487191.502093</v>
      </c>
      <c r="Z158" s="280"/>
      <c r="AA158" s="96">
        <v>0.026876816970241135</v>
      </c>
      <c r="AB158" s="4">
        <v>47321.81797126903</v>
      </c>
      <c r="AC158" s="12">
        <v>37453.26246728921</v>
      </c>
      <c r="AD158" s="12">
        <v>67714579.10536474</v>
      </c>
      <c r="AE158" s="12">
        <v>27913817.24276296</v>
      </c>
      <c r="AF158" s="12">
        <v>48465634.74272132</v>
      </c>
      <c r="AG158" s="36">
        <v>144094031.090849</v>
      </c>
      <c r="AH158" s="280"/>
      <c r="AJ158" s="172"/>
      <c r="AK158" s="172"/>
      <c r="AL158" s="172"/>
      <c r="AM158" s="173"/>
      <c r="AN158" s="174"/>
      <c r="AO158" s="174"/>
      <c r="AP158" s="174"/>
      <c r="AQ158" s="173"/>
      <c r="AR158" s="173"/>
    </row>
    <row r="159" spans="1:44" s="58" customFormat="1" ht="12.75">
      <c r="A159" s="273"/>
      <c r="B159" s="273"/>
      <c r="C159" s="273"/>
      <c r="D159" s="79" t="s">
        <v>386</v>
      </c>
      <c r="E159" s="6" t="s">
        <v>387</v>
      </c>
      <c r="F159" s="80" t="s">
        <v>17</v>
      </c>
      <c r="G159" s="275"/>
      <c r="H159" s="128">
        <v>115779.29942176532</v>
      </c>
      <c r="I159" s="9" t="s">
        <v>679</v>
      </c>
      <c r="J159" s="9">
        <v>187206560.2704838</v>
      </c>
      <c r="K159" s="9">
        <v>19935725.20443559</v>
      </c>
      <c r="L159" s="9">
        <v>8956860.412065875</v>
      </c>
      <c r="M159" s="9">
        <v>216099145.88698524</v>
      </c>
      <c r="N159" s="9">
        <v>938841.8748215139</v>
      </c>
      <c r="O159" s="11">
        <v>217037987.76180676</v>
      </c>
      <c r="P159" s="280"/>
      <c r="Q159" s="92" t="s">
        <v>679</v>
      </c>
      <c r="R159" s="8" t="s">
        <v>679</v>
      </c>
      <c r="S159" s="9" t="s">
        <v>679</v>
      </c>
      <c r="T159" s="9">
        <v>203087174.29612896</v>
      </c>
      <c r="U159" s="9">
        <v>18546103.14645559</v>
      </c>
      <c r="V159" s="9">
        <v>9633416.955568453</v>
      </c>
      <c r="W159" s="9">
        <v>231266694.398153</v>
      </c>
      <c r="X159" s="9">
        <v>-507724.5154169823</v>
      </c>
      <c r="Y159" s="11">
        <v>230758969.88273603</v>
      </c>
      <c r="Z159" s="280"/>
      <c r="AA159" s="96" t="s">
        <v>679</v>
      </c>
      <c r="AB159" s="8" t="s">
        <v>679</v>
      </c>
      <c r="AC159" s="9" t="s">
        <v>679</v>
      </c>
      <c r="AD159" s="9">
        <v>220073533.25585717</v>
      </c>
      <c r="AE159" s="9">
        <v>16670970.839596702</v>
      </c>
      <c r="AF159" s="9">
        <v>10341945.373597927</v>
      </c>
      <c r="AG159" s="11">
        <v>247086449.4690518</v>
      </c>
      <c r="AH159" s="280"/>
      <c r="AJ159" s="172"/>
      <c r="AK159" s="172"/>
      <c r="AL159" s="172"/>
      <c r="AM159" s="173"/>
      <c r="AN159" s="174"/>
      <c r="AO159" s="174"/>
      <c r="AP159" s="174"/>
      <c r="AQ159" s="173"/>
      <c r="AR159" s="173"/>
    </row>
    <row r="160" spans="1:44" s="58" customFormat="1" ht="12.75">
      <c r="A160" s="273"/>
      <c r="B160" s="273"/>
      <c r="C160" s="273"/>
      <c r="D160" s="79"/>
      <c r="E160" s="6"/>
      <c r="F160" s="80"/>
      <c r="G160" s="275"/>
      <c r="H160" s="128" t="s">
        <v>679</v>
      </c>
      <c r="I160" s="9" t="s">
        <v>679</v>
      </c>
      <c r="J160" s="9" t="s">
        <v>679</v>
      </c>
      <c r="K160" s="9"/>
      <c r="L160" s="9"/>
      <c r="M160" s="9"/>
      <c r="N160" s="9"/>
      <c r="O160" s="11" t="s">
        <v>679</v>
      </c>
      <c r="P160" s="280"/>
      <c r="Q160" s="92" t="s">
        <v>679</v>
      </c>
      <c r="R160" s="8" t="s">
        <v>679</v>
      </c>
      <c r="S160" s="9" t="s">
        <v>679</v>
      </c>
      <c r="T160" s="9" t="s">
        <v>679</v>
      </c>
      <c r="U160" s="9" t="s">
        <v>679</v>
      </c>
      <c r="V160" s="9" t="s">
        <v>679</v>
      </c>
      <c r="W160" s="9" t="s">
        <v>679</v>
      </c>
      <c r="X160" s="9" t="s">
        <v>679</v>
      </c>
      <c r="Y160" s="11" t="s">
        <v>679</v>
      </c>
      <c r="Z160" s="280"/>
      <c r="AA160" s="96" t="s">
        <v>679</v>
      </c>
      <c r="AB160" s="8" t="s">
        <v>679</v>
      </c>
      <c r="AC160" s="9" t="s">
        <v>679</v>
      </c>
      <c r="AD160" s="9" t="s">
        <v>679</v>
      </c>
      <c r="AE160" s="9" t="s">
        <v>679</v>
      </c>
      <c r="AF160" s="9" t="s">
        <v>679</v>
      </c>
      <c r="AG160" s="11" t="s">
        <v>679</v>
      </c>
      <c r="AH160" s="280"/>
      <c r="AJ160" s="172"/>
      <c r="AK160" s="172"/>
      <c r="AL160" s="172"/>
      <c r="AM160" s="173"/>
      <c r="AN160" s="174"/>
      <c r="AO160" s="174"/>
      <c r="AP160" s="174"/>
      <c r="AQ160" s="173"/>
      <c r="AR160" s="173"/>
    </row>
    <row r="161" spans="1:44" s="58" customFormat="1" ht="12.75">
      <c r="A161" s="273"/>
      <c r="B161" s="273"/>
      <c r="C161" s="273"/>
      <c r="D161" s="113" t="s">
        <v>615</v>
      </c>
      <c r="E161" s="6"/>
      <c r="F161" s="80"/>
      <c r="G161" s="275"/>
      <c r="H161" s="128" t="s">
        <v>679</v>
      </c>
      <c r="I161" s="9" t="s">
        <v>679</v>
      </c>
      <c r="J161" s="9" t="s">
        <v>679</v>
      </c>
      <c r="K161" s="9"/>
      <c r="L161" s="9"/>
      <c r="M161" s="9"/>
      <c r="N161" s="9"/>
      <c r="O161" s="11" t="s">
        <v>679</v>
      </c>
      <c r="P161" s="280"/>
      <c r="Q161" s="92" t="s">
        <v>679</v>
      </c>
      <c r="R161" s="8" t="s">
        <v>679</v>
      </c>
      <c r="S161" s="9" t="s">
        <v>679</v>
      </c>
      <c r="T161" s="9" t="s">
        <v>679</v>
      </c>
      <c r="U161" s="9" t="s">
        <v>679</v>
      </c>
      <c r="V161" s="9" t="s">
        <v>679</v>
      </c>
      <c r="W161" s="9" t="s">
        <v>679</v>
      </c>
      <c r="X161" s="9" t="s">
        <v>679</v>
      </c>
      <c r="Y161" s="11" t="s">
        <v>679</v>
      </c>
      <c r="Z161" s="280"/>
      <c r="AA161" s="96" t="s">
        <v>679</v>
      </c>
      <c r="AB161" s="8" t="s">
        <v>679</v>
      </c>
      <c r="AC161" s="9" t="s">
        <v>679</v>
      </c>
      <c r="AD161" s="9" t="s">
        <v>679</v>
      </c>
      <c r="AE161" s="9" t="s">
        <v>679</v>
      </c>
      <c r="AF161" s="9" t="s">
        <v>679</v>
      </c>
      <c r="AG161" s="11" t="s">
        <v>679</v>
      </c>
      <c r="AH161" s="280"/>
      <c r="AJ161" s="172"/>
      <c r="AK161" s="172"/>
      <c r="AL161" s="172"/>
      <c r="AM161" s="173"/>
      <c r="AN161" s="174"/>
      <c r="AO161" s="174"/>
      <c r="AP161" s="174"/>
      <c r="AQ161" s="173"/>
      <c r="AR161" s="173"/>
    </row>
    <row r="162" spans="1:44" s="58" customFormat="1" ht="12.75">
      <c r="A162" s="273"/>
      <c r="B162" s="273"/>
      <c r="C162" s="273"/>
      <c r="D162" s="79"/>
      <c r="E162" s="6"/>
      <c r="F162" s="80"/>
      <c r="G162" s="275"/>
      <c r="H162" s="128" t="s">
        <v>679</v>
      </c>
      <c r="I162" s="9" t="s">
        <v>679</v>
      </c>
      <c r="J162" s="9" t="s">
        <v>679</v>
      </c>
      <c r="K162" s="9"/>
      <c r="L162" s="9"/>
      <c r="M162" s="9"/>
      <c r="N162" s="9"/>
      <c r="O162" s="11" t="s">
        <v>679</v>
      </c>
      <c r="P162" s="280"/>
      <c r="Q162" s="92" t="s">
        <v>679</v>
      </c>
      <c r="R162" s="8" t="s">
        <v>679</v>
      </c>
      <c r="S162" s="9" t="s">
        <v>679</v>
      </c>
      <c r="T162" s="9" t="s">
        <v>679</v>
      </c>
      <c r="U162" s="9" t="s">
        <v>679</v>
      </c>
      <c r="V162" s="9" t="s">
        <v>679</v>
      </c>
      <c r="W162" s="9" t="s">
        <v>679</v>
      </c>
      <c r="X162" s="9" t="s">
        <v>679</v>
      </c>
      <c r="Y162" s="11" t="s">
        <v>679</v>
      </c>
      <c r="Z162" s="280"/>
      <c r="AA162" s="96" t="s">
        <v>679</v>
      </c>
      <c r="AB162" s="8" t="s">
        <v>679</v>
      </c>
      <c r="AC162" s="9" t="s">
        <v>679</v>
      </c>
      <c r="AD162" s="9" t="s">
        <v>679</v>
      </c>
      <c r="AE162" s="9" t="s">
        <v>679</v>
      </c>
      <c r="AF162" s="9" t="s">
        <v>679</v>
      </c>
      <c r="AG162" s="11" t="s">
        <v>679</v>
      </c>
      <c r="AH162" s="280"/>
      <c r="AJ162" s="172"/>
      <c r="AK162" s="172"/>
      <c r="AL162" s="172"/>
      <c r="AM162" s="173"/>
      <c r="AN162" s="174"/>
      <c r="AO162" s="174"/>
      <c r="AP162" s="174"/>
      <c r="AQ162" s="173"/>
      <c r="AR162" s="173"/>
    </row>
    <row r="163" spans="4:44" ht="12.75">
      <c r="D163" s="37" t="s">
        <v>429</v>
      </c>
      <c r="E163" s="1" t="s">
        <v>430</v>
      </c>
      <c r="F163" s="68" t="s">
        <v>6</v>
      </c>
      <c r="G163" s="276"/>
      <c r="H163" s="129">
        <v>66606.15907991664</v>
      </c>
      <c r="I163" s="12">
        <v>51596.61011998371</v>
      </c>
      <c r="J163" s="12">
        <v>82718699.08114064</v>
      </c>
      <c r="K163" s="12">
        <v>48459228.40610422</v>
      </c>
      <c r="L163" s="12">
        <v>89005167.67415166</v>
      </c>
      <c r="M163" s="12">
        <v>220183095.1613965</v>
      </c>
      <c r="N163" s="12">
        <v>-9048538.742910378</v>
      </c>
      <c r="O163" s="36">
        <v>211134556.41848612</v>
      </c>
      <c r="P163" s="280"/>
      <c r="Q163" s="92">
        <v>0.024140463367003262</v>
      </c>
      <c r="R163" s="4">
        <v>68214.06262320216</v>
      </c>
      <c r="S163" s="12">
        <v>52842.17619644672</v>
      </c>
      <c r="T163" s="12">
        <v>90017242.27786641</v>
      </c>
      <c r="U163" s="12">
        <v>44171253.65180367</v>
      </c>
      <c r="V163" s="12">
        <v>81405528.16785517</v>
      </c>
      <c r="W163" s="12">
        <v>215594024.09752524</v>
      </c>
      <c r="X163" s="12">
        <v>-2567126.6860153773</v>
      </c>
      <c r="Y163" s="36">
        <v>213026897.41150987</v>
      </c>
      <c r="Z163" s="280"/>
      <c r="AA163" s="96">
        <v>0.024140463367003262</v>
      </c>
      <c r="AB163" s="4">
        <v>69860.78170307203</v>
      </c>
      <c r="AC163" s="12">
        <v>54117.81081514977</v>
      </c>
      <c r="AD163" s="12">
        <v>97843673.4223665</v>
      </c>
      <c r="AE163" s="12">
        <v>38926774.739144444</v>
      </c>
      <c r="AF163" s="12">
        <v>71549388.29522063</v>
      </c>
      <c r="AG163" s="36">
        <v>208319836.45673156</v>
      </c>
      <c r="AH163" s="280"/>
      <c r="AJ163" s="172"/>
      <c r="AK163" s="172"/>
      <c r="AL163" s="172"/>
      <c r="AM163" s="173"/>
      <c r="AN163" s="174"/>
      <c r="AO163" s="174"/>
      <c r="AP163" s="174"/>
      <c r="AQ163" s="173"/>
      <c r="AR163" s="173"/>
    </row>
    <row r="164" spans="4:44" ht="12.75">
      <c r="D164" s="37" t="s">
        <v>431</v>
      </c>
      <c r="E164" s="1" t="s">
        <v>432</v>
      </c>
      <c r="F164" s="68" t="s">
        <v>6</v>
      </c>
      <c r="G164" s="276"/>
      <c r="H164" s="129">
        <v>60861.8583509007</v>
      </c>
      <c r="I164" s="12">
        <v>48589.60102097974</v>
      </c>
      <c r="J164" s="12">
        <v>77897919.57224756</v>
      </c>
      <c r="K164" s="12">
        <v>46315314.485799015</v>
      </c>
      <c r="L164" s="12">
        <v>81329114.03858064</v>
      </c>
      <c r="M164" s="12">
        <v>205542348.09662724</v>
      </c>
      <c r="N164" s="12">
        <v>-7000582.572972964</v>
      </c>
      <c r="O164" s="36">
        <v>198541765.52365428</v>
      </c>
      <c r="P164" s="280"/>
      <c r="Q164" s="92">
        <v>0.022438561883379116</v>
      </c>
      <c r="R164" s="4">
        <v>62227.51092584484</v>
      </c>
      <c r="S164" s="12">
        <v>49679.8817903777</v>
      </c>
      <c r="T164" s="12">
        <v>84630238.14225325</v>
      </c>
      <c r="U164" s="12">
        <v>42257086.08171349</v>
      </c>
      <c r="V164" s="12">
        <v>74261276.90811887</v>
      </c>
      <c r="W164" s="12">
        <v>201148601.13208562</v>
      </c>
      <c r="X164" s="12">
        <v>-1952710.9984214364</v>
      </c>
      <c r="Y164" s="36">
        <v>199195890.1336642</v>
      </c>
      <c r="Z164" s="280"/>
      <c r="AA164" s="96">
        <v>0.022438561883379116</v>
      </c>
      <c r="AB164" s="4">
        <v>63623.80678060306</v>
      </c>
      <c r="AC164" s="12">
        <v>50794.62689229005</v>
      </c>
      <c r="AD164" s="12">
        <v>91835438.47026597</v>
      </c>
      <c r="AE164" s="12">
        <v>37274831.11468722</v>
      </c>
      <c r="AF164" s="12">
        <v>65161659.3057</v>
      </c>
      <c r="AG164" s="36">
        <v>194271928.8906532</v>
      </c>
      <c r="AH164" s="280"/>
      <c r="AJ164" s="172"/>
      <c r="AK164" s="172"/>
      <c r="AL164" s="172"/>
      <c r="AM164" s="173"/>
      <c r="AN164" s="174"/>
      <c r="AO164" s="174"/>
      <c r="AP164" s="174"/>
      <c r="AQ164" s="173"/>
      <c r="AR164" s="173"/>
    </row>
    <row r="165" spans="4:44" ht="12.75">
      <c r="D165" s="37" t="s">
        <v>433</v>
      </c>
      <c r="E165" s="1" t="s">
        <v>434</v>
      </c>
      <c r="F165" s="68" t="s">
        <v>6</v>
      </c>
      <c r="G165" s="276"/>
      <c r="H165" s="129">
        <v>115452.58507179699</v>
      </c>
      <c r="I165" s="12">
        <v>84134.6441733609</v>
      </c>
      <c r="J165" s="12">
        <v>134883053.31476843</v>
      </c>
      <c r="K165" s="12">
        <v>42032184.84356498</v>
      </c>
      <c r="L165" s="12">
        <v>119695234.48431444</v>
      </c>
      <c r="M165" s="12">
        <v>296610472.64264786</v>
      </c>
      <c r="N165" s="12">
        <v>-7968479.9999068985</v>
      </c>
      <c r="O165" s="36">
        <v>288641992.64274096</v>
      </c>
      <c r="P165" s="280"/>
      <c r="Q165" s="92">
        <v>0.029878304618374818</v>
      </c>
      <c r="R165" s="4">
        <v>118902.11257755097</v>
      </c>
      <c r="S165" s="12">
        <v>86648.44470093116</v>
      </c>
      <c r="T165" s="12">
        <v>147606601.41337097</v>
      </c>
      <c r="U165" s="12">
        <v>38230077.01107218</v>
      </c>
      <c r="V165" s="12">
        <v>110088491.22442704</v>
      </c>
      <c r="W165" s="12">
        <v>295925169.6488702</v>
      </c>
      <c r="X165" s="12">
        <v>-2393614.203357086</v>
      </c>
      <c r="Y165" s="36">
        <v>293531555.4455131</v>
      </c>
      <c r="Z165" s="280"/>
      <c r="AA165" s="96">
        <v>0.029878304618374818</v>
      </c>
      <c r="AB165" s="4">
        <v>122454.70611691133</v>
      </c>
      <c r="AC165" s="12">
        <v>89237.35332641397</v>
      </c>
      <c r="AD165" s="12">
        <v>161338944.13743973</v>
      </c>
      <c r="AE165" s="12">
        <v>33618681.507569805</v>
      </c>
      <c r="AF165" s="12">
        <v>97301678.15988712</v>
      </c>
      <c r="AG165" s="36">
        <v>292259303.80489665</v>
      </c>
      <c r="AH165" s="280"/>
      <c r="AJ165" s="172"/>
      <c r="AK165" s="172"/>
      <c r="AL165" s="172"/>
      <c r="AM165" s="173"/>
      <c r="AN165" s="174"/>
      <c r="AO165" s="174"/>
      <c r="AP165" s="174"/>
      <c r="AQ165" s="173"/>
      <c r="AR165" s="173"/>
    </row>
    <row r="166" spans="4:44" ht="12.75">
      <c r="D166" s="37" t="s">
        <v>435</v>
      </c>
      <c r="E166" s="1" t="s">
        <v>436</v>
      </c>
      <c r="F166" s="68" t="s">
        <v>6</v>
      </c>
      <c r="G166" s="276"/>
      <c r="H166" s="129">
        <v>43967.99155065165</v>
      </c>
      <c r="I166" s="12">
        <v>26732.643746553003</v>
      </c>
      <c r="J166" s="12">
        <v>42857263.46308954</v>
      </c>
      <c r="K166" s="12">
        <v>22016203.52502266</v>
      </c>
      <c r="L166" s="12">
        <v>41316708.57574459</v>
      </c>
      <c r="M166" s="12">
        <v>106190175.56385678</v>
      </c>
      <c r="N166" s="12">
        <v>-4887177.4415516965</v>
      </c>
      <c r="O166" s="36">
        <v>101302998.12230508</v>
      </c>
      <c r="P166" s="280"/>
      <c r="Q166" s="92">
        <v>0.0344702917504327</v>
      </c>
      <c r="R166" s="4">
        <v>45483.58104708317</v>
      </c>
      <c r="S166" s="12">
        <v>27654.125775757064</v>
      </c>
      <c r="T166" s="12">
        <v>47109114.70951693</v>
      </c>
      <c r="U166" s="12">
        <v>20293323.475804016</v>
      </c>
      <c r="V166" s="12">
        <v>38170064.191815</v>
      </c>
      <c r="W166" s="12">
        <v>105572502.37713593</v>
      </c>
      <c r="X166" s="12">
        <v>-1460219.9385448806</v>
      </c>
      <c r="Y166" s="36">
        <v>104112282.43859105</v>
      </c>
      <c r="Z166" s="280"/>
      <c r="AA166" s="96">
        <v>0.0344702917504327</v>
      </c>
      <c r="AB166" s="4">
        <v>47051.41335563058</v>
      </c>
      <c r="AC166" s="12">
        <v>28607.371559350573</v>
      </c>
      <c r="AD166" s="12">
        <v>51721425.500490226</v>
      </c>
      <c r="AE166" s="12">
        <v>18080525.06517642</v>
      </c>
      <c r="AF166" s="12">
        <v>33887022.79328792</v>
      </c>
      <c r="AG166" s="36">
        <v>103688973.35895455</v>
      </c>
      <c r="AH166" s="280"/>
      <c r="AJ166" s="172"/>
      <c r="AK166" s="172"/>
      <c r="AL166" s="172"/>
      <c r="AM166" s="173"/>
      <c r="AN166" s="174"/>
      <c r="AO166" s="174"/>
      <c r="AP166" s="174"/>
      <c r="AQ166" s="173"/>
      <c r="AR166" s="173"/>
    </row>
    <row r="167" spans="4:44" ht="12.75">
      <c r="D167" s="37" t="s">
        <v>437</v>
      </c>
      <c r="E167" s="1" t="s">
        <v>438</v>
      </c>
      <c r="F167" s="68" t="s">
        <v>6</v>
      </c>
      <c r="G167" s="276"/>
      <c r="H167" s="129">
        <v>25843.19044375927</v>
      </c>
      <c r="I167" s="12">
        <v>20089.044413277767</v>
      </c>
      <c r="J167" s="12">
        <v>32206372.00361329</v>
      </c>
      <c r="K167" s="12">
        <v>24876175.2827469</v>
      </c>
      <c r="L167" s="12">
        <v>34534006.02070427</v>
      </c>
      <c r="M167" s="12">
        <v>91616553.30706446</v>
      </c>
      <c r="N167" s="12">
        <v>-4081610.194428879</v>
      </c>
      <c r="O167" s="36">
        <v>87534943.11263558</v>
      </c>
      <c r="P167" s="280"/>
      <c r="Q167" s="92">
        <v>0.02803034882835931</v>
      </c>
      <c r="R167" s="4">
        <v>26567.584086735566</v>
      </c>
      <c r="S167" s="12">
        <v>20652.147335810347</v>
      </c>
      <c r="T167" s="12">
        <v>35181165.57831775</v>
      </c>
      <c r="U167" s="12">
        <v>23115410.380811654</v>
      </c>
      <c r="V167" s="12">
        <v>31705313.121007122</v>
      </c>
      <c r="W167" s="12">
        <v>90001889.08013652</v>
      </c>
      <c r="X167" s="12">
        <v>-1176012.1387462427</v>
      </c>
      <c r="Y167" s="36">
        <v>88825876.94139028</v>
      </c>
      <c r="Z167" s="280"/>
      <c r="AA167" s="96">
        <v>0.02803034882835931</v>
      </c>
      <c r="AB167" s="4">
        <v>27312.282736213532</v>
      </c>
      <c r="AC167" s="12">
        <v>21231.034229687782</v>
      </c>
      <c r="AD167" s="12">
        <v>38385188.68924994</v>
      </c>
      <c r="AE167" s="12">
        <v>20755394.870114997</v>
      </c>
      <c r="AF167" s="12">
        <v>27972448.56245662</v>
      </c>
      <c r="AG167" s="36">
        <v>87113032.12182155</v>
      </c>
      <c r="AH167" s="280"/>
      <c r="AJ167" s="172"/>
      <c r="AK167" s="172"/>
      <c r="AL167" s="172"/>
      <c r="AM167" s="173"/>
      <c r="AN167" s="174"/>
      <c r="AO167" s="174"/>
      <c r="AP167" s="174"/>
      <c r="AQ167" s="173"/>
      <c r="AR167" s="173"/>
    </row>
    <row r="168" spans="1:44" s="58" customFormat="1" ht="12.75">
      <c r="A168" s="273"/>
      <c r="B168" s="273"/>
      <c r="C168" s="273"/>
      <c r="D168" s="79" t="s">
        <v>439</v>
      </c>
      <c r="E168" s="6" t="s">
        <v>440</v>
      </c>
      <c r="F168" s="80" t="s">
        <v>17</v>
      </c>
      <c r="G168" s="275"/>
      <c r="H168" s="128">
        <v>312731.78449702525</v>
      </c>
      <c r="I168" s="9" t="s">
        <v>679</v>
      </c>
      <c r="J168" s="9">
        <v>499707291.3051545</v>
      </c>
      <c r="K168" s="9">
        <v>31784966.96917521</v>
      </c>
      <c r="L168" s="9">
        <v>22175722.6882953</v>
      </c>
      <c r="M168" s="9">
        <v>553667980.962625</v>
      </c>
      <c r="N168" s="9">
        <v>-10355124.977834988</v>
      </c>
      <c r="O168" s="11">
        <v>543312855.9847901</v>
      </c>
      <c r="P168" s="280"/>
      <c r="Q168" s="92" t="s">
        <v>679</v>
      </c>
      <c r="R168" s="8" t="s">
        <v>679</v>
      </c>
      <c r="S168" s="9" t="s">
        <v>679</v>
      </c>
      <c r="T168" s="9">
        <v>546034918.589074</v>
      </c>
      <c r="U168" s="9">
        <v>29063279.221412264</v>
      </c>
      <c r="V168" s="9">
        <v>24043469.31769345</v>
      </c>
      <c r="W168" s="9">
        <v>599141667.1281798</v>
      </c>
      <c r="X168" s="9">
        <v>-4946677.705002315</v>
      </c>
      <c r="Y168" s="11">
        <v>594194989.4231775</v>
      </c>
      <c r="Z168" s="280"/>
      <c r="AA168" s="96" t="s">
        <v>679</v>
      </c>
      <c r="AB168" s="8" t="s">
        <v>679</v>
      </c>
      <c r="AC168" s="9" t="s">
        <v>679</v>
      </c>
      <c r="AD168" s="9">
        <v>595985298.6128159</v>
      </c>
      <c r="AE168" s="9">
        <v>25691884.404153563</v>
      </c>
      <c r="AF168" s="9">
        <v>26019508.931272462</v>
      </c>
      <c r="AG168" s="11">
        <v>647696691.9482418</v>
      </c>
      <c r="AH168" s="280"/>
      <c r="AJ168" s="172"/>
      <c r="AK168" s="172"/>
      <c r="AL168" s="172"/>
      <c r="AM168" s="173"/>
      <c r="AN168" s="174"/>
      <c r="AO168" s="174"/>
      <c r="AP168" s="174"/>
      <c r="AQ168" s="173"/>
      <c r="AR168" s="173"/>
    </row>
    <row r="169" spans="4:44" ht="12.75">
      <c r="D169" s="37" t="s">
        <v>441</v>
      </c>
      <c r="E169" s="1" t="s">
        <v>442</v>
      </c>
      <c r="F169" s="68" t="s">
        <v>6</v>
      </c>
      <c r="G169" s="276"/>
      <c r="H169" s="129">
        <v>22615.149910477096</v>
      </c>
      <c r="I169" s="12">
        <v>16274.105316441799</v>
      </c>
      <c r="J169" s="12">
        <v>26090334.565684166</v>
      </c>
      <c r="K169" s="12">
        <v>6668763.59051373</v>
      </c>
      <c r="L169" s="12">
        <v>14235951.173087288</v>
      </c>
      <c r="M169" s="12">
        <v>46995049.32928519</v>
      </c>
      <c r="N169" s="12">
        <v>-1426991.5883157053</v>
      </c>
      <c r="O169" s="36">
        <v>45568057.74096949</v>
      </c>
      <c r="P169" s="280"/>
      <c r="Q169" s="92">
        <v>0.06256962023908774</v>
      </c>
      <c r="R169" s="4">
        <v>24030.171252025688</v>
      </c>
      <c r="S169" s="12">
        <v>17292.36990582248</v>
      </c>
      <c r="T169" s="12">
        <v>29457746.887335423</v>
      </c>
      <c r="U169" s="12">
        <v>6380452.643345263</v>
      </c>
      <c r="V169" s="12">
        <v>13508994.819028798</v>
      </c>
      <c r="W169" s="12">
        <v>49347194.34970948</v>
      </c>
      <c r="X169" s="12">
        <v>-526658.834505005</v>
      </c>
      <c r="Y169" s="36">
        <v>48820535.515204474</v>
      </c>
      <c r="Z169" s="280"/>
      <c r="AA169" s="96">
        <v>0.06256962023908774</v>
      </c>
      <c r="AB169" s="4">
        <v>25533.729941545178</v>
      </c>
      <c r="AC169" s="12">
        <v>18374.346923863624</v>
      </c>
      <c r="AD169" s="12">
        <v>33220368.16878218</v>
      </c>
      <c r="AE169" s="12">
        <v>5886348.46595261</v>
      </c>
      <c r="AF169" s="12">
        <v>12318928.4137807</v>
      </c>
      <c r="AG169" s="36">
        <v>51425645.048515484</v>
      </c>
      <c r="AH169" s="280"/>
      <c r="AJ169" s="172"/>
      <c r="AK169" s="172"/>
      <c r="AL169" s="172"/>
      <c r="AM169" s="173"/>
      <c r="AN169" s="174"/>
      <c r="AO169" s="174"/>
      <c r="AP169" s="174"/>
      <c r="AQ169" s="173"/>
      <c r="AR169" s="173"/>
    </row>
    <row r="170" spans="4:44" ht="12.75">
      <c r="D170" s="37" t="s">
        <v>443</v>
      </c>
      <c r="E170" s="1" t="s">
        <v>444</v>
      </c>
      <c r="F170" s="68" t="s">
        <v>6</v>
      </c>
      <c r="G170" s="276"/>
      <c r="H170" s="129">
        <v>25356.6561652017</v>
      </c>
      <c r="I170" s="12">
        <v>19559.109371568455</v>
      </c>
      <c r="J170" s="12">
        <v>31356790.274391767</v>
      </c>
      <c r="K170" s="12">
        <v>24161537.30931183</v>
      </c>
      <c r="L170" s="12">
        <v>33883854.95899418</v>
      </c>
      <c r="M170" s="12">
        <v>89402182.54269777</v>
      </c>
      <c r="N170" s="12">
        <v>-5434677.578203193</v>
      </c>
      <c r="O170" s="36">
        <v>83967504.96449459</v>
      </c>
      <c r="P170" s="280"/>
      <c r="Q170" s="92">
        <v>0.03360570436362065</v>
      </c>
      <c r="R170" s="4">
        <v>26208.784455939447</v>
      </c>
      <c r="S170" s="12">
        <v>20216.407018725105</v>
      </c>
      <c r="T170" s="12">
        <v>34438877.040701956</v>
      </c>
      <c r="U170" s="12">
        <v>22477354.524114925</v>
      </c>
      <c r="V170" s="12">
        <v>31277127.60722635</v>
      </c>
      <c r="W170" s="12">
        <v>88193359.17204323</v>
      </c>
      <c r="X170" s="12">
        <v>-1603134.5015113282</v>
      </c>
      <c r="Y170" s="36">
        <v>86590224.6705319</v>
      </c>
      <c r="Z170" s="280"/>
      <c r="AA170" s="96">
        <v>0.03360570436362065</v>
      </c>
      <c r="AB170" s="4">
        <v>27089.549118095605</v>
      </c>
      <c r="AC170" s="12">
        <v>20895.79361629101</v>
      </c>
      <c r="AD170" s="12">
        <v>37779081.89000882</v>
      </c>
      <c r="AE170" s="12">
        <v>20204746.995295927</v>
      </c>
      <c r="AF170" s="12">
        <v>27744331.244834077</v>
      </c>
      <c r="AG170" s="36">
        <v>85728160.13013883</v>
      </c>
      <c r="AH170" s="280"/>
      <c r="AJ170" s="172"/>
      <c r="AK170" s="172"/>
      <c r="AL170" s="172"/>
      <c r="AM170" s="173"/>
      <c r="AN170" s="174"/>
      <c r="AO170" s="174"/>
      <c r="AP170" s="174"/>
      <c r="AQ170" s="173"/>
      <c r="AR170" s="173"/>
    </row>
    <row r="171" spans="4:44" ht="12.75">
      <c r="D171" s="37" t="s">
        <v>445</v>
      </c>
      <c r="E171" s="1" t="s">
        <v>446</v>
      </c>
      <c r="F171" s="68" t="s">
        <v>6</v>
      </c>
      <c r="G171" s="276"/>
      <c r="H171" s="129">
        <v>165342.1383813777</v>
      </c>
      <c r="I171" s="12">
        <v>124313.54632571827</v>
      </c>
      <c r="J171" s="12">
        <v>199297101.23037386</v>
      </c>
      <c r="K171" s="12">
        <v>55655155.765869014</v>
      </c>
      <c r="L171" s="12">
        <v>195957683.56812295</v>
      </c>
      <c r="M171" s="12">
        <v>450909940.56436586</v>
      </c>
      <c r="N171" s="12">
        <v>-17890156.33595628</v>
      </c>
      <c r="O171" s="36">
        <v>433019784.2284096</v>
      </c>
      <c r="P171" s="280"/>
      <c r="Q171" s="92">
        <v>0.02790102535215566</v>
      </c>
      <c r="R171" s="4">
        <v>169955.35357613614</v>
      </c>
      <c r="S171" s="12">
        <v>127782.0217333685</v>
      </c>
      <c r="T171" s="12">
        <v>217678113.14897543</v>
      </c>
      <c r="U171" s="12">
        <v>50493698.630264886</v>
      </c>
      <c r="V171" s="12">
        <v>179884087.18221864</v>
      </c>
      <c r="W171" s="12">
        <v>448055898.9614589</v>
      </c>
      <c r="X171" s="12">
        <v>-5321844.164497755</v>
      </c>
      <c r="Y171" s="36">
        <v>442734054.7969612</v>
      </c>
      <c r="Z171" s="280"/>
      <c r="AA171" s="96">
        <v>0.02790102535215566</v>
      </c>
      <c r="AB171" s="4">
        <v>174697.28220499848</v>
      </c>
      <c r="AC171" s="12">
        <v>131347.27116130092</v>
      </c>
      <c r="AD171" s="12">
        <v>237472641.83176622</v>
      </c>
      <c r="AE171" s="12">
        <v>44291880.95234655</v>
      </c>
      <c r="AF171" s="12">
        <v>158685245.2738998</v>
      </c>
      <c r="AG171" s="36">
        <v>440449768.05801255</v>
      </c>
      <c r="AH171" s="280"/>
      <c r="AJ171" s="172"/>
      <c r="AK171" s="172"/>
      <c r="AL171" s="172"/>
      <c r="AM171" s="173"/>
      <c r="AN171" s="174"/>
      <c r="AO171" s="174"/>
      <c r="AP171" s="174"/>
      <c r="AQ171" s="173"/>
      <c r="AR171" s="173"/>
    </row>
    <row r="172" spans="4:44" ht="12.75">
      <c r="D172" s="37" t="s">
        <v>447</v>
      </c>
      <c r="E172" s="1" t="s">
        <v>448</v>
      </c>
      <c r="F172" s="68" t="s">
        <v>6</v>
      </c>
      <c r="G172" s="276"/>
      <c r="H172" s="129">
        <v>142391.5167806</v>
      </c>
      <c r="I172" s="12">
        <v>103833.90204776674</v>
      </c>
      <c r="J172" s="12">
        <v>166464526.98998672</v>
      </c>
      <c r="K172" s="12">
        <v>47203703.95087994</v>
      </c>
      <c r="L172" s="12">
        <v>151773128.6165826</v>
      </c>
      <c r="M172" s="12">
        <v>365441359.5574492</v>
      </c>
      <c r="N172" s="12">
        <v>-10710153.098166032</v>
      </c>
      <c r="O172" s="36">
        <v>354731206.4592832</v>
      </c>
      <c r="P172" s="280"/>
      <c r="Q172" s="92">
        <v>0.0277882468961681</v>
      </c>
      <c r="R172" s="4">
        <v>146348.3274048192</v>
      </c>
      <c r="S172" s="12">
        <v>106719.26415406262</v>
      </c>
      <c r="T172" s="12">
        <v>181797468.3964257</v>
      </c>
      <c r="U172" s="12">
        <v>42867139.28604022</v>
      </c>
      <c r="V172" s="12">
        <v>139308521.87129396</v>
      </c>
      <c r="W172" s="12">
        <v>363973129.5537599</v>
      </c>
      <c r="X172" s="12">
        <v>-3195504.3096285993</v>
      </c>
      <c r="Y172" s="36">
        <v>360777625.24413127</v>
      </c>
      <c r="Z172" s="280"/>
      <c r="AA172" s="96">
        <v>0.0277882468961681</v>
      </c>
      <c r="AB172" s="4">
        <v>150415.09085958556</v>
      </c>
      <c r="AC172" s="12">
        <v>109684.8054149531</v>
      </c>
      <c r="AD172" s="12">
        <v>198307435.55155367</v>
      </c>
      <c r="AE172" s="12">
        <v>37638095.306094065</v>
      </c>
      <c r="AF172" s="12">
        <v>122877914.75210808</v>
      </c>
      <c r="AG172" s="36">
        <v>358823445.6097558</v>
      </c>
      <c r="AH172" s="280"/>
      <c r="AJ172" s="172"/>
      <c r="AK172" s="172"/>
      <c r="AL172" s="172"/>
      <c r="AM172" s="173"/>
      <c r="AN172" s="174"/>
      <c r="AO172" s="174"/>
      <c r="AP172" s="174"/>
      <c r="AQ172" s="173"/>
      <c r="AR172" s="173"/>
    </row>
    <row r="173" spans="1:44" s="58" customFormat="1" ht="12.75">
      <c r="A173" s="273"/>
      <c r="B173" s="273"/>
      <c r="C173" s="273"/>
      <c r="D173" s="79" t="s">
        <v>449</v>
      </c>
      <c r="E173" s="6" t="s">
        <v>450</v>
      </c>
      <c r="F173" s="80" t="s">
        <v>17</v>
      </c>
      <c r="G173" s="275"/>
      <c r="H173" s="128">
        <v>355705.46123765653</v>
      </c>
      <c r="I173" s="9" t="s">
        <v>679</v>
      </c>
      <c r="J173" s="9">
        <v>570700054.2292992</v>
      </c>
      <c r="K173" s="9">
        <v>40447318.589358754</v>
      </c>
      <c r="L173" s="9">
        <v>28682905.53229853</v>
      </c>
      <c r="M173" s="9">
        <v>639830278.3509564</v>
      </c>
      <c r="N173" s="9">
        <v>-15739189.458044495</v>
      </c>
      <c r="O173" s="11">
        <v>624091088.8929119</v>
      </c>
      <c r="P173" s="280"/>
      <c r="Q173" s="92" t="s">
        <v>679</v>
      </c>
      <c r="R173" s="8" t="s">
        <v>679</v>
      </c>
      <c r="S173" s="9" t="s">
        <v>679</v>
      </c>
      <c r="T173" s="9">
        <v>625437969.6836491</v>
      </c>
      <c r="U173" s="9">
        <v>36891244.434545144</v>
      </c>
      <c r="V173" s="9">
        <v>31182402.18552945</v>
      </c>
      <c r="W173" s="9">
        <v>693511616.3037237</v>
      </c>
      <c r="X173" s="9">
        <v>-6907354.472224693</v>
      </c>
      <c r="Y173" s="11">
        <v>686604261.831499</v>
      </c>
      <c r="Z173" s="280"/>
      <c r="AA173" s="96" t="s">
        <v>679</v>
      </c>
      <c r="AB173" s="8" t="s">
        <v>679</v>
      </c>
      <c r="AC173" s="9" t="s">
        <v>679</v>
      </c>
      <c r="AD173" s="9">
        <v>684688860.9583886</v>
      </c>
      <c r="AE173" s="9">
        <v>32531166.192647543</v>
      </c>
      <c r="AF173" s="9">
        <v>33837745.32392979</v>
      </c>
      <c r="AG173" s="11">
        <v>751057772.4749659</v>
      </c>
      <c r="AH173" s="280"/>
      <c r="AJ173" s="172"/>
      <c r="AK173" s="172"/>
      <c r="AL173" s="172"/>
      <c r="AM173" s="173"/>
      <c r="AN173" s="174"/>
      <c r="AO173" s="174"/>
      <c r="AP173" s="174"/>
      <c r="AQ173" s="173"/>
      <c r="AR173" s="173"/>
    </row>
    <row r="174" spans="4:44" ht="12.75">
      <c r="D174" s="37" t="s">
        <v>451</v>
      </c>
      <c r="E174" s="1" t="s">
        <v>452</v>
      </c>
      <c r="F174" s="68" t="s">
        <v>6</v>
      </c>
      <c r="G174" s="276"/>
      <c r="H174" s="129">
        <v>42563.6976735644</v>
      </c>
      <c r="I174" s="12">
        <v>33727.839721452154</v>
      </c>
      <c r="J174" s="12">
        <v>54071827.937688254</v>
      </c>
      <c r="K174" s="12">
        <v>34881106.91083789</v>
      </c>
      <c r="L174" s="12">
        <v>56877458.49031833</v>
      </c>
      <c r="M174" s="12">
        <v>145830393.33884448</v>
      </c>
      <c r="N174" s="12">
        <v>-5629992.558541714</v>
      </c>
      <c r="O174" s="36">
        <v>140200400.78030276</v>
      </c>
      <c r="P174" s="280"/>
      <c r="Q174" s="92">
        <v>0.016864514315996226</v>
      </c>
      <c r="R174" s="4">
        <v>43281.51376232196</v>
      </c>
      <c r="S174" s="12">
        <v>34296.643357282206</v>
      </c>
      <c r="T174" s="12">
        <v>58424718.22002004</v>
      </c>
      <c r="U174" s="12">
        <v>32048192.374565843</v>
      </c>
      <c r="V174" s="12">
        <v>51651438.900337346</v>
      </c>
      <c r="W174" s="12">
        <v>142124349.49492323</v>
      </c>
      <c r="X174" s="12">
        <v>-1563572.736488534</v>
      </c>
      <c r="Y174" s="36">
        <v>140560776.7584347</v>
      </c>
      <c r="Z174" s="280"/>
      <c r="AA174" s="96">
        <v>0.016864514315996226</v>
      </c>
      <c r="AB174" s="4">
        <v>44011.43547078463</v>
      </c>
      <c r="AC174" s="12">
        <v>34875.03959017171</v>
      </c>
      <c r="AD174" s="12">
        <v>63053215.43600987</v>
      </c>
      <c r="AE174" s="12">
        <v>28464465.117582038</v>
      </c>
      <c r="AF174" s="12">
        <v>45075236.90921917</v>
      </c>
      <c r="AG174" s="36">
        <v>136592917.46281105</v>
      </c>
      <c r="AH174" s="280"/>
      <c r="AJ174" s="172"/>
      <c r="AK174" s="172"/>
      <c r="AL174" s="172"/>
      <c r="AM174" s="173"/>
      <c r="AN174" s="174"/>
      <c r="AO174" s="174"/>
      <c r="AP174" s="174"/>
      <c r="AQ174" s="173"/>
      <c r="AR174" s="173"/>
    </row>
    <row r="175" spans="4:44" ht="12.75">
      <c r="D175" s="37" t="s">
        <v>453</v>
      </c>
      <c r="E175" s="1" t="s">
        <v>454</v>
      </c>
      <c r="F175" s="68" t="s">
        <v>6</v>
      </c>
      <c r="G175" s="276"/>
      <c r="H175" s="129">
        <v>34682.44965251546</v>
      </c>
      <c r="I175" s="12">
        <v>26412.368134505607</v>
      </c>
      <c r="J175" s="12">
        <v>42343803.723886326</v>
      </c>
      <c r="K175" s="12">
        <v>32022555.017097604</v>
      </c>
      <c r="L175" s="12">
        <v>46345822.80849822</v>
      </c>
      <c r="M175" s="12">
        <v>120712181.54948215</v>
      </c>
      <c r="N175" s="12">
        <v>-4592894.53801776</v>
      </c>
      <c r="O175" s="36">
        <v>116119287.01146439</v>
      </c>
      <c r="P175" s="280"/>
      <c r="Q175" s="92">
        <v>0.011555278829600946</v>
      </c>
      <c r="R175" s="4">
        <v>35083.21502874387</v>
      </c>
      <c r="S175" s="12">
        <v>26717.570412849884</v>
      </c>
      <c r="T175" s="12">
        <v>45513682.10098786</v>
      </c>
      <c r="U175" s="12">
        <v>29495968.947778933</v>
      </c>
      <c r="V175" s="12">
        <v>41867725.50136762</v>
      </c>
      <c r="W175" s="12">
        <v>116877376.55013442</v>
      </c>
      <c r="X175" s="12">
        <v>-1243412.1957772898</v>
      </c>
      <c r="Y175" s="36">
        <v>115633964.35435712</v>
      </c>
      <c r="Z175" s="280"/>
      <c r="AA175" s="96">
        <v>0.011555278829600946</v>
      </c>
      <c r="AB175" s="4">
        <v>35488.61136063985</v>
      </c>
      <c r="AC175" s="12">
        <v>27026.29938861986</v>
      </c>
      <c r="AD175" s="12">
        <v>48862885.82935367</v>
      </c>
      <c r="AE175" s="12">
        <v>26261873.61830574</v>
      </c>
      <c r="AF175" s="12">
        <v>36346407.41772492</v>
      </c>
      <c r="AG175" s="36">
        <v>111471166.86538434</v>
      </c>
      <c r="AH175" s="280"/>
      <c r="AJ175" s="172"/>
      <c r="AK175" s="172"/>
      <c r="AL175" s="172"/>
      <c r="AM175" s="173"/>
      <c r="AN175" s="174"/>
      <c r="AO175" s="174"/>
      <c r="AP175" s="174"/>
      <c r="AQ175" s="173"/>
      <c r="AR175" s="173"/>
    </row>
    <row r="176" spans="4:44" ht="12.75">
      <c r="D176" s="37" t="s">
        <v>455</v>
      </c>
      <c r="E176" s="1" t="s">
        <v>456</v>
      </c>
      <c r="F176" s="68" t="s">
        <v>6</v>
      </c>
      <c r="G176" s="276"/>
      <c r="H176" s="129">
        <v>30828.038173600402</v>
      </c>
      <c r="I176" s="12">
        <v>23504.35128466211</v>
      </c>
      <c r="J176" s="12">
        <v>37681726.696621984</v>
      </c>
      <c r="K176" s="12">
        <v>24876175.2827469</v>
      </c>
      <c r="L176" s="12">
        <v>41195209.94168525</v>
      </c>
      <c r="M176" s="12">
        <v>103753111.92105414</v>
      </c>
      <c r="N176" s="12">
        <v>-2372288.569705463</v>
      </c>
      <c r="O176" s="36">
        <v>101380823.35134868</v>
      </c>
      <c r="P176" s="280"/>
      <c r="Q176" s="92">
        <v>0.013330586454746829</v>
      </c>
      <c r="R176" s="4">
        <v>31238.994001703817</v>
      </c>
      <c r="S176" s="12">
        <v>23817.678071525035</v>
      </c>
      <c r="T176" s="12">
        <v>40573682.83793096</v>
      </c>
      <c r="U176" s="12">
        <v>23115410.380811654</v>
      </c>
      <c r="V176" s="12">
        <v>37280096.04395238</v>
      </c>
      <c r="W176" s="12">
        <v>100969189.262695</v>
      </c>
      <c r="X176" s="12">
        <v>-610429.4574944074</v>
      </c>
      <c r="Y176" s="36">
        <v>100358759.80520059</v>
      </c>
      <c r="Z176" s="280"/>
      <c r="AA176" s="96">
        <v>0.013330586454746829</v>
      </c>
      <c r="AB176" s="4">
        <v>31655.428112002846</v>
      </c>
      <c r="AC176" s="12">
        <v>24135.181688208828</v>
      </c>
      <c r="AD176" s="12">
        <v>43635816.00070032</v>
      </c>
      <c r="AE176" s="12">
        <v>20755394.870114997</v>
      </c>
      <c r="AF176" s="12">
        <v>32420572.206931625</v>
      </c>
      <c r="AG176" s="36">
        <v>96811783.07774693</v>
      </c>
      <c r="AH176" s="280"/>
      <c r="AJ176" s="172"/>
      <c r="AK176" s="172"/>
      <c r="AL176" s="172"/>
      <c r="AM176" s="173"/>
      <c r="AN176" s="174"/>
      <c r="AO176" s="174"/>
      <c r="AP176" s="174"/>
      <c r="AQ176" s="173"/>
      <c r="AR176" s="173"/>
    </row>
    <row r="177" spans="4:44" ht="12.75">
      <c r="D177" s="37" t="s">
        <v>457</v>
      </c>
      <c r="E177" s="1" t="s">
        <v>458</v>
      </c>
      <c r="F177" s="68" t="s">
        <v>6</v>
      </c>
      <c r="G177" s="276"/>
      <c r="H177" s="129">
        <v>193146.6142252532</v>
      </c>
      <c r="I177" s="12">
        <v>117956.76443219099</v>
      </c>
      <c r="J177" s="12">
        <v>444116874.65624774</v>
      </c>
      <c r="K177" s="12">
        <v>16339687.965594525</v>
      </c>
      <c r="L177" s="12">
        <v>70412937.4090294</v>
      </c>
      <c r="M177" s="12">
        <v>530869500.0308716</v>
      </c>
      <c r="N177" s="12">
        <v>-8274106.925794986</v>
      </c>
      <c r="O177" s="36">
        <v>522595393.1050767</v>
      </c>
      <c r="P177" s="280"/>
      <c r="Q177" s="92">
        <v>0.042025928241717914</v>
      </c>
      <c r="R177" s="4">
        <v>201263.77997481448</v>
      </c>
      <c r="S177" s="12">
        <v>122914.00694984348</v>
      </c>
      <c r="T177" s="12">
        <v>492003935.63684356</v>
      </c>
      <c r="U177" s="12">
        <v>14835592.996354736</v>
      </c>
      <c r="V177" s="12">
        <v>65525468.98382449</v>
      </c>
      <c r="W177" s="12">
        <v>572364997.6170228</v>
      </c>
      <c r="X177" s="12">
        <v>-4156935.6324111526</v>
      </c>
      <c r="Y177" s="36">
        <v>568208061.9846116</v>
      </c>
      <c r="Z177" s="280"/>
      <c r="AA177" s="96">
        <v>0.042025928241717914</v>
      </c>
      <c r="AB177" s="4">
        <v>209722.07714969292</v>
      </c>
      <c r="AC177" s="12">
        <v>128079.58218581961</v>
      </c>
      <c r="AD177" s="12">
        <v>544422284.4322789</v>
      </c>
      <c r="AE177" s="12">
        <v>13023296.647174856</v>
      </c>
      <c r="AF177" s="12">
        <v>58597780.27122082</v>
      </c>
      <c r="AG177" s="36">
        <v>616043361.3506745</v>
      </c>
      <c r="AH177" s="280"/>
      <c r="AJ177" s="172"/>
      <c r="AK177" s="172"/>
      <c r="AL177" s="172"/>
      <c r="AM177" s="173"/>
      <c r="AN177" s="174"/>
      <c r="AO177" s="174"/>
      <c r="AP177" s="174"/>
      <c r="AQ177" s="173"/>
      <c r="AR177" s="173"/>
    </row>
    <row r="178" spans="4:44" ht="12.75">
      <c r="D178" s="37" t="s">
        <v>459</v>
      </c>
      <c r="E178" s="1" t="s">
        <v>460</v>
      </c>
      <c r="F178" s="68" t="s">
        <v>6</v>
      </c>
      <c r="G178" s="276"/>
      <c r="H178" s="129">
        <v>62204.36229972806</v>
      </c>
      <c r="I178" s="12">
        <v>45535.53832408061</v>
      </c>
      <c r="J178" s="12">
        <v>73001704.6346331</v>
      </c>
      <c r="K178" s="12">
        <v>46315314.485799015</v>
      </c>
      <c r="L178" s="12">
        <v>83123089.11114444</v>
      </c>
      <c r="M178" s="12">
        <v>202440108.23157656</v>
      </c>
      <c r="N178" s="12">
        <v>-8009663.365215291</v>
      </c>
      <c r="O178" s="36">
        <v>194430444.86636126</v>
      </c>
      <c r="P178" s="280"/>
      <c r="Q178" s="92">
        <v>0.021265341089286238</v>
      </c>
      <c r="R178" s="4">
        <v>63527.159281273314</v>
      </c>
      <c r="S178" s="12">
        <v>46503.867078226445</v>
      </c>
      <c r="T178" s="12">
        <v>79219861.31070611</v>
      </c>
      <c r="U178" s="12">
        <v>42257086.08171349</v>
      </c>
      <c r="V178" s="12">
        <v>75812255.64677787</v>
      </c>
      <c r="W178" s="12">
        <v>197289203.03919747</v>
      </c>
      <c r="X178" s="12">
        <v>-2229275.329841173</v>
      </c>
      <c r="Y178" s="36">
        <v>195059927.7093563</v>
      </c>
      <c r="Z178" s="280"/>
      <c r="AA178" s="96">
        <v>0.021265341089286238</v>
      </c>
      <c r="AB178" s="4">
        <v>64878.085991823005</v>
      </c>
      <c r="AC178" s="12">
        <v>47492.787673615756</v>
      </c>
      <c r="AD178" s="12">
        <v>85865794.21934429</v>
      </c>
      <c r="AE178" s="12">
        <v>37274831.11468722</v>
      </c>
      <c r="AF178" s="12">
        <v>66446255.72913584</v>
      </c>
      <c r="AG178" s="36">
        <v>189586881.06316733</v>
      </c>
      <c r="AH178" s="280"/>
      <c r="AJ178" s="172"/>
      <c r="AK178" s="172"/>
      <c r="AL178" s="172"/>
      <c r="AM178" s="173"/>
      <c r="AN178" s="174"/>
      <c r="AO178" s="174"/>
      <c r="AP178" s="174"/>
      <c r="AQ178" s="173"/>
      <c r="AR178" s="173"/>
    </row>
    <row r="179" spans="1:44" s="58" customFormat="1" ht="12.75">
      <c r="A179" s="273"/>
      <c r="B179" s="273"/>
      <c r="C179" s="273"/>
      <c r="D179" s="79" t="s">
        <v>461</v>
      </c>
      <c r="E179" s="6" t="s">
        <v>462</v>
      </c>
      <c r="F179" s="80" t="s">
        <v>17</v>
      </c>
      <c r="G179" s="275"/>
      <c r="H179" s="128">
        <v>363425.16202466155</v>
      </c>
      <c r="I179" s="9" t="s">
        <v>679</v>
      </c>
      <c r="J179" s="9">
        <v>279274579.33264095</v>
      </c>
      <c r="K179" s="9">
        <v>24758296.625402905</v>
      </c>
      <c r="L179" s="9">
        <v>19413140.536395006</v>
      </c>
      <c r="M179" s="9">
        <v>323446016.4944389</v>
      </c>
      <c r="N179" s="9">
        <v>-1278831.6516328715</v>
      </c>
      <c r="O179" s="11">
        <v>322167184.84280604</v>
      </c>
      <c r="P179" s="280"/>
      <c r="Q179" s="92" t="s">
        <v>679</v>
      </c>
      <c r="R179" s="8" t="s">
        <v>679</v>
      </c>
      <c r="S179" s="9" t="s">
        <v>679</v>
      </c>
      <c r="T179" s="9">
        <v>301982836.79855037</v>
      </c>
      <c r="U179" s="9">
        <v>22620754.70990543</v>
      </c>
      <c r="V179" s="9">
        <v>21099050.59458687</v>
      </c>
      <c r="W179" s="9">
        <v>345702642.10304266</v>
      </c>
      <c r="X179" s="9">
        <v>-1269920.827773722</v>
      </c>
      <c r="Y179" s="11">
        <v>344432721.2752689</v>
      </c>
      <c r="Z179" s="280"/>
      <c r="AA179" s="96" t="s">
        <v>679</v>
      </c>
      <c r="AB179" s="8" t="s">
        <v>679</v>
      </c>
      <c r="AC179" s="9" t="s">
        <v>679</v>
      </c>
      <c r="AD179" s="9">
        <v>326169485.8243985</v>
      </c>
      <c r="AE179" s="9">
        <v>19981445.002399426</v>
      </c>
      <c r="AF179" s="9">
        <v>22891482.47368258</v>
      </c>
      <c r="AG179" s="11">
        <v>369042413.30048054</v>
      </c>
      <c r="AH179" s="280"/>
      <c r="AJ179" s="172"/>
      <c r="AK179" s="172"/>
      <c r="AL179" s="172"/>
      <c r="AM179" s="173"/>
      <c r="AN179" s="174"/>
      <c r="AO179" s="174"/>
      <c r="AP179" s="174"/>
      <c r="AQ179" s="173"/>
      <c r="AR179" s="173"/>
    </row>
    <row r="180" spans="4:44" ht="12.75">
      <c r="D180" s="37" t="s">
        <v>463</v>
      </c>
      <c r="E180" s="1" t="s">
        <v>464</v>
      </c>
      <c r="F180" s="68" t="s">
        <v>6</v>
      </c>
      <c r="G180" s="276"/>
      <c r="H180" s="129">
        <v>26335.89453850419</v>
      </c>
      <c r="I180" s="12">
        <v>12526.883220702046</v>
      </c>
      <c r="J180" s="12">
        <v>47164740.84332975</v>
      </c>
      <c r="K180" s="12">
        <v>0</v>
      </c>
      <c r="L180" s="12">
        <v>0</v>
      </c>
      <c r="M180" s="12">
        <v>47164740.84332975</v>
      </c>
      <c r="N180" s="12">
        <v>8714933.729028992</v>
      </c>
      <c r="O180" s="36">
        <v>55879674.57235874</v>
      </c>
      <c r="P180" s="280"/>
      <c r="Q180" s="92">
        <v>0.02512646290142051</v>
      </c>
      <c r="R180" s="4">
        <v>26997.62241560164</v>
      </c>
      <c r="S180" s="12">
        <v>12841.639487217442</v>
      </c>
      <c r="T180" s="12">
        <v>51402906.1823578</v>
      </c>
      <c r="U180" s="12">
        <v>0</v>
      </c>
      <c r="V180" s="12">
        <v>0</v>
      </c>
      <c r="W180" s="12">
        <v>51402906.1823578</v>
      </c>
      <c r="X180" s="12">
        <v>3509833.796708882</v>
      </c>
      <c r="Y180" s="36">
        <v>54912739.979066685</v>
      </c>
      <c r="Z180" s="280"/>
      <c r="AA180" s="96">
        <v>0.02512646290142051</v>
      </c>
      <c r="AB180" s="4">
        <v>27675.977173653813</v>
      </c>
      <c r="AC180" s="12">
        <v>13164.304465386429</v>
      </c>
      <c r="AD180" s="12">
        <v>55956933.866397485</v>
      </c>
      <c r="AE180" s="12">
        <v>0</v>
      </c>
      <c r="AF180" s="12">
        <v>0</v>
      </c>
      <c r="AG180" s="36">
        <v>55956933.866397485</v>
      </c>
      <c r="AH180" s="280"/>
      <c r="AJ180" s="172"/>
      <c r="AK180" s="172"/>
      <c r="AL180" s="172"/>
      <c r="AM180" s="173"/>
      <c r="AN180" s="174"/>
      <c r="AO180" s="174"/>
      <c r="AP180" s="174"/>
      <c r="AQ180" s="173"/>
      <c r="AR180" s="173"/>
    </row>
    <row r="181" spans="4:44" ht="12.75">
      <c r="D181" s="37" t="s">
        <v>465</v>
      </c>
      <c r="E181" s="1" t="s">
        <v>466</v>
      </c>
      <c r="F181" s="68" t="s">
        <v>6</v>
      </c>
      <c r="G181" s="276"/>
      <c r="H181" s="129">
        <v>32642.259883427625</v>
      </c>
      <c r="I181" s="12">
        <v>17706.306987631135</v>
      </c>
      <c r="J181" s="12">
        <v>66665695.3410362</v>
      </c>
      <c r="K181" s="12">
        <v>5610196.66949695</v>
      </c>
      <c r="L181" s="12">
        <v>10765061.019501284</v>
      </c>
      <c r="M181" s="12">
        <v>83040953.03003444</v>
      </c>
      <c r="N181" s="12">
        <v>4368259.672701925</v>
      </c>
      <c r="O181" s="36">
        <v>87409212.70273636</v>
      </c>
      <c r="P181" s="280"/>
      <c r="Q181" s="92">
        <v>0.045579203091757</v>
      </c>
      <c r="R181" s="4">
        <v>34130.068076028285</v>
      </c>
      <c r="S181" s="12">
        <v>18513.34634982537</v>
      </c>
      <c r="T181" s="12">
        <v>74105787.38710359</v>
      </c>
      <c r="U181" s="12">
        <v>5232349.738967191</v>
      </c>
      <c r="V181" s="12">
        <v>10052002.379200656</v>
      </c>
      <c r="W181" s="12">
        <v>89390139.50527143</v>
      </c>
      <c r="X181" s="12">
        <v>914292.5413035601</v>
      </c>
      <c r="Y181" s="36">
        <v>90304432.046575</v>
      </c>
      <c r="Z181" s="280"/>
      <c r="AA181" s="96">
        <v>0.045579203091757</v>
      </c>
      <c r="AB181" s="4">
        <v>35685.68938040107</v>
      </c>
      <c r="AC181" s="12">
        <v>19357.169923012098</v>
      </c>
      <c r="AD181" s="12">
        <v>82280676.51205078</v>
      </c>
      <c r="AE181" s="12">
        <v>4714626.356151264</v>
      </c>
      <c r="AF181" s="12">
        <v>9019906.186642308</v>
      </c>
      <c r="AG181" s="36">
        <v>96015209.05484435</v>
      </c>
      <c r="AH181" s="280"/>
      <c r="AJ181" s="172"/>
      <c r="AK181" s="172"/>
      <c r="AL181" s="172"/>
      <c r="AM181" s="173"/>
      <c r="AN181" s="174"/>
      <c r="AO181" s="174"/>
      <c r="AP181" s="174"/>
      <c r="AQ181" s="173"/>
      <c r="AR181" s="173"/>
    </row>
    <row r="182" spans="4:44" ht="12.75">
      <c r="D182" s="37" t="s">
        <v>467</v>
      </c>
      <c r="E182" s="1" t="s">
        <v>468</v>
      </c>
      <c r="F182" s="68" t="s">
        <v>6</v>
      </c>
      <c r="G182" s="276"/>
      <c r="H182" s="129">
        <v>10585.965684183617</v>
      </c>
      <c r="I182" s="12">
        <v>6940.7555827448805</v>
      </c>
      <c r="J182" s="12">
        <v>26132512.976257328</v>
      </c>
      <c r="K182" s="12">
        <v>7110001.679114673</v>
      </c>
      <c r="L182" s="12">
        <v>7902485.756567</v>
      </c>
      <c r="M182" s="12">
        <v>41145000.411939</v>
      </c>
      <c r="N182" s="12">
        <v>-1517175.605077271</v>
      </c>
      <c r="O182" s="36">
        <v>39627824.80686173</v>
      </c>
      <c r="P182" s="280"/>
      <c r="Q182" s="92">
        <v>0.033482305621415964</v>
      </c>
      <c r="R182" s="4">
        <v>10940.408222519274</v>
      </c>
      <c r="S182" s="12">
        <v>7173.1480824098935</v>
      </c>
      <c r="T182" s="12">
        <v>28712895.910160054</v>
      </c>
      <c r="U182" s="12">
        <v>6853658.923706669</v>
      </c>
      <c r="V182" s="12">
        <v>7293666.77050353</v>
      </c>
      <c r="W182" s="12">
        <v>42860221.60437025</v>
      </c>
      <c r="X182" s="12">
        <v>-528832.0254001745</v>
      </c>
      <c r="Y182" s="36">
        <v>42331389.578970075</v>
      </c>
      <c r="Z182" s="280"/>
      <c r="AA182" s="96">
        <v>0.033482305621415964</v>
      </c>
      <c r="AB182" s="4">
        <v>11306.718314248717</v>
      </c>
      <c r="AC182" s="12">
        <v>7413.321618772817</v>
      </c>
      <c r="AD182" s="12">
        <v>31511482.330322135</v>
      </c>
      <c r="AE182" s="12">
        <v>6365362.548198449</v>
      </c>
      <c r="AF182" s="12">
        <v>6469064.249591595</v>
      </c>
      <c r="AG182" s="36">
        <v>44345909.12811218</v>
      </c>
      <c r="AH182" s="280"/>
      <c r="AJ182" s="172"/>
      <c r="AK182" s="172"/>
      <c r="AL182" s="172"/>
      <c r="AM182" s="173"/>
      <c r="AN182" s="174"/>
      <c r="AO182" s="174"/>
      <c r="AP182" s="174"/>
      <c r="AQ182" s="173"/>
      <c r="AR182" s="173"/>
    </row>
    <row r="183" spans="4:44" ht="12.75">
      <c r="D183" s="37" t="s">
        <v>469</v>
      </c>
      <c r="E183" s="1" t="s">
        <v>470</v>
      </c>
      <c r="F183" s="68" t="s">
        <v>6</v>
      </c>
      <c r="G183" s="276"/>
      <c r="H183" s="129">
        <v>17832.875760682695</v>
      </c>
      <c r="I183" s="12">
        <v>10264.83900714198</v>
      </c>
      <c r="J183" s="12">
        <v>38647959.19628769</v>
      </c>
      <c r="K183" s="12">
        <v>5262873.219275261</v>
      </c>
      <c r="L183" s="12">
        <v>6799544.228187205</v>
      </c>
      <c r="M183" s="12">
        <v>50710376.64375016</v>
      </c>
      <c r="N183" s="12">
        <v>5813449.1183182</v>
      </c>
      <c r="O183" s="36">
        <v>56523825.76206836</v>
      </c>
      <c r="P183" s="280"/>
      <c r="Q183" s="92">
        <v>0.009093793706725917</v>
      </c>
      <c r="R183" s="4">
        <v>17995.044254048018</v>
      </c>
      <c r="S183" s="12">
        <v>10358.185335505683</v>
      </c>
      <c r="T183" s="12">
        <v>41462060.16377147</v>
      </c>
      <c r="U183" s="12">
        <v>4957127.60232035</v>
      </c>
      <c r="V183" s="12">
        <v>6127601.144031131</v>
      </c>
      <c r="W183" s="12">
        <v>52546788.91012295</v>
      </c>
      <c r="X183" s="12">
        <v>2539442.1058845446</v>
      </c>
      <c r="Y183" s="36">
        <v>55086231.0160075</v>
      </c>
      <c r="Z183" s="280"/>
      <c r="AA183" s="96">
        <v>0.009093793706725917</v>
      </c>
      <c r="AB183" s="4">
        <v>18158.687474237733</v>
      </c>
      <c r="AC183" s="12">
        <v>10452.380536122804</v>
      </c>
      <c r="AD183" s="12">
        <v>44429477.29932158</v>
      </c>
      <c r="AE183" s="12">
        <v>4508194.95953977</v>
      </c>
      <c r="AF183" s="12">
        <v>5306577.669874437</v>
      </c>
      <c r="AG183" s="36">
        <v>54244249.928735785</v>
      </c>
      <c r="AH183" s="280"/>
      <c r="AJ183" s="172"/>
      <c r="AK183" s="172"/>
      <c r="AL183" s="172"/>
      <c r="AM183" s="173"/>
      <c r="AN183" s="174"/>
      <c r="AO183" s="174"/>
      <c r="AP183" s="174"/>
      <c r="AQ183" s="173"/>
      <c r="AR183" s="173"/>
    </row>
    <row r="184" spans="4:44" ht="12.75">
      <c r="D184" s="37" t="s">
        <v>471</v>
      </c>
      <c r="E184" s="1" t="s">
        <v>472</v>
      </c>
      <c r="F184" s="68" t="s">
        <v>6</v>
      </c>
      <c r="G184" s="276"/>
      <c r="H184" s="129">
        <v>19714.90237353174</v>
      </c>
      <c r="I184" s="12">
        <v>11982.039986065176</v>
      </c>
      <c r="J184" s="12">
        <v>45113361.46115256</v>
      </c>
      <c r="K184" s="12">
        <v>6642709.6245675795</v>
      </c>
      <c r="L184" s="12">
        <v>9870451.162563277</v>
      </c>
      <c r="M184" s="12">
        <v>61626522.248283416</v>
      </c>
      <c r="N184" s="12">
        <v>-1298588.1596091464</v>
      </c>
      <c r="O184" s="36">
        <v>60327934.08867427</v>
      </c>
      <c r="P184" s="280"/>
      <c r="Q184" s="92">
        <v>0.0449418689917751</v>
      </c>
      <c r="R184" s="4">
        <v>20600.92693318864</v>
      </c>
      <c r="S184" s="12">
        <v>12520.535257373129</v>
      </c>
      <c r="T184" s="12">
        <v>50117580.378135115</v>
      </c>
      <c r="U184" s="12">
        <v>6269940.389673134</v>
      </c>
      <c r="V184" s="12">
        <v>9211031.879714742</v>
      </c>
      <c r="W184" s="12">
        <v>65598552.64752299</v>
      </c>
      <c r="X184" s="12">
        <v>-551802.8790544703</v>
      </c>
      <c r="Y184" s="36">
        <v>65046749.76846852</v>
      </c>
      <c r="Z184" s="280"/>
      <c r="AA184" s="96">
        <v>0.0449418689917751</v>
      </c>
      <c r="AB184" s="4">
        <v>21526.771092529136</v>
      </c>
      <c r="AC184" s="12">
        <v>13083.231512616894</v>
      </c>
      <c r="AD184" s="12">
        <v>55612320.6079905</v>
      </c>
      <c r="AE184" s="12">
        <v>5713214.323923373</v>
      </c>
      <c r="AF184" s="12">
        <v>8260244.792685205</v>
      </c>
      <c r="AG184" s="36">
        <v>69585779.72459908</v>
      </c>
      <c r="AH184" s="280"/>
      <c r="AJ184" s="172"/>
      <c r="AK184" s="172"/>
      <c r="AL184" s="172"/>
      <c r="AM184" s="173"/>
      <c r="AN184" s="174"/>
      <c r="AO184" s="174"/>
      <c r="AP184" s="174"/>
      <c r="AQ184" s="173"/>
      <c r="AR184" s="173"/>
    </row>
    <row r="185" spans="4:44" ht="12.75">
      <c r="D185" s="37" t="s">
        <v>473</v>
      </c>
      <c r="E185" s="1" t="s">
        <v>474</v>
      </c>
      <c r="F185" s="68" t="s">
        <v>6</v>
      </c>
      <c r="G185" s="276"/>
      <c r="H185" s="129">
        <v>82790.14498474973</v>
      </c>
      <c r="I185" s="12">
        <v>58008.4756825832</v>
      </c>
      <c r="J185" s="12">
        <v>218406659.8277349</v>
      </c>
      <c r="K185" s="12">
        <v>40616372.88481355</v>
      </c>
      <c r="L185" s="12">
        <v>88797988.25004415</v>
      </c>
      <c r="M185" s="12">
        <v>347821020.9625926</v>
      </c>
      <c r="N185" s="12">
        <v>-6257756.154946935</v>
      </c>
      <c r="O185" s="36">
        <v>341563264.8076457</v>
      </c>
      <c r="P185" s="280"/>
      <c r="Q185" s="92">
        <v>0.021503517677429196</v>
      </c>
      <c r="R185" s="4">
        <v>84570.42433094622</v>
      </c>
      <c r="S185" s="12">
        <v>59255.86196486435</v>
      </c>
      <c r="T185" s="12">
        <v>237191171.4517898</v>
      </c>
      <c r="U185" s="12">
        <v>36990245.404686056</v>
      </c>
      <c r="V185" s="12">
        <v>81006924.43357272</v>
      </c>
      <c r="W185" s="12">
        <v>355188341.2900486</v>
      </c>
      <c r="X185" s="12">
        <v>-2192817.1900491677</v>
      </c>
      <c r="Y185" s="36">
        <v>352995524.0999994</v>
      </c>
      <c r="Z185" s="280"/>
      <c r="AA185" s="96">
        <v>0.021503517677429196</v>
      </c>
      <c r="AB185" s="4">
        <v>86388.98594553441</v>
      </c>
      <c r="AC185" s="12">
        <v>60530.07144011712</v>
      </c>
      <c r="AD185" s="12">
        <v>257292530.2213089</v>
      </c>
      <c r="AE185" s="12">
        <v>32570316.39680828</v>
      </c>
      <c r="AF185" s="12">
        <v>71015722.81436984</v>
      </c>
      <c r="AG185" s="36">
        <v>360878569.432487</v>
      </c>
      <c r="AH185" s="280"/>
      <c r="AJ185" s="172"/>
      <c r="AK185" s="172"/>
      <c r="AL185" s="172"/>
      <c r="AM185" s="173"/>
      <c r="AN185" s="174"/>
      <c r="AO185" s="174"/>
      <c r="AP185" s="174"/>
      <c r="AQ185" s="173"/>
      <c r="AR185" s="173"/>
    </row>
    <row r="186" spans="1:44" s="58" customFormat="1" ht="12.75">
      <c r="A186" s="273"/>
      <c r="B186" s="273"/>
      <c r="C186" s="273"/>
      <c r="D186" s="79" t="s">
        <v>475</v>
      </c>
      <c r="E186" s="6" t="s">
        <v>476</v>
      </c>
      <c r="F186" s="80" t="s">
        <v>17</v>
      </c>
      <c r="G186" s="275"/>
      <c r="H186" s="128">
        <v>189902.0432250796</v>
      </c>
      <c r="I186" s="9" t="s">
        <v>679</v>
      </c>
      <c r="J186" s="9">
        <v>0</v>
      </c>
      <c r="K186" s="9">
        <v>18680302.81934746</v>
      </c>
      <c r="L186" s="9">
        <v>10871887.122748245</v>
      </c>
      <c r="M186" s="9">
        <v>29552189.9420957</v>
      </c>
      <c r="N186" s="9">
        <v>-730312.0878480378</v>
      </c>
      <c r="O186" s="11">
        <v>28821877.854247663</v>
      </c>
      <c r="P186" s="280"/>
      <c r="Q186" s="92" t="s">
        <v>679</v>
      </c>
      <c r="R186" s="8" t="s">
        <v>679</v>
      </c>
      <c r="S186" s="9" t="s">
        <v>679</v>
      </c>
      <c r="T186" s="9">
        <v>0</v>
      </c>
      <c r="U186" s="9">
        <v>17231087.829682402</v>
      </c>
      <c r="V186" s="9">
        <v>11791914.146039383</v>
      </c>
      <c r="W186" s="9">
        <v>29023001.975721788</v>
      </c>
      <c r="X186" s="9">
        <v>-200905.09694926036</v>
      </c>
      <c r="Y186" s="11">
        <v>28822096.878772527</v>
      </c>
      <c r="Z186" s="280"/>
      <c r="AA186" s="96" t="s">
        <v>679</v>
      </c>
      <c r="AB186" s="8" t="s">
        <v>679</v>
      </c>
      <c r="AC186" s="9" t="s">
        <v>679</v>
      </c>
      <c r="AD186" s="9">
        <v>0</v>
      </c>
      <c r="AE186" s="9">
        <v>15363087.187142374</v>
      </c>
      <c r="AF186" s="9">
        <v>12767214.91452128</v>
      </c>
      <c r="AG186" s="11">
        <v>28130302.101663657</v>
      </c>
      <c r="AH186" s="280"/>
      <c r="AJ186" s="172"/>
      <c r="AK186" s="172"/>
      <c r="AL186" s="172"/>
      <c r="AM186" s="173"/>
      <c r="AN186" s="174"/>
      <c r="AO186" s="174"/>
      <c r="AP186" s="174"/>
      <c r="AQ186" s="173"/>
      <c r="AR186" s="173"/>
    </row>
    <row r="187" spans="4:44" ht="12.75">
      <c r="D187" s="37" t="s">
        <v>477</v>
      </c>
      <c r="E187" s="1" t="s">
        <v>478</v>
      </c>
      <c r="F187" s="68" t="s">
        <v>6</v>
      </c>
      <c r="G187" s="276"/>
      <c r="H187" s="129">
        <v>34577.61523857365</v>
      </c>
      <c r="I187" s="12">
        <v>27023.037146139046</v>
      </c>
      <c r="J187" s="12">
        <v>43322816.610469736</v>
      </c>
      <c r="K187" s="12">
        <v>28449365.14992225</v>
      </c>
      <c r="L187" s="12">
        <v>46205733.59272889</v>
      </c>
      <c r="M187" s="12">
        <v>117977915.35312086</v>
      </c>
      <c r="N187" s="12">
        <v>-5210861.632235297</v>
      </c>
      <c r="O187" s="36">
        <v>112767053.72088556</v>
      </c>
      <c r="P187" s="280"/>
      <c r="Q187" s="92">
        <v>0.035270182658194926</v>
      </c>
      <c r="R187" s="4">
        <v>35797.174043922925</v>
      </c>
      <c r="S187" s="12">
        <v>27976.144602262553</v>
      </c>
      <c r="T187" s="12">
        <v>47657677.40715858</v>
      </c>
      <c r="U187" s="12">
        <v>26305689.664295293</v>
      </c>
      <c r="V187" s="12">
        <v>42719752.31938452</v>
      </c>
      <c r="W187" s="12">
        <v>116683119.3908384</v>
      </c>
      <c r="X187" s="12">
        <v>-1531736.4386661842</v>
      </c>
      <c r="Y187" s="36">
        <v>115151382.95217222</v>
      </c>
      <c r="Z187" s="280"/>
      <c r="AA187" s="96">
        <v>0.035270182658194926</v>
      </c>
      <c r="AB187" s="4">
        <v>37059.74691109928</v>
      </c>
      <c r="AC187" s="12">
        <v>28962.86833245643</v>
      </c>
      <c r="AD187" s="12">
        <v>52364154.93921944</v>
      </c>
      <c r="AE187" s="12">
        <v>23508634.24421037</v>
      </c>
      <c r="AF187" s="12">
        <v>37955518.92240343</v>
      </c>
      <c r="AG187" s="36">
        <v>113828308.10583323</v>
      </c>
      <c r="AH187" s="280"/>
      <c r="AJ187" s="172"/>
      <c r="AK187" s="172"/>
      <c r="AL187" s="172"/>
      <c r="AM187" s="173"/>
      <c r="AN187" s="174"/>
      <c r="AO187" s="174"/>
      <c r="AP187" s="174"/>
      <c r="AQ187" s="173"/>
      <c r="AR187" s="173"/>
    </row>
    <row r="188" spans="4:44" ht="12.75">
      <c r="D188" s="37" t="s">
        <v>479</v>
      </c>
      <c r="E188" s="1" t="s">
        <v>480</v>
      </c>
      <c r="F188" s="68" t="s">
        <v>6</v>
      </c>
      <c r="G188" s="276"/>
      <c r="H188" s="129">
        <v>64439.408251519366</v>
      </c>
      <c r="I188" s="12">
        <v>47283.13576796051</v>
      </c>
      <c r="J188" s="12">
        <v>75803419.45153892</v>
      </c>
      <c r="K188" s="12">
        <v>48459228.40610422</v>
      </c>
      <c r="L188" s="12">
        <v>86109759.44984291</v>
      </c>
      <c r="M188" s="12">
        <v>210372407.30748606</v>
      </c>
      <c r="N188" s="12">
        <v>-8248971.813311596</v>
      </c>
      <c r="O188" s="36">
        <v>202123435.49417445</v>
      </c>
      <c r="P188" s="280"/>
      <c r="Q188" s="92">
        <v>0.03451380541381632</v>
      </c>
      <c r="R188" s="4">
        <v>66663.45744889378</v>
      </c>
      <c r="S188" s="12">
        <v>48915.056715210965</v>
      </c>
      <c r="T188" s="12">
        <v>83327350.01297706</v>
      </c>
      <c r="U188" s="12">
        <v>44171253.65180367</v>
      </c>
      <c r="V188" s="12">
        <v>79555061.73409891</v>
      </c>
      <c r="W188" s="12">
        <v>207053665.39887965</v>
      </c>
      <c r="X188" s="12">
        <v>-2374533.7887976835</v>
      </c>
      <c r="Y188" s="36">
        <v>204679131.61008197</v>
      </c>
      <c r="Z188" s="280"/>
      <c r="AA188" s="96">
        <v>0.03451380541381632</v>
      </c>
      <c r="AB188" s="4">
        <v>68964.26704749712</v>
      </c>
      <c r="AC188" s="12">
        <v>50603.30146448555</v>
      </c>
      <c r="AD188" s="12">
        <v>91489526.79361966</v>
      </c>
      <c r="AE188" s="12">
        <v>38926774.739144444</v>
      </c>
      <c r="AF188" s="12">
        <v>70631203.96289065</v>
      </c>
      <c r="AG188" s="36">
        <v>201047505.49565476</v>
      </c>
      <c r="AH188" s="280"/>
      <c r="AJ188" s="172"/>
      <c r="AK188" s="172"/>
      <c r="AL188" s="172"/>
      <c r="AM188" s="173"/>
      <c r="AN188" s="174"/>
      <c r="AO188" s="174"/>
      <c r="AP188" s="174"/>
      <c r="AQ188" s="173"/>
      <c r="AR188" s="173"/>
    </row>
    <row r="189" spans="4:44" ht="12.75">
      <c r="D189" s="37" t="s">
        <v>481</v>
      </c>
      <c r="E189" s="1" t="s">
        <v>482</v>
      </c>
      <c r="F189" s="68" t="s">
        <v>6</v>
      </c>
      <c r="G189" s="276"/>
      <c r="H189" s="129">
        <v>68729.5155117229</v>
      </c>
      <c r="I189" s="12">
        <v>52788.398584396185</v>
      </c>
      <c r="J189" s="12">
        <v>84629351.56638849</v>
      </c>
      <c r="K189" s="12">
        <v>49173866.379539296</v>
      </c>
      <c r="L189" s="12">
        <v>91842588.38502236</v>
      </c>
      <c r="M189" s="12">
        <v>225645806.33095014</v>
      </c>
      <c r="N189" s="12">
        <v>-8122288.181589995</v>
      </c>
      <c r="O189" s="36">
        <v>217523518.14936015</v>
      </c>
      <c r="P189" s="280"/>
      <c r="Q189" s="92">
        <v>0.02693845940623185</v>
      </c>
      <c r="R189" s="4">
        <v>70580.98277534543</v>
      </c>
      <c r="S189" s="12">
        <v>54210.43671678193</v>
      </c>
      <c r="T189" s="12">
        <v>92348089.48408982</v>
      </c>
      <c r="U189" s="12">
        <v>44809309.508500405</v>
      </c>
      <c r="V189" s="12">
        <v>84230171.32363205</v>
      </c>
      <c r="W189" s="12">
        <v>221387570.31622228</v>
      </c>
      <c r="X189" s="12">
        <v>-2298841.889764557</v>
      </c>
      <c r="Y189" s="36">
        <v>219088728.42645773</v>
      </c>
      <c r="Z189" s="280"/>
      <c r="AA189" s="96">
        <v>0.02693845940623185</v>
      </c>
      <c r="AB189" s="4">
        <v>72482.32571469102</v>
      </c>
      <c r="AC189" s="12">
        <v>55670.78236567105</v>
      </c>
      <c r="AD189" s="12">
        <v>100651407.86200306</v>
      </c>
      <c r="AE189" s="12">
        <v>39477422.613963515</v>
      </c>
      <c r="AF189" s="12">
        <v>74234297.70859596</v>
      </c>
      <c r="AG189" s="36">
        <v>214363128.18456253</v>
      </c>
      <c r="AH189" s="280"/>
      <c r="AJ189" s="172"/>
      <c r="AK189" s="172"/>
      <c r="AL189" s="172"/>
      <c r="AM189" s="173"/>
      <c r="AN189" s="174"/>
      <c r="AO189" s="174"/>
      <c r="AP189" s="174"/>
      <c r="AQ189" s="173"/>
      <c r="AR189" s="173"/>
    </row>
    <row r="190" spans="4:44" ht="12.75">
      <c r="D190" s="37" t="s">
        <v>483</v>
      </c>
      <c r="E190" s="1" t="s">
        <v>484</v>
      </c>
      <c r="F190" s="68" t="s">
        <v>6</v>
      </c>
      <c r="G190" s="276"/>
      <c r="H190" s="129">
        <v>24000.155657385974</v>
      </c>
      <c r="I190" s="12">
        <v>16740.38040250751</v>
      </c>
      <c r="J190" s="12">
        <v>26837857.870870538</v>
      </c>
      <c r="K190" s="12">
        <v>23446899.33587676</v>
      </c>
      <c r="L190" s="12">
        <v>32071176.419711534</v>
      </c>
      <c r="M190" s="12">
        <v>82355933.62645882</v>
      </c>
      <c r="N190" s="12">
        <v>-3995846.3495342163</v>
      </c>
      <c r="O190" s="36">
        <v>78360087.27692461</v>
      </c>
      <c r="P190" s="280"/>
      <c r="Q190" s="92">
        <v>0.025189809337466285</v>
      </c>
      <c r="R190" s="4">
        <v>24604.71500246504</v>
      </c>
      <c r="S190" s="12">
        <v>17162.067393083333</v>
      </c>
      <c r="T190" s="12">
        <v>29235775.08937143</v>
      </c>
      <c r="U190" s="12">
        <v>21839298.667418197</v>
      </c>
      <c r="V190" s="12">
        <v>29362857.791641556</v>
      </c>
      <c r="W190" s="12">
        <v>80437931.54843119</v>
      </c>
      <c r="X190" s="12">
        <v>-1137944.8321306</v>
      </c>
      <c r="Y190" s="36">
        <v>79299986.71630059</v>
      </c>
      <c r="Z190" s="280"/>
      <c r="AA190" s="96">
        <v>0.025189809337466285</v>
      </c>
      <c r="AB190" s="4">
        <v>25224.503082179832</v>
      </c>
      <c r="AC190" s="12">
        <v>17594.37659855185</v>
      </c>
      <c r="AD190" s="12">
        <v>31810200.968013253</v>
      </c>
      <c r="AE190" s="12">
        <v>19654099.12047685</v>
      </c>
      <c r="AF190" s="12">
        <v>25834205.137465715</v>
      </c>
      <c r="AG190" s="36">
        <v>77298505.22595581</v>
      </c>
      <c r="AH190" s="280"/>
      <c r="AJ190" s="172"/>
      <c r="AK190" s="172"/>
      <c r="AL190" s="172"/>
      <c r="AM190" s="173"/>
      <c r="AN190" s="174"/>
      <c r="AO190" s="174"/>
      <c r="AP190" s="174"/>
      <c r="AQ190" s="173"/>
      <c r="AR190" s="173"/>
    </row>
    <row r="191" spans="4:44" ht="12.75">
      <c r="D191" s="37" t="s">
        <v>485</v>
      </c>
      <c r="E191" s="1" t="s">
        <v>486</v>
      </c>
      <c r="F191" s="68" t="s">
        <v>6</v>
      </c>
      <c r="G191" s="276"/>
      <c r="H191" s="129">
        <v>91789.65621991587</v>
      </c>
      <c r="I191" s="12">
        <v>60103.900719897196</v>
      </c>
      <c r="J191" s="12">
        <v>96357424.75504899</v>
      </c>
      <c r="K191" s="12">
        <v>43846439.94697915</v>
      </c>
      <c r="L191" s="12">
        <v>107802399.78794906</v>
      </c>
      <c r="M191" s="12">
        <v>248006264.48997718</v>
      </c>
      <c r="N191" s="12">
        <v>-13154591.208070135</v>
      </c>
      <c r="O191" s="36">
        <v>234851673.28190705</v>
      </c>
      <c r="P191" s="280"/>
      <c r="Q191" s="92">
        <v>0.050721635485510896</v>
      </c>
      <c r="R191" s="4">
        <v>96445.3777040428</v>
      </c>
      <c r="S191" s="12">
        <v>63152.46886346916</v>
      </c>
      <c r="T191" s="12">
        <v>107580941.95429039</v>
      </c>
      <c r="U191" s="12">
        <v>39943173.323750496</v>
      </c>
      <c r="V191" s="12">
        <v>101156840.00829476</v>
      </c>
      <c r="W191" s="12">
        <v>248680955.28633565</v>
      </c>
      <c r="X191" s="12">
        <v>-4022968.5904751527</v>
      </c>
      <c r="Y191" s="36">
        <v>244657986.6958605</v>
      </c>
      <c r="Z191" s="280"/>
      <c r="AA191" s="96">
        <v>0.050721635485510896</v>
      </c>
      <c r="AB191" s="4">
        <v>101337.24499620967</v>
      </c>
      <c r="AC191" s="12">
        <v>66355.66536917211</v>
      </c>
      <c r="AD191" s="12">
        <v>119969414.03046557</v>
      </c>
      <c r="AE191" s="12">
        <v>35180216.59783865</v>
      </c>
      <c r="AF191" s="12">
        <v>91216925.60207756</v>
      </c>
      <c r="AG191" s="36">
        <v>246366556.2303818</v>
      </c>
      <c r="AH191" s="280"/>
      <c r="AJ191" s="172"/>
      <c r="AK191" s="172"/>
      <c r="AL191" s="172"/>
      <c r="AM191" s="173"/>
      <c r="AN191" s="174"/>
      <c r="AO191" s="174"/>
      <c r="AP191" s="174"/>
      <c r="AQ191" s="173"/>
      <c r="AR191" s="173"/>
    </row>
    <row r="192" spans="1:44" s="58" customFormat="1" ht="12.75">
      <c r="A192" s="273"/>
      <c r="B192" s="273"/>
      <c r="C192" s="273"/>
      <c r="D192" s="79" t="s">
        <v>487</v>
      </c>
      <c r="E192" s="6" t="s">
        <v>488</v>
      </c>
      <c r="F192" s="80" t="s">
        <v>17</v>
      </c>
      <c r="G192" s="275"/>
      <c r="H192" s="128">
        <v>283536.35087911773</v>
      </c>
      <c r="I192" s="9" t="s">
        <v>679</v>
      </c>
      <c r="J192" s="9">
        <v>440895605.3841563</v>
      </c>
      <c r="K192" s="9">
        <v>31374399.851853997</v>
      </c>
      <c r="L192" s="9">
        <v>20912575.94877166</v>
      </c>
      <c r="M192" s="9">
        <v>493182581.1847819</v>
      </c>
      <c r="N192" s="9">
        <v>-15416961.444364352</v>
      </c>
      <c r="O192" s="11">
        <v>477765619.74041754</v>
      </c>
      <c r="P192" s="280"/>
      <c r="Q192" s="92" t="s">
        <v>679</v>
      </c>
      <c r="R192" s="8" t="s">
        <v>679</v>
      </c>
      <c r="S192" s="9" t="s">
        <v>679</v>
      </c>
      <c r="T192" s="9">
        <v>486113276.25083876</v>
      </c>
      <c r="U192" s="9">
        <v>28724185.444017537</v>
      </c>
      <c r="V192" s="9">
        <v>22884109.820784885</v>
      </c>
      <c r="W192" s="9">
        <v>537721571.5156412</v>
      </c>
      <c r="X192" s="9">
        <v>-6447402.556787729</v>
      </c>
      <c r="Y192" s="11">
        <v>531274168.9588535</v>
      </c>
      <c r="Z192" s="280"/>
      <c r="AA192" s="96" t="s">
        <v>679</v>
      </c>
      <c r="AB192" s="8" t="s">
        <v>679</v>
      </c>
      <c r="AC192" s="9" t="s">
        <v>679</v>
      </c>
      <c r="AD192" s="9">
        <v>535403875.47369206</v>
      </c>
      <c r="AE192" s="9">
        <v>25423731.30355425</v>
      </c>
      <c r="AF192" s="9">
        <v>24996338.4366172</v>
      </c>
      <c r="AG192" s="11">
        <v>585823945.2138635</v>
      </c>
      <c r="AH192" s="280"/>
      <c r="AJ192" s="172"/>
      <c r="AK192" s="172"/>
      <c r="AL192" s="172"/>
      <c r="AM192" s="173"/>
      <c r="AN192" s="174"/>
      <c r="AO192" s="174"/>
      <c r="AP192" s="174"/>
      <c r="AQ192" s="173"/>
      <c r="AR192" s="173"/>
    </row>
    <row r="193" spans="1:44" s="58" customFormat="1" ht="12.75">
      <c r="A193" s="273"/>
      <c r="B193" s="273"/>
      <c r="C193" s="273"/>
      <c r="D193" s="79"/>
      <c r="E193" s="6"/>
      <c r="F193" s="80"/>
      <c r="G193" s="275"/>
      <c r="H193" s="128" t="s">
        <v>679</v>
      </c>
      <c r="I193" s="9" t="s">
        <v>679</v>
      </c>
      <c r="J193" s="9" t="s">
        <v>679</v>
      </c>
      <c r="K193" s="9"/>
      <c r="L193" s="9"/>
      <c r="M193" s="9"/>
      <c r="N193" s="9"/>
      <c r="O193" s="11" t="s">
        <v>679</v>
      </c>
      <c r="P193" s="280"/>
      <c r="Q193" s="92" t="s">
        <v>679</v>
      </c>
      <c r="R193" s="8" t="s">
        <v>679</v>
      </c>
      <c r="S193" s="9" t="s">
        <v>679</v>
      </c>
      <c r="T193" s="9" t="s">
        <v>679</v>
      </c>
      <c r="U193" s="9" t="s">
        <v>679</v>
      </c>
      <c r="V193" s="9" t="s">
        <v>679</v>
      </c>
      <c r="W193" s="9" t="s">
        <v>679</v>
      </c>
      <c r="X193" s="9" t="s">
        <v>679</v>
      </c>
      <c r="Y193" s="11" t="s">
        <v>679</v>
      </c>
      <c r="Z193" s="280"/>
      <c r="AA193" s="96" t="s">
        <v>679</v>
      </c>
      <c r="AB193" s="8" t="s">
        <v>679</v>
      </c>
      <c r="AC193" s="9" t="s">
        <v>679</v>
      </c>
      <c r="AD193" s="9" t="s">
        <v>679</v>
      </c>
      <c r="AE193" s="9" t="s">
        <v>679</v>
      </c>
      <c r="AF193" s="9" t="s">
        <v>679</v>
      </c>
      <c r="AG193" s="11" t="s">
        <v>679</v>
      </c>
      <c r="AH193" s="280"/>
      <c r="AJ193" s="172"/>
      <c r="AK193" s="172"/>
      <c r="AL193" s="172"/>
      <c r="AM193" s="173"/>
      <c r="AN193" s="174"/>
      <c r="AO193" s="174"/>
      <c r="AP193" s="174"/>
      <c r="AQ193" s="173"/>
      <c r="AR193" s="173"/>
    </row>
    <row r="194" spans="1:44" s="58" customFormat="1" ht="12.75">
      <c r="A194" s="273"/>
      <c r="B194" s="273"/>
      <c r="C194" s="273"/>
      <c r="D194" s="113" t="s">
        <v>616</v>
      </c>
      <c r="E194" s="6"/>
      <c r="F194" s="80"/>
      <c r="G194" s="275"/>
      <c r="H194" s="128" t="s">
        <v>679</v>
      </c>
      <c r="I194" s="9" t="s">
        <v>679</v>
      </c>
      <c r="J194" s="9" t="s">
        <v>679</v>
      </c>
      <c r="K194" s="9"/>
      <c r="L194" s="9"/>
      <c r="M194" s="9"/>
      <c r="N194" s="9"/>
      <c r="O194" s="11" t="s">
        <v>679</v>
      </c>
      <c r="P194" s="280"/>
      <c r="Q194" s="92" t="s">
        <v>679</v>
      </c>
      <c r="R194" s="8" t="s">
        <v>679</v>
      </c>
      <c r="S194" s="9" t="s">
        <v>679</v>
      </c>
      <c r="T194" s="9" t="s">
        <v>679</v>
      </c>
      <c r="U194" s="9" t="s">
        <v>679</v>
      </c>
      <c r="V194" s="9" t="s">
        <v>679</v>
      </c>
      <c r="W194" s="9" t="s">
        <v>679</v>
      </c>
      <c r="X194" s="9" t="s">
        <v>679</v>
      </c>
      <c r="Y194" s="11" t="s">
        <v>679</v>
      </c>
      <c r="Z194" s="280"/>
      <c r="AA194" s="96" t="s">
        <v>679</v>
      </c>
      <c r="AB194" s="8" t="s">
        <v>679</v>
      </c>
      <c r="AC194" s="9" t="s">
        <v>679</v>
      </c>
      <c r="AD194" s="9" t="s">
        <v>679</v>
      </c>
      <c r="AE194" s="9" t="s">
        <v>679</v>
      </c>
      <c r="AF194" s="9" t="s">
        <v>679</v>
      </c>
      <c r="AG194" s="11" t="s">
        <v>679</v>
      </c>
      <c r="AH194" s="280"/>
      <c r="AJ194" s="172"/>
      <c r="AK194" s="172"/>
      <c r="AL194" s="172"/>
      <c r="AM194" s="173"/>
      <c r="AN194" s="174"/>
      <c r="AO194" s="174"/>
      <c r="AP194" s="174"/>
      <c r="AQ194" s="173"/>
      <c r="AR194" s="173"/>
    </row>
    <row r="195" spans="1:44" s="58" customFormat="1" ht="12.75">
      <c r="A195" s="273"/>
      <c r="B195" s="273"/>
      <c r="C195" s="273"/>
      <c r="D195" s="79"/>
      <c r="E195" s="6"/>
      <c r="F195" s="80"/>
      <c r="G195" s="275"/>
      <c r="H195" s="128" t="s">
        <v>679</v>
      </c>
      <c r="I195" s="9" t="s">
        <v>679</v>
      </c>
      <c r="J195" s="9" t="s">
        <v>679</v>
      </c>
      <c r="K195" s="9"/>
      <c r="L195" s="9"/>
      <c r="M195" s="9"/>
      <c r="N195" s="9"/>
      <c r="O195" s="11" t="s">
        <v>679</v>
      </c>
      <c r="P195" s="280"/>
      <c r="Q195" s="92" t="s">
        <v>679</v>
      </c>
      <c r="R195" s="8" t="s">
        <v>679</v>
      </c>
      <c r="S195" s="9" t="s">
        <v>679</v>
      </c>
      <c r="T195" s="9" t="s">
        <v>679</v>
      </c>
      <c r="U195" s="9" t="s">
        <v>679</v>
      </c>
      <c r="V195" s="9" t="s">
        <v>679</v>
      </c>
      <c r="W195" s="9" t="s">
        <v>679</v>
      </c>
      <c r="X195" s="9" t="s">
        <v>679</v>
      </c>
      <c r="Y195" s="11" t="s">
        <v>679</v>
      </c>
      <c r="Z195" s="280"/>
      <c r="AA195" s="96" t="s">
        <v>679</v>
      </c>
      <c r="AB195" s="8" t="s">
        <v>679</v>
      </c>
      <c r="AC195" s="9" t="s">
        <v>679</v>
      </c>
      <c r="AD195" s="9" t="s">
        <v>679</v>
      </c>
      <c r="AE195" s="9" t="s">
        <v>679</v>
      </c>
      <c r="AF195" s="9" t="s">
        <v>679</v>
      </c>
      <c r="AG195" s="11" t="s">
        <v>679</v>
      </c>
      <c r="AH195" s="280"/>
      <c r="AJ195" s="172"/>
      <c r="AK195" s="172"/>
      <c r="AL195" s="172"/>
      <c r="AM195" s="173"/>
      <c r="AN195" s="174"/>
      <c r="AO195" s="174"/>
      <c r="AP195" s="174"/>
      <c r="AQ195" s="173"/>
      <c r="AR195" s="173"/>
    </row>
    <row r="196" spans="4:44" ht="12.75">
      <c r="D196" s="37" t="s">
        <v>388</v>
      </c>
      <c r="E196" s="1" t="s">
        <v>389</v>
      </c>
      <c r="F196" s="68" t="s">
        <v>6</v>
      </c>
      <c r="G196" s="276"/>
      <c r="H196" s="129">
        <v>49732.38280395449</v>
      </c>
      <c r="I196" s="12">
        <v>35765.15149861708</v>
      </c>
      <c r="J196" s="12">
        <v>134658723.31810278</v>
      </c>
      <c r="K196" s="12">
        <v>30148516.5700076</v>
      </c>
      <c r="L196" s="12">
        <v>49351363.387083285</v>
      </c>
      <c r="M196" s="12">
        <v>214158603.27519366</v>
      </c>
      <c r="N196" s="12">
        <v>-3900573.744710868</v>
      </c>
      <c r="O196" s="36">
        <v>210258029.5304828</v>
      </c>
      <c r="P196" s="280"/>
      <c r="Q196" s="92">
        <v>0.02144948975642036</v>
      </c>
      <c r="R196" s="4">
        <v>50799.117039470286</v>
      </c>
      <c r="S196" s="12">
        <v>36532.29574932349</v>
      </c>
      <c r="T196" s="12">
        <v>146232587.5833729</v>
      </c>
      <c r="U196" s="12">
        <v>27589810.98237112</v>
      </c>
      <c r="V196" s="12">
        <v>45018933.39328828</v>
      </c>
      <c r="W196" s="12">
        <v>218841331.9590323</v>
      </c>
      <c r="X196" s="12">
        <v>-1370408.7809249372</v>
      </c>
      <c r="Y196" s="36">
        <v>217470923.17810735</v>
      </c>
      <c r="Z196" s="280"/>
      <c r="AA196" s="96">
        <v>0.02144948975642036</v>
      </c>
      <c r="AB196" s="4">
        <v>51888.732180043604</v>
      </c>
      <c r="AC196" s="12">
        <v>37315.89485277712</v>
      </c>
      <c r="AD196" s="12">
        <v>158617043.98683533</v>
      </c>
      <c r="AE196" s="12">
        <v>24409231.68371677</v>
      </c>
      <c r="AF196" s="12">
        <v>39464317.69440654</v>
      </c>
      <c r="AG196" s="36">
        <v>222490593.36495864</v>
      </c>
      <c r="AH196" s="280"/>
      <c r="AJ196" s="172"/>
      <c r="AK196" s="172"/>
      <c r="AL196" s="172"/>
      <c r="AM196" s="173"/>
      <c r="AN196" s="174"/>
      <c r="AO196" s="174"/>
      <c r="AP196" s="174"/>
      <c r="AQ196" s="173"/>
      <c r="AR196" s="173"/>
    </row>
    <row r="197" spans="4:44" ht="12.75">
      <c r="D197" s="37" t="s">
        <v>390</v>
      </c>
      <c r="E197" s="1" t="s">
        <v>391</v>
      </c>
      <c r="F197" s="68" t="s">
        <v>6</v>
      </c>
      <c r="G197" s="276"/>
      <c r="H197" s="129">
        <v>43848.5198848878</v>
      </c>
      <c r="I197" s="12">
        <v>25068.223813575558</v>
      </c>
      <c r="J197" s="12">
        <v>94383914.87644255</v>
      </c>
      <c r="K197" s="12">
        <v>5738298.433961196</v>
      </c>
      <c r="L197" s="12">
        <v>10270638.963233784</v>
      </c>
      <c r="M197" s="12">
        <v>110392852.27363753</v>
      </c>
      <c r="N197" s="12">
        <v>4248614.30712904</v>
      </c>
      <c r="O197" s="36">
        <v>114641466.58076657</v>
      </c>
      <c r="P197" s="280"/>
      <c r="Q197" s="92">
        <v>0.03545326892890799</v>
      </c>
      <c r="R197" s="4">
        <v>45403.0932525013</v>
      </c>
      <c r="S197" s="12">
        <v>25956.97429400831</v>
      </c>
      <c r="T197" s="12">
        <v>103901368.33703418</v>
      </c>
      <c r="U197" s="12">
        <v>5282005.314092658</v>
      </c>
      <c r="V197" s="12">
        <v>9497452.211469926</v>
      </c>
      <c r="W197" s="12">
        <v>118680825.86259677</v>
      </c>
      <c r="X197" s="12">
        <v>466712.4357726723</v>
      </c>
      <c r="Y197" s="36">
        <v>119147538.29836944</v>
      </c>
      <c r="Z197" s="280"/>
      <c r="AA197" s="96">
        <v>0.03545326892890799</v>
      </c>
      <c r="AB197" s="4">
        <v>47012.78132778651</v>
      </c>
      <c r="AC197" s="12">
        <v>26877.233884234534</v>
      </c>
      <c r="AD197" s="12">
        <v>114245883.8540439</v>
      </c>
      <c r="AE197" s="12">
        <v>4699799.709127278</v>
      </c>
      <c r="AF197" s="12">
        <v>8439760.488521129</v>
      </c>
      <c r="AG197" s="36">
        <v>127385444.0516923</v>
      </c>
      <c r="AH197" s="280"/>
      <c r="AJ197" s="172"/>
      <c r="AK197" s="172"/>
      <c r="AL197" s="172"/>
      <c r="AM197" s="173"/>
      <c r="AN197" s="174"/>
      <c r="AO197" s="174"/>
      <c r="AP197" s="174"/>
      <c r="AQ197" s="173"/>
      <c r="AR197" s="173"/>
    </row>
    <row r="198" spans="4:44" ht="12.75">
      <c r="D198" s="37" t="s">
        <v>392</v>
      </c>
      <c r="E198" s="1" t="s">
        <v>393</v>
      </c>
      <c r="F198" s="68" t="s">
        <v>6</v>
      </c>
      <c r="G198" s="276"/>
      <c r="H198" s="129">
        <v>39886.32007010701</v>
      </c>
      <c r="I198" s="12">
        <v>27511.60068357246</v>
      </c>
      <c r="J198" s="12">
        <v>103583428.81982642</v>
      </c>
      <c r="K198" s="12">
        <v>18040619.900789376</v>
      </c>
      <c r="L198" s="12">
        <v>29372087.96120635</v>
      </c>
      <c r="M198" s="12">
        <v>150996136.68182215</v>
      </c>
      <c r="N198" s="12">
        <v>-4668699.528919128</v>
      </c>
      <c r="O198" s="36">
        <v>146327437.15290302</v>
      </c>
      <c r="P198" s="280"/>
      <c r="Q198" s="92">
        <v>0.0326755148005311</v>
      </c>
      <c r="R198" s="4">
        <v>41189.62611189651</v>
      </c>
      <c r="S198" s="12">
        <v>28410.55639889483</v>
      </c>
      <c r="T198" s="12">
        <v>113722641.61555402</v>
      </c>
      <c r="U198" s="12">
        <v>16606081.276904818</v>
      </c>
      <c r="V198" s="12">
        <v>27088056.735776965</v>
      </c>
      <c r="W198" s="12">
        <v>157416779.62823582</v>
      </c>
      <c r="X198" s="12">
        <v>-1672584.7727927063</v>
      </c>
      <c r="Y198" s="36">
        <v>155744194.85544312</v>
      </c>
      <c r="Z198" s="280"/>
      <c r="AA198" s="96">
        <v>0.0326755148005311</v>
      </c>
      <c r="AB198" s="4">
        <v>42535.51834954413</v>
      </c>
      <c r="AC198" s="12">
        <v>29338.885954998244</v>
      </c>
      <c r="AD198" s="12">
        <v>124709520.76611845</v>
      </c>
      <c r="AE198" s="12">
        <v>14775686.754178852</v>
      </c>
      <c r="AF198" s="12">
        <v>24006797.64057504</v>
      </c>
      <c r="AG198" s="36">
        <v>163492005.16087234</v>
      </c>
      <c r="AH198" s="280"/>
      <c r="AJ198" s="172"/>
      <c r="AK198" s="172"/>
      <c r="AL198" s="172"/>
      <c r="AM198" s="173"/>
      <c r="AN198" s="174"/>
      <c r="AO198" s="174"/>
      <c r="AP198" s="174"/>
      <c r="AQ198" s="173"/>
      <c r="AR198" s="173"/>
    </row>
    <row r="199" spans="4:44" ht="12.75">
      <c r="D199" s="37" t="s">
        <v>394</v>
      </c>
      <c r="E199" s="1" t="s">
        <v>395</v>
      </c>
      <c r="F199" s="68" t="s">
        <v>6</v>
      </c>
      <c r="G199" s="276"/>
      <c r="H199" s="129">
        <v>20319.74560712816</v>
      </c>
      <c r="I199" s="12">
        <v>13730.030712424561</v>
      </c>
      <c r="J199" s="12">
        <v>51694689.64572741</v>
      </c>
      <c r="K199" s="12">
        <v>12303903.98749417</v>
      </c>
      <c r="L199" s="12">
        <v>16227086.220239418</v>
      </c>
      <c r="M199" s="12">
        <v>80225679.853461</v>
      </c>
      <c r="N199" s="12">
        <v>7152073.58320041</v>
      </c>
      <c r="O199" s="36">
        <v>87377753.4366614</v>
      </c>
      <c r="P199" s="280"/>
      <c r="Q199" s="92">
        <v>0.01251239520512537</v>
      </c>
      <c r="R199" s="4">
        <v>20573.994294632157</v>
      </c>
      <c r="S199" s="12">
        <v>13901.826282876928</v>
      </c>
      <c r="T199" s="12">
        <v>55646654.22148512</v>
      </c>
      <c r="U199" s="12">
        <v>11526244.281006645</v>
      </c>
      <c r="V199" s="12">
        <v>14673038.015521903</v>
      </c>
      <c r="W199" s="12">
        <v>81845936.51801367</v>
      </c>
      <c r="X199" s="12">
        <v>3251985.4586896747</v>
      </c>
      <c r="Y199" s="36">
        <v>85097921.97670335</v>
      </c>
      <c r="Z199" s="280"/>
      <c r="AA199" s="96">
        <v>0.01251239520512537</v>
      </c>
      <c r="AB199" s="4">
        <v>20831.42424219459</v>
      </c>
      <c r="AC199" s="12">
        <v>14075.771427401281</v>
      </c>
      <c r="AD199" s="12">
        <v>59831266.66149318</v>
      </c>
      <c r="AE199" s="12">
        <v>10429281.6512714</v>
      </c>
      <c r="AF199" s="12">
        <v>12750079.501866069</v>
      </c>
      <c r="AG199" s="36">
        <v>83010627.81463066</v>
      </c>
      <c r="AH199" s="280"/>
      <c r="AJ199" s="172"/>
      <c r="AK199" s="172"/>
      <c r="AL199" s="172"/>
      <c r="AM199" s="173"/>
      <c r="AN199" s="174"/>
      <c r="AO199" s="174"/>
      <c r="AP199" s="174"/>
      <c r="AQ199" s="173"/>
      <c r="AR199" s="173"/>
    </row>
    <row r="200" spans="4:44" ht="12.75">
      <c r="D200" s="37" t="s">
        <v>396</v>
      </c>
      <c r="E200" s="1" t="s">
        <v>397</v>
      </c>
      <c r="F200" s="68" t="s">
        <v>6</v>
      </c>
      <c r="G200" s="276"/>
      <c r="H200" s="129">
        <v>32549.739377853366</v>
      </c>
      <c r="I200" s="12">
        <v>17714.031985618552</v>
      </c>
      <c r="J200" s="12">
        <v>66694780.590868324</v>
      </c>
      <c r="K200" s="12">
        <v>4274824.570520798</v>
      </c>
      <c r="L200" s="12">
        <v>6881448.5384552125</v>
      </c>
      <c r="M200" s="12">
        <v>77851053.69984433</v>
      </c>
      <c r="N200" s="12">
        <v>5176154.249554187</v>
      </c>
      <c r="O200" s="36">
        <v>83027207.94939852</v>
      </c>
      <c r="P200" s="280"/>
      <c r="Q200" s="92">
        <v>0.02395847088861136</v>
      </c>
      <c r="R200" s="4">
        <v>33329.581361169556</v>
      </c>
      <c r="S200" s="12">
        <v>18138.433105265925</v>
      </c>
      <c r="T200" s="12">
        <v>72605073.21771772</v>
      </c>
      <c r="U200" s="12">
        <v>3959907.5343613112</v>
      </c>
      <c r="V200" s="12">
        <v>6292762.775273906</v>
      </c>
      <c r="W200" s="12">
        <v>82857743.52735294</v>
      </c>
      <c r="X200" s="12">
        <v>1586739.1592753679</v>
      </c>
      <c r="Y200" s="36">
        <v>84444482.68662831</v>
      </c>
      <c r="Z200" s="280"/>
      <c r="AA200" s="96">
        <v>0.02395847088861136</v>
      </c>
      <c r="AB200" s="4">
        <v>34128.10716594074</v>
      </c>
      <c r="AC200" s="12">
        <v>18573.002226783465</v>
      </c>
      <c r="AD200" s="12">
        <v>78947449.14455819</v>
      </c>
      <c r="AE200" s="12">
        <v>3545045.334112145</v>
      </c>
      <c r="AF200" s="12">
        <v>5529886.335180713</v>
      </c>
      <c r="AG200" s="36">
        <v>88022380.81385104</v>
      </c>
      <c r="AH200" s="280"/>
      <c r="AJ200" s="172"/>
      <c r="AK200" s="172"/>
      <c r="AL200" s="172"/>
      <c r="AM200" s="173"/>
      <c r="AN200" s="174"/>
      <c r="AO200" s="174"/>
      <c r="AP200" s="174"/>
      <c r="AQ200" s="173"/>
      <c r="AR200" s="173"/>
    </row>
    <row r="201" spans="4:44" ht="12.75">
      <c r="D201" s="37" t="s">
        <v>398</v>
      </c>
      <c r="E201" s="1" t="s">
        <v>399</v>
      </c>
      <c r="F201" s="68" t="s">
        <v>6</v>
      </c>
      <c r="G201" s="276"/>
      <c r="H201" s="129">
        <v>13448.891847359302</v>
      </c>
      <c r="I201" s="12">
        <v>8166.189174999189</v>
      </c>
      <c r="J201" s="12">
        <v>30746370.771616094</v>
      </c>
      <c r="K201" s="12">
        <v>8288780.3842106825</v>
      </c>
      <c r="L201" s="12">
        <v>10522497.495354539</v>
      </c>
      <c r="M201" s="12">
        <v>49557648.65118131</v>
      </c>
      <c r="N201" s="12">
        <v>657764.1063851118</v>
      </c>
      <c r="O201" s="36">
        <v>50215412.75756642</v>
      </c>
      <c r="P201" s="280"/>
      <c r="Q201" s="92">
        <v>0.03204936219391752</v>
      </c>
      <c r="R201" s="4">
        <v>13879.920253282145</v>
      </c>
      <c r="S201" s="12">
        <v>8427.910329612787</v>
      </c>
      <c r="T201" s="12">
        <v>33735496.50086628</v>
      </c>
      <c r="U201" s="12">
        <v>7930431.180342878</v>
      </c>
      <c r="V201" s="12">
        <v>9698363.356874878</v>
      </c>
      <c r="W201" s="12">
        <v>51364291.03808403</v>
      </c>
      <c r="X201" s="12">
        <v>-6424.834125817985</v>
      </c>
      <c r="Y201" s="36">
        <v>51357866.20395821</v>
      </c>
      <c r="Z201" s="280"/>
      <c r="AA201" s="96">
        <v>0.03204936219391752</v>
      </c>
      <c r="AB201" s="4">
        <v>14324.762844702276</v>
      </c>
      <c r="AC201" s="12">
        <v>8698.019480304405</v>
      </c>
      <c r="AD201" s="12">
        <v>36972291.404211566</v>
      </c>
      <c r="AE201" s="12">
        <v>7316296.197487191</v>
      </c>
      <c r="AF201" s="12">
        <v>8589965.558756344</v>
      </c>
      <c r="AG201" s="36">
        <v>52878553.1604551</v>
      </c>
      <c r="AH201" s="280"/>
      <c r="AJ201" s="172"/>
      <c r="AK201" s="172"/>
      <c r="AL201" s="172"/>
      <c r="AM201" s="173"/>
      <c r="AN201" s="174"/>
      <c r="AO201" s="174"/>
      <c r="AP201" s="174"/>
      <c r="AQ201" s="173"/>
      <c r="AR201" s="173"/>
    </row>
    <row r="202" spans="4:44" ht="12.75">
      <c r="D202" s="37" t="s">
        <v>400</v>
      </c>
      <c r="E202" s="1" t="s">
        <v>401</v>
      </c>
      <c r="F202" s="68" t="s">
        <v>6</v>
      </c>
      <c r="G202" s="276"/>
      <c r="H202" s="129">
        <v>89597.01201787211</v>
      </c>
      <c r="I202" s="12">
        <v>45780.89878235983</v>
      </c>
      <c r="J202" s="12">
        <v>172368831.78381705</v>
      </c>
      <c r="K202" s="12">
        <v>0</v>
      </c>
      <c r="L202" s="12">
        <v>0</v>
      </c>
      <c r="M202" s="12">
        <v>172368831.78381705</v>
      </c>
      <c r="N202" s="12">
        <v>22617034.596588135</v>
      </c>
      <c r="O202" s="36">
        <v>194985866.3804052</v>
      </c>
      <c r="P202" s="280"/>
      <c r="Q202" s="92">
        <v>0.03397421525516897</v>
      </c>
      <c r="R202" s="4">
        <v>92641.00019038726</v>
      </c>
      <c r="S202" s="12">
        <v>47336.26889216682</v>
      </c>
      <c r="T202" s="12">
        <v>189479060.77794352</v>
      </c>
      <c r="U202" s="12">
        <v>0</v>
      </c>
      <c r="V202" s="12">
        <v>0</v>
      </c>
      <c r="W202" s="12">
        <v>189479060.77794352</v>
      </c>
      <c r="X202" s="12">
        <v>7886471.499468774</v>
      </c>
      <c r="Y202" s="36">
        <v>197365532.2774123</v>
      </c>
      <c r="Z202" s="280"/>
      <c r="AA202" s="96">
        <v>0.03397421525516897</v>
      </c>
      <c r="AB202" s="4">
        <v>95788.40547230963</v>
      </c>
      <c r="AC202" s="12">
        <v>48944.48148088586</v>
      </c>
      <c r="AD202" s="12">
        <v>208046169.1350475</v>
      </c>
      <c r="AE202" s="12">
        <v>0</v>
      </c>
      <c r="AF202" s="12">
        <v>0</v>
      </c>
      <c r="AG202" s="36">
        <v>208046169.1350475</v>
      </c>
      <c r="AH202" s="280"/>
      <c r="AJ202" s="172"/>
      <c r="AK202" s="172"/>
      <c r="AL202" s="172"/>
      <c r="AM202" s="173"/>
      <c r="AN202" s="174"/>
      <c r="AO202" s="174"/>
      <c r="AP202" s="174"/>
      <c r="AQ202" s="173"/>
      <c r="AR202" s="173"/>
    </row>
    <row r="203" spans="1:44" s="58" customFormat="1" ht="12.75">
      <c r="A203" s="273"/>
      <c r="B203" s="273"/>
      <c r="C203" s="273"/>
      <c r="D203" s="79" t="s">
        <v>402</v>
      </c>
      <c r="E203" s="6" t="s">
        <v>403</v>
      </c>
      <c r="F203" s="80" t="s">
        <v>17</v>
      </c>
      <c r="G203" s="275"/>
      <c r="H203" s="128">
        <v>289382.61160916224</v>
      </c>
      <c r="I203" s="9" t="s">
        <v>679</v>
      </c>
      <c r="J203" s="9">
        <v>0</v>
      </c>
      <c r="K203" s="9">
        <v>5981503.965446282</v>
      </c>
      <c r="L203" s="9">
        <v>4069173.289924416</v>
      </c>
      <c r="M203" s="9">
        <v>10050677.255370699</v>
      </c>
      <c r="N203" s="9">
        <v>4880793.056847818</v>
      </c>
      <c r="O203" s="11">
        <v>14931470.312218517</v>
      </c>
      <c r="P203" s="280"/>
      <c r="Q203" s="92" t="s">
        <v>679</v>
      </c>
      <c r="R203" s="8" t="s">
        <v>679</v>
      </c>
      <c r="S203" s="9" t="s">
        <v>679</v>
      </c>
      <c r="T203" s="9">
        <v>0</v>
      </c>
      <c r="U203" s="9">
        <v>5476242.731299682</v>
      </c>
      <c r="V203" s="9">
        <v>4418091.684985257</v>
      </c>
      <c r="W203" s="9">
        <v>9894334.41628494</v>
      </c>
      <c r="X203" s="9">
        <v>2471665.0962410606</v>
      </c>
      <c r="Y203" s="11">
        <v>12365999.512526</v>
      </c>
      <c r="Z203" s="280"/>
      <c r="AA203" s="96" t="s">
        <v>679</v>
      </c>
      <c r="AB203" s="8" t="s">
        <v>679</v>
      </c>
      <c r="AC203" s="9" t="s">
        <v>679</v>
      </c>
      <c r="AD203" s="9">
        <v>0</v>
      </c>
      <c r="AE203" s="9">
        <v>4847013.817848828</v>
      </c>
      <c r="AF203" s="9">
        <v>4788051.929854513</v>
      </c>
      <c r="AG203" s="11">
        <v>9635065.74770334</v>
      </c>
      <c r="AH203" s="280"/>
      <c r="AJ203" s="172"/>
      <c r="AK203" s="172"/>
      <c r="AL203" s="172"/>
      <c r="AM203" s="173"/>
      <c r="AN203" s="174"/>
      <c r="AO203" s="174"/>
      <c r="AP203" s="174"/>
      <c r="AQ203" s="173"/>
      <c r="AR203" s="173"/>
    </row>
    <row r="204" spans="4:44" ht="12.75">
      <c r="D204" s="37" t="s">
        <v>404</v>
      </c>
      <c r="E204" s="1" t="s">
        <v>405</v>
      </c>
      <c r="F204" s="68" t="s">
        <v>6</v>
      </c>
      <c r="G204" s="276"/>
      <c r="H204" s="129">
        <v>22476.693732940428</v>
      </c>
      <c r="I204" s="12">
        <v>13206.944406216513</v>
      </c>
      <c r="J204" s="12">
        <v>49725226.8802228</v>
      </c>
      <c r="K204" s="12">
        <v>5698670.842796766</v>
      </c>
      <c r="L204" s="12">
        <v>9653906.882162485</v>
      </c>
      <c r="M204" s="12">
        <v>65077804.60518205</v>
      </c>
      <c r="N204" s="12">
        <v>-830139.8966989829</v>
      </c>
      <c r="O204" s="36">
        <v>64247664.70848307</v>
      </c>
      <c r="P204" s="280"/>
      <c r="Q204" s="92">
        <v>0.046310653746887365</v>
      </c>
      <c r="R204" s="4">
        <v>23517.604113781465</v>
      </c>
      <c r="S204" s="12">
        <v>13818.566635667195</v>
      </c>
      <c r="T204" s="12">
        <v>55313379.96639035</v>
      </c>
      <c r="U204" s="12">
        <v>5378878.274696528</v>
      </c>
      <c r="V204" s="12">
        <v>9020755.324048316</v>
      </c>
      <c r="W204" s="12">
        <v>69713013.5651352</v>
      </c>
      <c r="X204" s="12">
        <v>-435756.09938090487</v>
      </c>
      <c r="Y204" s="36">
        <v>69277257.46575429</v>
      </c>
      <c r="Z204" s="280"/>
      <c r="AA204" s="96">
        <v>0.046310653746887365</v>
      </c>
      <c r="AB204" s="4">
        <v>24606.719734851173</v>
      </c>
      <c r="AC204" s="12">
        <v>14458.51349040987</v>
      </c>
      <c r="AD204" s="12">
        <v>61458171.62741623</v>
      </c>
      <c r="AE204" s="12">
        <v>4901272.180553937</v>
      </c>
      <c r="AF204" s="12">
        <v>8100205.78482102</v>
      </c>
      <c r="AG204" s="36">
        <v>74459649.59279118</v>
      </c>
      <c r="AH204" s="280"/>
      <c r="AJ204" s="172"/>
      <c r="AK204" s="172"/>
      <c r="AL204" s="172"/>
      <c r="AM204" s="173"/>
      <c r="AN204" s="174"/>
      <c r="AO204" s="174"/>
      <c r="AP204" s="174"/>
      <c r="AQ204" s="173"/>
      <c r="AR204" s="173"/>
    </row>
    <row r="205" spans="4:44" ht="12.75">
      <c r="D205" s="37" t="s">
        <v>178</v>
      </c>
      <c r="E205" s="1" t="s">
        <v>406</v>
      </c>
      <c r="F205" s="68" t="s">
        <v>6</v>
      </c>
      <c r="G205" s="276"/>
      <c r="H205" s="129">
        <v>132299.9378527782</v>
      </c>
      <c r="I205" s="12">
        <v>61398.138089584325</v>
      </c>
      <c r="J205" s="12">
        <v>231169016.2859143</v>
      </c>
      <c r="K205" s="12">
        <v>0</v>
      </c>
      <c r="L205" s="12">
        <v>0</v>
      </c>
      <c r="M205" s="12">
        <v>231169016.2859143</v>
      </c>
      <c r="N205" s="12">
        <v>-1594514.7357191483</v>
      </c>
      <c r="O205" s="36">
        <v>229574501.55019516</v>
      </c>
      <c r="P205" s="280"/>
      <c r="Q205" s="92">
        <v>0.050989421853474104</v>
      </c>
      <c r="R205" s="4">
        <v>139045.83519514193</v>
      </c>
      <c r="S205" s="12">
        <v>64528.793653652</v>
      </c>
      <c r="T205" s="12">
        <v>258297823.2289659</v>
      </c>
      <c r="U205" s="12">
        <v>0</v>
      </c>
      <c r="V205" s="12">
        <v>0</v>
      </c>
      <c r="W205" s="12">
        <v>258297823.2289659</v>
      </c>
      <c r="X205" s="12">
        <v>-1558774.2286118674</v>
      </c>
      <c r="Y205" s="36">
        <v>256739049.00035405</v>
      </c>
      <c r="Z205" s="280"/>
      <c r="AA205" s="96">
        <v>0.050989421853474104</v>
      </c>
      <c r="AB205" s="4">
        <v>146135.70194287566</v>
      </c>
      <c r="AC205" s="12">
        <v>67819.07953495384</v>
      </c>
      <c r="AD205" s="12">
        <v>288275598.4864685</v>
      </c>
      <c r="AE205" s="12">
        <v>0</v>
      </c>
      <c r="AF205" s="12">
        <v>0</v>
      </c>
      <c r="AG205" s="36">
        <v>288275598.4864685</v>
      </c>
      <c r="AH205" s="280"/>
      <c r="AJ205" s="172"/>
      <c r="AK205" s="172"/>
      <c r="AL205" s="172"/>
      <c r="AM205" s="173"/>
      <c r="AN205" s="174"/>
      <c r="AO205" s="174"/>
      <c r="AP205" s="174"/>
      <c r="AQ205" s="173"/>
      <c r="AR205" s="173"/>
    </row>
    <row r="206" spans="4:44" ht="12.75">
      <c r="D206" s="37" t="s">
        <v>407</v>
      </c>
      <c r="E206" s="1" t="s">
        <v>408</v>
      </c>
      <c r="F206" s="68" t="s">
        <v>6</v>
      </c>
      <c r="G206" s="276"/>
      <c r="H206" s="129">
        <v>73358.93187963252</v>
      </c>
      <c r="I206" s="12">
        <v>32506.7238995079</v>
      </c>
      <c r="J206" s="12">
        <v>122390476.655217</v>
      </c>
      <c r="K206" s="12">
        <v>0</v>
      </c>
      <c r="L206" s="12">
        <v>0</v>
      </c>
      <c r="M206" s="12">
        <v>122390476.655217</v>
      </c>
      <c r="N206" s="12">
        <v>-2455875.0485163406</v>
      </c>
      <c r="O206" s="36">
        <v>119934601.60670066</v>
      </c>
      <c r="P206" s="280"/>
      <c r="Q206" s="92">
        <v>0.06303919666759117</v>
      </c>
      <c r="R206" s="4">
        <v>77983.4200137171</v>
      </c>
      <c r="S206" s="12">
        <v>34555.92166042806</v>
      </c>
      <c r="T206" s="12">
        <v>138321497.10510033</v>
      </c>
      <c r="U206" s="12">
        <v>0</v>
      </c>
      <c r="V206" s="12">
        <v>0</v>
      </c>
      <c r="W206" s="12">
        <v>138321497.10510033</v>
      </c>
      <c r="X206" s="12">
        <v>-1376985.045406472</v>
      </c>
      <c r="Y206" s="36">
        <v>136944512.05969387</v>
      </c>
      <c r="Z206" s="280"/>
      <c r="AA206" s="96">
        <v>0.06303919666759117</v>
      </c>
      <c r="AB206" s="4">
        <v>82899.43216477317</v>
      </c>
      <c r="AC206" s="12">
        <v>36734.29920200966</v>
      </c>
      <c r="AD206" s="12">
        <v>156144880.76297873</v>
      </c>
      <c r="AE206" s="12">
        <v>0</v>
      </c>
      <c r="AF206" s="12">
        <v>0</v>
      </c>
      <c r="AG206" s="36">
        <v>156144880.76297873</v>
      </c>
      <c r="AH206" s="280"/>
      <c r="AJ206" s="172"/>
      <c r="AK206" s="172"/>
      <c r="AL206" s="172"/>
      <c r="AM206" s="173"/>
      <c r="AN206" s="174"/>
      <c r="AO206" s="174"/>
      <c r="AP206" s="174"/>
      <c r="AQ206" s="173"/>
      <c r="AR206" s="173"/>
    </row>
    <row r="207" spans="4:44" ht="12.75">
      <c r="D207" s="37" t="s">
        <v>409</v>
      </c>
      <c r="E207" s="1" t="s">
        <v>410</v>
      </c>
      <c r="F207" s="68" t="s">
        <v>6</v>
      </c>
      <c r="G207" s="276"/>
      <c r="H207" s="129">
        <v>14771.616367412913</v>
      </c>
      <c r="I207" s="12">
        <v>8734.033778603622</v>
      </c>
      <c r="J207" s="12">
        <v>32884352.190970737</v>
      </c>
      <c r="K207" s="12">
        <v>6082839.084057666</v>
      </c>
      <c r="L207" s="12">
        <v>7366034.21613836</v>
      </c>
      <c r="M207" s="12">
        <v>46333225.49116676</v>
      </c>
      <c r="N207" s="12">
        <v>-743771.2361535304</v>
      </c>
      <c r="O207" s="36">
        <v>45589454.255013235</v>
      </c>
      <c r="P207" s="280"/>
      <c r="Q207" s="92">
        <v>0.03789367976681879</v>
      </c>
      <c r="R207" s="4">
        <v>15331.367267677957</v>
      </c>
      <c r="S207" s="12">
        <v>9064.998457682606</v>
      </c>
      <c r="T207" s="12">
        <v>36285652.289748564</v>
      </c>
      <c r="U207" s="12">
        <v>5768713.560794038</v>
      </c>
      <c r="V207" s="12">
        <v>6827563.525834689</v>
      </c>
      <c r="W207" s="12">
        <v>48881929.37637729</v>
      </c>
      <c r="X207" s="12">
        <v>-326886.77331412595</v>
      </c>
      <c r="Y207" s="36">
        <v>48555042.603063166</v>
      </c>
      <c r="Z207" s="280"/>
      <c r="AA207" s="96">
        <v>0.03789367976681879</v>
      </c>
      <c r="AB207" s="4">
        <v>15912.329189306833</v>
      </c>
      <c r="AC207" s="12">
        <v>9408.504606324737</v>
      </c>
      <c r="AD207" s="12">
        <v>39992319.48957778</v>
      </c>
      <c r="AE207" s="12">
        <v>5279445.088296185</v>
      </c>
      <c r="AF207" s="12">
        <v>6081505.704651055</v>
      </c>
      <c r="AG207" s="36">
        <v>51353270.28252502</v>
      </c>
      <c r="AH207" s="280"/>
      <c r="AJ207" s="172"/>
      <c r="AK207" s="172"/>
      <c r="AL207" s="172"/>
      <c r="AM207" s="173"/>
      <c r="AN207" s="174"/>
      <c r="AO207" s="174"/>
      <c r="AP207" s="174"/>
      <c r="AQ207" s="173"/>
      <c r="AR207" s="173"/>
    </row>
    <row r="208" spans="4:44" ht="12.75">
      <c r="D208" s="37" t="s">
        <v>411</v>
      </c>
      <c r="E208" s="1" t="s">
        <v>412</v>
      </c>
      <c r="F208" s="68" t="s">
        <v>6</v>
      </c>
      <c r="G208" s="276"/>
      <c r="H208" s="129">
        <v>80252.53719044586</v>
      </c>
      <c r="I208" s="12">
        <v>52113.000623814485</v>
      </c>
      <c r="J208" s="12">
        <v>196209713.59647936</v>
      </c>
      <c r="K208" s="12">
        <v>31471976.256830566</v>
      </c>
      <c r="L208" s="12">
        <v>65768169.6917079</v>
      </c>
      <c r="M208" s="12">
        <v>293449859.54501784</v>
      </c>
      <c r="N208" s="12">
        <v>-4805907.67394032</v>
      </c>
      <c r="O208" s="36">
        <v>288643951.87107754</v>
      </c>
      <c r="P208" s="280"/>
      <c r="Q208" s="92">
        <v>0.030511717194330323</v>
      </c>
      <c r="R208" s="4">
        <v>82701.17990932822</v>
      </c>
      <c r="S208" s="12">
        <v>53703.05776099627</v>
      </c>
      <c r="T208" s="12">
        <v>214964237.43572822</v>
      </c>
      <c r="U208" s="12">
        <v>28654399.170465015</v>
      </c>
      <c r="V208" s="12">
        <v>60526817.64775009</v>
      </c>
      <c r="W208" s="12">
        <v>304145454.2539433</v>
      </c>
      <c r="X208" s="12">
        <v>-1883567.1397353632</v>
      </c>
      <c r="Y208" s="36">
        <v>302261887.114208</v>
      </c>
      <c r="Z208" s="280"/>
      <c r="AA208" s="96">
        <v>0.030511717194330323</v>
      </c>
      <c r="AB208" s="4">
        <v>85224.53492235907</v>
      </c>
      <c r="AC208" s="12">
        <v>55341.63027187058</v>
      </c>
      <c r="AD208" s="12">
        <v>235238250.02104127</v>
      </c>
      <c r="AE208" s="12">
        <v>25223663.809129883</v>
      </c>
      <c r="AF208" s="12">
        <v>53529510.99802928</v>
      </c>
      <c r="AG208" s="36">
        <v>313991424.82820046</v>
      </c>
      <c r="AH208" s="280"/>
      <c r="AJ208" s="172"/>
      <c r="AK208" s="172"/>
      <c r="AL208" s="172"/>
      <c r="AM208" s="173"/>
      <c r="AN208" s="174"/>
      <c r="AO208" s="174"/>
      <c r="AP208" s="174"/>
      <c r="AQ208" s="173"/>
      <c r="AR208" s="173"/>
    </row>
    <row r="209" spans="4:44" ht="12.75">
      <c r="D209" s="37" t="s">
        <v>413</v>
      </c>
      <c r="E209" s="1" t="s">
        <v>414</v>
      </c>
      <c r="F209" s="68" t="s">
        <v>6</v>
      </c>
      <c r="G209" s="276"/>
      <c r="H209" s="129">
        <v>64334.29682575569</v>
      </c>
      <c r="I209" s="12">
        <v>45763.61599679527</v>
      </c>
      <c r="J209" s="12">
        <v>172303760.68130565</v>
      </c>
      <c r="K209" s="12">
        <v>49888504.35297436</v>
      </c>
      <c r="L209" s="12">
        <v>85969300.06584902</v>
      </c>
      <c r="M209" s="12">
        <v>308161565.100129</v>
      </c>
      <c r="N209" s="12">
        <v>-5276389.435495746</v>
      </c>
      <c r="O209" s="36">
        <v>302885175.6646333</v>
      </c>
      <c r="P209" s="280"/>
      <c r="Q209" s="92">
        <v>0.01773452731381364</v>
      </c>
      <c r="R209" s="4">
        <v>65475.23517002705</v>
      </c>
      <c r="S209" s="12">
        <v>46575.21209466931</v>
      </c>
      <c r="T209" s="12">
        <v>186432679.4182931</v>
      </c>
      <c r="U209" s="12">
        <v>45447365.36519713</v>
      </c>
      <c r="V209" s="12">
        <v>78137057.02257396</v>
      </c>
      <c r="W209" s="12">
        <v>310017101.8060642</v>
      </c>
      <c r="X209" s="12">
        <v>-1676404.9677587328</v>
      </c>
      <c r="Y209" s="36">
        <v>308340696.8383055</v>
      </c>
      <c r="Z209" s="280"/>
      <c r="AA209" s="96">
        <v>0.01773452731381364</v>
      </c>
      <c r="AB209" s="4">
        <v>66636.40751652827</v>
      </c>
      <c r="AC209" s="12">
        <v>47401.20146570889</v>
      </c>
      <c r="AD209" s="12">
        <v>201486216.19764364</v>
      </c>
      <c r="AE209" s="12">
        <v>40028070.48878259</v>
      </c>
      <c r="AF209" s="12">
        <v>68247077.6846315</v>
      </c>
      <c r="AG209" s="36">
        <v>309761364.37105775</v>
      </c>
      <c r="AH209" s="280"/>
      <c r="AJ209" s="172"/>
      <c r="AK209" s="172"/>
      <c r="AL209" s="172"/>
      <c r="AM209" s="173"/>
      <c r="AN209" s="174"/>
      <c r="AO209" s="174"/>
      <c r="AP209" s="174"/>
      <c r="AQ209" s="173"/>
      <c r="AR209" s="173"/>
    </row>
    <row r="210" spans="1:44" s="58" customFormat="1" ht="12.75">
      <c r="A210" s="273"/>
      <c r="B210" s="273"/>
      <c r="C210" s="273"/>
      <c r="D210" s="79" t="s">
        <v>415</v>
      </c>
      <c r="E210" s="6" t="s">
        <v>416</v>
      </c>
      <c r="F210" s="80" t="s">
        <v>17</v>
      </c>
      <c r="G210" s="275"/>
      <c r="H210" s="128">
        <v>387494.0138489656</v>
      </c>
      <c r="I210" s="9" t="s">
        <v>679</v>
      </c>
      <c r="J210" s="9">
        <v>0</v>
      </c>
      <c r="K210" s="9">
        <v>10680992.036834342</v>
      </c>
      <c r="L210" s="9">
        <v>8127740.520611603</v>
      </c>
      <c r="M210" s="9">
        <v>18808732.557445943</v>
      </c>
      <c r="N210" s="9">
        <v>2261391.032155283</v>
      </c>
      <c r="O210" s="11">
        <v>21070123.589601226</v>
      </c>
      <c r="P210" s="280"/>
      <c r="Q210" s="92" t="s">
        <v>679</v>
      </c>
      <c r="R210" s="8" t="s">
        <v>679</v>
      </c>
      <c r="S210" s="9" t="s">
        <v>679</v>
      </c>
      <c r="T210" s="9">
        <v>0</v>
      </c>
      <c r="U210" s="9">
        <v>9738857.005029652</v>
      </c>
      <c r="V210" s="9">
        <v>8941232.587893426</v>
      </c>
      <c r="W210" s="9">
        <v>18680089.59292308</v>
      </c>
      <c r="X210" s="9">
        <v>1156424.1089822128</v>
      </c>
      <c r="Y210" s="11">
        <v>19836513.70190529</v>
      </c>
      <c r="Z210" s="280"/>
      <c r="AA210" s="96" t="s">
        <v>679</v>
      </c>
      <c r="AB210" s="8" t="s">
        <v>679</v>
      </c>
      <c r="AC210" s="9" t="s">
        <v>679</v>
      </c>
      <c r="AD210" s="9">
        <v>0</v>
      </c>
      <c r="AE210" s="9">
        <v>8585163.297619028</v>
      </c>
      <c r="AF210" s="9">
        <v>9819644.890347805</v>
      </c>
      <c r="AG210" s="11">
        <v>18404808.187966835</v>
      </c>
      <c r="AH210" s="280"/>
      <c r="AJ210" s="172"/>
      <c r="AK210" s="172"/>
      <c r="AL210" s="172"/>
      <c r="AM210" s="173"/>
      <c r="AN210" s="174"/>
      <c r="AO210" s="174"/>
      <c r="AP210" s="174"/>
      <c r="AQ210" s="173"/>
      <c r="AR210" s="173"/>
    </row>
    <row r="211" spans="4:44" ht="12.75">
      <c r="D211" s="37" t="s">
        <v>417</v>
      </c>
      <c r="E211" s="1" t="s">
        <v>418</v>
      </c>
      <c r="F211" s="68" t="s">
        <v>6</v>
      </c>
      <c r="G211" s="276"/>
      <c r="H211" s="129">
        <v>36664.766044832686</v>
      </c>
      <c r="I211" s="12">
        <v>22267.920361975914</v>
      </c>
      <c r="J211" s="12">
        <v>83840543.13341317</v>
      </c>
      <c r="K211" s="12">
        <v>6062939.410386663</v>
      </c>
      <c r="L211" s="12">
        <v>11941238.442256432</v>
      </c>
      <c r="M211" s="12">
        <v>101844720.98605627</v>
      </c>
      <c r="N211" s="12">
        <v>-1979259.6929344672</v>
      </c>
      <c r="O211" s="36">
        <v>99865461.2931218</v>
      </c>
      <c r="P211" s="280"/>
      <c r="Q211" s="92">
        <v>0.04892087842693238</v>
      </c>
      <c r="R211" s="4">
        <v>38458.438607063865</v>
      </c>
      <c r="S211" s="12">
        <v>23357.28658682475</v>
      </c>
      <c r="T211" s="12">
        <v>93495259.097727</v>
      </c>
      <c r="U211" s="12">
        <v>5633797.438398194</v>
      </c>
      <c r="V211" s="12">
        <v>11185908.199325792</v>
      </c>
      <c r="W211" s="12">
        <v>110314964.73545098</v>
      </c>
      <c r="X211" s="12">
        <v>-936726.4060530579</v>
      </c>
      <c r="Y211" s="36">
        <v>109378238.32939793</v>
      </c>
      <c r="Z211" s="280"/>
      <c r="AA211" s="96">
        <v>0.04892087842693238</v>
      </c>
      <c r="AB211" s="4">
        <v>40339.85920664968</v>
      </c>
      <c r="AC211" s="12">
        <v>24499.94556432182</v>
      </c>
      <c r="AD211" s="12">
        <v>104140848.2520122</v>
      </c>
      <c r="AE211" s="12">
        <v>5058603.266211666</v>
      </c>
      <c r="AF211" s="12">
        <v>10069466.984816527</v>
      </c>
      <c r="AG211" s="36">
        <v>119268918.50304039</v>
      </c>
      <c r="AH211" s="280"/>
      <c r="AJ211" s="172"/>
      <c r="AK211" s="172"/>
      <c r="AL211" s="172"/>
      <c r="AM211" s="173"/>
      <c r="AN211" s="174"/>
      <c r="AO211" s="174"/>
      <c r="AP211" s="174"/>
      <c r="AQ211" s="173"/>
      <c r="AR211" s="173"/>
    </row>
    <row r="212" spans="4:44" ht="12.75">
      <c r="D212" s="37" t="s">
        <v>419</v>
      </c>
      <c r="E212" s="1" t="s">
        <v>420</v>
      </c>
      <c r="F212" s="68" t="s">
        <v>6</v>
      </c>
      <c r="G212" s="276"/>
      <c r="H212" s="129">
        <v>174826.41590375453</v>
      </c>
      <c r="I212" s="12">
        <v>102695.78059173716</v>
      </c>
      <c r="J212" s="12">
        <v>386658021.15151227</v>
      </c>
      <c r="K212" s="12">
        <v>18362246.895073246</v>
      </c>
      <c r="L212" s="12">
        <v>69953968.37819621</v>
      </c>
      <c r="M212" s="12">
        <v>474974236.42478174</v>
      </c>
      <c r="N212" s="12">
        <v>-12901207.750486746</v>
      </c>
      <c r="O212" s="36">
        <v>462073028.674295</v>
      </c>
      <c r="P212" s="280"/>
      <c r="Q212" s="92">
        <v>0.039991331564482646</v>
      </c>
      <c r="R212" s="4">
        <v>181817.95706839173</v>
      </c>
      <c r="S212" s="12">
        <v>106802.72160365469</v>
      </c>
      <c r="T212" s="12">
        <v>427513191.2928916</v>
      </c>
      <c r="U212" s="12">
        <v>16665505.131990029</v>
      </c>
      <c r="V212" s="12">
        <v>64971250.5791792</v>
      </c>
      <c r="W212" s="12">
        <v>509149947.00406086</v>
      </c>
      <c r="X212" s="12">
        <v>-5272724.611692983</v>
      </c>
      <c r="Y212" s="36">
        <v>503877222.3923679</v>
      </c>
      <c r="Z212" s="280"/>
      <c r="AA212" s="96">
        <v>0.039991331564482646</v>
      </c>
      <c r="AB212" s="4">
        <v>189089.09927389066</v>
      </c>
      <c r="AC212" s="12">
        <v>111073.90465529558</v>
      </c>
      <c r="AD212" s="12">
        <v>472136993.90053326</v>
      </c>
      <c r="AE212" s="12">
        <v>14624001.459314065</v>
      </c>
      <c r="AF212" s="12">
        <v>57988709.929389015</v>
      </c>
      <c r="AG212" s="36">
        <v>544749705.2892363</v>
      </c>
      <c r="AH212" s="280"/>
      <c r="AJ212" s="172"/>
      <c r="AK212" s="172"/>
      <c r="AL212" s="172"/>
      <c r="AM212" s="173"/>
      <c r="AN212" s="174"/>
      <c r="AO212" s="174"/>
      <c r="AP212" s="174"/>
      <c r="AQ212" s="173"/>
      <c r="AR212" s="173"/>
    </row>
    <row r="213" spans="4:44" ht="12.75">
      <c r="D213" s="37" t="s">
        <v>421</v>
      </c>
      <c r="E213" s="1" t="s">
        <v>422</v>
      </c>
      <c r="F213" s="68" t="s">
        <v>6</v>
      </c>
      <c r="G213" s="276"/>
      <c r="H213" s="129">
        <v>21770.766916440774</v>
      </c>
      <c r="I213" s="12">
        <v>12693.19910162311</v>
      </c>
      <c r="J213" s="12">
        <v>47790933.75050147</v>
      </c>
      <c r="K213" s="12">
        <v>6802136.6912541175</v>
      </c>
      <c r="L213" s="12">
        <v>10728885.09575185</v>
      </c>
      <c r="M213" s="12">
        <v>65321955.53750744</v>
      </c>
      <c r="N213" s="12">
        <v>-1203506.6718095178</v>
      </c>
      <c r="O213" s="36">
        <v>64118448.86569792</v>
      </c>
      <c r="P213" s="280"/>
      <c r="Q213" s="92">
        <v>0.03711881230946057</v>
      </c>
      <c r="R213" s="4">
        <v>22578.871927445154</v>
      </c>
      <c r="S213" s="12">
        <v>13164.35557668287</v>
      </c>
      <c r="T213" s="12">
        <v>52694683.9874302</v>
      </c>
      <c r="U213" s="12">
        <v>6406967.856165682</v>
      </c>
      <c r="V213" s="12">
        <v>9937159.405593732</v>
      </c>
      <c r="W213" s="12">
        <v>69038811.24918962</v>
      </c>
      <c r="X213" s="12">
        <v>-512812.3470936392</v>
      </c>
      <c r="Y213" s="36">
        <v>68525998.90209597</v>
      </c>
      <c r="Z213" s="280"/>
      <c r="AA213" s="96">
        <v>0.03711881230946057</v>
      </c>
      <c r="AB213" s="4">
        <v>23416.97283667934</v>
      </c>
      <c r="AC213" s="12">
        <v>13653.000820508763</v>
      </c>
      <c r="AD213" s="12">
        <v>58034214.1128573</v>
      </c>
      <c r="AE213" s="12">
        <v>5826733.243981736</v>
      </c>
      <c r="AF213" s="12">
        <v>8844703.323975429</v>
      </c>
      <c r="AG213" s="36">
        <v>72705650.68081446</v>
      </c>
      <c r="AH213" s="280"/>
      <c r="AJ213" s="172"/>
      <c r="AK213" s="172"/>
      <c r="AL213" s="172"/>
      <c r="AM213" s="173"/>
      <c r="AN213" s="174"/>
      <c r="AO213" s="174"/>
      <c r="AP213" s="174"/>
      <c r="AQ213" s="173"/>
      <c r="AR213" s="173"/>
    </row>
    <row r="214" spans="4:44" ht="12.75">
      <c r="D214" s="37" t="s">
        <v>423</v>
      </c>
      <c r="E214" s="1" t="s">
        <v>424</v>
      </c>
      <c r="F214" s="68" t="s">
        <v>6</v>
      </c>
      <c r="G214" s="276"/>
      <c r="H214" s="129">
        <v>101576.00285062824</v>
      </c>
      <c r="I214" s="12">
        <v>75425.64476710731</v>
      </c>
      <c r="J214" s="12">
        <v>283983727.2932043</v>
      </c>
      <c r="K214" s="12">
        <v>43127671.575504735</v>
      </c>
      <c r="L214" s="12">
        <v>112505551.26797093</v>
      </c>
      <c r="M214" s="12">
        <v>439616950.13668</v>
      </c>
      <c r="N214" s="12">
        <v>-16579804.38531635</v>
      </c>
      <c r="O214" s="36">
        <v>423037145.75136364</v>
      </c>
      <c r="P214" s="280"/>
      <c r="Q214" s="92">
        <v>0.03169808018886866</v>
      </c>
      <c r="R214" s="4">
        <v>104795.76713425221</v>
      </c>
      <c r="S214" s="12">
        <v>77816.4929032322</v>
      </c>
      <c r="T214" s="12">
        <v>311486231.0319915</v>
      </c>
      <c r="U214" s="12">
        <v>39256154.25017566</v>
      </c>
      <c r="V214" s="12">
        <v>103658692.08997117</v>
      </c>
      <c r="W214" s="12">
        <v>454401077.3721383</v>
      </c>
      <c r="X214" s="12">
        <v>-5622290.334100447</v>
      </c>
      <c r="Y214" s="36">
        <v>448778787.0380379</v>
      </c>
      <c r="Z214" s="280"/>
      <c r="AA214" s="96">
        <v>0.03169808018886866</v>
      </c>
      <c r="AB214" s="4">
        <v>108117.59176432774</v>
      </c>
      <c r="AC214" s="12">
        <v>80283.12633529538</v>
      </c>
      <c r="AD214" s="12">
        <v>341255977.6890489</v>
      </c>
      <c r="AE214" s="12">
        <v>34546961.67487796</v>
      </c>
      <c r="AF214" s="12">
        <v>91780590.74948667</v>
      </c>
      <c r="AG214" s="36">
        <v>467583530.1134135</v>
      </c>
      <c r="AH214" s="280"/>
      <c r="AJ214" s="172"/>
      <c r="AK214" s="172"/>
      <c r="AL214" s="172"/>
      <c r="AM214" s="173"/>
      <c r="AN214" s="174"/>
      <c r="AO214" s="174"/>
      <c r="AP214" s="174"/>
      <c r="AQ214" s="173"/>
      <c r="AR214" s="173"/>
    </row>
    <row r="215" spans="4:44" ht="12.75">
      <c r="D215" s="37" t="s">
        <v>425</v>
      </c>
      <c r="E215" s="1" t="s">
        <v>426</v>
      </c>
      <c r="F215" s="68" t="s">
        <v>6</v>
      </c>
      <c r="G215" s="276"/>
      <c r="H215" s="129">
        <v>140674.91032898764</v>
      </c>
      <c r="I215" s="12">
        <v>107877.858021708</v>
      </c>
      <c r="J215" s="12">
        <v>406168966.9078139</v>
      </c>
      <c r="K215" s="12">
        <v>58464160.03419521</v>
      </c>
      <c r="L215" s="12">
        <v>187982525.2549822</v>
      </c>
      <c r="M215" s="12">
        <v>652615652.1969913</v>
      </c>
      <c r="N215" s="12">
        <v>-16684875.80686363</v>
      </c>
      <c r="O215" s="36">
        <v>635930776.3901277</v>
      </c>
      <c r="P215" s="280"/>
      <c r="Q215" s="92">
        <v>0.024273960075862133</v>
      </c>
      <c r="R215" s="4">
        <v>144089.64748598897</v>
      </c>
      <c r="S215" s="12">
        <v>110496.48084039647</v>
      </c>
      <c r="T215" s="12">
        <v>442298683.4175889</v>
      </c>
      <c r="U215" s="12">
        <v>53104035.645557866</v>
      </c>
      <c r="V215" s="12">
        <v>171954189.59150645</v>
      </c>
      <c r="W215" s="12">
        <v>667356908.6546532</v>
      </c>
      <c r="X215" s="12">
        <v>-5652512.307281356</v>
      </c>
      <c r="Y215" s="36">
        <v>661704396.3473718</v>
      </c>
      <c r="Z215" s="280"/>
      <c r="AA215" s="96">
        <v>0.024273960075862133</v>
      </c>
      <c r="AB215" s="4">
        <v>147587.27383640892</v>
      </c>
      <c r="AC215" s="12">
        <v>113178.66800483952</v>
      </c>
      <c r="AD215" s="12">
        <v>481083619.51714075</v>
      </c>
      <c r="AE215" s="12">
        <v>46635844.98661148</v>
      </c>
      <c r="AF215" s="12">
        <v>151154609.29189584</v>
      </c>
      <c r="AG215" s="36">
        <v>678874073.7956481</v>
      </c>
      <c r="AH215" s="280"/>
      <c r="AJ215" s="172"/>
      <c r="AK215" s="172"/>
      <c r="AL215" s="172"/>
      <c r="AM215" s="173"/>
      <c r="AN215" s="174"/>
      <c r="AO215" s="174"/>
      <c r="AP215" s="174"/>
      <c r="AQ215" s="173"/>
      <c r="AR215" s="173"/>
    </row>
    <row r="216" spans="1:44" s="58" customFormat="1" ht="12.75">
      <c r="A216" s="273"/>
      <c r="B216" s="273"/>
      <c r="C216" s="273"/>
      <c r="D216" s="79" t="s">
        <v>427</v>
      </c>
      <c r="E216" s="6" t="s">
        <v>428</v>
      </c>
      <c r="F216" s="80" t="s">
        <v>17</v>
      </c>
      <c r="G216" s="275"/>
      <c r="H216" s="128">
        <v>475512.86204464384</v>
      </c>
      <c r="I216" s="9" t="s">
        <v>679</v>
      </c>
      <c r="J216" s="9">
        <v>0</v>
      </c>
      <c r="K216" s="9">
        <v>37944898.29314483</v>
      </c>
      <c r="L216" s="9">
        <v>30819966.92367475</v>
      </c>
      <c r="M216" s="9">
        <v>68764865.21681958</v>
      </c>
      <c r="N216" s="9">
        <v>-2662057.287986788</v>
      </c>
      <c r="O216" s="11">
        <v>66102807.9288328</v>
      </c>
      <c r="P216" s="280"/>
      <c r="Q216" s="92" t="s">
        <v>679</v>
      </c>
      <c r="R216" s="8" t="s">
        <v>679</v>
      </c>
      <c r="S216" s="9" t="s">
        <v>679</v>
      </c>
      <c r="T216" s="9">
        <v>0</v>
      </c>
      <c r="U216" s="9">
        <v>34504261.86356008</v>
      </c>
      <c r="V216" s="9">
        <v>33624706.234558575</v>
      </c>
      <c r="W216" s="9">
        <v>68128968.09811865</v>
      </c>
      <c r="X216" s="9">
        <v>-783526.3084446219</v>
      </c>
      <c r="Y216" s="11">
        <v>67345441.78967403</v>
      </c>
      <c r="Z216" s="280"/>
      <c r="AA216" s="96" t="s">
        <v>679</v>
      </c>
      <c r="AB216" s="8" t="s">
        <v>679</v>
      </c>
      <c r="AC216" s="9" t="s">
        <v>679</v>
      </c>
      <c r="AD216" s="9">
        <v>0</v>
      </c>
      <c r="AE216" s="9">
        <v>30335062.4290034</v>
      </c>
      <c r="AF216" s="9">
        <v>36617194.74043252</v>
      </c>
      <c r="AG216" s="11">
        <v>66952257.16943592</v>
      </c>
      <c r="AH216" s="280"/>
      <c r="AJ216" s="172"/>
      <c r="AK216" s="172"/>
      <c r="AL216" s="172"/>
      <c r="AM216" s="173"/>
      <c r="AN216" s="174"/>
      <c r="AO216" s="174"/>
      <c r="AP216" s="174"/>
      <c r="AQ216" s="173"/>
      <c r="AR216" s="173"/>
    </row>
    <row r="217" spans="1:44" s="58" customFormat="1" ht="12.75">
      <c r="A217" s="273"/>
      <c r="B217" s="273"/>
      <c r="C217" s="273"/>
      <c r="D217" s="79"/>
      <c r="E217" s="6"/>
      <c r="F217" s="80"/>
      <c r="G217" s="275"/>
      <c r="H217" s="128" t="s">
        <v>679</v>
      </c>
      <c r="I217" s="9" t="s">
        <v>679</v>
      </c>
      <c r="J217" s="9" t="s">
        <v>679</v>
      </c>
      <c r="K217" s="9"/>
      <c r="L217" s="9"/>
      <c r="M217" s="9"/>
      <c r="N217" s="9"/>
      <c r="O217" s="11" t="s">
        <v>679</v>
      </c>
      <c r="P217" s="280"/>
      <c r="Q217" s="92" t="s">
        <v>679</v>
      </c>
      <c r="R217" s="8" t="s">
        <v>679</v>
      </c>
      <c r="S217" s="9" t="s">
        <v>679</v>
      </c>
      <c r="T217" s="9" t="s">
        <v>679</v>
      </c>
      <c r="U217" s="9" t="s">
        <v>679</v>
      </c>
      <c r="V217" s="9" t="s">
        <v>679</v>
      </c>
      <c r="W217" s="9" t="s">
        <v>679</v>
      </c>
      <c r="X217" s="9" t="s">
        <v>679</v>
      </c>
      <c r="Y217" s="11" t="s">
        <v>679</v>
      </c>
      <c r="Z217" s="280"/>
      <c r="AA217" s="96" t="s">
        <v>679</v>
      </c>
      <c r="AB217" s="8" t="s">
        <v>679</v>
      </c>
      <c r="AC217" s="9" t="s">
        <v>679</v>
      </c>
      <c r="AD217" s="9" t="s">
        <v>679</v>
      </c>
      <c r="AE217" s="9" t="s">
        <v>679</v>
      </c>
      <c r="AF217" s="9" t="s">
        <v>679</v>
      </c>
      <c r="AG217" s="11" t="s">
        <v>679</v>
      </c>
      <c r="AH217" s="280"/>
      <c r="AJ217" s="172"/>
      <c r="AK217" s="172"/>
      <c r="AL217" s="172"/>
      <c r="AM217" s="173"/>
      <c r="AN217" s="174"/>
      <c r="AO217" s="174"/>
      <c r="AP217" s="174"/>
      <c r="AQ217" s="173"/>
      <c r="AR217" s="173"/>
    </row>
    <row r="218" spans="1:44" s="58" customFormat="1" ht="12.75">
      <c r="A218" s="273"/>
      <c r="B218" s="273"/>
      <c r="C218" s="273"/>
      <c r="D218" s="113" t="s">
        <v>617</v>
      </c>
      <c r="E218" s="6"/>
      <c r="F218" s="80"/>
      <c r="G218" s="275"/>
      <c r="H218" s="128" t="s">
        <v>679</v>
      </c>
      <c r="I218" s="9" t="s">
        <v>679</v>
      </c>
      <c r="J218" s="9" t="s">
        <v>679</v>
      </c>
      <c r="K218" s="9"/>
      <c r="L218" s="9"/>
      <c r="M218" s="9"/>
      <c r="N218" s="9"/>
      <c r="O218" s="11" t="s">
        <v>679</v>
      </c>
      <c r="P218" s="280"/>
      <c r="Q218" s="92" t="s">
        <v>679</v>
      </c>
      <c r="R218" s="8" t="s">
        <v>679</v>
      </c>
      <c r="S218" s="9" t="s">
        <v>679</v>
      </c>
      <c r="T218" s="9" t="s">
        <v>679</v>
      </c>
      <c r="U218" s="9" t="s">
        <v>679</v>
      </c>
      <c r="V218" s="9" t="s">
        <v>679</v>
      </c>
      <c r="W218" s="9" t="s">
        <v>679</v>
      </c>
      <c r="X218" s="9" t="s">
        <v>679</v>
      </c>
      <c r="Y218" s="11" t="s">
        <v>679</v>
      </c>
      <c r="Z218" s="280"/>
      <c r="AA218" s="96" t="s">
        <v>679</v>
      </c>
      <c r="AB218" s="8" t="s">
        <v>679</v>
      </c>
      <c r="AC218" s="9" t="s">
        <v>679</v>
      </c>
      <c r="AD218" s="9" t="s">
        <v>679</v>
      </c>
      <c r="AE218" s="9" t="s">
        <v>679</v>
      </c>
      <c r="AF218" s="9" t="s">
        <v>679</v>
      </c>
      <c r="AG218" s="11" t="s">
        <v>679</v>
      </c>
      <c r="AH218" s="280"/>
      <c r="AJ218" s="172"/>
      <c r="AK218" s="172"/>
      <c r="AL218" s="172"/>
      <c r="AM218" s="173"/>
      <c r="AN218" s="174"/>
      <c r="AO218" s="174"/>
      <c r="AP218" s="174"/>
      <c r="AQ218" s="173"/>
      <c r="AR218" s="173"/>
    </row>
    <row r="219" spans="1:44" s="58" customFormat="1" ht="12.75">
      <c r="A219" s="273"/>
      <c r="B219" s="273"/>
      <c r="C219" s="273"/>
      <c r="D219" s="79"/>
      <c r="E219" s="6"/>
      <c r="F219" s="80"/>
      <c r="G219" s="275"/>
      <c r="H219" s="128" t="s">
        <v>679</v>
      </c>
      <c r="I219" s="9" t="s">
        <v>679</v>
      </c>
      <c r="J219" s="9" t="s">
        <v>679</v>
      </c>
      <c r="K219" s="9"/>
      <c r="L219" s="9"/>
      <c r="M219" s="9"/>
      <c r="N219" s="9"/>
      <c r="O219" s="11" t="s">
        <v>679</v>
      </c>
      <c r="P219" s="280"/>
      <c r="Q219" s="92" t="s">
        <v>679</v>
      </c>
      <c r="R219" s="8" t="s">
        <v>679</v>
      </c>
      <c r="S219" s="9" t="s">
        <v>679</v>
      </c>
      <c r="T219" s="9" t="s">
        <v>679</v>
      </c>
      <c r="U219" s="9" t="s">
        <v>679</v>
      </c>
      <c r="V219" s="9" t="s">
        <v>679</v>
      </c>
      <c r="W219" s="9" t="s">
        <v>679</v>
      </c>
      <c r="X219" s="9" t="s">
        <v>679</v>
      </c>
      <c r="Y219" s="11" t="s">
        <v>679</v>
      </c>
      <c r="Z219" s="280"/>
      <c r="AA219" s="96" t="s">
        <v>679</v>
      </c>
      <c r="AB219" s="8" t="s">
        <v>679</v>
      </c>
      <c r="AC219" s="9" t="s">
        <v>679</v>
      </c>
      <c r="AD219" s="9" t="s">
        <v>679</v>
      </c>
      <c r="AE219" s="9" t="s">
        <v>679</v>
      </c>
      <c r="AF219" s="9" t="s">
        <v>679</v>
      </c>
      <c r="AG219" s="11" t="s">
        <v>679</v>
      </c>
      <c r="AH219" s="280"/>
      <c r="AJ219" s="172"/>
      <c r="AK219" s="172"/>
      <c r="AL219" s="172"/>
      <c r="AM219" s="173"/>
      <c r="AN219" s="174"/>
      <c r="AO219" s="174"/>
      <c r="AP219" s="174"/>
      <c r="AQ219" s="173"/>
      <c r="AR219" s="173"/>
    </row>
    <row r="220" spans="4:44" ht="12.75">
      <c r="D220" s="37" t="s">
        <v>64</v>
      </c>
      <c r="E220" s="1" t="s">
        <v>65</v>
      </c>
      <c r="F220" s="68" t="s">
        <v>6</v>
      </c>
      <c r="G220" s="276"/>
      <c r="H220" s="129">
        <v>3793.302921944321</v>
      </c>
      <c r="I220" s="12">
        <v>1734.150078634282</v>
      </c>
      <c r="J220" s="12">
        <v>6529217.012820687</v>
      </c>
      <c r="K220" s="12">
        <v>3107352.9577776366</v>
      </c>
      <c r="L220" s="12">
        <v>1394136.5288430408</v>
      </c>
      <c r="M220" s="12">
        <v>11030706.499441365</v>
      </c>
      <c r="N220" s="12">
        <v>841023.0019885302</v>
      </c>
      <c r="O220" s="36">
        <v>11871729.501429895</v>
      </c>
      <c r="P220" s="280"/>
      <c r="Q220" s="92">
        <v>0.035662054397312515</v>
      </c>
      <c r="R220" s="4">
        <v>3928.5798970921837</v>
      </c>
      <c r="S220" s="12">
        <v>1795.9934330716414</v>
      </c>
      <c r="T220" s="12">
        <v>7189057.287911473</v>
      </c>
      <c r="U220" s="12">
        <v>3023273.6666348814</v>
      </c>
      <c r="V220" s="12">
        <v>1289444.1064112063</v>
      </c>
      <c r="W220" s="12">
        <v>11501775.06095756</v>
      </c>
      <c r="X220" s="12">
        <v>326297.7886910252</v>
      </c>
      <c r="Y220" s="36">
        <v>11828072.849648586</v>
      </c>
      <c r="Z220" s="280"/>
      <c r="AA220" s="96">
        <v>0.035662054397312515</v>
      </c>
      <c r="AB220" s="4">
        <v>4068.6811270864737</v>
      </c>
      <c r="AC220" s="12">
        <v>1860.0422485790584</v>
      </c>
      <c r="AD220" s="12">
        <v>7906400.32415783</v>
      </c>
      <c r="AE220" s="12">
        <v>2830952.081958504</v>
      </c>
      <c r="AF220" s="12">
        <v>1146075.127460251</v>
      </c>
      <c r="AG220" s="36">
        <v>11883427.533576585</v>
      </c>
      <c r="AH220" s="280"/>
      <c r="AJ220" s="172"/>
      <c r="AK220" s="172"/>
      <c r="AL220" s="172"/>
      <c r="AM220" s="173"/>
      <c r="AN220" s="174"/>
      <c r="AO220" s="174"/>
      <c r="AP220" s="174"/>
      <c r="AQ220" s="173"/>
      <c r="AR220" s="173"/>
    </row>
    <row r="221" spans="4:44" ht="12.75">
      <c r="D221" s="37" t="s">
        <v>66</v>
      </c>
      <c r="E221" s="1" t="s">
        <v>67</v>
      </c>
      <c r="F221" s="68" t="s">
        <v>6</v>
      </c>
      <c r="G221" s="276"/>
      <c r="H221" s="129">
        <v>13787.37433197675</v>
      </c>
      <c r="I221" s="12">
        <v>6813.846234012293</v>
      </c>
      <c r="J221" s="12">
        <v>25654688.888803847</v>
      </c>
      <c r="K221" s="12">
        <v>2896232.666529587</v>
      </c>
      <c r="L221" s="12">
        <v>3009623.154490619</v>
      </c>
      <c r="M221" s="12">
        <v>31560544.709824055</v>
      </c>
      <c r="N221" s="12">
        <v>1977162.0059623048</v>
      </c>
      <c r="O221" s="36">
        <v>33537706.71578636</v>
      </c>
      <c r="P221" s="280"/>
      <c r="Q221" s="92">
        <v>0.022985943585139612</v>
      </c>
      <c r="R221" s="4">
        <v>14104.29014055877</v>
      </c>
      <c r="S221" s="12">
        <v>6970.468919145116</v>
      </c>
      <c r="T221" s="12">
        <v>27901605.574156735</v>
      </c>
      <c r="U221" s="12">
        <v>2733704.6476642718</v>
      </c>
      <c r="V221" s="12">
        <v>2749545.660355151</v>
      </c>
      <c r="W221" s="12">
        <v>33384855.882176157</v>
      </c>
      <c r="X221" s="12">
        <v>623718.7685107328</v>
      </c>
      <c r="Y221" s="36">
        <v>34008574.65068689</v>
      </c>
      <c r="Z221" s="280"/>
      <c r="AA221" s="96">
        <v>0.022985943585139612</v>
      </c>
      <c r="AB221" s="4">
        <v>14428.490558038096</v>
      </c>
      <c r="AC221" s="12">
        <v>7130.691724482555</v>
      </c>
      <c r="AD221" s="12">
        <v>30310119.78625074</v>
      </c>
      <c r="AE221" s="12">
        <v>2490971.1384394243</v>
      </c>
      <c r="AF221" s="12">
        <v>2413921.283833053</v>
      </c>
      <c r="AG221" s="36">
        <v>35215012.208523214</v>
      </c>
      <c r="AH221" s="280"/>
      <c r="AJ221" s="172"/>
      <c r="AK221" s="172"/>
      <c r="AL221" s="172"/>
      <c r="AM221" s="173"/>
      <c r="AN221" s="174"/>
      <c r="AO221" s="174"/>
      <c r="AP221" s="174"/>
      <c r="AQ221" s="173"/>
      <c r="AR221" s="173"/>
    </row>
    <row r="222" spans="4:44" ht="12.75">
      <c r="D222" s="37" t="s">
        <v>68</v>
      </c>
      <c r="E222" s="1" t="s">
        <v>69</v>
      </c>
      <c r="F222" s="68" t="s">
        <v>6</v>
      </c>
      <c r="G222" s="276"/>
      <c r="H222" s="129">
        <v>3233.7933518893683</v>
      </c>
      <c r="I222" s="12">
        <v>1952.1622244683388</v>
      </c>
      <c r="J222" s="12">
        <v>7350050.58952144</v>
      </c>
      <c r="K222" s="12">
        <v>6556622.764993462</v>
      </c>
      <c r="L222" s="12">
        <v>2677117.506021743</v>
      </c>
      <c r="M222" s="12">
        <v>16583790.860536644</v>
      </c>
      <c r="N222" s="12">
        <v>-388616.41702274117</v>
      </c>
      <c r="O222" s="36">
        <v>16195174.443513904</v>
      </c>
      <c r="P222" s="280"/>
      <c r="Q222" s="92">
        <v>0.014797496437212176</v>
      </c>
      <c r="R222" s="4">
        <v>3281.6453974926317</v>
      </c>
      <c r="S222" s="12">
        <v>1981.0493380297694</v>
      </c>
      <c r="T222" s="12">
        <v>7929804.708092721</v>
      </c>
      <c r="U222" s="12">
        <v>6414677.076922097</v>
      </c>
      <c r="V222" s="12">
        <v>2426196.4980750517</v>
      </c>
      <c r="W222" s="12">
        <v>16770678.28308987</v>
      </c>
      <c r="X222" s="12">
        <v>-125459.49738184485</v>
      </c>
      <c r="Y222" s="36">
        <v>16645218.785708025</v>
      </c>
      <c r="Z222" s="280"/>
      <c r="AA222" s="96">
        <v>0.014797496437212176</v>
      </c>
      <c r="AB222" s="4">
        <v>3330.2055335702225</v>
      </c>
      <c r="AC222" s="12">
        <v>2010.3639085512064</v>
      </c>
      <c r="AD222" s="12">
        <v>8545366.03692036</v>
      </c>
      <c r="AE222" s="12">
        <v>6035620.993589899</v>
      </c>
      <c r="AF222" s="12">
        <v>2112992.035873026</v>
      </c>
      <c r="AG222" s="36">
        <v>16693979.066383284</v>
      </c>
      <c r="AH222" s="280"/>
      <c r="AJ222" s="172"/>
      <c r="AK222" s="172"/>
      <c r="AL222" s="172"/>
      <c r="AM222" s="173"/>
      <c r="AN222" s="174"/>
      <c r="AO222" s="174"/>
      <c r="AP222" s="174"/>
      <c r="AQ222" s="173"/>
      <c r="AR222" s="173"/>
    </row>
    <row r="223" spans="4:44" ht="12.75">
      <c r="D223" s="37" t="s">
        <v>70</v>
      </c>
      <c r="E223" s="1" t="s">
        <v>71</v>
      </c>
      <c r="F223" s="68" t="s">
        <v>6</v>
      </c>
      <c r="G223" s="276"/>
      <c r="H223" s="129">
        <v>6540.677806819175</v>
      </c>
      <c r="I223" s="12">
        <v>3440.235196004968</v>
      </c>
      <c r="J223" s="12">
        <v>12952767.148936719</v>
      </c>
      <c r="K223" s="12">
        <v>1986459.9805568915</v>
      </c>
      <c r="L223" s="12">
        <v>1445316.8818002942</v>
      </c>
      <c r="M223" s="12">
        <v>16384544.011293905</v>
      </c>
      <c r="N223" s="12">
        <v>2527850.035461342</v>
      </c>
      <c r="O223" s="36">
        <v>18912394.046755247</v>
      </c>
      <c r="P223" s="280"/>
      <c r="Q223" s="92">
        <v>0.01648349049354958</v>
      </c>
      <c r="R223" s="4">
        <v>6648.49100726925</v>
      </c>
      <c r="S223" s="12">
        <v>3496.9422801538913</v>
      </c>
      <c r="T223" s="12">
        <v>13997667.208365167</v>
      </c>
      <c r="U223" s="12">
        <v>1923243.7218123397</v>
      </c>
      <c r="V223" s="12">
        <v>1312026.343704862</v>
      </c>
      <c r="W223" s="12">
        <v>17232937.273882367</v>
      </c>
      <c r="X223" s="12">
        <v>1094246.365212977</v>
      </c>
      <c r="Y223" s="36">
        <v>18327183.639095344</v>
      </c>
      <c r="Z223" s="280"/>
      <c r="AA223" s="96">
        <v>0.01648349049354958</v>
      </c>
      <c r="AB223" s="4">
        <v>6758.0813455840225</v>
      </c>
      <c r="AC223" s="12">
        <v>3554.584094985299</v>
      </c>
      <c r="AD223" s="12">
        <v>15109315.319212504</v>
      </c>
      <c r="AE223" s="12">
        <v>1793156.9641619711</v>
      </c>
      <c r="AF223" s="12">
        <v>1144551.624110903</v>
      </c>
      <c r="AG223" s="36">
        <v>18047023.907485377</v>
      </c>
      <c r="AH223" s="280"/>
      <c r="AJ223" s="172"/>
      <c r="AK223" s="172"/>
      <c r="AL223" s="172"/>
      <c r="AM223" s="173"/>
      <c r="AN223" s="174"/>
      <c r="AO223" s="174"/>
      <c r="AP223" s="174"/>
      <c r="AQ223" s="173"/>
      <c r="AR223" s="173"/>
    </row>
    <row r="224" spans="4:44" ht="12.75">
      <c r="D224" s="37" t="s">
        <v>72</v>
      </c>
      <c r="E224" s="1" t="s">
        <v>73</v>
      </c>
      <c r="F224" s="68" t="s">
        <v>6</v>
      </c>
      <c r="G224" s="276"/>
      <c r="H224" s="129">
        <v>4079.924141089398</v>
      </c>
      <c r="I224" s="12">
        <v>2348.578772199506</v>
      </c>
      <c r="J224" s="12">
        <v>8842591.344499446</v>
      </c>
      <c r="K224" s="12">
        <v>3585826.647882705</v>
      </c>
      <c r="L224" s="12">
        <v>1847210.3420011424</v>
      </c>
      <c r="M224" s="12">
        <v>14275628.334383294</v>
      </c>
      <c r="N224" s="12">
        <v>65714.08971143328</v>
      </c>
      <c r="O224" s="36">
        <v>14341342.424094727</v>
      </c>
      <c r="P224" s="280"/>
      <c r="Q224" s="92">
        <v>0.031424565027558415</v>
      </c>
      <c r="R224" s="4">
        <v>4208.133982568567</v>
      </c>
      <c r="S224" s="12">
        <v>2422.381838548833</v>
      </c>
      <c r="T224" s="12">
        <v>9696383.90088101</v>
      </c>
      <c r="U224" s="12">
        <v>3508196.341994754</v>
      </c>
      <c r="V224" s="12">
        <v>1701503.9923911975</v>
      </c>
      <c r="W224" s="12">
        <v>14906084.235266961</v>
      </c>
      <c r="X224" s="12">
        <v>-18461.629264015006</v>
      </c>
      <c r="Y224" s="36">
        <v>14887622.606002945</v>
      </c>
      <c r="Z224" s="280"/>
      <c r="AA224" s="96">
        <v>0.031424565027558415</v>
      </c>
      <c r="AB224" s="4">
        <v>4340.372762548472</v>
      </c>
      <c r="AC224" s="12">
        <v>2498.504134155887</v>
      </c>
      <c r="AD224" s="12">
        <v>10620282.367935775</v>
      </c>
      <c r="AE224" s="12">
        <v>3300890.011682185</v>
      </c>
      <c r="AF224" s="12">
        <v>1506131.6833883997</v>
      </c>
      <c r="AG224" s="36">
        <v>15427304.06300636</v>
      </c>
      <c r="AH224" s="280"/>
      <c r="AJ224" s="172"/>
      <c r="AK224" s="172"/>
      <c r="AL224" s="172"/>
      <c r="AM224" s="173"/>
      <c r="AN224" s="174"/>
      <c r="AO224" s="174"/>
      <c r="AP224" s="174"/>
      <c r="AQ224" s="173"/>
      <c r="AR224" s="173"/>
    </row>
    <row r="225" spans="4:44" ht="12.75">
      <c r="D225" s="37" t="s">
        <v>74</v>
      </c>
      <c r="E225" s="1" t="s">
        <v>75</v>
      </c>
      <c r="F225" s="68" t="s">
        <v>6</v>
      </c>
      <c r="G225" s="276"/>
      <c r="H225" s="129">
        <v>4061.470432900105</v>
      </c>
      <c r="I225" s="12">
        <v>2062.755369413131</v>
      </c>
      <c r="J225" s="12">
        <v>7766442.833982517</v>
      </c>
      <c r="K225" s="12">
        <v>3643141.0373359337</v>
      </c>
      <c r="L225" s="12">
        <v>1868246.826699427</v>
      </c>
      <c r="M225" s="12">
        <v>13277830.698017877</v>
      </c>
      <c r="N225" s="12">
        <v>135702.9339573942</v>
      </c>
      <c r="O225" s="36">
        <v>13413533.63197527</v>
      </c>
      <c r="P225" s="280"/>
      <c r="Q225" s="92">
        <v>0.03517106987083651</v>
      </c>
      <c r="R225" s="4">
        <v>4204.316693273971</v>
      </c>
      <c r="S225" s="12">
        <v>2135.3046826372033</v>
      </c>
      <c r="T225" s="12">
        <v>8547262.705950074</v>
      </c>
      <c r="U225" s="12">
        <v>3564269.9203263232</v>
      </c>
      <c r="V225" s="12">
        <v>1727131.9964135652</v>
      </c>
      <c r="W225" s="12">
        <v>13838664.622689962</v>
      </c>
      <c r="X225" s="12">
        <v>-8775.03682528435</v>
      </c>
      <c r="Y225" s="36">
        <v>13829889.585864678</v>
      </c>
      <c r="Z225" s="280"/>
      <c r="AA225" s="96">
        <v>0.03517106987083651</v>
      </c>
      <c r="AB225" s="4">
        <v>4352.187009452235</v>
      </c>
      <c r="AC225" s="12">
        <v>2210.4056328257607</v>
      </c>
      <c r="AD225" s="12">
        <v>9395674.654833563</v>
      </c>
      <c r="AE225" s="12">
        <v>3353650.090249712</v>
      </c>
      <c r="AF225" s="12">
        <v>1534370.2083069014</v>
      </c>
      <c r="AG225" s="36">
        <v>14283694.953390177</v>
      </c>
      <c r="AH225" s="280"/>
      <c r="AJ225" s="172"/>
      <c r="AK225" s="172"/>
      <c r="AL225" s="172"/>
      <c r="AM225" s="173"/>
      <c r="AN225" s="174"/>
      <c r="AO225" s="174"/>
      <c r="AP225" s="174"/>
      <c r="AQ225" s="173"/>
      <c r="AR225" s="173"/>
    </row>
    <row r="226" spans="1:44" s="58" customFormat="1" ht="12.75">
      <c r="A226" s="273"/>
      <c r="B226" s="273"/>
      <c r="C226" s="273"/>
      <c r="D226" s="79" t="s">
        <v>76</v>
      </c>
      <c r="E226" s="6" t="s">
        <v>77</v>
      </c>
      <c r="F226" s="80" t="s">
        <v>17</v>
      </c>
      <c r="G226" s="275"/>
      <c r="H226" s="128">
        <v>35496.54298661912</v>
      </c>
      <c r="I226" s="9" t="s">
        <v>679</v>
      </c>
      <c r="J226" s="9">
        <v>0</v>
      </c>
      <c r="K226" s="9">
        <v>4800134.06799392</v>
      </c>
      <c r="L226" s="9">
        <v>980066.1544679052</v>
      </c>
      <c r="M226" s="9">
        <v>5780200.222461825</v>
      </c>
      <c r="N226" s="9">
        <v>659113.657593552</v>
      </c>
      <c r="O226" s="11">
        <v>6439313.880055377</v>
      </c>
      <c r="P226" s="280"/>
      <c r="Q226" s="92" t="s">
        <v>679</v>
      </c>
      <c r="R226" s="8" t="s">
        <v>679</v>
      </c>
      <c r="S226" s="9" t="s">
        <v>679</v>
      </c>
      <c r="T226" s="9">
        <v>0</v>
      </c>
      <c r="U226" s="9">
        <v>4552249.058213532</v>
      </c>
      <c r="V226" s="9">
        <v>1059571.4596685732</v>
      </c>
      <c r="W226" s="9">
        <v>5611820.517882106</v>
      </c>
      <c r="X226" s="9">
        <v>363232.76971271913</v>
      </c>
      <c r="Y226" s="11">
        <v>5975053.287594825</v>
      </c>
      <c r="Z226" s="280"/>
      <c r="AA226" s="96" t="s">
        <v>679</v>
      </c>
      <c r="AB226" s="8" t="s">
        <v>679</v>
      </c>
      <c r="AC226" s="9" t="s">
        <v>679</v>
      </c>
      <c r="AD226" s="9">
        <v>0</v>
      </c>
      <c r="AE226" s="9">
        <v>4166153.9748522867</v>
      </c>
      <c r="AF226" s="9">
        <v>1143412.6189788182</v>
      </c>
      <c r="AG226" s="11">
        <v>5309566.593831104</v>
      </c>
      <c r="AH226" s="280"/>
      <c r="AJ226" s="172"/>
      <c r="AK226" s="172"/>
      <c r="AL226" s="172"/>
      <c r="AM226" s="173"/>
      <c r="AN226" s="174"/>
      <c r="AO226" s="174"/>
      <c r="AP226" s="174"/>
      <c r="AQ226" s="173"/>
      <c r="AR226" s="173"/>
    </row>
    <row r="227" spans="4:44" ht="12.75">
      <c r="D227" s="37" t="s">
        <v>78</v>
      </c>
      <c r="E227" s="1" t="s">
        <v>79</v>
      </c>
      <c r="F227" s="68" t="s">
        <v>6</v>
      </c>
      <c r="G227" s="276"/>
      <c r="H227" s="129">
        <v>5382.724498181286</v>
      </c>
      <c r="I227" s="12">
        <v>3410.801153403147</v>
      </c>
      <c r="J227" s="12">
        <v>12841945.568913348</v>
      </c>
      <c r="K227" s="12">
        <v>6971612.519457106</v>
      </c>
      <c r="L227" s="12">
        <v>4438462.833814418</v>
      </c>
      <c r="M227" s="12">
        <v>24252020.92218487</v>
      </c>
      <c r="N227" s="12">
        <v>-540146.1942061252</v>
      </c>
      <c r="O227" s="36">
        <v>23711874.727978744</v>
      </c>
      <c r="P227" s="280"/>
      <c r="Q227" s="92">
        <v>0.025422865539330264</v>
      </c>
      <c r="R227" s="4">
        <v>5519.568779333808</v>
      </c>
      <c r="S227" s="12">
        <v>3497.5134925075076</v>
      </c>
      <c r="T227" s="12">
        <v>13999953.674594995</v>
      </c>
      <c r="U227" s="12">
        <v>6782973.428010882</v>
      </c>
      <c r="V227" s="12">
        <v>4064571.1984687387</v>
      </c>
      <c r="W227" s="12">
        <v>24847498.301074617</v>
      </c>
      <c r="X227" s="12">
        <v>-187674.1854389305</v>
      </c>
      <c r="Y227" s="36">
        <v>24659824.115635686</v>
      </c>
      <c r="Z227" s="280"/>
      <c r="AA227" s="96">
        <v>0.025422865539330264</v>
      </c>
      <c r="AB227" s="4">
        <v>5659.892034245897</v>
      </c>
      <c r="AC227" s="12">
        <v>3586.430307749519</v>
      </c>
      <c r="AD227" s="12">
        <v>15244682.624506012</v>
      </c>
      <c r="AE227" s="12">
        <v>6351483.479585264</v>
      </c>
      <c r="AF227" s="12">
        <v>3576928.2963219467</v>
      </c>
      <c r="AG227" s="36">
        <v>25173094.400413223</v>
      </c>
      <c r="AH227" s="280"/>
      <c r="AJ227" s="172"/>
      <c r="AK227" s="172"/>
      <c r="AL227" s="172"/>
      <c r="AM227" s="173"/>
      <c r="AN227" s="174"/>
      <c r="AO227" s="174"/>
      <c r="AP227" s="174"/>
      <c r="AQ227" s="173"/>
      <c r="AR227" s="173"/>
    </row>
    <row r="228" spans="4:44" ht="12.75">
      <c r="D228" s="37" t="s">
        <v>80</v>
      </c>
      <c r="E228" s="1" t="s">
        <v>81</v>
      </c>
      <c r="F228" s="68" t="s">
        <v>6</v>
      </c>
      <c r="G228" s="276"/>
      <c r="H228" s="129">
        <v>8372.209933752136</v>
      </c>
      <c r="I228" s="12">
        <v>5093.969449265229</v>
      </c>
      <c r="J228" s="12">
        <v>19179211.995956402</v>
      </c>
      <c r="K228" s="12">
        <v>7093829.702127338</v>
      </c>
      <c r="L228" s="12">
        <v>6235688.393981691</v>
      </c>
      <c r="M228" s="12">
        <v>32508730.09206543</v>
      </c>
      <c r="N228" s="12">
        <v>509864.2801983729</v>
      </c>
      <c r="O228" s="36">
        <v>33018594.372263804</v>
      </c>
      <c r="P228" s="280"/>
      <c r="Q228" s="92">
        <v>0.034178735347786704</v>
      </c>
      <c r="R228" s="4">
        <v>8658.36148135396</v>
      </c>
      <c r="S228" s="12">
        <v>5268.074882941376</v>
      </c>
      <c r="T228" s="12">
        <v>21087210.80661232</v>
      </c>
      <c r="U228" s="12">
        <v>6838070.008345537</v>
      </c>
      <c r="V228" s="12">
        <v>5759160.193948126</v>
      </c>
      <c r="W228" s="12">
        <v>33684441.008905984</v>
      </c>
      <c r="X228" s="12">
        <v>19789.95673107356</v>
      </c>
      <c r="Y228" s="36">
        <v>33704230.96563706</v>
      </c>
      <c r="Z228" s="280"/>
      <c r="AA228" s="96">
        <v>0.034178735347786704</v>
      </c>
      <c r="AB228" s="4">
        <v>8954.293326970628</v>
      </c>
      <c r="AC228" s="12">
        <v>5448.131020157752</v>
      </c>
      <c r="AD228" s="12">
        <v>23158132.508407235</v>
      </c>
      <c r="AE228" s="12">
        <v>6350884.282047276</v>
      </c>
      <c r="AF228" s="12">
        <v>5111487.039157074</v>
      </c>
      <c r="AG228" s="36">
        <v>34620503.829611585</v>
      </c>
      <c r="AH228" s="280"/>
      <c r="AJ228" s="172"/>
      <c r="AK228" s="172"/>
      <c r="AL228" s="172"/>
      <c r="AM228" s="173"/>
      <c r="AN228" s="174"/>
      <c r="AO228" s="174"/>
      <c r="AP228" s="174"/>
      <c r="AQ228" s="173"/>
      <c r="AR228" s="173"/>
    </row>
    <row r="229" spans="4:44" ht="12.75">
      <c r="D229" s="37" t="s">
        <v>82</v>
      </c>
      <c r="E229" s="1" t="s">
        <v>83</v>
      </c>
      <c r="F229" s="68" t="s">
        <v>6</v>
      </c>
      <c r="G229" s="276"/>
      <c r="H229" s="129">
        <v>10924.013491766153</v>
      </c>
      <c r="I229" s="12">
        <v>5578.497370729748</v>
      </c>
      <c r="J229" s="12">
        <v>21003499.28630687</v>
      </c>
      <c r="K229" s="12">
        <v>4270433.287510019</v>
      </c>
      <c r="L229" s="12">
        <v>3999665.0993996155</v>
      </c>
      <c r="M229" s="12">
        <v>29273597.673216503</v>
      </c>
      <c r="N229" s="12">
        <v>3979614.065848887</v>
      </c>
      <c r="O229" s="36">
        <v>33253211.73906539</v>
      </c>
      <c r="P229" s="280"/>
      <c r="Q229" s="92">
        <v>0.02287164566628319</v>
      </c>
      <c r="R229" s="4">
        <v>11173.863657603524</v>
      </c>
      <c r="S229" s="12">
        <v>5706.08678594337</v>
      </c>
      <c r="T229" s="12">
        <v>22840498.210388057</v>
      </c>
      <c r="U229" s="12">
        <v>4060774.0292427223</v>
      </c>
      <c r="V229" s="12">
        <v>3653624.5674778386</v>
      </c>
      <c r="W229" s="12">
        <v>30554896.80710862</v>
      </c>
      <c r="X229" s="12">
        <v>1733547.2061460204</v>
      </c>
      <c r="Y229" s="36">
        <v>32288444.01325464</v>
      </c>
      <c r="Z229" s="280"/>
      <c r="AA229" s="96">
        <v>0.02287164566628319</v>
      </c>
      <c r="AB229" s="4">
        <v>11429.42830790359</v>
      </c>
      <c r="AC229" s="12">
        <v>5836.594381052528</v>
      </c>
      <c r="AD229" s="12">
        <v>24809356.745301954</v>
      </c>
      <c r="AE229" s="12">
        <v>3725484.727016593</v>
      </c>
      <c r="AF229" s="12">
        <v>3207285.053178064</v>
      </c>
      <c r="AG229" s="36">
        <v>31742126.52549661</v>
      </c>
      <c r="AH229" s="280"/>
      <c r="AJ229" s="172"/>
      <c r="AK229" s="172"/>
      <c r="AL229" s="172"/>
      <c r="AM229" s="173"/>
      <c r="AN229" s="174"/>
      <c r="AO229" s="174"/>
      <c r="AP229" s="174"/>
      <c r="AQ229" s="173"/>
      <c r="AR229" s="173"/>
    </row>
    <row r="230" spans="4:44" ht="12.75">
      <c r="D230" s="37" t="s">
        <v>84</v>
      </c>
      <c r="E230" s="1" t="s">
        <v>85</v>
      </c>
      <c r="F230" s="68" t="s">
        <v>6</v>
      </c>
      <c r="G230" s="276"/>
      <c r="H230" s="129">
        <v>3441.277259472715</v>
      </c>
      <c r="I230" s="12">
        <v>2083.7272877516402</v>
      </c>
      <c r="J230" s="12">
        <v>7845403.823399949</v>
      </c>
      <c r="K230" s="12">
        <v>6491797.337725917</v>
      </c>
      <c r="L230" s="12">
        <v>2820717.486773209</v>
      </c>
      <c r="M230" s="12">
        <v>17157918.647899076</v>
      </c>
      <c r="N230" s="12">
        <v>-504526.4895297183</v>
      </c>
      <c r="O230" s="36">
        <v>16653392.158369359</v>
      </c>
      <c r="P230" s="280"/>
      <c r="Q230" s="92">
        <v>0.034262180633893635</v>
      </c>
      <c r="R230" s="4">
        <v>3559.1829225480797</v>
      </c>
      <c r="S230" s="12">
        <v>2155.12032847636</v>
      </c>
      <c r="T230" s="12">
        <v>8626581.37745046</v>
      </c>
      <c r="U230" s="12">
        <v>6351255.068793921</v>
      </c>
      <c r="V230" s="12">
        <v>2605369.8656964926</v>
      </c>
      <c r="W230" s="12">
        <v>17583206.31194087</v>
      </c>
      <c r="X230" s="12">
        <v>-170113.25622192916</v>
      </c>
      <c r="Y230" s="36">
        <v>17413093.055718943</v>
      </c>
      <c r="Z230" s="280"/>
      <c r="AA230" s="96">
        <v>0.034262180633893635</v>
      </c>
      <c r="AB230" s="4">
        <v>3681.1282907494915</v>
      </c>
      <c r="AC230" s="12">
        <v>2228.9594504583933</v>
      </c>
      <c r="AD230" s="12">
        <v>9474540.556861904</v>
      </c>
      <c r="AE230" s="12">
        <v>5975946.718622698</v>
      </c>
      <c r="AF230" s="12">
        <v>2312557.4550564606</v>
      </c>
      <c r="AG230" s="36">
        <v>17763044.73054106</v>
      </c>
      <c r="AH230" s="280"/>
      <c r="AJ230" s="172"/>
      <c r="AK230" s="172"/>
      <c r="AL230" s="172"/>
      <c r="AM230" s="173"/>
      <c r="AN230" s="174"/>
      <c r="AO230" s="174"/>
      <c r="AP230" s="174"/>
      <c r="AQ230" s="173"/>
      <c r="AR230" s="173"/>
    </row>
    <row r="231" spans="4:44" ht="12.75">
      <c r="D231" s="37" t="s">
        <v>86</v>
      </c>
      <c r="E231" s="1" t="s">
        <v>87</v>
      </c>
      <c r="F231" s="68" t="s">
        <v>6</v>
      </c>
      <c r="G231" s="276"/>
      <c r="H231" s="129">
        <v>3141.7442598804787</v>
      </c>
      <c r="I231" s="12">
        <v>1935.1022153012866</v>
      </c>
      <c r="J231" s="12">
        <v>7285818.258384265</v>
      </c>
      <c r="K231" s="12">
        <v>6793550.063511205</v>
      </c>
      <c r="L231" s="12">
        <v>2694899.5588049754</v>
      </c>
      <c r="M231" s="12">
        <v>16774267.880700445</v>
      </c>
      <c r="N231" s="12">
        <v>-66254.35381800265</v>
      </c>
      <c r="O231" s="36">
        <v>16708013.526882442</v>
      </c>
      <c r="P231" s="280"/>
      <c r="Q231" s="92">
        <v>0.024821175989292454</v>
      </c>
      <c r="R231" s="4">
        <v>3219.7260470683213</v>
      </c>
      <c r="S231" s="12">
        <v>1983.1337279445495</v>
      </c>
      <c r="T231" s="12">
        <v>7938148.167613098</v>
      </c>
      <c r="U231" s="12">
        <v>6646475.087143654</v>
      </c>
      <c r="V231" s="12">
        <v>2466435.8508187616</v>
      </c>
      <c r="W231" s="12">
        <v>17051059.105575513</v>
      </c>
      <c r="X231" s="12">
        <v>-31089.176240928628</v>
      </c>
      <c r="Y231" s="36">
        <v>17019969.929334585</v>
      </c>
      <c r="Z231" s="280"/>
      <c r="AA231" s="96">
        <v>0.024821175989292454</v>
      </c>
      <c r="AB231" s="4">
        <v>3299.643433919913</v>
      </c>
      <c r="AC231" s="12">
        <v>2032.3574392161627</v>
      </c>
      <c r="AD231" s="12">
        <v>8638852.976860365</v>
      </c>
      <c r="AE231" s="12">
        <v>6253721.596315311</v>
      </c>
      <c r="AF231" s="12">
        <v>2169254.04837471</v>
      </c>
      <c r="AG231" s="36">
        <v>17061828.62155039</v>
      </c>
      <c r="AH231" s="280"/>
      <c r="AJ231" s="172"/>
      <c r="AK231" s="172"/>
      <c r="AL231" s="172"/>
      <c r="AM231" s="173"/>
      <c r="AN231" s="174"/>
      <c r="AO231" s="174"/>
      <c r="AP231" s="174"/>
      <c r="AQ231" s="173"/>
      <c r="AR231" s="173"/>
    </row>
    <row r="232" spans="4:44" ht="12.75">
      <c r="D232" s="37" t="s">
        <v>88</v>
      </c>
      <c r="E232" s="1" t="s">
        <v>89</v>
      </c>
      <c r="F232" s="68" t="s">
        <v>6</v>
      </c>
      <c r="G232" s="276"/>
      <c r="H232" s="129">
        <v>4289.530827441815</v>
      </c>
      <c r="I232" s="12">
        <v>2366.730693457347</v>
      </c>
      <c r="J232" s="12">
        <v>8910934.814048182</v>
      </c>
      <c r="K232" s="12">
        <v>5478637.500335152</v>
      </c>
      <c r="L232" s="12">
        <v>2967271.819017794</v>
      </c>
      <c r="M232" s="12">
        <v>17356844.13340113</v>
      </c>
      <c r="N232" s="12">
        <v>-151650.86876951883</v>
      </c>
      <c r="O232" s="36">
        <v>17205193.26463161</v>
      </c>
      <c r="P232" s="280"/>
      <c r="Q232" s="92">
        <v>0.01855822820106967</v>
      </c>
      <c r="R232" s="4">
        <v>4369.136919413003</v>
      </c>
      <c r="S232" s="12">
        <v>2410.6530217570044</v>
      </c>
      <c r="T232" s="12">
        <v>9649435.435322499</v>
      </c>
      <c r="U232" s="12">
        <v>5360029.339159446</v>
      </c>
      <c r="V232" s="12">
        <v>2699120.9362942805</v>
      </c>
      <c r="W232" s="12">
        <v>17708585.710776225</v>
      </c>
      <c r="X232" s="12">
        <v>-60000.12387721374</v>
      </c>
      <c r="Y232" s="36">
        <v>17648585.586899012</v>
      </c>
      <c r="Z232" s="280"/>
      <c r="AA232" s="96">
        <v>0.01855822820106967</v>
      </c>
      <c r="AB232" s="4">
        <v>4450.220359405188</v>
      </c>
      <c r="AC232" s="12">
        <v>2455.390470648369</v>
      </c>
      <c r="AD232" s="12">
        <v>10437021.002022246</v>
      </c>
      <c r="AE232" s="12">
        <v>5043294.497563595</v>
      </c>
      <c r="AF232" s="12">
        <v>2359395.2832618267</v>
      </c>
      <c r="AG232" s="36">
        <v>17839710.78284767</v>
      </c>
      <c r="AH232" s="280"/>
      <c r="AJ232" s="172"/>
      <c r="AK232" s="172"/>
      <c r="AL232" s="172"/>
      <c r="AM232" s="173"/>
      <c r="AN232" s="174"/>
      <c r="AO232" s="174"/>
      <c r="AP232" s="174"/>
      <c r="AQ232" s="173"/>
      <c r="AR232" s="173"/>
    </row>
    <row r="233" spans="4:44" ht="12.75">
      <c r="D233" s="37" t="s">
        <v>90</v>
      </c>
      <c r="E233" s="1" t="s">
        <v>91</v>
      </c>
      <c r="F233" s="68" t="s">
        <v>6</v>
      </c>
      <c r="G233" s="276"/>
      <c r="H233" s="129">
        <v>6196.551544018366</v>
      </c>
      <c r="I233" s="12">
        <v>3579.975501983505</v>
      </c>
      <c r="J233" s="12">
        <v>13478900.8408317</v>
      </c>
      <c r="K233" s="12">
        <v>5196220.9118674565</v>
      </c>
      <c r="L233" s="12">
        <v>3808332.573374264</v>
      </c>
      <c r="M233" s="12">
        <v>22483454.326073423</v>
      </c>
      <c r="N233" s="12">
        <v>207831.35257069021</v>
      </c>
      <c r="O233" s="36">
        <v>22691285.678644113</v>
      </c>
      <c r="P233" s="280"/>
      <c r="Q233" s="92">
        <v>0.03166118883469249</v>
      </c>
      <c r="R233" s="4">
        <v>6392.741732577437</v>
      </c>
      <c r="S233" s="12">
        <v>3693.321782375378</v>
      </c>
      <c r="T233" s="12">
        <v>14783741.069018025</v>
      </c>
      <c r="U233" s="12">
        <v>5055620.672104722</v>
      </c>
      <c r="V233" s="12">
        <v>3508739.374375878</v>
      </c>
      <c r="W233" s="12">
        <v>23348101.115498625</v>
      </c>
      <c r="X233" s="12">
        <v>-13665.649383151747</v>
      </c>
      <c r="Y233" s="36">
        <v>23334435.466115475</v>
      </c>
      <c r="Z233" s="280"/>
      <c r="AA233" s="96">
        <v>0.03166118883469249</v>
      </c>
      <c r="AB233" s="4">
        <v>6595.1435357439905</v>
      </c>
      <c r="AC233" s="12">
        <v>3810.256740754448</v>
      </c>
      <c r="AD233" s="12">
        <v>16196091.864708573</v>
      </c>
      <c r="AE233" s="12">
        <v>4734014.001192896</v>
      </c>
      <c r="AF233" s="12">
        <v>3106566.8571408847</v>
      </c>
      <c r="AG233" s="36">
        <v>24036672.723042354</v>
      </c>
      <c r="AH233" s="280"/>
      <c r="AJ233" s="172"/>
      <c r="AK233" s="172"/>
      <c r="AL233" s="172"/>
      <c r="AM233" s="173"/>
      <c r="AN233" s="174"/>
      <c r="AO233" s="174"/>
      <c r="AP233" s="174"/>
      <c r="AQ233" s="173"/>
      <c r="AR233" s="173"/>
    </row>
    <row r="234" spans="4:44" ht="12.75">
      <c r="D234" s="37" t="s">
        <v>92</v>
      </c>
      <c r="E234" s="1" t="s">
        <v>93</v>
      </c>
      <c r="F234" s="68" t="s">
        <v>6</v>
      </c>
      <c r="G234" s="276"/>
      <c r="H234" s="129">
        <v>9603.280936559722</v>
      </c>
      <c r="I234" s="12">
        <v>5826.096170945359</v>
      </c>
      <c r="J234" s="12">
        <v>21935729.038875297</v>
      </c>
      <c r="K234" s="12">
        <v>6548057.718347947</v>
      </c>
      <c r="L234" s="12">
        <v>6251296.780329319</v>
      </c>
      <c r="M234" s="12">
        <v>34735083.537552565</v>
      </c>
      <c r="N234" s="12">
        <v>2606596.7023206353</v>
      </c>
      <c r="O234" s="36">
        <v>37341680.2398732</v>
      </c>
      <c r="P234" s="280"/>
      <c r="Q234" s="92">
        <v>0</v>
      </c>
      <c r="R234" s="4">
        <v>9603.280936559722</v>
      </c>
      <c r="S234" s="12">
        <v>5826.096170945359</v>
      </c>
      <c r="T234" s="12">
        <v>23320875.436707184</v>
      </c>
      <c r="U234" s="12">
        <v>6287220.588472416</v>
      </c>
      <c r="V234" s="12">
        <v>5582763.982520481</v>
      </c>
      <c r="W234" s="12">
        <v>35190860.00770008</v>
      </c>
      <c r="X234" s="12">
        <v>1212143.0571308136</v>
      </c>
      <c r="Y234" s="36">
        <v>36403003.06483089</v>
      </c>
      <c r="Z234" s="280"/>
      <c r="AA234" s="96">
        <v>0</v>
      </c>
      <c r="AB234" s="4">
        <v>9603.280936559722</v>
      </c>
      <c r="AC234" s="12">
        <v>5826.096170945359</v>
      </c>
      <c r="AD234" s="12">
        <v>24764732.4622472</v>
      </c>
      <c r="AE234" s="12">
        <v>5818845.886863483</v>
      </c>
      <c r="AF234" s="12">
        <v>4791172.081800404</v>
      </c>
      <c r="AG234" s="36">
        <v>35374750.43091109</v>
      </c>
      <c r="AH234" s="280"/>
      <c r="AJ234" s="172"/>
      <c r="AK234" s="172"/>
      <c r="AL234" s="172"/>
      <c r="AM234" s="173"/>
      <c r="AN234" s="174"/>
      <c r="AO234" s="174"/>
      <c r="AP234" s="174"/>
      <c r="AQ234" s="173"/>
      <c r="AR234" s="173"/>
    </row>
    <row r="235" spans="1:44" s="58" customFormat="1" ht="12.75">
      <c r="A235" s="273"/>
      <c r="B235" s="273"/>
      <c r="C235" s="273"/>
      <c r="D235" s="79" t="s">
        <v>94</v>
      </c>
      <c r="E235" s="6" t="s">
        <v>95</v>
      </c>
      <c r="F235" s="80" t="s">
        <v>17</v>
      </c>
      <c r="G235" s="275"/>
      <c r="H235" s="128">
        <v>51351.33275107267</v>
      </c>
      <c r="I235" s="9" t="s">
        <v>679</v>
      </c>
      <c r="J235" s="9">
        <v>0</v>
      </c>
      <c r="K235" s="9">
        <v>12460782.149490915</v>
      </c>
      <c r="L235" s="9">
        <v>3252738.2364814356</v>
      </c>
      <c r="M235" s="9">
        <v>15713520.38597235</v>
      </c>
      <c r="N235" s="9">
        <v>-680560.4201668294</v>
      </c>
      <c r="O235" s="11">
        <v>15032959.965805521</v>
      </c>
      <c r="P235" s="280"/>
      <c r="Q235" s="92" t="s">
        <v>679</v>
      </c>
      <c r="R235" s="8" t="s">
        <v>679</v>
      </c>
      <c r="S235" s="9" t="s">
        <v>679</v>
      </c>
      <c r="T235" s="9">
        <v>0</v>
      </c>
      <c r="U235" s="9">
        <v>11736875.384630354</v>
      </c>
      <c r="V235" s="9">
        <v>3508123.9558065017</v>
      </c>
      <c r="W235" s="9">
        <v>15244999.340436855</v>
      </c>
      <c r="X235" s="9">
        <v>-188193.553723447</v>
      </c>
      <c r="Y235" s="11">
        <v>15056805.786713408</v>
      </c>
      <c r="Z235" s="280"/>
      <c r="AA235" s="96" t="s">
        <v>679</v>
      </c>
      <c r="AB235" s="8" t="s">
        <v>679</v>
      </c>
      <c r="AC235" s="9" t="s">
        <v>679</v>
      </c>
      <c r="AD235" s="9">
        <v>0</v>
      </c>
      <c r="AE235" s="9">
        <v>10673948.038975166</v>
      </c>
      <c r="AF235" s="9">
        <v>3776890.041358932</v>
      </c>
      <c r="AG235" s="11">
        <v>14450838.080334097</v>
      </c>
      <c r="AH235" s="280"/>
      <c r="AJ235" s="172"/>
      <c r="AK235" s="172"/>
      <c r="AL235" s="172"/>
      <c r="AM235" s="173"/>
      <c r="AN235" s="174"/>
      <c r="AO235" s="174"/>
      <c r="AP235" s="174"/>
      <c r="AQ235" s="173"/>
      <c r="AR235" s="173"/>
    </row>
    <row r="236" spans="4:44" ht="12.75">
      <c r="D236" s="37" t="s">
        <v>96</v>
      </c>
      <c r="E236" s="1" t="s">
        <v>97</v>
      </c>
      <c r="F236" s="68" t="s">
        <v>6</v>
      </c>
      <c r="G236" s="276"/>
      <c r="H236" s="129">
        <v>1820.2288075830613</v>
      </c>
      <c r="I236" s="12">
        <v>1091.5185757298264</v>
      </c>
      <c r="J236" s="12">
        <v>4109656.7951475233</v>
      </c>
      <c r="K236" s="12">
        <v>7621376.978505343</v>
      </c>
      <c r="L236" s="12">
        <v>1751597.8361930028</v>
      </c>
      <c r="M236" s="12">
        <v>13482631.60984587</v>
      </c>
      <c r="N236" s="12">
        <v>-379348.9960075815</v>
      </c>
      <c r="O236" s="36">
        <v>13103282.613838287</v>
      </c>
      <c r="P236" s="280"/>
      <c r="Q236" s="92">
        <v>0.010878935163816328</v>
      </c>
      <c r="R236" s="4">
        <v>1840.0309587640681</v>
      </c>
      <c r="S236" s="12">
        <v>1103.3931355452921</v>
      </c>
      <c r="T236" s="12">
        <v>4416695.694124486</v>
      </c>
      <c r="U236" s="12">
        <v>7456380.205312722</v>
      </c>
      <c r="V236" s="12">
        <v>1581294.2699571648</v>
      </c>
      <c r="W236" s="12">
        <v>13454370.169394374</v>
      </c>
      <c r="X236" s="12">
        <v>-114123.65514033825</v>
      </c>
      <c r="Y236" s="36">
        <v>13340246.514254035</v>
      </c>
      <c r="Z236" s="280"/>
      <c r="AA236" s="96">
        <v>0.010878935163816328</v>
      </c>
      <c r="AB236" s="4">
        <v>1860.0485362638772</v>
      </c>
      <c r="AC236" s="12">
        <v>1115.3968779270895</v>
      </c>
      <c r="AD236" s="12">
        <v>4741168.779335145</v>
      </c>
      <c r="AE236" s="12">
        <v>7015767.803071933</v>
      </c>
      <c r="AF236" s="12">
        <v>1371842.7911403908</v>
      </c>
      <c r="AG236" s="36">
        <v>13128779.373547468</v>
      </c>
      <c r="AH236" s="280"/>
      <c r="AJ236" s="172"/>
      <c r="AK236" s="172"/>
      <c r="AL236" s="172"/>
      <c r="AM236" s="173"/>
      <c r="AN236" s="174"/>
      <c r="AO236" s="174"/>
      <c r="AP236" s="174"/>
      <c r="AQ236" s="173"/>
      <c r="AR236" s="173"/>
    </row>
    <row r="237" spans="4:44" ht="12.75">
      <c r="D237" s="37" t="s">
        <v>98</v>
      </c>
      <c r="E237" s="1" t="s">
        <v>99</v>
      </c>
      <c r="F237" s="68" t="s">
        <v>6</v>
      </c>
      <c r="G237" s="276"/>
      <c r="H237" s="129">
        <v>17419.89385392319</v>
      </c>
      <c r="I237" s="12">
        <v>10304.378194787807</v>
      </c>
      <c r="J237" s="12">
        <v>38796827.47466274</v>
      </c>
      <c r="K237" s="12">
        <v>3021152.6795119117</v>
      </c>
      <c r="L237" s="12">
        <v>3966571.4613046674</v>
      </c>
      <c r="M237" s="12">
        <v>45784551.61547932</v>
      </c>
      <c r="N237" s="12">
        <v>3273676.9932107925</v>
      </c>
      <c r="O237" s="36">
        <v>49058228.60869011</v>
      </c>
      <c r="P237" s="280"/>
      <c r="Q237" s="92">
        <v>0.021958104846925286</v>
      </c>
      <c r="R237" s="4">
        <v>17802.401709589943</v>
      </c>
      <c r="S237" s="12">
        <v>10530.642811571328</v>
      </c>
      <c r="T237" s="12">
        <v>42152378.20855637</v>
      </c>
      <c r="U237" s="12">
        <v>2851614.518657218</v>
      </c>
      <c r="V237" s="12">
        <v>3620158.0007267725</v>
      </c>
      <c r="W237" s="12">
        <v>48624150.72794036</v>
      </c>
      <c r="X237" s="12">
        <v>1068918.6741131842</v>
      </c>
      <c r="Y237" s="36">
        <v>49693069.40205354</v>
      </c>
      <c r="Z237" s="280"/>
      <c r="AA237" s="96">
        <v>0.021958104846925286</v>
      </c>
      <c r="AB237" s="4">
        <v>18193.3087128562</v>
      </c>
      <c r="AC237" s="12">
        <v>10761.87577053333</v>
      </c>
      <c r="AD237" s="12">
        <v>45745035.170944124</v>
      </c>
      <c r="AE237" s="12">
        <v>2598411.452385372</v>
      </c>
      <c r="AF237" s="12">
        <v>3175068.6462877104</v>
      </c>
      <c r="AG237" s="36">
        <v>51518515.26961721</v>
      </c>
      <c r="AH237" s="280"/>
      <c r="AJ237" s="172"/>
      <c r="AK237" s="172"/>
      <c r="AL237" s="172"/>
      <c r="AM237" s="173"/>
      <c r="AN237" s="174"/>
      <c r="AO237" s="174"/>
      <c r="AP237" s="174"/>
      <c r="AQ237" s="173"/>
      <c r="AR237" s="173"/>
    </row>
    <row r="238" spans="4:44" ht="12.75">
      <c r="D238" s="37" t="s">
        <v>100</v>
      </c>
      <c r="E238" s="1" t="s">
        <v>101</v>
      </c>
      <c r="F238" s="68" t="s">
        <v>6</v>
      </c>
      <c r="G238" s="276"/>
      <c r="H238" s="129">
        <v>24656.41325169223</v>
      </c>
      <c r="I238" s="12">
        <v>12100.011749240537</v>
      </c>
      <c r="J238" s="12">
        <v>45557534.80730472</v>
      </c>
      <c r="K238" s="12">
        <v>1150801.9733470096</v>
      </c>
      <c r="L238" s="12">
        <v>1524220.2334535243</v>
      </c>
      <c r="M238" s="12">
        <v>48232557.01410525</v>
      </c>
      <c r="N238" s="12">
        <v>4490850.139206938</v>
      </c>
      <c r="O238" s="36">
        <v>52723407.15331219</v>
      </c>
      <c r="P238" s="280"/>
      <c r="Q238" s="92">
        <v>0.03068134028300551</v>
      </c>
      <c r="R238" s="4">
        <v>25412.905056825806</v>
      </c>
      <c r="S238" s="12">
        <v>12471.256327147352</v>
      </c>
      <c r="T238" s="12">
        <v>49920325.17332393</v>
      </c>
      <c r="U238" s="12">
        <v>1069346.8581327111</v>
      </c>
      <c r="V238" s="12">
        <v>1402979.3744498903</v>
      </c>
      <c r="W238" s="12">
        <v>52392651.40590653</v>
      </c>
      <c r="X238" s="12">
        <v>1413406.1912432164</v>
      </c>
      <c r="Y238" s="36">
        <v>53806057.597149745</v>
      </c>
      <c r="Z238" s="280"/>
      <c r="AA238" s="96">
        <v>0.03068134028300551</v>
      </c>
      <c r="AB238" s="4">
        <v>26192.60704445399</v>
      </c>
      <c r="AC238" s="12">
        <v>12853.891186277146</v>
      </c>
      <c r="AD238" s="12">
        <v>54637473.70228164</v>
      </c>
      <c r="AE238" s="12">
        <v>960169.6845531814</v>
      </c>
      <c r="AF238" s="12">
        <v>1240989.7699577478</v>
      </c>
      <c r="AG238" s="36">
        <v>56838633.156792566</v>
      </c>
      <c r="AH238" s="280"/>
      <c r="AJ238" s="172"/>
      <c r="AK238" s="172"/>
      <c r="AL238" s="172"/>
      <c r="AM238" s="173"/>
      <c r="AN238" s="174"/>
      <c r="AO238" s="174"/>
      <c r="AP238" s="174"/>
      <c r="AQ238" s="173"/>
      <c r="AR238" s="173"/>
    </row>
    <row r="239" spans="4:44" ht="12.75">
      <c r="D239" s="37" t="s">
        <v>102</v>
      </c>
      <c r="E239" s="1" t="s">
        <v>103</v>
      </c>
      <c r="F239" s="68" t="s">
        <v>6</v>
      </c>
      <c r="G239" s="276"/>
      <c r="H239" s="129">
        <v>4188.821650237703</v>
      </c>
      <c r="I239" s="12">
        <v>2477.5479144279684</v>
      </c>
      <c r="J239" s="12">
        <v>9328170.723090563</v>
      </c>
      <c r="K239" s="12">
        <v>5875421.217575317</v>
      </c>
      <c r="L239" s="12">
        <v>3107462.16563256</v>
      </c>
      <c r="M239" s="12">
        <v>18311054.10629844</v>
      </c>
      <c r="N239" s="12">
        <v>-84665.72072055316</v>
      </c>
      <c r="O239" s="36">
        <v>18226388.385577887</v>
      </c>
      <c r="P239" s="280"/>
      <c r="Q239" s="92">
        <v>0.0059232959186925616</v>
      </c>
      <c r="R239" s="4">
        <v>4213.633280422687</v>
      </c>
      <c r="S239" s="12">
        <v>2492.223163877865</v>
      </c>
      <c r="T239" s="12">
        <v>9975946.8879212</v>
      </c>
      <c r="U239" s="12">
        <v>5748223.0032918</v>
      </c>
      <c r="V239" s="12">
        <v>2791578.636532323</v>
      </c>
      <c r="W239" s="12">
        <v>18515748.52774532</v>
      </c>
      <c r="X239" s="12">
        <v>-33827.1575089433</v>
      </c>
      <c r="Y239" s="36">
        <v>18481921.37023638</v>
      </c>
      <c r="Z239" s="280"/>
      <c r="AA239" s="96">
        <v>0.0059232959186925616</v>
      </c>
      <c r="AB239" s="4">
        <v>4238.591877235482</v>
      </c>
      <c r="AC239" s="12">
        <v>2506.985339172934</v>
      </c>
      <c r="AD239" s="12">
        <v>10656333.055573247</v>
      </c>
      <c r="AE239" s="12">
        <v>5408549.022572366</v>
      </c>
      <c r="AF239" s="12">
        <v>2409945.5680729784</v>
      </c>
      <c r="AG239" s="36">
        <v>18474827.64621859</v>
      </c>
      <c r="AH239" s="280"/>
      <c r="AJ239" s="172"/>
      <c r="AK239" s="172"/>
      <c r="AL239" s="172"/>
      <c r="AM239" s="173"/>
      <c r="AN239" s="174"/>
      <c r="AO239" s="174"/>
      <c r="AP239" s="174"/>
      <c r="AQ239" s="173"/>
      <c r="AR239" s="173"/>
    </row>
    <row r="240" spans="4:44" ht="12.75">
      <c r="D240" s="37" t="s">
        <v>104</v>
      </c>
      <c r="E240" s="1" t="s">
        <v>105</v>
      </c>
      <c r="F240" s="68" t="s">
        <v>6</v>
      </c>
      <c r="G240" s="276"/>
      <c r="H240" s="129">
        <v>10668.407542496077</v>
      </c>
      <c r="I240" s="12">
        <v>5114.060005477529</v>
      </c>
      <c r="J240" s="12">
        <v>19254854.58481566</v>
      </c>
      <c r="K240" s="12">
        <v>2378830.2723646876</v>
      </c>
      <c r="L240" s="12">
        <v>2522905.8221461563</v>
      </c>
      <c r="M240" s="12">
        <v>24156590.679326504</v>
      </c>
      <c r="N240" s="12">
        <v>1901986.3916242123</v>
      </c>
      <c r="O240" s="36">
        <v>26058577.070950717</v>
      </c>
      <c r="P240" s="280"/>
      <c r="Q240" s="92">
        <v>0.04209640738603371</v>
      </c>
      <c r="R240" s="4">
        <v>11117.509172565227</v>
      </c>
      <c r="S240" s="12">
        <v>5329.343558864733</v>
      </c>
      <c r="T240" s="12">
        <v>21332458.931163743</v>
      </c>
      <c r="U240" s="12">
        <v>2284071.2938410253</v>
      </c>
      <c r="V240" s="12">
        <v>2347945.9117413657</v>
      </c>
      <c r="W240" s="12">
        <v>25964476.136746135</v>
      </c>
      <c r="X240" s="12">
        <v>589416.1043281816</v>
      </c>
      <c r="Y240" s="36">
        <v>26553892.241074316</v>
      </c>
      <c r="Z240" s="280"/>
      <c r="AA240" s="96">
        <v>0.04209640738603371</v>
      </c>
      <c r="AB240" s="4">
        <v>11585.5163678115</v>
      </c>
      <c r="AC240" s="12">
        <v>5553.689776418837</v>
      </c>
      <c r="AD240" s="12">
        <v>23606826.501975343</v>
      </c>
      <c r="AE240" s="12">
        <v>2113916.422439218</v>
      </c>
      <c r="AF240" s="12">
        <v>2099851.0427791025</v>
      </c>
      <c r="AG240" s="36">
        <v>27820593.967193663</v>
      </c>
      <c r="AH240" s="280"/>
      <c r="AJ240" s="172"/>
      <c r="AK240" s="172"/>
      <c r="AL240" s="172"/>
      <c r="AM240" s="173"/>
      <c r="AN240" s="174"/>
      <c r="AO240" s="174"/>
      <c r="AP240" s="174"/>
      <c r="AQ240" s="173"/>
      <c r="AR240" s="173"/>
    </row>
    <row r="241" spans="4:44" ht="12.75">
      <c r="D241" s="37" t="s">
        <v>106</v>
      </c>
      <c r="E241" s="1" t="s">
        <v>107</v>
      </c>
      <c r="F241" s="68" t="s">
        <v>6</v>
      </c>
      <c r="G241" s="276"/>
      <c r="H241" s="129">
        <v>5877.0716675954045</v>
      </c>
      <c r="I241" s="12">
        <v>2836.679185528229</v>
      </c>
      <c r="J241" s="12">
        <v>10680329.359181855</v>
      </c>
      <c r="K241" s="12">
        <v>2546239.1407106193</v>
      </c>
      <c r="L241" s="12">
        <v>1769935.218223721</v>
      </c>
      <c r="M241" s="12">
        <v>14996503.718116194</v>
      </c>
      <c r="N241" s="12">
        <v>578041.1076833289</v>
      </c>
      <c r="O241" s="36">
        <v>15574544.825799523</v>
      </c>
      <c r="P241" s="280"/>
      <c r="Q241" s="92">
        <v>0.04588173200519696</v>
      </c>
      <c r="R241" s="4">
        <v>6146.721894823353</v>
      </c>
      <c r="S241" s="12">
        <v>2966.830939703356</v>
      </c>
      <c r="T241" s="12">
        <v>11875721.36753178</v>
      </c>
      <c r="U241" s="12">
        <v>2477342.5638042097</v>
      </c>
      <c r="V241" s="12">
        <v>1653176.0267319162</v>
      </c>
      <c r="W241" s="12">
        <v>16006239.958067905</v>
      </c>
      <c r="X241" s="12">
        <v>87073.30585132167</v>
      </c>
      <c r="Y241" s="36">
        <v>16093313.263919227</v>
      </c>
      <c r="Z241" s="280"/>
      <c r="AA241" s="96">
        <v>0.04588173200519696</v>
      </c>
      <c r="AB241" s="4">
        <v>6428.744141512115</v>
      </c>
      <c r="AC241" s="12">
        <v>3102.954281783552</v>
      </c>
      <c r="AD241" s="12">
        <v>13189592.203124441</v>
      </c>
      <c r="AE241" s="12">
        <v>2319749.669414538</v>
      </c>
      <c r="AF241" s="12">
        <v>1483864.2704586652</v>
      </c>
      <c r="AG241" s="36">
        <v>16993206.142997645</v>
      </c>
      <c r="AH241" s="280"/>
      <c r="AJ241" s="172"/>
      <c r="AK241" s="172"/>
      <c r="AL241" s="172"/>
      <c r="AM241" s="173"/>
      <c r="AN241" s="174"/>
      <c r="AO241" s="174"/>
      <c r="AP241" s="174"/>
      <c r="AQ241" s="173"/>
      <c r="AR241" s="173"/>
    </row>
    <row r="242" spans="1:44" s="58" customFormat="1" ht="12.75">
      <c r="A242" s="273"/>
      <c r="B242" s="273"/>
      <c r="C242" s="273"/>
      <c r="D242" s="79" t="s">
        <v>108</v>
      </c>
      <c r="E242" s="6" t="s">
        <v>109</v>
      </c>
      <c r="F242" s="80" t="s">
        <v>17</v>
      </c>
      <c r="G242" s="275"/>
      <c r="H242" s="128">
        <v>64630.83677352766</v>
      </c>
      <c r="I242" s="9" t="s">
        <v>679</v>
      </c>
      <c r="J242" s="9">
        <v>0</v>
      </c>
      <c r="K242" s="9">
        <v>10083118.437025117</v>
      </c>
      <c r="L242" s="9">
        <v>2967772.2657820876</v>
      </c>
      <c r="M242" s="9">
        <v>13050890.702807205</v>
      </c>
      <c r="N242" s="9">
        <v>-310506.2068496556</v>
      </c>
      <c r="O242" s="11">
        <v>12740384.49595755</v>
      </c>
      <c r="P242" s="280"/>
      <c r="Q242" s="92" t="s">
        <v>679</v>
      </c>
      <c r="R242" s="8" t="s">
        <v>679</v>
      </c>
      <c r="S242" s="9" t="s">
        <v>679</v>
      </c>
      <c r="T242" s="9">
        <v>0</v>
      </c>
      <c r="U242" s="9">
        <v>9445821.938922903</v>
      </c>
      <c r="V242" s="9">
        <v>3223158.616195531</v>
      </c>
      <c r="W242" s="9">
        <v>12668980.555118432</v>
      </c>
      <c r="X242" s="9">
        <v>-79204.36926789136</v>
      </c>
      <c r="Y242" s="11">
        <v>12589776.18585054</v>
      </c>
      <c r="Z242" s="280"/>
      <c r="AA242" s="96" t="s">
        <v>679</v>
      </c>
      <c r="AB242" s="8" t="s">
        <v>679</v>
      </c>
      <c r="AC242" s="9" t="s">
        <v>679</v>
      </c>
      <c r="AD242" s="9">
        <v>0</v>
      </c>
      <c r="AE242" s="9">
        <v>8546854.901480693</v>
      </c>
      <c r="AF242" s="9">
        <v>3494255.7873489032</v>
      </c>
      <c r="AG242" s="11">
        <v>12041110.688829597</v>
      </c>
      <c r="AH242" s="280"/>
      <c r="AJ242" s="172"/>
      <c r="AK242" s="172"/>
      <c r="AL242" s="172"/>
      <c r="AM242" s="173"/>
      <c r="AN242" s="174"/>
      <c r="AO242" s="174"/>
      <c r="AP242" s="174"/>
      <c r="AQ242" s="173"/>
      <c r="AR242" s="173"/>
    </row>
    <row r="243" spans="4:44" ht="12.75">
      <c r="D243" s="37" t="s">
        <v>110</v>
      </c>
      <c r="E243" s="1" t="s">
        <v>111</v>
      </c>
      <c r="F243" s="68" t="s">
        <v>6</v>
      </c>
      <c r="G243" s="276"/>
      <c r="H243" s="129">
        <v>62904.04756394086</v>
      </c>
      <c r="I243" s="12">
        <v>31538.702099654372</v>
      </c>
      <c r="J243" s="12">
        <v>118745795.33134763</v>
      </c>
      <c r="K243" s="12">
        <v>897053.0764169326</v>
      </c>
      <c r="L243" s="12">
        <v>1511461.4652069556</v>
      </c>
      <c r="M243" s="12">
        <v>121154309.87297152</v>
      </c>
      <c r="N243" s="12">
        <v>22180896.05225368</v>
      </c>
      <c r="O243" s="36">
        <v>143335205.9252252</v>
      </c>
      <c r="P243" s="280"/>
      <c r="Q243" s="92">
        <v>0.022191407215720327</v>
      </c>
      <c r="R243" s="4">
        <v>64299.97689894932</v>
      </c>
      <c r="S243" s="12">
        <v>32238.590281003097</v>
      </c>
      <c r="T243" s="12">
        <v>129045612.38581783</v>
      </c>
      <c r="U243" s="12">
        <v>817196.2548214536</v>
      </c>
      <c r="V243" s="12">
        <v>1379775.584063595</v>
      </c>
      <c r="W243" s="12">
        <v>131242584.22470288</v>
      </c>
      <c r="X243" s="12">
        <v>9072793.155780569</v>
      </c>
      <c r="Y243" s="36">
        <v>140315377.38048345</v>
      </c>
      <c r="Z243" s="280"/>
      <c r="AA243" s="96">
        <v>0.022191407215720327</v>
      </c>
      <c r="AB243" s="4">
        <v>65726.88387027531</v>
      </c>
      <c r="AC243" s="12">
        <v>32954.0099659896</v>
      </c>
      <c r="AD243" s="12">
        <v>140076170.46141863</v>
      </c>
      <c r="AE243" s="12">
        <v>719751.0576974323</v>
      </c>
      <c r="AF243" s="12">
        <v>1210411.894915754</v>
      </c>
      <c r="AG243" s="36">
        <v>142006333.4140318</v>
      </c>
      <c r="AH243" s="280"/>
      <c r="AJ243" s="172"/>
      <c r="AK243" s="172"/>
      <c r="AL243" s="172"/>
      <c r="AM243" s="173"/>
      <c r="AN243" s="174"/>
      <c r="AO243" s="174"/>
      <c r="AP243" s="174"/>
      <c r="AQ243" s="173"/>
      <c r="AR243" s="173"/>
    </row>
    <row r="244" spans="4:44" ht="12.75">
      <c r="D244" s="37" t="s">
        <v>112</v>
      </c>
      <c r="E244" s="1" t="s">
        <v>113</v>
      </c>
      <c r="F244" s="68" t="s">
        <v>6</v>
      </c>
      <c r="G244" s="276"/>
      <c r="H244" s="129">
        <v>12436.956931432323</v>
      </c>
      <c r="I244" s="12">
        <v>8521.754443931923</v>
      </c>
      <c r="J244" s="12">
        <v>32085103.117614716</v>
      </c>
      <c r="K244" s="12">
        <v>11373247.984617567</v>
      </c>
      <c r="L244" s="12">
        <v>12710194.081903813</v>
      </c>
      <c r="M244" s="12">
        <v>56168545.18413609</v>
      </c>
      <c r="N244" s="12">
        <v>-530181.06555469</v>
      </c>
      <c r="O244" s="36">
        <v>55638364.1185814</v>
      </c>
      <c r="P244" s="280"/>
      <c r="Q244" s="92">
        <v>0.020229788312090102</v>
      </c>
      <c r="R244" s="4">
        <v>12688.55393740178</v>
      </c>
      <c r="S244" s="12">
        <v>8694.147732380277</v>
      </c>
      <c r="T244" s="12">
        <v>34801199.69634333</v>
      </c>
      <c r="U244" s="12">
        <v>10846607.954619873</v>
      </c>
      <c r="V244" s="12">
        <v>11580553.902979856</v>
      </c>
      <c r="W244" s="12">
        <v>57228361.55394307</v>
      </c>
      <c r="X244" s="12">
        <v>-203035.95660629385</v>
      </c>
      <c r="Y244" s="36">
        <v>57025325.59733678</v>
      </c>
      <c r="Z244" s="280"/>
      <c r="AA244" s="96">
        <v>0.020229788312090102</v>
      </c>
      <c r="AB244" s="4">
        <v>12945.240697541956</v>
      </c>
      <c r="AC244" s="12">
        <v>8870.02850056037</v>
      </c>
      <c r="AD244" s="12">
        <v>37703442.63185102</v>
      </c>
      <c r="AE244" s="12">
        <v>9977584.166253822</v>
      </c>
      <c r="AF244" s="12">
        <v>10139576.90719797</v>
      </c>
      <c r="AG244" s="36">
        <v>57820603.70530281</v>
      </c>
      <c r="AH244" s="280"/>
      <c r="AJ244" s="172"/>
      <c r="AK244" s="172"/>
      <c r="AL244" s="172"/>
      <c r="AM244" s="173"/>
      <c r="AN244" s="174"/>
      <c r="AO244" s="174"/>
      <c r="AP244" s="174"/>
      <c r="AQ244" s="173"/>
      <c r="AR244" s="173"/>
    </row>
    <row r="245" spans="4:44" ht="12.75">
      <c r="D245" s="37" t="s">
        <v>114</v>
      </c>
      <c r="E245" s="1" t="s">
        <v>115</v>
      </c>
      <c r="F245" s="68" t="s">
        <v>6</v>
      </c>
      <c r="G245" s="276"/>
      <c r="H245" s="129">
        <v>6245.886121795262</v>
      </c>
      <c r="I245" s="12">
        <v>4209.86332954582</v>
      </c>
      <c r="J245" s="12">
        <v>15850480.077576563</v>
      </c>
      <c r="K245" s="12">
        <v>10073207.86412745</v>
      </c>
      <c r="L245" s="12">
        <v>6998780.2317820145</v>
      </c>
      <c r="M245" s="12">
        <v>32922468.173486028</v>
      </c>
      <c r="N245" s="12">
        <v>93352.88108678535</v>
      </c>
      <c r="O245" s="36">
        <v>33015821.054572813</v>
      </c>
      <c r="P245" s="280"/>
      <c r="Q245" s="92">
        <v>0.011008716344929281</v>
      </c>
      <c r="R245" s="4">
        <v>6314.645310432837</v>
      </c>
      <c r="S245" s="12">
        <v>4256.208520791711</v>
      </c>
      <c r="T245" s="12">
        <v>17036881.272409424</v>
      </c>
      <c r="U245" s="12">
        <v>9752642.375288447</v>
      </c>
      <c r="V245" s="12">
        <v>6319117.149226666</v>
      </c>
      <c r="W245" s="12">
        <v>33108640.79692454</v>
      </c>
      <c r="X245" s="12">
        <v>9441.915855690837</v>
      </c>
      <c r="Y245" s="36">
        <v>33118082.71278023</v>
      </c>
      <c r="Z245" s="280"/>
      <c r="AA245" s="96">
        <v>0.011008716344929281</v>
      </c>
      <c r="AB245" s="4">
        <v>6384.16144947423</v>
      </c>
      <c r="AC245" s="12">
        <v>4303.063913101978</v>
      </c>
      <c r="AD245" s="12">
        <v>18290845.782353368</v>
      </c>
      <c r="AE245" s="12">
        <v>9092980.986179981</v>
      </c>
      <c r="AF245" s="12">
        <v>5482817.724883123</v>
      </c>
      <c r="AG245" s="36">
        <v>32866644.493416473</v>
      </c>
      <c r="AH245" s="280"/>
      <c r="AJ245" s="172"/>
      <c r="AK245" s="172"/>
      <c r="AL245" s="172"/>
      <c r="AM245" s="173"/>
      <c r="AN245" s="174"/>
      <c r="AO245" s="174"/>
      <c r="AP245" s="174"/>
      <c r="AQ245" s="173"/>
      <c r="AR245" s="173"/>
    </row>
    <row r="246" spans="4:44" ht="12.75">
      <c r="D246" s="37" t="s">
        <v>116</v>
      </c>
      <c r="E246" s="1" t="s">
        <v>117</v>
      </c>
      <c r="F246" s="68" t="s">
        <v>6</v>
      </c>
      <c r="G246" s="276"/>
      <c r="H246" s="129">
        <v>17820.844984973286</v>
      </c>
      <c r="I246" s="12">
        <v>11663.388837284085</v>
      </c>
      <c r="J246" s="12">
        <v>43913613.79951138</v>
      </c>
      <c r="K246" s="12">
        <v>13153498.29520491</v>
      </c>
      <c r="L246" s="12">
        <v>16982635.027429283</v>
      </c>
      <c r="M246" s="12">
        <v>74049747.12214558</v>
      </c>
      <c r="N246" s="12">
        <v>-1779.5921059980474</v>
      </c>
      <c r="O246" s="36">
        <v>74047967.53003958</v>
      </c>
      <c r="P246" s="280"/>
      <c r="Q246" s="92">
        <v>0.008604821815332286</v>
      </c>
      <c r="R246" s="4">
        <v>17974.19018066764</v>
      </c>
      <c r="S246" s="12">
        <v>11763.75021999185</v>
      </c>
      <c r="T246" s="12">
        <v>47088298.150157616</v>
      </c>
      <c r="U246" s="12">
        <v>12389348.31784015</v>
      </c>
      <c r="V246" s="12">
        <v>15296964.781453893</v>
      </c>
      <c r="W246" s="12">
        <v>74774611.24945167</v>
      </c>
      <c r="X246" s="12">
        <v>-29247.219351942498</v>
      </c>
      <c r="Y246" s="36">
        <v>74745364.03009972</v>
      </c>
      <c r="Z246" s="280"/>
      <c r="AA246" s="96">
        <v>0.008604821815332286</v>
      </c>
      <c r="AB246" s="4">
        <v>18128.85488444718</v>
      </c>
      <c r="AC246" s="12">
        <v>11864.975194514956</v>
      </c>
      <c r="AD246" s="12">
        <v>50433931.700046785</v>
      </c>
      <c r="AE246" s="12">
        <v>11267331.027009541</v>
      </c>
      <c r="AF246" s="12">
        <v>13240939.71740451</v>
      </c>
      <c r="AG246" s="36">
        <v>74942202.44446084</v>
      </c>
      <c r="AH246" s="280"/>
      <c r="AJ246" s="172"/>
      <c r="AK246" s="172"/>
      <c r="AL246" s="172"/>
      <c r="AM246" s="173"/>
      <c r="AN246" s="174"/>
      <c r="AO246" s="174"/>
      <c r="AP246" s="174"/>
      <c r="AQ246" s="173"/>
      <c r="AR246" s="173"/>
    </row>
    <row r="247" spans="1:44" s="58" customFormat="1" ht="12.75">
      <c r="A247" s="273"/>
      <c r="B247" s="273"/>
      <c r="C247" s="273"/>
      <c r="D247" s="79" t="s">
        <v>118</v>
      </c>
      <c r="E247" s="6" t="s">
        <v>119</v>
      </c>
      <c r="F247" s="80" t="s">
        <v>17</v>
      </c>
      <c r="G247" s="275"/>
      <c r="H247" s="128">
        <v>99407.73560214174</v>
      </c>
      <c r="I247" s="9" t="s">
        <v>679</v>
      </c>
      <c r="J247" s="9">
        <v>0</v>
      </c>
      <c r="K247" s="9">
        <v>6002066.454256556</v>
      </c>
      <c r="L247" s="9">
        <v>2248820.470263534</v>
      </c>
      <c r="M247" s="9">
        <v>8250886.924520091</v>
      </c>
      <c r="N247" s="9">
        <v>1750914.4677091977</v>
      </c>
      <c r="O247" s="11">
        <v>10001801.392229289</v>
      </c>
      <c r="P247" s="280"/>
      <c r="Q247" s="92" t="s">
        <v>679</v>
      </c>
      <c r="R247" s="8" t="s">
        <v>679</v>
      </c>
      <c r="S247" s="9" t="s">
        <v>679</v>
      </c>
      <c r="T247" s="9">
        <v>0</v>
      </c>
      <c r="U247" s="9">
        <v>5577233.141594237</v>
      </c>
      <c r="V247" s="9">
        <v>2417126.966201716</v>
      </c>
      <c r="W247" s="9">
        <v>7994360.107795953</v>
      </c>
      <c r="X247" s="9">
        <v>926762.597199426</v>
      </c>
      <c r="Y247" s="11">
        <v>8921122.704995379</v>
      </c>
      <c r="Z247" s="280"/>
      <c r="AA247" s="96" t="s">
        <v>679</v>
      </c>
      <c r="AB247" s="8" t="s">
        <v>679</v>
      </c>
      <c r="AC247" s="9" t="s">
        <v>679</v>
      </c>
      <c r="AD247" s="9">
        <v>0</v>
      </c>
      <c r="AE247" s="9">
        <v>5007814.017983953</v>
      </c>
      <c r="AF247" s="9">
        <v>2593179.603671526</v>
      </c>
      <c r="AG247" s="11">
        <v>7600993.621655478</v>
      </c>
      <c r="AH247" s="280"/>
      <c r="AJ247" s="172"/>
      <c r="AK247" s="172"/>
      <c r="AL247" s="172"/>
      <c r="AM247" s="173"/>
      <c r="AN247" s="174"/>
      <c r="AO247" s="174"/>
      <c r="AP247" s="174"/>
      <c r="AQ247" s="173"/>
      <c r="AR247" s="173"/>
    </row>
    <row r="248" spans="4:44" ht="12.75">
      <c r="D248" s="37" t="s">
        <v>120</v>
      </c>
      <c r="E248" s="1" t="s">
        <v>121</v>
      </c>
      <c r="F248" s="68" t="s">
        <v>6</v>
      </c>
      <c r="G248" s="276"/>
      <c r="H248" s="129">
        <v>24289.328476254366</v>
      </c>
      <c r="I248" s="12">
        <v>18441.648444216742</v>
      </c>
      <c r="J248" s="12">
        <v>54517225.03350521</v>
      </c>
      <c r="K248" s="12">
        <v>26305451.22961704</v>
      </c>
      <c r="L248" s="12">
        <v>32457595.267243445</v>
      </c>
      <c r="M248" s="12">
        <v>113280271.5303657</v>
      </c>
      <c r="N248" s="12">
        <v>-4025241.3537792694</v>
      </c>
      <c r="O248" s="36">
        <v>109255030.17658643</v>
      </c>
      <c r="P248" s="280"/>
      <c r="Q248" s="92">
        <v>0.012985046127700794</v>
      </c>
      <c r="R248" s="4">
        <v>24604.726526929404</v>
      </c>
      <c r="S248" s="12">
        <v>18681.114099935738</v>
      </c>
      <c r="T248" s="12">
        <v>58835449.58600726</v>
      </c>
      <c r="U248" s="12">
        <v>24391522.09420511</v>
      </c>
      <c r="V248" s="12">
        <v>29362871.544745713</v>
      </c>
      <c r="W248" s="12">
        <v>112589843.22495809</v>
      </c>
      <c r="X248" s="12">
        <v>-1195490.0425704508</v>
      </c>
      <c r="Y248" s="36">
        <v>111394353.18238764</v>
      </c>
      <c r="Z248" s="280"/>
      <c r="AA248" s="96">
        <v>0.012985046127700794</v>
      </c>
      <c r="AB248" s="4">
        <v>24924.220035841045</v>
      </c>
      <c r="AC248" s="12">
        <v>18923.689228240244</v>
      </c>
      <c r="AD248" s="12">
        <v>63433318.140763775</v>
      </c>
      <c r="AE248" s="12">
        <v>21856690.61975315</v>
      </c>
      <c r="AF248" s="12">
        <v>25526663.94257495</v>
      </c>
      <c r="AG248" s="36">
        <v>110816672.70309187</v>
      </c>
      <c r="AH248" s="280"/>
      <c r="AJ248" s="172"/>
      <c r="AK248" s="172"/>
      <c r="AL248" s="172"/>
      <c r="AM248" s="173"/>
      <c r="AN248" s="174"/>
      <c r="AO248" s="174"/>
      <c r="AP248" s="174"/>
      <c r="AQ248" s="173"/>
      <c r="AR248" s="173"/>
    </row>
    <row r="249" spans="4:44" ht="12.75">
      <c r="D249" s="37" t="s">
        <v>122</v>
      </c>
      <c r="E249" s="1" t="s">
        <v>123</v>
      </c>
      <c r="F249" s="68" t="s">
        <v>6</v>
      </c>
      <c r="G249" s="276"/>
      <c r="H249" s="129">
        <v>29524.474359879965</v>
      </c>
      <c r="I249" s="12">
        <v>17393.081303215466</v>
      </c>
      <c r="J249" s="12">
        <v>65486374.99688824</v>
      </c>
      <c r="K249" s="12">
        <v>16329836.010408524</v>
      </c>
      <c r="L249" s="12">
        <v>27477638.86152251</v>
      </c>
      <c r="M249" s="12">
        <v>109293849.86881928</v>
      </c>
      <c r="N249" s="12">
        <v>-4395010.476253687</v>
      </c>
      <c r="O249" s="36">
        <v>104898839.3925656</v>
      </c>
      <c r="P249" s="280"/>
      <c r="Q249" s="92">
        <v>0.05011235126413793</v>
      </c>
      <c r="R249" s="4">
        <v>31004.015189891303</v>
      </c>
      <c r="S249" s="12">
        <v>18264.68950304791</v>
      </c>
      <c r="T249" s="12">
        <v>73110456.17731331</v>
      </c>
      <c r="U249" s="12">
        <v>15210205.866136836</v>
      </c>
      <c r="V249" s="12">
        <v>25768807.923405755</v>
      </c>
      <c r="W249" s="12">
        <v>114089469.96685591</v>
      </c>
      <c r="X249" s="12">
        <v>-1525085.1146228225</v>
      </c>
      <c r="Y249" s="36">
        <v>112564384.8522331</v>
      </c>
      <c r="Z249" s="280"/>
      <c r="AA249" s="96">
        <v>0.05011235126413793</v>
      </c>
      <c r="AB249" s="4">
        <v>32557.699289685803</v>
      </c>
      <c r="AC249" s="12">
        <v>19179.97603915506</v>
      </c>
      <c r="AD249" s="12">
        <v>81527486.21121955</v>
      </c>
      <c r="AE249" s="12">
        <v>13688300.99759116</v>
      </c>
      <c r="AF249" s="12">
        <v>23223228.559527814</v>
      </c>
      <c r="AG249" s="36">
        <v>118439015.76833853</v>
      </c>
      <c r="AH249" s="280"/>
      <c r="AJ249" s="172"/>
      <c r="AK249" s="172"/>
      <c r="AL249" s="172"/>
      <c r="AM249" s="173"/>
      <c r="AN249" s="174"/>
      <c r="AO249" s="174"/>
      <c r="AP249" s="174"/>
      <c r="AQ249" s="173"/>
      <c r="AR249" s="173"/>
    </row>
    <row r="250" spans="4:44" ht="12.75">
      <c r="D250" s="37" t="s">
        <v>124</v>
      </c>
      <c r="E250" s="1" t="s">
        <v>125</v>
      </c>
      <c r="F250" s="68" t="s">
        <v>6</v>
      </c>
      <c r="G250" s="276"/>
      <c r="H250" s="129">
        <v>12549.794788749883</v>
      </c>
      <c r="I250" s="12">
        <v>5198.610091444762</v>
      </c>
      <c r="J250" s="12">
        <v>19573192.58020269</v>
      </c>
      <c r="K250" s="12">
        <v>0</v>
      </c>
      <c r="L250" s="12">
        <v>0</v>
      </c>
      <c r="M250" s="12">
        <v>19573192.58020269</v>
      </c>
      <c r="N250" s="12">
        <v>1543655.5463353395</v>
      </c>
      <c r="O250" s="36">
        <v>21116848.12653803</v>
      </c>
      <c r="P250" s="280"/>
      <c r="Q250" s="92">
        <v>0.0783484883237815</v>
      </c>
      <c r="R250" s="4">
        <v>13533.052239222106</v>
      </c>
      <c r="S250" s="12">
        <v>5605.9133334942135</v>
      </c>
      <c r="T250" s="12">
        <v>22439520.85984552</v>
      </c>
      <c r="U250" s="12">
        <v>0</v>
      </c>
      <c r="V250" s="12">
        <v>0</v>
      </c>
      <c r="W250" s="12">
        <v>22439520.85984552</v>
      </c>
      <c r="X250" s="12">
        <v>198562.11723910272</v>
      </c>
      <c r="Y250" s="36">
        <v>22638082.97708462</v>
      </c>
      <c r="Z250" s="280"/>
      <c r="AA250" s="96">
        <v>0.0783484883237815</v>
      </c>
      <c r="AB250" s="4">
        <v>14593.346424571924</v>
      </c>
      <c r="AC250" s="12">
        <v>6045.128168847616</v>
      </c>
      <c r="AD250" s="12">
        <v>25695762.206619017</v>
      </c>
      <c r="AE250" s="12">
        <v>0</v>
      </c>
      <c r="AF250" s="12">
        <v>0</v>
      </c>
      <c r="AG250" s="36">
        <v>25695762.206619017</v>
      </c>
      <c r="AH250" s="280"/>
      <c r="AJ250" s="172"/>
      <c r="AK250" s="172"/>
      <c r="AL250" s="172"/>
      <c r="AM250" s="173"/>
      <c r="AN250" s="174"/>
      <c r="AO250" s="174"/>
      <c r="AP250" s="174"/>
      <c r="AQ250" s="173"/>
      <c r="AR250" s="173"/>
    </row>
    <row r="251" spans="1:44" s="58" customFormat="1" ht="12.75">
      <c r="A251" s="273"/>
      <c r="B251" s="273"/>
      <c r="C251" s="273"/>
      <c r="D251" s="79" t="s">
        <v>126</v>
      </c>
      <c r="E251" s="6" t="s">
        <v>127</v>
      </c>
      <c r="F251" s="80" t="s">
        <v>17</v>
      </c>
      <c r="G251" s="275"/>
      <c r="H251" s="128">
        <v>66363.59762488422</v>
      </c>
      <c r="I251" s="9" t="s">
        <v>679</v>
      </c>
      <c r="J251" s="9">
        <v>14917091.090544334</v>
      </c>
      <c r="K251" s="9">
        <v>10034775.679217676</v>
      </c>
      <c r="L251" s="9">
        <v>3141782.14165027</v>
      </c>
      <c r="M251" s="9">
        <v>28093648.911412276</v>
      </c>
      <c r="N251" s="9">
        <v>-163069.8969809282</v>
      </c>
      <c r="O251" s="11">
        <v>27930579.01443135</v>
      </c>
      <c r="P251" s="280"/>
      <c r="Q251" s="92" t="s">
        <v>679</v>
      </c>
      <c r="R251" s="8" t="s">
        <v>679</v>
      </c>
      <c r="S251" s="9" t="s">
        <v>679</v>
      </c>
      <c r="T251" s="9">
        <v>15941883.667800704</v>
      </c>
      <c r="U251" s="9">
        <v>9416396.39292732</v>
      </c>
      <c r="V251" s="9">
        <v>3453339.2799206213</v>
      </c>
      <c r="W251" s="9">
        <v>28811619.340648644</v>
      </c>
      <c r="X251" s="9">
        <v>-77972.78474426144</v>
      </c>
      <c r="Y251" s="11">
        <v>28733646.55590438</v>
      </c>
      <c r="Z251" s="280"/>
      <c r="AA251" s="96" t="s">
        <v>679</v>
      </c>
      <c r="AB251" s="8" t="s">
        <v>679</v>
      </c>
      <c r="AC251" s="9" t="s">
        <v>679</v>
      </c>
      <c r="AD251" s="9">
        <v>17004780.92000678</v>
      </c>
      <c r="AE251" s="9">
        <v>8533703.1120411</v>
      </c>
      <c r="AF251" s="9">
        <v>3790645.999833515</v>
      </c>
      <c r="AG251" s="11">
        <v>29329130.0318814</v>
      </c>
      <c r="AH251" s="280"/>
      <c r="AJ251" s="172"/>
      <c r="AK251" s="172"/>
      <c r="AL251" s="172"/>
      <c r="AM251" s="173"/>
      <c r="AN251" s="174"/>
      <c r="AO251" s="174"/>
      <c r="AP251" s="174"/>
      <c r="AQ251" s="173"/>
      <c r="AR251" s="173"/>
    </row>
    <row r="252" spans="1:44" s="58" customFormat="1" ht="12.75">
      <c r="A252" s="273"/>
      <c r="B252" s="273"/>
      <c r="C252" s="273"/>
      <c r="D252" s="79"/>
      <c r="E252" s="6"/>
      <c r="F252" s="80"/>
      <c r="G252" s="275"/>
      <c r="H252" s="128" t="s">
        <v>679</v>
      </c>
      <c r="I252" s="9" t="s">
        <v>679</v>
      </c>
      <c r="J252" s="9" t="s">
        <v>679</v>
      </c>
      <c r="K252" s="9"/>
      <c r="L252" s="9"/>
      <c r="M252" s="9"/>
      <c r="N252" s="9"/>
      <c r="O252" s="11" t="s">
        <v>679</v>
      </c>
      <c r="P252" s="280"/>
      <c r="Q252" s="92" t="s">
        <v>679</v>
      </c>
      <c r="R252" s="8" t="s">
        <v>679</v>
      </c>
      <c r="S252" s="9" t="s">
        <v>679</v>
      </c>
      <c r="T252" s="9" t="s">
        <v>679</v>
      </c>
      <c r="U252" s="9" t="s">
        <v>679</v>
      </c>
      <c r="V252" s="9" t="s">
        <v>679</v>
      </c>
      <c r="W252" s="9" t="s">
        <v>679</v>
      </c>
      <c r="X252" s="9" t="s">
        <v>679</v>
      </c>
      <c r="Y252" s="11" t="s">
        <v>679</v>
      </c>
      <c r="Z252" s="280"/>
      <c r="AA252" s="96" t="s">
        <v>679</v>
      </c>
      <c r="AB252" s="8" t="s">
        <v>679</v>
      </c>
      <c r="AC252" s="9" t="s">
        <v>679</v>
      </c>
      <c r="AD252" s="9" t="s">
        <v>679</v>
      </c>
      <c r="AE252" s="9" t="s">
        <v>679</v>
      </c>
      <c r="AF252" s="9" t="s">
        <v>679</v>
      </c>
      <c r="AG252" s="11" t="s">
        <v>679</v>
      </c>
      <c r="AH252" s="280"/>
      <c r="AJ252" s="172"/>
      <c r="AK252" s="172"/>
      <c r="AL252" s="172"/>
      <c r="AM252" s="173"/>
      <c r="AN252" s="174"/>
      <c r="AO252" s="174"/>
      <c r="AP252" s="174"/>
      <c r="AQ252" s="173"/>
      <c r="AR252" s="173"/>
    </row>
    <row r="253" spans="1:44" s="58" customFormat="1" ht="12.75">
      <c r="A253" s="273"/>
      <c r="B253" s="273"/>
      <c r="C253" s="273"/>
      <c r="D253" s="113" t="s">
        <v>618</v>
      </c>
      <c r="E253" s="6"/>
      <c r="F253" s="80"/>
      <c r="G253" s="275"/>
      <c r="H253" s="128" t="s">
        <v>679</v>
      </c>
      <c r="I253" s="9" t="s">
        <v>679</v>
      </c>
      <c r="J253" s="9" t="s">
        <v>679</v>
      </c>
      <c r="K253" s="9"/>
      <c r="L253" s="9"/>
      <c r="M253" s="9"/>
      <c r="N253" s="9"/>
      <c r="O253" s="11" t="s">
        <v>679</v>
      </c>
      <c r="P253" s="280"/>
      <c r="Q253" s="92" t="s">
        <v>679</v>
      </c>
      <c r="R253" s="8" t="s">
        <v>679</v>
      </c>
      <c r="S253" s="9" t="s">
        <v>679</v>
      </c>
      <c r="T253" s="9" t="s">
        <v>679</v>
      </c>
      <c r="U253" s="9" t="s">
        <v>679</v>
      </c>
      <c r="V253" s="9" t="s">
        <v>679</v>
      </c>
      <c r="W253" s="9" t="s">
        <v>679</v>
      </c>
      <c r="X253" s="9" t="s">
        <v>679</v>
      </c>
      <c r="Y253" s="11" t="s">
        <v>679</v>
      </c>
      <c r="Z253" s="280"/>
      <c r="AA253" s="96" t="s">
        <v>679</v>
      </c>
      <c r="AB253" s="8" t="s">
        <v>679</v>
      </c>
      <c r="AC253" s="9" t="s">
        <v>679</v>
      </c>
      <c r="AD253" s="9" t="s">
        <v>679</v>
      </c>
      <c r="AE253" s="9" t="s">
        <v>679</v>
      </c>
      <c r="AF253" s="9" t="s">
        <v>679</v>
      </c>
      <c r="AG253" s="11" t="s">
        <v>679</v>
      </c>
      <c r="AH253" s="280"/>
      <c r="AJ253" s="172"/>
      <c r="AK253" s="172"/>
      <c r="AL253" s="172"/>
      <c r="AM253" s="173"/>
      <c r="AN253" s="174"/>
      <c r="AO253" s="174"/>
      <c r="AP253" s="174"/>
      <c r="AQ253" s="173"/>
      <c r="AR253" s="173"/>
    </row>
    <row r="254" spans="1:44" s="58" customFormat="1" ht="12.75">
      <c r="A254" s="273"/>
      <c r="B254" s="273"/>
      <c r="C254" s="273"/>
      <c r="D254" s="79"/>
      <c r="E254" s="6"/>
      <c r="F254" s="80"/>
      <c r="G254" s="275"/>
      <c r="H254" s="128" t="s">
        <v>679</v>
      </c>
      <c r="I254" s="9" t="s">
        <v>679</v>
      </c>
      <c r="J254" s="9" t="s">
        <v>679</v>
      </c>
      <c r="K254" s="9"/>
      <c r="L254" s="9"/>
      <c r="M254" s="9"/>
      <c r="N254" s="9"/>
      <c r="O254" s="11" t="s">
        <v>679</v>
      </c>
      <c r="P254" s="280"/>
      <c r="Q254" s="92" t="s">
        <v>679</v>
      </c>
      <c r="R254" s="8" t="s">
        <v>679</v>
      </c>
      <c r="S254" s="9" t="s">
        <v>679</v>
      </c>
      <c r="T254" s="9" t="s">
        <v>679</v>
      </c>
      <c r="U254" s="9" t="s">
        <v>679</v>
      </c>
      <c r="V254" s="9" t="s">
        <v>679</v>
      </c>
      <c r="W254" s="9" t="s">
        <v>679</v>
      </c>
      <c r="X254" s="9" t="s">
        <v>679</v>
      </c>
      <c r="Y254" s="11" t="s">
        <v>679</v>
      </c>
      <c r="Z254" s="280"/>
      <c r="AA254" s="96" t="s">
        <v>679</v>
      </c>
      <c r="AB254" s="8" t="s">
        <v>679</v>
      </c>
      <c r="AC254" s="9" t="s">
        <v>679</v>
      </c>
      <c r="AD254" s="9" t="s">
        <v>679</v>
      </c>
      <c r="AE254" s="9" t="s">
        <v>679</v>
      </c>
      <c r="AF254" s="9" t="s">
        <v>679</v>
      </c>
      <c r="AG254" s="11" t="s">
        <v>679</v>
      </c>
      <c r="AH254" s="280"/>
      <c r="AJ254" s="172"/>
      <c r="AK254" s="172"/>
      <c r="AL254" s="172"/>
      <c r="AM254" s="173"/>
      <c r="AN254" s="174"/>
      <c r="AO254" s="174"/>
      <c r="AP254" s="174"/>
      <c r="AQ254" s="173"/>
      <c r="AR254" s="173"/>
    </row>
    <row r="255" spans="4:44" ht="12.75">
      <c r="D255" s="37" t="s">
        <v>489</v>
      </c>
      <c r="E255" s="1" t="s">
        <v>490</v>
      </c>
      <c r="F255" s="68" t="s">
        <v>6</v>
      </c>
      <c r="G255" s="276"/>
      <c r="H255" s="129">
        <v>53230.35760472242</v>
      </c>
      <c r="I255" s="12">
        <v>38724.943848762196</v>
      </c>
      <c r="J255" s="12">
        <v>145802583.82076663</v>
      </c>
      <c r="K255" s="12">
        <v>44886038.53892887</v>
      </c>
      <c r="L255" s="12">
        <v>71131213.23027807</v>
      </c>
      <c r="M255" s="12">
        <v>261819835.58997357</v>
      </c>
      <c r="N255" s="12">
        <v>-10795651.286375318</v>
      </c>
      <c r="O255" s="36">
        <v>251024184.30359825</v>
      </c>
      <c r="P255" s="280"/>
      <c r="Q255" s="92">
        <v>0.01214254048418395</v>
      </c>
      <c r="R255" s="4">
        <v>53876.70937692535</v>
      </c>
      <c r="S255" s="12">
        <v>39195.163047193535</v>
      </c>
      <c r="T255" s="12">
        <v>156891594.0151242</v>
      </c>
      <c r="U255" s="12">
        <v>40980974.36832003</v>
      </c>
      <c r="V255" s="12">
        <v>64295569.18492122</v>
      </c>
      <c r="W255" s="12">
        <v>262168137.56836545</v>
      </c>
      <c r="X255" s="12">
        <v>-3293417.523627241</v>
      </c>
      <c r="Y255" s="36">
        <v>258874720.0447382</v>
      </c>
      <c r="Z255" s="280"/>
      <c r="AA255" s="96">
        <v>0.01214254048418395</v>
      </c>
      <c r="AB255" s="4">
        <v>54530.909501689275</v>
      </c>
      <c r="AC255" s="12">
        <v>39671.091901278276</v>
      </c>
      <c r="AD255" s="12">
        <v>168628177.18660554</v>
      </c>
      <c r="AE255" s="12">
        <v>36173535.36504907</v>
      </c>
      <c r="AF255" s="12">
        <v>55848977.39351136</v>
      </c>
      <c r="AG255" s="36">
        <v>260650689.945166</v>
      </c>
      <c r="AH255" s="280"/>
      <c r="AJ255" s="172"/>
      <c r="AK255" s="172"/>
      <c r="AL255" s="172"/>
      <c r="AM255" s="173"/>
      <c r="AN255" s="174"/>
      <c r="AO255" s="174"/>
      <c r="AP255" s="174"/>
      <c r="AQ255" s="173"/>
      <c r="AR255" s="173"/>
    </row>
    <row r="256" spans="4:44" ht="12.75">
      <c r="D256" s="37" t="s">
        <v>491</v>
      </c>
      <c r="E256" s="1" t="s">
        <v>492</v>
      </c>
      <c r="F256" s="68" t="s">
        <v>6</v>
      </c>
      <c r="G256" s="276"/>
      <c r="H256" s="129">
        <v>176125.71449764454</v>
      </c>
      <c r="I256" s="12">
        <v>103397.09751710968</v>
      </c>
      <c r="J256" s="12">
        <v>389298536.78907895</v>
      </c>
      <c r="K256" s="12">
        <v>17033555.47000943</v>
      </c>
      <c r="L256" s="12">
        <v>70289158.8600012</v>
      </c>
      <c r="M256" s="12">
        <v>476621251.1190896</v>
      </c>
      <c r="N256" s="12">
        <v>-19177809.79640126</v>
      </c>
      <c r="O256" s="36">
        <v>457443441.32268834</v>
      </c>
      <c r="P256" s="280"/>
      <c r="Q256" s="92">
        <v>0.047842792914526644</v>
      </c>
      <c r="R256" s="4">
        <v>184552.0605832784</v>
      </c>
      <c r="S256" s="12">
        <v>108343.90344158387</v>
      </c>
      <c r="T256" s="12">
        <v>433682280.95655054</v>
      </c>
      <c r="U256" s="12">
        <v>15478488.846269796</v>
      </c>
      <c r="V256" s="12">
        <v>65775419.607078314</v>
      </c>
      <c r="W256" s="12">
        <v>514936189.40989864</v>
      </c>
      <c r="X256" s="12">
        <v>-7343425.752280277</v>
      </c>
      <c r="Y256" s="36">
        <v>507592763.65761834</v>
      </c>
      <c r="Z256" s="280"/>
      <c r="AA256" s="96">
        <v>0.047842792914526644</v>
      </c>
      <c r="AB256" s="4">
        <v>193381.54659971336</v>
      </c>
      <c r="AC256" s="12">
        <v>113527.37837749104</v>
      </c>
      <c r="AD256" s="12">
        <v>482565867.46364594</v>
      </c>
      <c r="AE256" s="12">
        <v>13598962.856527077</v>
      </c>
      <c r="AF256" s="12">
        <v>59149660.93257503</v>
      </c>
      <c r="AG256" s="36">
        <v>555314491.252748</v>
      </c>
      <c r="AH256" s="280"/>
      <c r="AJ256" s="172"/>
      <c r="AK256" s="172"/>
      <c r="AL256" s="172"/>
      <c r="AM256" s="173"/>
      <c r="AN256" s="174"/>
      <c r="AO256" s="174"/>
      <c r="AP256" s="174"/>
      <c r="AQ256" s="173"/>
      <c r="AR256" s="173"/>
    </row>
    <row r="257" spans="4:44" ht="12.75">
      <c r="D257" s="37" t="s">
        <v>493</v>
      </c>
      <c r="E257" s="1" t="s">
        <v>494</v>
      </c>
      <c r="F257" s="68" t="s">
        <v>6</v>
      </c>
      <c r="G257" s="276"/>
      <c r="H257" s="129">
        <v>219978.02348944356</v>
      </c>
      <c r="I257" s="12">
        <v>109603.61517414956</v>
      </c>
      <c r="J257" s="12">
        <v>412666583.8664293</v>
      </c>
      <c r="K257" s="12">
        <v>0</v>
      </c>
      <c r="L257" s="12">
        <v>0</v>
      </c>
      <c r="M257" s="12">
        <v>412666583.8664293</v>
      </c>
      <c r="N257" s="12">
        <v>-13522000.189848676</v>
      </c>
      <c r="O257" s="36">
        <v>399144583.67658067</v>
      </c>
      <c r="P257" s="280"/>
      <c r="Q257" s="92">
        <v>0.052292371914016256</v>
      </c>
      <c r="R257" s="4">
        <v>231481.19610666373</v>
      </c>
      <c r="S257" s="12">
        <v>115335.0481819569</v>
      </c>
      <c r="T257" s="12">
        <v>461666648.3384873</v>
      </c>
      <c r="U257" s="12">
        <v>0</v>
      </c>
      <c r="V257" s="12">
        <v>0</v>
      </c>
      <c r="W257" s="12">
        <v>461666648.3384873</v>
      </c>
      <c r="X257" s="12">
        <v>-6048400.704782425</v>
      </c>
      <c r="Y257" s="36">
        <v>455618247.6337049</v>
      </c>
      <c r="Z257" s="280"/>
      <c r="AA257" s="96">
        <v>0.052292371914016256</v>
      </c>
      <c r="AB257" s="4">
        <v>243585.89690457474</v>
      </c>
      <c r="AC257" s="12">
        <v>121366.19141620878</v>
      </c>
      <c r="AD257" s="12">
        <v>515885967.5837784</v>
      </c>
      <c r="AE257" s="12">
        <v>0</v>
      </c>
      <c r="AF257" s="12">
        <v>0</v>
      </c>
      <c r="AG257" s="36">
        <v>515885967.5837784</v>
      </c>
      <c r="AH257" s="280"/>
      <c r="AJ257" s="172"/>
      <c r="AK257" s="172"/>
      <c r="AL257" s="172"/>
      <c r="AM257" s="173"/>
      <c r="AN257" s="174"/>
      <c r="AO257" s="174"/>
      <c r="AP257" s="174"/>
      <c r="AQ257" s="173"/>
      <c r="AR257" s="173"/>
    </row>
    <row r="258" spans="4:44" ht="12.75">
      <c r="D258" s="37" t="s">
        <v>495</v>
      </c>
      <c r="E258" s="1" t="s">
        <v>496</v>
      </c>
      <c r="F258" s="68" t="s">
        <v>6</v>
      </c>
      <c r="G258" s="276"/>
      <c r="H258" s="129">
        <v>15589.333425634586</v>
      </c>
      <c r="I258" s="12">
        <v>10729.019380918127</v>
      </c>
      <c r="J258" s="12">
        <v>40395636.303832814</v>
      </c>
      <c r="K258" s="12">
        <v>6386825.532266585</v>
      </c>
      <c r="L258" s="12">
        <v>9398408.024713308</v>
      </c>
      <c r="M258" s="12">
        <v>56180869.86081271</v>
      </c>
      <c r="N258" s="12">
        <v>-869739.9282555929</v>
      </c>
      <c r="O258" s="36">
        <v>55311129.93255711</v>
      </c>
      <c r="P258" s="280"/>
      <c r="Q258" s="92">
        <v>0.03179049906338505</v>
      </c>
      <c r="R258" s="4">
        <v>16084.92611530102</v>
      </c>
      <c r="S258" s="12">
        <v>11070.100261498244</v>
      </c>
      <c r="T258" s="12">
        <v>44311734.94143845</v>
      </c>
      <c r="U258" s="12">
        <v>6110703.625467115</v>
      </c>
      <c r="V258" s="12">
        <v>8660141.150470309</v>
      </c>
      <c r="W258" s="12">
        <v>59082579.717375875</v>
      </c>
      <c r="X258" s="12">
        <v>-379134.9514726822</v>
      </c>
      <c r="Y258" s="36">
        <v>58703444.76590319</v>
      </c>
      <c r="Z258" s="280"/>
      <c r="AA258" s="96">
        <v>0.03179049906338505</v>
      </c>
      <c r="AB258" s="4">
        <v>16596.273943904114</v>
      </c>
      <c r="AC258" s="12">
        <v>11422.024273492983</v>
      </c>
      <c r="AD258" s="12">
        <v>48551099.57178221</v>
      </c>
      <c r="AE258" s="12">
        <v>5637488.89338994</v>
      </c>
      <c r="AF258" s="12">
        <v>7668474.831903549</v>
      </c>
      <c r="AG258" s="36">
        <v>61857063.2970757</v>
      </c>
      <c r="AH258" s="280"/>
      <c r="AJ258" s="172"/>
      <c r="AK258" s="172"/>
      <c r="AL258" s="172"/>
      <c r="AM258" s="173"/>
      <c r="AN258" s="174"/>
      <c r="AO258" s="174"/>
      <c r="AP258" s="174"/>
      <c r="AQ258" s="173"/>
      <c r="AR258" s="173"/>
    </row>
    <row r="259" spans="4:44" ht="12.75">
      <c r="D259" s="37" t="s">
        <v>497</v>
      </c>
      <c r="E259" s="1" t="s">
        <v>498</v>
      </c>
      <c r="F259" s="68" t="s">
        <v>6</v>
      </c>
      <c r="G259" s="276"/>
      <c r="H259" s="129">
        <v>77237.82466099631</v>
      </c>
      <c r="I259" s="12">
        <v>51199.171527667415</v>
      </c>
      <c r="J259" s="12">
        <v>192769072.23856822</v>
      </c>
      <c r="K259" s="12">
        <v>40852988.08536468</v>
      </c>
      <c r="L259" s="12">
        <v>84518972.64374928</v>
      </c>
      <c r="M259" s="12">
        <v>318141032.9676822</v>
      </c>
      <c r="N259" s="12">
        <v>-6767920.974659219</v>
      </c>
      <c r="O259" s="36">
        <v>311373111.993023</v>
      </c>
      <c r="P259" s="280"/>
      <c r="Q259" s="92">
        <v>0.014492221317214948</v>
      </c>
      <c r="R259" s="4">
        <v>78357.17231004371</v>
      </c>
      <c r="S259" s="12">
        <v>51941.16125270441</v>
      </c>
      <c r="T259" s="12">
        <v>207911664.35820955</v>
      </c>
      <c r="U259" s="12">
        <v>37216202.40685606</v>
      </c>
      <c r="V259" s="12">
        <v>76574131.76424351</v>
      </c>
      <c r="W259" s="12">
        <v>321701998.5293091</v>
      </c>
      <c r="X259" s="12">
        <v>-2197058.7484820066</v>
      </c>
      <c r="Y259" s="36">
        <v>319504939.7808271</v>
      </c>
      <c r="Z259" s="280"/>
      <c r="AA259" s="96">
        <v>0.014492221317214948</v>
      </c>
      <c r="AB259" s="4">
        <v>79492.741792952</v>
      </c>
      <c r="AC259" s="12">
        <v>52693.90405705175</v>
      </c>
      <c r="AD259" s="12">
        <v>223983675.87407398</v>
      </c>
      <c r="AE259" s="12">
        <v>32778418.755319487</v>
      </c>
      <c r="AF259" s="12">
        <v>66668902.23797419</v>
      </c>
      <c r="AG259" s="36">
        <v>323430996.8673676</v>
      </c>
      <c r="AH259" s="280"/>
      <c r="AJ259" s="172"/>
      <c r="AK259" s="172"/>
      <c r="AL259" s="172"/>
      <c r="AM259" s="173"/>
      <c r="AN259" s="174"/>
      <c r="AO259" s="174"/>
      <c r="AP259" s="174"/>
      <c r="AQ259" s="173"/>
      <c r="AR259" s="173"/>
    </row>
    <row r="260" spans="1:44" s="58" customFormat="1" ht="12.75">
      <c r="A260" s="273"/>
      <c r="B260" s="273"/>
      <c r="C260" s="273"/>
      <c r="D260" s="79" t="s">
        <v>499</v>
      </c>
      <c r="E260" s="6" t="s">
        <v>500</v>
      </c>
      <c r="F260" s="80" t="s">
        <v>17</v>
      </c>
      <c r="G260" s="275"/>
      <c r="H260" s="128">
        <v>542161.2536784414</v>
      </c>
      <c r="I260" s="9" t="s">
        <v>679</v>
      </c>
      <c r="J260" s="9">
        <v>0</v>
      </c>
      <c r="K260" s="9">
        <v>32094482.71998279</v>
      </c>
      <c r="L260" s="9">
        <v>30113876.93421021</v>
      </c>
      <c r="M260" s="9">
        <v>62208359.65419301</v>
      </c>
      <c r="N260" s="9">
        <v>-2953884.3965342655</v>
      </c>
      <c r="O260" s="11">
        <v>59254475.25765874</v>
      </c>
      <c r="P260" s="280"/>
      <c r="Q260" s="92" t="s">
        <v>679</v>
      </c>
      <c r="R260" s="8" t="s">
        <v>679</v>
      </c>
      <c r="S260" s="9" t="s">
        <v>679</v>
      </c>
      <c r="T260" s="9">
        <v>0</v>
      </c>
      <c r="U260" s="9">
        <v>29191310.196745917</v>
      </c>
      <c r="V260" s="9">
        <v>33070500.833489604</v>
      </c>
      <c r="W260" s="9">
        <v>62261811.03023552</v>
      </c>
      <c r="X260" s="9">
        <v>-899480.893875953</v>
      </c>
      <c r="Y260" s="11">
        <v>61362330.136359565</v>
      </c>
      <c r="Z260" s="280"/>
      <c r="AA260" s="96" t="s">
        <v>679</v>
      </c>
      <c r="AB260" s="8" t="s">
        <v>679</v>
      </c>
      <c r="AC260" s="9" t="s">
        <v>679</v>
      </c>
      <c r="AD260" s="9">
        <v>0</v>
      </c>
      <c r="AE260" s="9">
        <v>25670190.515411485</v>
      </c>
      <c r="AF260" s="9">
        <v>36256967.43088882</v>
      </c>
      <c r="AG260" s="11">
        <v>61927157.946300305</v>
      </c>
      <c r="AH260" s="280"/>
      <c r="AJ260" s="172"/>
      <c r="AK260" s="172"/>
      <c r="AL260" s="172"/>
      <c r="AM260" s="173"/>
      <c r="AN260" s="174"/>
      <c r="AO260" s="174"/>
      <c r="AP260" s="174"/>
      <c r="AQ260" s="173"/>
      <c r="AR260" s="173"/>
    </row>
    <row r="261" spans="4:44" ht="12.75">
      <c r="D261" s="37" t="s">
        <v>501</v>
      </c>
      <c r="E261" s="1" t="s">
        <v>502</v>
      </c>
      <c r="F261" s="68" t="s">
        <v>6</v>
      </c>
      <c r="G261" s="276"/>
      <c r="H261" s="129">
        <v>27379.166893746667</v>
      </c>
      <c r="I261" s="12">
        <v>21801.36581856789</v>
      </c>
      <c r="J261" s="12">
        <v>34951532.94974937</v>
      </c>
      <c r="K261" s="12">
        <v>25590813.25618197</v>
      </c>
      <c r="L261" s="12">
        <v>36586516.52968958</v>
      </c>
      <c r="M261" s="12">
        <v>97128862.73562092</v>
      </c>
      <c r="N261" s="12">
        <v>-2659284.3146599173</v>
      </c>
      <c r="O261" s="36">
        <v>94469578.420961</v>
      </c>
      <c r="P261" s="280"/>
      <c r="Q261" s="92">
        <v>0.010074193763866646</v>
      </c>
      <c r="R261" s="4">
        <v>27654.989926127513</v>
      </c>
      <c r="S261" s="12">
        <v>22020.99700214108</v>
      </c>
      <c r="T261" s="12">
        <v>37513016.40137971</v>
      </c>
      <c r="U261" s="12">
        <v>23753466.237508383</v>
      </c>
      <c r="V261" s="12">
        <v>33003005.169895615</v>
      </c>
      <c r="W261" s="12">
        <v>94269487.80878371</v>
      </c>
      <c r="X261" s="12">
        <v>-694628.1226408975</v>
      </c>
      <c r="Y261" s="36">
        <v>93574859.68614282</v>
      </c>
      <c r="Z261" s="280"/>
      <c r="AA261" s="96">
        <v>0.010074193763866646</v>
      </c>
      <c r="AB261" s="4">
        <v>27933.5916531811</v>
      </c>
      <c r="AC261" s="12">
        <v>22242.840792814175</v>
      </c>
      <c r="AD261" s="12">
        <v>40214510.11666868</v>
      </c>
      <c r="AE261" s="12">
        <v>21306042.744934075</v>
      </c>
      <c r="AF261" s="12">
        <v>28608775.151820287</v>
      </c>
      <c r="AG261" s="36">
        <v>90129328.01342304</v>
      </c>
      <c r="AH261" s="280"/>
      <c r="AJ261" s="172"/>
      <c r="AK261" s="172"/>
      <c r="AL261" s="172"/>
      <c r="AM261" s="173"/>
      <c r="AN261" s="174"/>
      <c r="AO261" s="174"/>
      <c r="AP261" s="174"/>
      <c r="AQ261" s="173"/>
      <c r="AR261" s="173"/>
    </row>
    <row r="262" spans="4:44" ht="12.75">
      <c r="D262" s="37" t="s">
        <v>503</v>
      </c>
      <c r="E262" s="1" t="s">
        <v>504</v>
      </c>
      <c r="F262" s="68" t="s">
        <v>6</v>
      </c>
      <c r="G262" s="276"/>
      <c r="H262" s="129">
        <v>31471.454437966004</v>
      </c>
      <c r="I262" s="12">
        <v>22231.27340257288</v>
      </c>
      <c r="J262" s="12">
        <v>35640752.57079258</v>
      </c>
      <c r="K262" s="12">
        <v>18195790.645918854</v>
      </c>
      <c r="L262" s="12">
        <v>28320557.56764313</v>
      </c>
      <c r="M262" s="12">
        <v>82157100.78435457</v>
      </c>
      <c r="N262" s="12">
        <v>-1270637.9775575965</v>
      </c>
      <c r="O262" s="36">
        <v>80886462.80679697</v>
      </c>
      <c r="P262" s="280"/>
      <c r="Q262" s="92">
        <v>0.01456286852240063</v>
      </c>
      <c r="R262" s="4">
        <v>31929.769091154823</v>
      </c>
      <c r="S262" s="12">
        <v>22555.024514220087</v>
      </c>
      <c r="T262" s="12">
        <v>38422738.28261243</v>
      </c>
      <c r="U262" s="12">
        <v>16855346.29170921</v>
      </c>
      <c r="V262" s="12">
        <v>25660192.705612663</v>
      </c>
      <c r="W262" s="12">
        <v>80938277.2799343</v>
      </c>
      <c r="X262" s="12">
        <v>-337739.89842844225</v>
      </c>
      <c r="Y262" s="36">
        <v>80600537.38150586</v>
      </c>
      <c r="Z262" s="280"/>
      <c r="AA262" s="96">
        <v>0.01456286852240063</v>
      </c>
      <c r="AB262" s="4">
        <v>32394.758120379924</v>
      </c>
      <c r="AC262" s="12">
        <v>22883.490370740197</v>
      </c>
      <c r="AD262" s="12">
        <v>41372788.82633191</v>
      </c>
      <c r="AE262" s="12">
        <v>15089485.349790035</v>
      </c>
      <c r="AF262" s="12">
        <v>22342480.048657615</v>
      </c>
      <c r="AG262" s="36">
        <v>78804754.22477958</v>
      </c>
      <c r="AH262" s="280"/>
      <c r="AJ262" s="172"/>
      <c r="AK262" s="172"/>
      <c r="AL262" s="172"/>
      <c r="AM262" s="173"/>
      <c r="AN262" s="174"/>
      <c r="AO262" s="174"/>
      <c r="AP262" s="174"/>
      <c r="AQ262" s="173"/>
      <c r="AR262" s="173"/>
    </row>
    <row r="263" spans="4:44" ht="12.75">
      <c r="D263" s="37" t="s">
        <v>505</v>
      </c>
      <c r="E263" s="1" t="s">
        <v>506</v>
      </c>
      <c r="F263" s="68" t="s">
        <v>6</v>
      </c>
      <c r="G263" s="276"/>
      <c r="H263" s="129">
        <v>87704.56154699497</v>
      </c>
      <c r="I263" s="12">
        <v>55409.0757162617</v>
      </c>
      <c r="J263" s="12">
        <v>88830771.05025588</v>
      </c>
      <c r="K263" s="12">
        <v>26624823.256082308</v>
      </c>
      <c r="L263" s="12">
        <v>62547400.304213114</v>
      </c>
      <c r="M263" s="12">
        <v>178002994.6105513</v>
      </c>
      <c r="N263" s="12">
        <v>-4148029.797998832</v>
      </c>
      <c r="O263" s="36">
        <v>173854964.81255245</v>
      </c>
      <c r="P263" s="280"/>
      <c r="Q263" s="92">
        <v>0.021361487825594994</v>
      </c>
      <c r="R263" s="4">
        <v>89578.06147073024</v>
      </c>
      <c r="S263" s="12">
        <v>56592.69601260209</v>
      </c>
      <c r="T263" s="12">
        <v>96406295.0243636</v>
      </c>
      <c r="U263" s="12">
        <v>24254647.15762376</v>
      </c>
      <c r="V263" s="12">
        <v>57051608.327299684</v>
      </c>
      <c r="W263" s="12">
        <v>177712550.50928706</v>
      </c>
      <c r="X263" s="12">
        <v>-1248632.5554710173</v>
      </c>
      <c r="Y263" s="36">
        <v>176463917.95381606</v>
      </c>
      <c r="Z263" s="280"/>
      <c r="AA263" s="96">
        <v>0.021361487825594994</v>
      </c>
      <c r="AB263" s="4">
        <v>91491.58214027765</v>
      </c>
      <c r="AC263" s="12">
        <v>57801.60019949289</v>
      </c>
      <c r="AD263" s="12">
        <v>104503874.19637023</v>
      </c>
      <c r="AE263" s="12">
        <v>21362442.42772736</v>
      </c>
      <c r="AF263" s="12">
        <v>50008044.40275814</v>
      </c>
      <c r="AG263" s="36">
        <v>175874361.0268557</v>
      </c>
      <c r="AH263" s="280"/>
      <c r="AJ263" s="172"/>
      <c r="AK263" s="172"/>
      <c r="AL263" s="172"/>
      <c r="AM263" s="173"/>
      <c r="AN263" s="174"/>
      <c r="AO263" s="174"/>
      <c r="AP263" s="174"/>
      <c r="AQ263" s="173"/>
      <c r="AR263" s="173"/>
    </row>
    <row r="264" spans="4:44" ht="12.75">
      <c r="D264" s="37" t="s">
        <v>507</v>
      </c>
      <c r="E264" s="1" t="s">
        <v>508</v>
      </c>
      <c r="F264" s="68" t="s">
        <v>6</v>
      </c>
      <c r="G264" s="276"/>
      <c r="H264" s="129">
        <v>45955.68930157216</v>
      </c>
      <c r="I264" s="12">
        <v>29776.275111523468</v>
      </c>
      <c r="J264" s="12">
        <v>47736755.0887497</v>
      </c>
      <c r="K264" s="12">
        <v>14917464.226080108</v>
      </c>
      <c r="L264" s="12">
        <v>25735762.288120605</v>
      </c>
      <c r="M264" s="12">
        <v>88389981.60295042</v>
      </c>
      <c r="N264" s="12">
        <v>399472.1402503848</v>
      </c>
      <c r="O264" s="36">
        <v>88789453.74320081</v>
      </c>
      <c r="P264" s="280"/>
      <c r="Q264" s="92">
        <v>0.017213341230850387</v>
      </c>
      <c r="R264" s="4">
        <v>46746.74026301906</v>
      </c>
      <c r="S264" s="12">
        <v>30288.8242956018</v>
      </c>
      <c r="T264" s="12">
        <v>51597353.310976125</v>
      </c>
      <c r="U264" s="12">
        <v>13698152.412876323</v>
      </c>
      <c r="V264" s="12">
        <v>23379124.002065122</v>
      </c>
      <c r="W264" s="12">
        <v>88674629.72591758</v>
      </c>
      <c r="X264" s="12">
        <v>142806.4455317557</v>
      </c>
      <c r="Y264" s="36">
        <v>88817436.17144933</v>
      </c>
      <c r="Z264" s="280"/>
      <c r="AA264" s="96">
        <v>0.017213341230850387</v>
      </c>
      <c r="AB264" s="4">
        <v>47551.40785459634</v>
      </c>
      <c r="AC264" s="12">
        <v>30810.196163683268</v>
      </c>
      <c r="AD264" s="12">
        <v>55704078.30825579</v>
      </c>
      <c r="AE264" s="12">
        <v>12159653.112668844</v>
      </c>
      <c r="AF264" s="12">
        <v>20409519.649408877</v>
      </c>
      <c r="AG264" s="36">
        <v>88273251.07033351</v>
      </c>
      <c r="AH264" s="280"/>
      <c r="AJ264" s="172"/>
      <c r="AK264" s="172"/>
      <c r="AL264" s="172"/>
      <c r="AM264" s="173"/>
      <c r="AN264" s="174"/>
      <c r="AO264" s="174"/>
      <c r="AP264" s="174"/>
      <c r="AQ264" s="173"/>
      <c r="AR264" s="173"/>
    </row>
    <row r="265" spans="4:44" ht="12.75">
      <c r="D265" s="37" t="s">
        <v>509</v>
      </c>
      <c r="E265" s="1" t="s">
        <v>510</v>
      </c>
      <c r="F265" s="68" t="s">
        <v>6</v>
      </c>
      <c r="G265" s="276"/>
      <c r="H265" s="129">
        <v>42224.84733179348</v>
      </c>
      <c r="I265" s="12">
        <v>29743.423770824542</v>
      </c>
      <c r="J265" s="12">
        <v>47684088.44729075</v>
      </c>
      <c r="K265" s="12">
        <v>28697349.965801034</v>
      </c>
      <c r="L265" s="12">
        <v>48405066.46891065</v>
      </c>
      <c r="M265" s="12">
        <v>124786504.88200243</v>
      </c>
      <c r="N265" s="12">
        <v>-4444235.42251316</v>
      </c>
      <c r="O265" s="36">
        <v>120342269.45948927</v>
      </c>
      <c r="P265" s="280"/>
      <c r="Q265" s="92">
        <v>0.019063560705691263</v>
      </c>
      <c r="R265" s="4">
        <v>43029.80327219167</v>
      </c>
      <c r="S265" s="12">
        <v>30310.439335474755</v>
      </c>
      <c r="T265" s="12">
        <v>51634174.77483591</v>
      </c>
      <c r="U265" s="12">
        <v>26398470.351614494</v>
      </c>
      <c r="V265" s="12">
        <v>44052569.374050125</v>
      </c>
      <c r="W265" s="12">
        <v>122085214.50050053</v>
      </c>
      <c r="X265" s="12">
        <v>-1243141.1333514736</v>
      </c>
      <c r="Y265" s="36">
        <v>120842073.36714906</v>
      </c>
      <c r="Z265" s="280"/>
      <c r="AA265" s="96">
        <v>0.019063560705691263</v>
      </c>
      <c r="AB265" s="4">
        <v>43850.104539025044</v>
      </c>
      <c r="AC265" s="12">
        <v>30888.26423576275</v>
      </c>
      <c r="AD265" s="12">
        <v>55845223.46609208</v>
      </c>
      <c r="AE265" s="12">
        <v>23474064.793977823</v>
      </c>
      <c r="AF265" s="12">
        <v>38526984.46522125</v>
      </c>
      <c r="AG265" s="36">
        <v>117846272.72529115</v>
      </c>
      <c r="AH265" s="280"/>
      <c r="AJ265" s="172"/>
      <c r="AK265" s="172"/>
      <c r="AL265" s="172"/>
      <c r="AM265" s="173"/>
      <c r="AN265" s="174"/>
      <c r="AO265" s="174"/>
      <c r="AP265" s="174"/>
      <c r="AQ265" s="173"/>
      <c r="AR265" s="173"/>
    </row>
    <row r="266" spans="1:44" s="58" customFormat="1" ht="12.75">
      <c r="A266" s="273"/>
      <c r="B266" s="273"/>
      <c r="C266" s="273"/>
      <c r="D266" s="79" t="s">
        <v>511</v>
      </c>
      <c r="E266" s="6" t="s">
        <v>512</v>
      </c>
      <c r="F266" s="80" t="s">
        <v>17</v>
      </c>
      <c r="G266" s="275"/>
      <c r="H266" s="128">
        <v>234735.7195120733</v>
      </c>
      <c r="I266" s="9" t="s">
        <v>679</v>
      </c>
      <c r="J266" s="9">
        <v>343658836.3525864</v>
      </c>
      <c r="K266" s="9">
        <v>16854699.586472202</v>
      </c>
      <c r="L266" s="9">
        <v>10634751.641781643</v>
      </c>
      <c r="M266" s="9">
        <v>371148287.58084023</v>
      </c>
      <c r="N266" s="9">
        <v>-4233338.8496376695</v>
      </c>
      <c r="O266" s="11">
        <v>366914948.73120254</v>
      </c>
      <c r="P266" s="280"/>
      <c r="Q266" s="92" t="s">
        <v>679</v>
      </c>
      <c r="R266" s="8" t="s">
        <v>679</v>
      </c>
      <c r="S266" s="9" t="s">
        <v>679</v>
      </c>
      <c r="T266" s="9">
        <v>371956230.77552754</v>
      </c>
      <c r="U266" s="9">
        <v>15485823.203475889</v>
      </c>
      <c r="V266" s="9">
        <v>11420584.575135887</v>
      </c>
      <c r="W266" s="9">
        <v>398862638.5541393</v>
      </c>
      <c r="X266" s="9">
        <v>-2383614.9016516376</v>
      </c>
      <c r="Y266" s="11">
        <v>396479023.6524877</v>
      </c>
      <c r="Z266" s="280"/>
      <c r="AA266" s="96" t="s">
        <v>679</v>
      </c>
      <c r="AB266" s="8" t="s">
        <v>679</v>
      </c>
      <c r="AC266" s="9" t="s">
        <v>679</v>
      </c>
      <c r="AD266" s="9">
        <v>402129736.3222053</v>
      </c>
      <c r="AE266" s="9">
        <v>13754150.912492875</v>
      </c>
      <c r="AF266" s="9">
        <v>12241393.686397221</v>
      </c>
      <c r="AG266" s="11">
        <v>428125280.9210954</v>
      </c>
      <c r="AH266" s="280"/>
      <c r="AJ266" s="172"/>
      <c r="AK266" s="172"/>
      <c r="AL266" s="172"/>
      <c r="AM266" s="173"/>
      <c r="AN266" s="174"/>
      <c r="AO266" s="174"/>
      <c r="AP266" s="174"/>
      <c r="AQ266" s="173"/>
      <c r="AR266" s="173"/>
    </row>
    <row r="267" spans="4:44" ht="12.75">
      <c r="D267" s="37" t="s">
        <v>226</v>
      </c>
      <c r="E267" s="1" t="s">
        <v>513</v>
      </c>
      <c r="F267" s="68" t="s">
        <v>6</v>
      </c>
      <c r="G267" s="276"/>
      <c r="H267" s="129">
        <v>19296.629477112023</v>
      </c>
      <c r="I267" s="12">
        <v>11920.495953325419</v>
      </c>
      <c r="J267" s="12">
        <v>19110711.253473938</v>
      </c>
      <c r="K267" s="12">
        <v>6911132.59433562</v>
      </c>
      <c r="L267" s="12">
        <v>9661981.33272523</v>
      </c>
      <c r="M267" s="12">
        <v>35683825.18053479</v>
      </c>
      <c r="N267" s="12">
        <v>683606.1940198764</v>
      </c>
      <c r="O267" s="36">
        <v>36367431.374554664</v>
      </c>
      <c r="P267" s="280"/>
      <c r="Q267" s="92">
        <v>0.02028642948418069</v>
      </c>
      <c r="R267" s="4">
        <v>19688.08919028182</v>
      </c>
      <c r="S267" s="12">
        <v>12162.320253899017</v>
      </c>
      <c r="T267" s="12">
        <v>20718649.528855868</v>
      </c>
      <c r="U267" s="12">
        <v>6509631.663024316</v>
      </c>
      <c r="V267" s="12">
        <v>8803745.000902126</v>
      </c>
      <c r="W267" s="12">
        <v>36032026.19278231</v>
      </c>
      <c r="X267" s="12">
        <v>272162.8945604339</v>
      </c>
      <c r="Y267" s="36">
        <v>36304189.08734275</v>
      </c>
      <c r="Z267" s="280"/>
      <c r="AA267" s="96">
        <v>0.02028642948418069</v>
      </c>
      <c r="AB267" s="4">
        <v>20087.49022331873</v>
      </c>
      <c r="AC267" s="12">
        <v>12409.050306093763</v>
      </c>
      <c r="AD267" s="12">
        <v>22435258.325180925</v>
      </c>
      <c r="AE267" s="12">
        <v>5920099.502375128</v>
      </c>
      <c r="AF267" s="12">
        <v>7708716.365757117</v>
      </c>
      <c r="AG267" s="36">
        <v>36064074.19331317</v>
      </c>
      <c r="AH267" s="280"/>
      <c r="AJ267" s="172"/>
      <c r="AK267" s="172"/>
      <c r="AL267" s="172"/>
      <c r="AM267" s="173"/>
      <c r="AN267" s="174"/>
      <c r="AO267" s="174"/>
      <c r="AP267" s="174"/>
      <c r="AQ267" s="173"/>
      <c r="AR267" s="173"/>
    </row>
    <row r="268" spans="4:44" ht="12.75">
      <c r="D268" s="37" t="s">
        <v>514</v>
      </c>
      <c r="E268" s="1" t="s">
        <v>515</v>
      </c>
      <c r="F268" s="68" t="s">
        <v>6</v>
      </c>
      <c r="G268" s="276"/>
      <c r="H268" s="129">
        <v>15414.124627969499</v>
      </c>
      <c r="I268" s="12">
        <v>10550.423409553881</v>
      </c>
      <c r="J268" s="12">
        <v>16914237.140077155</v>
      </c>
      <c r="K268" s="12">
        <v>10621689.394225828</v>
      </c>
      <c r="L268" s="12">
        <v>13421833.513844136</v>
      </c>
      <c r="M268" s="12">
        <v>40957760.04814713</v>
      </c>
      <c r="N268" s="12">
        <v>-626709.5989868862</v>
      </c>
      <c r="O268" s="36">
        <v>40331050.44916024</v>
      </c>
      <c r="P268" s="280"/>
      <c r="Q268" s="92">
        <v>0.02765834812000212</v>
      </c>
      <c r="R268" s="4">
        <v>15840.453852894978</v>
      </c>
      <c r="S268" s="12">
        <v>10842.230693028743</v>
      </c>
      <c r="T268" s="12">
        <v>18469862.09459928</v>
      </c>
      <c r="U268" s="12">
        <v>10073171.88574043</v>
      </c>
      <c r="V268" s="12">
        <v>12317987.313333856</v>
      </c>
      <c r="W268" s="12">
        <v>40861021.29367356</v>
      </c>
      <c r="X268" s="12">
        <v>-186557.74030752486</v>
      </c>
      <c r="Y268" s="36">
        <v>40674463.553366035</v>
      </c>
      <c r="Z268" s="280"/>
      <c r="AA268" s="96">
        <v>0.02765834812000212</v>
      </c>
      <c r="AB268" s="4">
        <v>16278.574639937176</v>
      </c>
      <c r="AC268" s="12">
        <v>11142.108883933905</v>
      </c>
      <c r="AD268" s="12">
        <v>20144659.335903704</v>
      </c>
      <c r="AE268" s="12">
        <v>9218824.487519786</v>
      </c>
      <c r="AF268" s="12">
        <v>10863781.157562658</v>
      </c>
      <c r="AG268" s="36">
        <v>40227264.98098615</v>
      </c>
      <c r="AH268" s="280"/>
      <c r="AJ268" s="172"/>
      <c r="AK268" s="172"/>
      <c r="AL268" s="172"/>
      <c r="AM268" s="173"/>
      <c r="AN268" s="174"/>
      <c r="AO268" s="174"/>
      <c r="AP268" s="174"/>
      <c r="AQ268" s="173"/>
      <c r="AR268" s="173"/>
    </row>
    <row r="269" spans="4:44" ht="12.75">
      <c r="D269" s="37" t="s">
        <v>516</v>
      </c>
      <c r="E269" s="1" t="s">
        <v>517</v>
      </c>
      <c r="F269" s="68" t="s">
        <v>6</v>
      </c>
      <c r="G269" s="276"/>
      <c r="H269" s="129">
        <v>49562.56613783686</v>
      </c>
      <c r="I269" s="12">
        <v>38302.94674325125</v>
      </c>
      <c r="J269" s="12">
        <v>61406552.06239655</v>
      </c>
      <c r="K269" s="12">
        <v>42027486.645188585</v>
      </c>
      <c r="L269" s="12">
        <v>66229978.88478336</v>
      </c>
      <c r="M269" s="12">
        <v>169664017.59236848</v>
      </c>
      <c r="N269" s="12">
        <v>-7347566.420215738</v>
      </c>
      <c r="O269" s="36">
        <v>162316451.17215276</v>
      </c>
      <c r="P269" s="280"/>
      <c r="Q269" s="92">
        <v>0.010701921346835341</v>
      </c>
      <c r="R269" s="4">
        <v>50092.98082239131</v>
      </c>
      <c r="S269" s="12">
        <v>38712.861866649546</v>
      </c>
      <c r="T269" s="12">
        <v>65947796.18773722</v>
      </c>
      <c r="U269" s="12">
        <v>38428750.94153312</v>
      </c>
      <c r="V269" s="12">
        <v>59780130.43841164</v>
      </c>
      <c r="W269" s="12">
        <v>164156677.56768197</v>
      </c>
      <c r="X269" s="12">
        <v>-2014020.316279098</v>
      </c>
      <c r="Y269" s="36">
        <v>162142657.25140288</v>
      </c>
      <c r="Z269" s="280"/>
      <c r="AA269" s="96">
        <v>0.010701921346835341</v>
      </c>
      <c r="AB269" s="4">
        <v>50629.07196318108</v>
      </c>
      <c r="AC269" s="12">
        <v>39127.163869457334</v>
      </c>
      <c r="AD269" s="12">
        <v>70740951.74808684</v>
      </c>
      <c r="AE269" s="12">
        <v>33970943.86577278</v>
      </c>
      <c r="AF269" s="12">
        <v>51852828.44839708</v>
      </c>
      <c r="AG269" s="36">
        <v>156564724.0622567</v>
      </c>
      <c r="AH269" s="280"/>
      <c r="AJ269" s="172"/>
      <c r="AK269" s="172"/>
      <c r="AL269" s="172"/>
      <c r="AM269" s="173"/>
      <c r="AN269" s="174"/>
      <c r="AO269" s="174"/>
      <c r="AP269" s="174"/>
      <c r="AQ269" s="173"/>
      <c r="AR269" s="173"/>
    </row>
    <row r="270" spans="4:44" ht="12.75">
      <c r="D270" s="37" t="s">
        <v>518</v>
      </c>
      <c r="E270" s="1" t="s">
        <v>519</v>
      </c>
      <c r="F270" s="68" t="s">
        <v>6</v>
      </c>
      <c r="G270" s="276"/>
      <c r="H270" s="129">
        <v>15751.274632656141</v>
      </c>
      <c r="I270" s="12">
        <v>10031.719720482246</v>
      </c>
      <c r="J270" s="12">
        <v>16082661.300718358</v>
      </c>
      <c r="K270" s="12">
        <v>8146233.147479768</v>
      </c>
      <c r="L270" s="12">
        <v>11001249.092227014</v>
      </c>
      <c r="M270" s="12">
        <v>35230143.54042514</v>
      </c>
      <c r="N270" s="12">
        <v>-425861.0154635764</v>
      </c>
      <c r="O270" s="36">
        <v>34804282.52496156</v>
      </c>
      <c r="P270" s="280"/>
      <c r="Q270" s="92">
        <v>0.02813550892439798</v>
      </c>
      <c r="R270" s="4">
        <v>16194.444760653882</v>
      </c>
      <c r="S270" s="12">
        <v>10313.967260204934</v>
      </c>
      <c r="T270" s="12">
        <v>17569959.38729489</v>
      </c>
      <c r="U270" s="12">
        <v>7746289.3749430645</v>
      </c>
      <c r="V270" s="12">
        <v>10101165.978504801</v>
      </c>
      <c r="W270" s="12">
        <v>35417414.74074276</v>
      </c>
      <c r="X270" s="12">
        <v>-136789.27713266117</v>
      </c>
      <c r="Y270" s="36">
        <v>35280625.4636101</v>
      </c>
      <c r="Z270" s="280"/>
      <c r="AA270" s="96">
        <v>0.02813550892439798</v>
      </c>
      <c r="AB270" s="4">
        <v>16650.083705742927</v>
      </c>
      <c r="AC270" s="12">
        <v>10604.155978100378</v>
      </c>
      <c r="AD270" s="12">
        <v>19172053.68829584</v>
      </c>
      <c r="AE270" s="12">
        <v>7106695.065911618</v>
      </c>
      <c r="AF270" s="12">
        <v>8912804.234083803</v>
      </c>
      <c r="AG270" s="36">
        <v>35191552.98829126</v>
      </c>
      <c r="AH270" s="280"/>
      <c r="AJ270" s="172"/>
      <c r="AK270" s="172"/>
      <c r="AL270" s="172"/>
      <c r="AM270" s="173"/>
      <c r="AN270" s="174"/>
      <c r="AO270" s="174"/>
      <c r="AP270" s="174"/>
      <c r="AQ270" s="173"/>
      <c r="AR270" s="173"/>
    </row>
    <row r="271" spans="4:44" ht="12.75">
      <c r="D271" s="37" t="s">
        <v>520</v>
      </c>
      <c r="E271" s="1" t="s">
        <v>521</v>
      </c>
      <c r="F271" s="68" t="s">
        <v>6</v>
      </c>
      <c r="G271" s="276"/>
      <c r="H271" s="129">
        <v>28972.70575544004</v>
      </c>
      <c r="I271" s="12">
        <v>22330.854860026197</v>
      </c>
      <c r="J271" s="12">
        <v>35800399.65989372</v>
      </c>
      <c r="K271" s="12">
        <v>26509417.267965365</v>
      </c>
      <c r="L271" s="12">
        <v>37984226.83903437</v>
      </c>
      <c r="M271" s="12">
        <v>100294043.76689346</v>
      </c>
      <c r="N271" s="12">
        <v>-3290549.150399454</v>
      </c>
      <c r="O271" s="36">
        <v>97003494.616494</v>
      </c>
      <c r="P271" s="280"/>
      <c r="Q271" s="92">
        <v>0.008709364711252388</v>
      </c>
      <c r="R271" s="4">
        <v>29225.03961653597</v>
      </c>
      <c r="S271" s="12">
        <v>22525.34241931621</v>
      </c>
      <c r="T271" s="12">
        <v>38372174.49965348</v>
      </c>
      <c r="U271" s="12">
        <v>24556526.107492387</v>
      </c>
      <c r="V271" s="12">
        <v>34217517.18710813</v>
      </c>
      <c r="W271" s="12">
        <v>97146217.79425399</v>
      </c>
      <c r="X271" s="12">
        <v>-874977.3745531375</v>
      </c>
      <c r="Y271" s="36">
        <v>96271240.41970085</v>
      </c>
      <c r="Z271" s="280"/>
      <c r="AA271" s="96">
        <v>0.008709364711252388</v>
      </c>
      <c r="AB271" s="4">
        <v>29479.57114525718</v>
      </c>
      <c r="AC271" s="12">
        <v>22721.523841691876</v>
      </c>
      <c r="AD271" s="12">
        <v>41079957.317908764</v>
      </c>
      <c r="AE271" s="12">
        <v>21983846.224684585</v>
      </c>
      <c r="AF271" s="12">
        <v>29621500.095000237</v>
      </c>
      <c r="AG271" s="36">
        <v>92685303.6375936</v>
      </c>
      <c r="AH271" s="280"/>
      <c r="AJ271" s="172"/>
      <c r="AK271" s="172"/>
      <c r="AL271" s="172"/>
      <c r="AM271" s="173"/>
      <c r="AN271" s="174"/>
      <c r="AO271" s="174"/>
      <c r="AP271" s="174"/>
      <c r="AQ271" s="173"/>
      <c r="AR271" s="173"/>
    </row>
    <row r="272" spans="1:44" s="58" customFormat="1" ht="12.75">
      <c r="A272" s="273"/>
      <c r="B272" s="273"/>
      <c r="C272" s="273"/>
      <c r="D272" s="79" t="s">
        <v>522</v>
      </c>
      <c r="E272" s="6" t="s">
        <v>523</v>
      </c>
      <c r="F272" s="80" t="s">
        <v>17</v>
      </c>
      <c r="G272" s="275"/>
      <c r="H272" s="128">
        <v>128997.30063101457</v>
      </c>
      <c r="I272" s="9" t="s">
        <v>679</v>
      </c>
      <c r="J272" s="9">
        <v>201351762.4137742</v>
      </c>
      <c r="K272" s="9">
        <v>20664856.71108651</v>
      </c>
      <c r="L272" s="9">
        <v>9501336.037826141</v>
      </c>
      <c r="M272" s="9">
        <v>231517955.16268685</v>
      </c>
      <c r="N272" s="9">
        <v>-8206810.648603446</v>
      </c>
      <c r="O272" s="11">
        <v>223311144.51408342</v>
      </c>
      <c r="P272" s="280"/>
      <c r="Q272" s="92" t="s">
        <v>679</v>
      </c>
      <c r="R272" s="8" t="s">
        <v>679</v>
      </c>
      <c r="S272" s="9" t="s">
        <v>679</v>
      </c>
      <c r="T272" s="9">
        <v>217416090.87786794</v>
      </c>
      <c r="U272" s="9">
        <v>19161325.33299971</v>
      </c>
      <c r="V272" s="9">
        <v>10182718.580910563</v>
      </c>
      <c r="W272" s="9">
        <v>246760134.7917782</v>
      </c>
      <c r="X272" s="9">
        <v>-3096788.6757354126</v>
      </c>
      <c r="Y272" s="11">
        <v>243663346.1160428</v>
      </c>
      <c r="Z272" s="280"/>
      <c r="AA272" s="96" t="s">
        <v>679</v>
      </c>
      <c r="AB272" s="8" t="s">
        <v>679</v>
      </c>
      <c r="AC272" s="9" t="s">
        <v>679</v>
      </c>
      <c r="AD272" s="9">
        <v>234507140.38255197</v>
      </c>
      <c r="AE272" s="9">
        <v>17170029.736164417</v>
      </c>
      <c r="AF272" s="9">
        <v>10892907.802635433</v>
      </c>
      <c r="AG272" s="11">
        <v>262570077.92135182</v>
      </c>
      <c r="AH272" s="280"/>
      <c r="AJ272" s="172"/>
      <c r="AK272" s="172"/>
      <c r="AL272" s="172"/>
      <c r="AM272" s="173"/>
      <c r="AN272" s="174"/>
      <c r="AO272" s="174"/>
      <c r="AP272" s="174"/>
      <c r="AQ272" s="173"/>
      <c r="AR272" s="173"/>
    </row>
    <row r="273" spans="4:44" ht="12.75">
      <c r="D273" s="37" t="s">
        <v>524</v>
      </c>
      <c r="E273" s="1" t="s">
        <v>525</v>
      </c>
      <c r="F273" s="68" t="s">
        <v>6</v>
      </c>
      <c r="G273" s="276"/>
      <c r="H273" s="129">
        <v>15181.47578369735</v>
      </c>
      <c r="I273" s="12">
        <v>10736.226948363366</v>
      </c>
      <c r="J273" s="12">
        <v>40422773.385313995</v>
      </c>
      <c r="K273" s="12">
        <v>9020089.760358589</v>
      </c>
      <c r="L273" s="12">
        <v>12926071.30956782</v>
      </c>
      <c r="M273" s="12">
        <v>62368934.4552404</v>
      </c>
      <c r="N273" s="12">
        <v>-1169913.2257333503</v>
      </c>
      <c r="O273" s="36">
        <v>61199021.22950705</v>
      </c>
      <c r="P273" s="280"/>
      <c r="Q273" s="92">
        <v>0.022007261519054744</v>
      </c>
      <c r="R273" s="4">
        <v>15515.578491514374</v>
      </c>
      <c r="S273" s="12">
        <v>10972.501902543921</v>
      </c>
      <c r="T273" s="12">
        <v>43921065.25367195</v>
      </c>
      <c r="U273" s="12">
        <v>8630123.826335542</v>
      </c>
      <c r="V273" s="12">
        <v>11797763.322746616</v>
      </c>
      <c r="W273" s="12">
        <v>64348952.40275411</v>
      </c>
      <c r="X273" s="12">
        <v>-433823.44500909996</v>
      </c>
      <c r="Y273" s="36">
        <v>63915128.957745016</v>
      </c>
      <c r="Z273" s="280"/>
      <c r="AA273" s="96">
        <v>0.022007261519054744</v>
      </c>
      <c r="AB273" s="4">
        <v>15857.033884996552</v>
      </c>
      <c r="AC273" s="12">
        <v>11213.976621431531</v>
      </c>
      <c r="AD273" s="12">
        <v>47666760.50638972</v>
      </c>
      <c r="AE273" s="12">
        <v>7961804.433908776</v>
      </c>
      <c r="AF273" s="12">
        <v>10347755.594256239</v>
      </c>
      <c r="AG273" s="36">
        <v>65976320.534554735</v>
      </c>
      <c r="AH273" s="280"/>
      <c r="AJ273" s="172"/>
      <c r="AK273" s="172"/>
      <c r="AL273" s="172"/>
      <c r="AM273" s="173"/>
      <c r="AN273" s="174"/>
      <c r="AO273" s="174"/>
      <c r="AP273" s="174"/>
      <c r="AQ273" s="173"/>
      <c r="AR273" s="173"/>
    </row>
    <row r="274" spans="4:44" ht="12.75">
      <c r="D274" s="37" t="s">
        <v>526</v>
      </c>
      <c r="E274" s="1" t="s">
        <v>527</v>
      </c>
      <c r="F274" s="68" t="s">
        <v>6</v>
      </c>
      <c r="G274" s="276"/>
      <c r="H274" s="129">
        <v>57277.10090030339</v>
      </c>
      <c r="I274" s="12">
        <v>31745.38299762073</v>
      </c>
      <c r="J274" s="12">
        <v>119523965.83219022</v>
      </c>
      <c r="K274" s="12">
        <v>948129.8454970891</v>
      </c>
      <c r="L274" s="12">
        <v>1697827.5315469934</v>
      </c>
      <c r="M274" s="12">
        <v>122169923.2092343</v>
      </c>
      <c r="N274" s="12">
        <v>-2544606.6528428243</v>
      </c>
      <c r="O274" s="36">
        <v>119625316.55639148</v>
      </c>
      <c r="P274" s="280"/>
      <c r="Q274" s="92">
        <v>0.04515400657952329</v>
      </c>
      <c r="R274" s="4">
        <v>59863.39149121171</v>
      </c>
      <c r="S274" s="12">
        <v>33178.814230364784</v>
      </c>
      <c r="T274" s="12">
        <v>132809169.4851705</v>
      </c>
      <c r="U274" s="12">
        <v>866601.8786892733</v>
      </c>
      <c r="V274" s="12">
        <v>1584721.7256832062</v>
      </c>
      <c r="W274" s="12">
        <v>135260493.08954298</v>
      </c>
      <c r="X274" s="12">
        <v>-1291451.3418795143</v>
      </c>
      <c r="Y274" s="36">
        <v>133969041.74766347</v>
      </c>
      <c r="Z274" s="280"/>
      <c r="AA274" s="96">
        <v>0.04515400657952329</v>
      </c>
      <c r="AB274" s="4">
        <v>62566.46346447846</v>
      </c>
      <c r="AC274" s="12">
        <v>34676.970626423456</v>
      </c>
      <c r="AD274" s="12">
        <v>147399884.06769395</v>
      </c>
      <c r="AE274" s="12">
        <v>765777.3621543222</v>
      </c>
      <c r="AF274" s="12">
        <v>1421431.0668008982</v>
      </c>
      <c r="AG274" s="36">
        <v>149587092.49664918</v>
      </c>
      <c r="AH274" s="280"/>
      <c r="AJ274" s="172"/>
      <c r="AK274" s="172"/>
      <c r="AL274" s="172"/>
      <c r="AM274" s="173"/>
      <c r="AN274" s="174"/>
      <c r="AO274" s="174"/>
      <c r="AP274" s="174"/>
      <c r="AQ274" s="173"/>
      <c r="AR274" s="173"/>
    </row>
    <row r="275" spans="4:44" ht="12.75">
      <c r="D275" s="37" t="s">
        <v>528</v>
      </c>
      <c r="E275" s="1" t="s">
        <v>529</v>
      </c>
      <c r="F275" s="68" t="s">
        <v>6</v>
      </c>
      <c r="G275" s="276"/>
      <c r="H275" s="129">
        <v>125164.7287892176</v>
      </c>
      <c r="I275" s="12">
        <v>72438.332541081</v>
      </c>
      <c r="J275" s="12">
        <v>272736252.2049241</v>
      </c>
      <c r="K275" s="12">
        <v>5973810.406293873</v>
      </c>
      <c r="L275" s="12">
        <v>17968657.68945736</v>
      </c>
      <c r="M275" s="12">
        <v>296678720.30067533</v>
      </c>
      <c r="N275" s="12">
        <v>43058736.5735901</v>
      </c>
      <c r="O275" s="36">
        <v>339737456.87426543</v>
      </c>
      <c r="P275" s="280"/>
      <c r="Q275" s="92">
        <v>0.020405074831664205</v>
      </c>
      <c r="R275" s="4">
        <v>127718.72444644653</v>
      </c>
      <c r="S275" s="12">
        <v>73916.44213726274</v>
      </c>
      <c r="T275" s="12">
        <v>295874988.882645</v>
      </c>
      <c r="U275" s="12">
        <v>5430872.028711833</v>
      </c>
      <c r="V275" s="12">
        <v>16374475.416825466</v>
      </c>
      <c r="W275" s="12">
        <v>317680336.32818234</v>
      </c>
      <c r="X275" s="12">
        <v>17329045.081293643</v>
      </c>
      <c r="Y275" s="36">
        <v>335009381.409476</v>
      </c>
      <c r="Z275" s="280"/>
      <c r="AA275" s="96">
        <v>0.020405074831664205</v>
      </c>
      <c r="AB275" s="4">
        <v>130324.83457618098</v>
      </c>
      <c r="AC275" s="12">
        <v>75424.71267036397</v>
      </c>
      <c r="AD275" s="12">
        <v>320604530.978819</v>
      </c>
      <c r="AE275" s="12">
        <v>4773544.269090064</v>
      </c>
      <c r="AF275" s="12">
        <v>14339450.426077737</v>
      </c>
      <c r="AG275" s="36">
        <v>339717525.6739868</v>
      </c>
      <c r="AH275" s="280"/>
      <c r="AJ275" s="172"/>
      <c r="AK275" s="172"/>
      <c r="AL275" s="172"/>
      <c r="AM275" s="173"/>
      <c r="AN275" s="174"/>
      <c r="AO275" s="174"/>
      <c r="AP275" s="174"/>
      <c r="AQ275" s="173"/>
      <c r="AR275" s="173"/>
    </row>
    <row r="276" spans="4:44" ht="12.75">
      <c r="D276" s="37" t="s">
        <v>530</v>
      </c>
      <c r="E276" s="1" t="s">
        <v>531</v>
      </c>
      <c r="F276" s="68" t="s">
        <v>6</v>
      </c>
      <c r="G276" s="276"/>
      <c r="H276" s="129">
        <v>21005.875382899</v>
      </c>
      <c r="I276" s="12">
        <v>14921.604555911346</v>
      </c>
      <c r="J276" s="12">
        <v>56181062.71503706</v>
      </c>
      <c r="K276" s="12">
        <v>12781224.271984056</v>
      </c>
      <c r="L276" s="12">
        <v>17425794.33021443</v>
      </c>
      <c r="M276" s="12">
        <v>86388081.31723554</v>
      </c>
      <c r="N276" s="12">
        <v>1666955.1754885614</v>
      </c>
      <c r="O276" s="36">
        <v>88055036.4927241</v>
      </c>
      <c r="P276" s="280"/>
      <c r="Q276" s="92">
        <v>0.013100026115230756</v>
      </c>
      <c r="R276" s="4">
        <v>21281.052898988262</v>
      </c>
      <c r="S276" s="12">
        <v>15117.077965274932</v>
      </c>
      <c r="T276" s="12">
        <v>60511100.71840145</v>
      </c>
      <c r="U276" s="12">
        <v>11973395.868413536</v>
      </c>
      <c r="V276" s="12">
        <v>15766092.16096545</v>
      </c>
      <c r="W276" s="12">
        <v>88250588.74778044</v>
      </c>
      <c r="X276" s="12">
        <v>460976.1016353071</v>
      </c>
      <c r="Y276" s="36">
        <v>88711564.84941575</v>
      </c>
      <c r="Z276" s="280"/>
      <c r="AA276" s="96">
        <v>0.013100026115230756</v>
      </c>
      <c r="AB276" s="4">
        <v>21559.835247724615</v>
      </c>
      <c r="AC276" s="12">
        <v>15315.112081406012</v>
      </c>
      <c r="AD276" s="12">
        <v>65099277.83492245</v>
      </c>
      <c r="AE276" s="12">
        <v>10833877.435655754</v>
      </c>
      <c r="AF276" s="12">
        <v>13707835.653966285</v>
      </c>
      <c r="AG276" s="36">
        <v>89640990.92454448</v>
      </c>
      <c r="AH276" s="280"/>
      <c r="AJ276" s="172"/>
      <c r="AK276" s="172"/>
      <c r="AL276" s="172"/>
      <c r="AM276" s="173"/>
      <c r="AN276" s="174"/>
      <c r="AO276" s="174"/>
      <c r="AP276" s="174"/>
      <c r="AQ276" s="173"/>
      <c r="AR276" s="173"/>
    </row>
    <row r="277" spans="1:44" s="58" customFormat="1" ht="12.75">
      <c r="A277" s="273"/>
      <c r="B277" s="273"/>
      <c r="C277" s="273"/>
      <c r="D277" s="79" t="s">
        <v>532</v>
      </c>
      <c r="E277" s="6" t="s">
        <v>533</v>
      </c>
      <c r="F277" s="80" t="s">
        <v>17</v>
      </c>
      <c r="G277" s="275"/>
      <c r="H277" s="128">
        <v>218629.18085611734</v>
      </c>
      <c r="I277" s="9" t="s">
        <v>679</v>
      </c>
      <c r="J277" s="9">
        <v>0</v>
      </c>
      <c r="K277" s="9">
        <v>12195058.39012272</v>
      </c>
      <c r="L277" s="9">
        <v>7472906.207904656</v>
      </c>
      <c r="M277" s="9">
        <v>19667964.598027375</v>
      </c>
      <c r="N277" s="9">
        <v>409667.8733048439</v>
      </c>
      <c r="O277" s="11">
        <v>20077632.47133222</v>
      </c>
      <c r="P277" s="280"/>
      <c r="Q277" s="92" t="s">
        <v>679</v>
      </c>
      <c r="R277" s="8" t="s">
        <v>679</v>
      </c>
      <c r="S277" s="9" t="s">
        <v>679</v>
      </c>
      <c r="T277" s="9">
        <v>0</v>
      </c>
      <c r="U277" s="9">
        <v>11218139.923425367</v>
      </c>
      <c r="V277" s="9">
        <v>8091249.302879429</v>
      </c>
      <c r="W277" s="9">
        <v>19309389.226304796</v>
      </c>
      <c r="X277" s="9">
        <v>276549.01099693775</v>
      </c>
      <c r="Y277" s="11">
        <v>19585938.237301733</v>
      </c>
      <c r="Z277" s="280"/>
      <c r="AA277" s="96" t="s">
        <v>679</v>
      </c>
      <c r="AB277" s="8" t="s">
        <v>679</v>
      </c>
      <c r="AC277" s="9" t="s">
        <v>679</v>
      </c>
      <c r="AD277" s="9">
        <v>0</v>
      </c>
      <c r="AE277" s="9">
        <v>9975401.601793615</v>
      </c>
      <c r="AF277" s="9">
        <v>8745236.804735925</v>
      </c>
      <c r="AG277" s="11">
        <v>18720638.40652954</v>
      </c>
      <c r="AH277" s="280"/>
      <c r="AJ277" s="172"/>
      <c r="AK277" s="172"/>
      <c r="AL277" s="172"/>
      <c r="AM277" s="173"/>
      <c r="AN277" s="174"/>
      <c r="AO277" s="174"/>
      <c r="AP277" s="174"/>
      <c r="AQ277" s="173"/>
      <c r="AR277" s="173"/>
    </row>
    <row r="278" spans="1:44" s="58" customFormat="1" ht="12.75">
      <c r="A278" s="273"/>
      <c r="B278" s="273"/>
      <c r="C278" s="273"/>
      <c r="D278" s="79"/>
      <c r="E278" s="6"/>
      <c r="F278" s="80"/>
      <c r="G278" s="275"/>
      <c r="H278" s="128" t="s">
        <v>679</v>
      </c>
      <c r="I278" s="9" t="s">
        <v>679</v>
      </c>
      <c r="J278" s="9" t="s">
        <v>679</v>
      </c>
      <c r="K278" s="9"/>
      <c r="L278" s="9"/>
      <c r="M278" s="9"/>
      <c r="N278" s="9"/>
      <c r="O278" s="11" t="s">
        <v>679</v>
      </c>
      <c r="P278" s="280"/>
      <c r="Q278" s="92" t="s">
        <v>679</v>
      </c>
      <c r="R278" s="8" t="s">
        <v>679</v>
      </c>
      <c r="S278" s="9" t="s">
        <v>679</v>
      </c>
      <c r="T278" s="9" t="s">
        <v>679</v>
      </c>
      <c r="U278" s="9" t="s">
        <v>679</v>
      </c>
      <c r="V278" s="9" t="s">
        <v>679</v>
      </c>
      <c r="W278" s="9" t="s">
        <v>679</v>
      </c>
      <c r="X278" s="9" t="s">
        <v>679</v>
      </c>
      <c r="Y278" s="11" t="s">
        <v>679</v>
      </c>
      <c r="Z278" s="280"/>
      <c r="AA278" s="96" t="s">
        <v>679</v>
      </c>
      <c r="AB278" s="8" t="s">
        <v>679</v>
      </c>
      <c r="AC278" s="9" t="s">
        <v>679</v>
      </c>
      <c r="AD278" s="9" t="s">
        <v>679</v>
      </c>
      <c r="AE278" s="9" t="s">
        <v>679</v>
      </c>
      <c r="AF278" s="9" t="s">
        <v>679</v>
      </c>
      <c r="AG278" s="11" t="s">
        <v>679</v>
      </c>
      <c r="AH278" s="280"/>
      <c r="AJ278" s="172"/>
      <c r="AK278" s="172"/>
      <c r="AL278" s="172"/>
      <c r="AM278" s="173"/>
      <c r="AN278" s="174"/>
      <c r="AO278" s="174"/>
      <c r="AP278" s="174"/>
      <c r="AQ278" s="173"/>
      <c r="AR278" s="173"/>
    </row>
    <row r="279" spans="1:44" s="58" customFormat="1" ht="12.75">
      <c r="A279" s="273"/>
      <c r="B279" s="273"/>
      <c r="C279" s="273"/>
      <c r="D279" s="113" t="s">
        <v>619</v>
      </c>
      <c r="E279" s="6"/>
      <c r="F279" s="80"/>
      <c r="G279" s="275"/>
      <c r="H279" s="128" t="s">
        <v>679</v>
      </c>
      <c r="I279" s="9" t="s">
        <v>679</v>
      </c>
      <c r="J279" s="9" t="s">
        <v>679</v>
      </c>
      <c r="K279" s="9"/>
      <c r="L279" s="9"/>
      <c r="M279" s="9"/>
      <c r="N279" s="9"/>
      <c r="O279" s="11" t="s">
        <v>679</v>
      </c>
      <c r="P279" s="280"/>
      <c r="Q279" s="92" t="s">
        <v>679</v>
      </c>
      <c r="R279" s="8" t="s">
        <v>679</v>
      </c>
      <c r="S279" s="9" t="s">
        <v>679</v>
      </c>
      <c r="T279" s="9" t="s">
        <v>679</v>
      </c>
      <c r="U279" s="9" t="s">
        <v>679</v>
      </c>
      <c r="V279" s="9" t="s">
        <v>679</v>
      </c>
      <c r="W279" s="9" t="s">
        <v>679</v>
      </c>
      <c r="X279" s="9" t="s">
        <v>679</v>
      </c>
      <c r="Y279" s="11" t="s">
        <v>679</v>
      </c>
      <c r="Z279" s="280"/>
      <c r="AA279" s="96" t="s">
        <v>679</v>
      </c>
      <c r="AB279" s="8" t="s">
        <v>679</v>
      </c>
      <c r="AC279" s="9" t="s">
        <v>679</v>
      </c>
      <c r="AD279" s="9" t="s">
        <v>679</v>
      </c>
      <c r="AE279" s="9" t="s">
        <v>679</v>
      </c>
      <c r="AF279" s="9" t="s">
        <v>679</v>
      </c>
      <c r="AG279" s="11" t="s">
        <v>679</v>
      </c>
      <c r="AH279" s="280"/>
      <c r="AJ279" s="172"/>
      <c r="AK279" s="172"/>
      <c r="AL279" s="172"/>
      <c r="AM279" s="173"/>
      <c r="AN279" s="174"/>
      <c r="AO279" s="174"/>
      <c r="AP279" s="174"/>
      <c r="AQ279" s="173"/>
      <c r="AR279" s="173"/>
    </row>
    <row r="280" spans="1:44" s="58" customFormat="1" ht="12.75">
      <c r="A280" s="273"/>
      <c r="B280" s="273"/>
      <c r="C280" s="273"/>
      <c r="D280" s="79"/>
      <c r="E280" s="6"/>
      <c r="F280" s="80"/>
      <c r="G280" s="275"/>
      <c r="H280" s="128" t="s">
        <v>679</v>
      </c>
      <c r="I280" s="9" t="s">
        <v>679</v>
      </c>
      <c r="J280" s="9" t="s">
        <v>679</v>
      </c>
      <c r="K280" s="9"/>
      <c r="L280" s="9"/>
      <c r="M280" s="9"/>
      <c r="N280" s="9"/>
      <c r="O280" s="11" t="s">
        <v>679</v>
      </c>
      <c r="P280" s="280"/>
      <c r="Q280" s="92" t="s">
        <v>679</v>
      </c>
      <c r="R280" s="8" t="s">
        <v>679</v>
      </c>
      <c r="S280" s="9" t="s">
        <v>679</v>
      </c>
      <c r="T280" s="9" t="s">
        <v>679</v>
      </c>
      <c r="U280" s="9" t="s">
        <v>679</v>
      </c>
      <c r="V280" s="9" t="s">
        <v>679</v>
      </c>
      <c r="W280" s="9" t="s">
        <v>679</v>
      </c>
      <c r="X280" s="9" t="s">
        <v>679</v>
      </c>
      <c r="Y280" s="11" t="s">
        <v>679</v>
      </c>
      <c r="Z280" s="280"/>
      <c r="AA280" s="96" t="s">
        <v>679</v>
      </c>
      <c r="AB280" s="8" t="s">
        <v>679</v>
      </c>
      <c r="AC280" s="9" t="s">
        <v>679</v>
      </c>
      <c r="AD280" s="9" t="s">
        <v>679</v>
      </c>
      <c r="AE280" s="9" t="s">
        <v>679</v>
      </c>
      <c r="AF280" s="9" t="s">
        <v>679</v>
      </c>
      <c r="AG280" s="11" t="s">
        <v>679</v>
      </c>
      <c r="AH280" s="280"/>
      <c r="AJ280" s="172"/>
      <c r="AK280" s="172"/>
      <c r="AL280" s="172"/>
      <c r="AM280" s="173"/>
      <c r="AN280" s="174"/>
      <c r="AO280" s="174"/>
      <c r="AP280" s="174"/>
      <c r="AQ280" s="173"/>
      <c r="AR280" s="173"/>
    </row>
    <row r="281" spans="1:44" s="58" customFormat="1" ht="12.75">
      <c r="A281" s="273"/>
      <c r="B281" s="273"/>
      <c r="C281" s="273"/>
      <c r="D281" s="79" t="s">
        <v>1</v>
      </c>
      <c r="E281" s="6" t="s">
        <v>2</v>
      </c>
      <c r="F281" s="80" t="s">
        <v>3</v>
      </c>
      <c r="G281" s="275"/>
      <c r="H281" s="128">
        <v>1137004.4606222527</v>
      </c>
      <c r="I281" s="9">
        <v>500350.7510996534</v>
      </c>
      <c r="J281" s="9">
        <v>1883861539.2678645</v>
      </c>
      <c r="K281" s="9">
        <v>0</v>
      </c>
      <c r="L281" s="9">
        <v>0</v>
      </c>
      <c r="M281" s="9">
        <v>1883861539.2678645</v>
      </c>
      <c r="N281" s="9">
        <v>-74064106.60973606</v>
      </c>
      <c r="O281" s="11">
        <v>1809797432.6581285</v>
      </c>
      <c r="P281" s="280"/>
      <c r="Q281" s="99">
        <v>0.031656882342316894</v>
      </c>
      <c r="R281" s="8">
        <v>1172998.477054861</v>
      </c>
      <c r="S281" s="9">
        <v>516190.29595710506</v>
      </c>
      <c r="T281" s="9">
        <v>2066222259.3725815</v>
      </c>
      <c r="U281" s="9">
        <v>0</v>
      </c>
      <c r="V281" s="9">
        <v>0</v>
      </c>
      <c r="W281" s="9">
        <v>2066222259.3725815</v>
      </c>
      <c r="X281" s="9">
        <v>-29722005.038604822</v>
      </c>
      <c r="Y281" s="11">
        <v>2036500254.3339767</v>
      </c>
      <c r="Z281" s="280"/>
      <c r="AA281" s="100">
        <v>0.031656882342316894</v>
      </c>
      <c r="AB281" s="8">
        <v>1210131.9518307035</v>
      </c>
      <c r="AC281" s="9">
        <v>532531.2714224649</v>
      </c>
      <c r="AD281" s="9">
        <v>2263607410.1086745</v>
      </c>
      <c r="AE281" s="9">
        <v>0</v>
      </c>
      <c r="AF281" s="9">
        <v>0</v>
      </c>
      <c r="AG281" s="11">
        <v>2263607410.1086745</v>
      </c>
      <c r="AH281" s="280"/>
      <c r="AJ281" s="172"/>
      <c r="AK281" s="172"/>
      <c r="AL281" s="172"/>
      <c r="AM281" s="173"/>
      <c r="AN281" s="174"/>
      <c r="AO281" s="174"/>
      <c r="AP281" s="174"/>
      <c r="AQ281" s="173"/>
      <c r="AR281" s="173"/>
    </row>
    <row r="282" spans="4:44" ht="12.75">
      <c r="D282" s="37" t="s">
        <v>4</v>
      </c>
      <c r="E282" s="1" t="s">
        <v>5</v>
      </c>
      <c r="F282" s="68" t="s">
        <v>6</v>
      </c>
      <c r="G282" s="276"/>
      <c r="H282" s="129">
        <v>19541.336315520515</v>
      </c>
      <c r="I282" s="12">
        <v>9682.43019727993</v>
      </c>
      <c r="J282" s="12">
        <v>36455142.34806962</v>
      </c>
      <c r="K282" s="12">
        <v>105196.19046512347</v>
      </c>
      <c r="L282" s="12">
        <v>168520.85580999506</v>
      </c>
      <c r="M282" s="12">
        <v>36728859.39434474</v>
      </c>
      <c r="N282" s="12">
        <v>1941553.00921347</v>
      </c>
      <c r="O282" s="36">
        <v>38670412.40355821</v>
      </c>
      <c r="P282" s="280"/>
      <c r="Q282" s="92">
        <v>0.01870962128562481</v>
      </c>
      <c r="R282" s="4">
        <v>19906.94731739893</v>
      </c>
      <c r="S282" s="12">
        <v>9863.584799395536</v>
      </c>
      <c r="T282" s="12">
        <v>39482258.053556435</v>
      </c>
      <c r="U282" s="12">
        <v>99763.7258020678</v>
      </c>
      <c r="V282" s="12">
        <v>153314.4941105587</v>
      </c>
      <c r="W282" s="12">
        <v>39735336.27346906</v>
      </c>
      <c r="X282" s="12">
        <v>369481.12878187</v>
      </c>
      <c r="Y282" s="36">
        <v>40104817.40225093</v>
      </c>
      <c r="Z282" s="280"/>
      <c r="AA282" s="96">
        <v>0.01870962128562481</v>
      </c>
      <c r="AB282" s="4">
        <v>20279.398762660352</v>
      </c>
      <c r="AC282" s="12">
        <v>10048.128735510873</v>
      </c>
      <c r="AD282" s="12">
        <v>42711141.83148948</v>
      </c>
      <c r="AE282" s="12">
        <v>91302.35131718981</v>
      </c>
      <c r="AF282" s="12">
        <v>134037.43972561104</v>
      </c>
      <c r="AG282" s="36">
        <v>42936481.62253228</v>
      </c>
      <c r="AH282" s="280"/>
      <c r="AJ282" s="172"/>
      <c r="AK282" s="172"/>
      <c r="AL282" s="172"/>
      <c r="AM282" s="173"/>
      <c r="AN282" s="174"/>
      <c r="AO282" s="174"/>
      <c r="AP282" s="174"/>
      <c r="AQ282" s="173"/>
      <c r="AR282" s="173"/>
    </row>
    <row r="283" spans="4:44" ht="12.75">
      <c r="D283" s="37" t="s">
        <v>7</v>
      </c>
      <c r="E283" s="1" t="s">
        <v>8</v>
      </c>
      <c r="F283" s="68" t="s">
        <v>6</v>
      </c>
      <c r="G283" s="276"/>
      <c r="H283" s="129">
        <v>14145.235066280002</v>
      </c>
      <c r="I283" s="12">
        <v>7486.095026873548</v>
      </c>
      <c r="J283" s="12">
        <v>28185760.62779348</v>
      </c>
      <c r="K283" s="12">
        <v>1780192.8449953222</v>
      </c>
      <c r="L283" s="12">
        <v>2503313.288731928</v>
      </c>
      <c r="M283" s="12">
        <v>32469266.76152073</v>
      </c>
      <c r="N283" s="12">
        <v>-367229.1988675431</v>
      </c>
      <c r="O283" s="36">
        <v>32102037.562653184</v>
      </c>
      <c r="P283" s="280"/>
      <c r="Q283" s="92">
        <v>0.023220465166998494</v>
      </c>
      <c r="R283" s="4">
        <v>14473.694004415562</v>
      </c>
      <c r="S283" s="12">
        <v>7659.925635681905</v>
      </c>
      <c r="T283" s="12">
        <v>30661383.946086116</v>
      </c>
      <c r="U283" s="12">
        <v>1709280.154196578</v>
      </c>
      <c r="V283" s="12">
        <v>2287513.011363162</v>
      </c>
      <c r="W283" s="12">
        <v>34658177.111645855</v>
      </c>
      <c r="X283" s="12">
        <v>-198247.8129105891</v>
      </c>
      <c r="Y283" s="36">
        <v>34459929.29873527</v>
      </c>
      <c r="Z283" s="280"/>
      <c r="AA283" s="96">
        <v>0.023220465166998494</v>
      </c>
      <c r="AB283" s="4">
        <v>14809.779911882888</v>
      </c>
      <c r="AC283" s="12">
        <v>7837.7926720870555</v>
      </c>
      <c r="AD283" s="12">
        <v>33315762.8922734</v>
      </c>
      <c r="AE283" s="12">
        <v>1581945.0987579701</v>
      </c>
      <c r="AF283" s="12">
        <v>2008747.236335025</v>
      </c>
      <c r="AG283" s="36">
        <v>36906455.227366395</v>
      </c>
      <c r="AH283" s="280"/>
      <c r="AJ283" s="172"/>
      <c r="AK283" s="172"/>
      <c r="AL283" s="172"/>
      <c r="AM283" s="173"/>
      <c r="AN283" s="174"/>
      <c r="AO283" s="174"/>
      <c r="AP283" s="174"/>
      <c r="AQ283" s="173"/>
      <c r="AR283" s="173"/>
    </row>
    <row r="284" spans="4:44" ht="12.75">
      <c r="D284" s="37" t="s">
        <v>9</v>
      </c>
      <c r="E284" s="1" t="s">
        <v>10</v>
      </c>
      <c r="F284" s="68" t="s">
        <v>6</v>
      </c>
      <c r="G284" s="276"/>
      <c r="H284" s="129">
        <v>17258.11633453705</v>
      </c>
      <c r="I284" s="12">
        <v>7565.414960131405</v>
      </c>
      <c r="J284" s="12">
        <v>28484406.670061555</v>
      </c>
      <c r="K284" s="12">
        <v>0</v>
      </c>
      <c r="L284" s="12">
        <v>0</v>
      </c>
      <c r="M284" s="12">
        <v>28484406.670061555</v>
      </c>
      <c r="N284" s="12">
        <v>-408390.2728797211</v>
      </c>
      <c r="O284" s="36">
        <v>28076016.397181835</v>
      </c>
      <c r="P284" s="280"/>
      <c r="Q284" s="92">
        <v>0.029893430909288865</v>
      </c>
      <c r="R284" s="4">
        <v>17774.020642808006</v>
      </c>
      <c r="S284" s="12">
        <v>7791.571169542193</v>
      </c>
      <c r="T284" s="12">
        <v>31188338.703933246</v>
      </c>
      <c r="U284" s="12">
        <v>0</v>
      </c>
      <c r="V284" s="12">
        <v>0</v>
      </c>
      <c r="W284" s="12">
        <v>31188338.703933246</v>
      </c>
      <c r="X284" s="12">
        <v>-231148.44709608346</v>
      </c>
      <c r="Y284" s="36">
        <v>30957190.256837163</v>
      </c>
      <c r="Z284" s="280"/>
      <c r="AA284" s="96">
        <v>0.029893430909288865</v>
      </c>
      <c r="AB284" s="4">
        <v>18305.34710087406</v>
      </c>
      <c r="AC284" s="12">
        <v>8024.487963973709</v>
      </c>
      <c r="AD284" s="12">
        <v>34109340.41311681</v>
      </c>
      <c r="AE284" s="12">
        <v>0</v>
      </c>
      <c r="AF284" s="12">
        <v>0</v>
      </c>
      <c r="AG284" s="36">
        <v>34109340.41311681</v>
      </c>
      <c r="AH284" s="280"/>
      <c r="AJ284" s="172"/>
      <c r="AK284" s="172"/>
      <c r="AL284" s="172"/>
      <c r="AM284" s="173"/>
      <c r="AN284" s="174"/>
      <c r="AO284" s="174"/>
      <c r="AP284" s="174"/>
      <c r="AQ284" s="173"/>
      <c r="AR284" s="173"/>
    </row>
    <row r="285" spans="4:44" ht="12.75">
      <c r="D285" s="37" t="s">
        <v>11</v>
      </c>
      <c r="E285" s="1" t="s">
        <v>12</v>
      </c>
      <c r="F285" s="68" t="s">
        <v>6</v>
      </c>
      <c r="G285" s="276"/>
      <c r="H285" s="129">
        <v>31261.776658702263</v>
      </c>
      <c r="I285" s="12">
        <v>14068.881572452057</v>
      </c>
      <c r="J285" s="12">
        <v>52970490.87386727</v>
      </c>
      <c r="K285" s="12">
        <v>0</v>
      </c>
      <c r="L285" s="12">
        <v>0</v>
      </c>
      <c r="M285" s="12">
        <v>52970490.87386727</v>
      </c>
      <c r="N285" s="12">
        <v>-2018152.0891739943</v>
      </c>
      <c r="O285" s="36">
        <v>50952338.78469328</v>
      </c>
      <c r="P285" s="280"/>
      <c r="Q285" s="92">
        <v>0.041364912877573046</v>
      </c>
      <c r="R285" s="4">
        <v>32554.91732658763</v>
      </c>
      <c r="S285" s="12">
        <v>14650.83963298143</v>
      </c>
      <c r="T285" s="12">
        <v>58644827.70261109</v>
      </c>
      <c r="U285" s="12">
        <v>0</v>
      </c>
      <c r="V285" s="12">
        <v>0</v>
      </c>
      <c r="W285" s="12">
        <v>58644827.70261109</v>
      </c>
      <c r="X285" s="12">
        <v>-837816.0397866167</v>
      </c>
      <c r="Y285" s="36">
        <v>57807011.662824474</v>
      </c>
      <c r="Z285" s="280"/>
      <c r="AA285" s="96">
        <v>0.041364912877573046</v>
      </c>
      <c r="AB285" s="4">
        <v>33901.54864553852</v>
      </c>
      <c r="AC285" s="12">
        <v>15256.870337983</v>
      </c>
      <c r="AD285" s="12">
        <v>64851712.20063054</v>
      </c>
      <c r="AE285" s="12">
        <v>0</v>
      </c>
      <c r="AF285" s="12">
        <v>0</v>
      </c>
      <c r="AG285" s="36">
        <v>64851712.20063054</v>
      </c>
      <c r="AH285" s="280"/>
      <c r="AJ285" s="172"/>
      <c r="AK285" s="172"/>
      <c r="AL285" s="172"/>
      <c r="AM285" s="173"/>
      <c r="AN285" s="174"/>
      <c r="AO285" s="174"/>
      <c r="AP285" s="174"/>
      <c r="AQ285" s="173"/>
      <c r="AR285" s="173"/>
    </row>
    <row r="286" spans="4:44" ht="12.75">
      <c r="D286" s="37" t="s">
        <v>13</v>
      </c>
      <c r="E286" s="1" t="s">
        <v>14</v>
      </c>
      <c r="F286" s="68" t="s">
        <v>6</v>
      </c>
      <c r="G286" s="276"/>
      <c r="H286" s="129">
        <v>32345.496404001788</v>
      </c>
      <c r="I286" s="12">
        <v>14660.869122113296</v>
      </c>
      <c r="J286" s="12">
        <v>55199372.46159595</v>
      </c>
      <c r="K286" s="12">
        <v>0</v>
      </c>
      <c r="L286" s="12">
        <v>0</v>
      </c>
      <c r="M286" s="12">
        <v>55199372.46159595</v>
      </c>
      <c r="N286" s="12">
        <v>-3426948.9083568114</v>
      </c>
      <c r="O286" s="36">
        <v>51772423.553239144</v>
      </c>
      <c r="P286" s="280"/>
      <c r="Q286" s="92">
        <v>0.05042779796595953</v>
      </c>
      <c r="R286" s="4">
        <v>33976.60856177146</v>
      </c>
      <c r="S286" s="12">
        <v>15400.1844682086</v>
      </c>
      <c r="T286" s="12">
        <v>61644328.06249565</v>
      </c>
      <c r="U286" s="12">
        <v>0</v>
      </c>
      <c r="V286" s="12">
        <v>0</v>
      </c>
      <c r="W286" s="12">
        <v>61644328.06249565</v>
      </c>
      <c r="X286" s="12">
        <v>-1296314.7139980046</v>
      </c>
      <c r="Y286" s="36">
        <v>60348013.348497644</v>
      </c>
      <c r="Z286" s="280"/>
      <c r="AA286" s="96">
        <v>0.05042779796595953</v>
      </c>
      <c r="AB286" s="4">
        <v>35689.97411389297</v>
      </c>
      <c r="AC286" s="12">
        <v>16176.781859209932</v>
      </c>
      <c r="AD286" s="12">
        <v>68761939.91464153</v>
      </c>
      <c r="AE286" s="12">
        <v>0</v>
      </c>
      <c r="AF286" s="12">
        <v>0</v>
      </c>
      <c r="AG286" s="36">
        <v>68761939.91464153</v>
      </c>
      <c r="AH286" s="280"/>
      <c r="AJ286" s="172"/>
      <c r="AK286" s="172"/>
      <c r="AL286" s="172"/>
      <c r="AM286" s="173"/>
      <c r="AN286" s="174"/>
      <c r="AO286" s="174"/>
      <c r="AP286" s="174"/>
      <c r="AQ286" s="173"/>
      <c r="AR286" s="173"/>
    </row>
    <row r="287" spans="1:44" s="58" customFormat="1" ht="12.75">
      <c r="A287" s="273"/>
      <c r="B287" s="273"/>
      <c r="C287" s="273"/>
      <c r="D287" s="79" t="s">
        <v>15</v>
      </c>
      <c r="E287" s="6" t="s">
        <v>16</v>
      </c>
      <c r="F287" s="80" t="s">
        <v>17</v>
      </c>
      <c r="G287" s="275"/>
      <c r="H287" s="128">
        <v>114551.9607790416</v>
      </c>
      <c r="I287" s="9" t="s">
        <v>679</v>
      </c>
      <c r="J287" s="9">
        <v>0</v>
      </c>
      <c r="K287" s="9">
        <v>9897951.384407453</v>
      </c>
      <c r="L287" s="9">
        <v>4676518.066540392</v>
      </c>
      <c r="M287" s="9">
        <v>14574469.450947847</v>
      </c>
      <c r="N287" s="9">
        <v>-514331.02484091994</v>
      </c>
      <c r="O287" s="11">
        <v>14060138.426106928</v>
      </c>
      <c r="P287" s="280"/>
      <c r="Q287" s="92" t="s">
        <v>679</v>
      </c>
      <c r="R287" s="8" t="s">
        <v>679</v>
      </c>
      <c r="S287" s="9" t="s">
        <v>679</v>
      </c>
      <c r="T287" s="9">
        <v>0</v>
      </c>
      <c r="U287" s="9">
        <v>9231324.032559827</v>
      </c>
      <c r="V287" s="9">
        <v>5111786.767828859</v>
      </c>
      <c r="W287" s="9">
        <v>14343110.800388688</v>
      </c>
      <c r="X287" s="9">
        <v>-147086.80409224168</v>
      </c>
      <c r="Y287" s="11">
        <v>14196023.996296447</v>
      </c>
      <c r="Z287" s="280"/>
      <c r="AA287" s="96" t="s">
        <v>679</v>
      </c>
      <c r="AB287" s="8" t="s">
        <v>679</v>
      </c>
      <c r="AC287" s="9" t="s">
        <v>679</v>
      </c>
      <c r="AD287" s="9">
        <v>0</v>
      </c>
      <c r="AE287" s="9">
        <v>8317915.612932622</v>
      </c>
      <c r="AF287" s="9">
        <v>5577720.7579622455</v>
      </c>
      <c r="AG287" s="11">
        <v>13895636.370894868</v>
      </c>
      <c r="AH287" s="280"/>
      <c r="AJ287" s="172"/>
      <c r="AK287" s="172"/>
      <c r="AL287" s="172"/>
      <c r="AM287" s="173"/>
      <c r="AN287" s="174"/>
      <c r="AO287" s="174"/>
      <c r="AP287" s="174"/>
      <c r="AQ287" s="173"/>
      <c r="AR287" s="173"/>
    </row>
    <row r="288" spans="4:44" ht="12.75">
      <c r="D288" s="37" t="s">
        <v>18</v>
      </c>
      <c r="E288" s="1" t="s">
        <v>19</v>
      </c>
      <c r="F288" s="68" t="s">
        <v>6</v>
      </c>
      <c r="G288" s="276"/>
      <c r="H288" s="129">
        <v>28840.200514083554</v>
      </c>
      <c r="I288" s="12">
        <v>14672.410631906343</v>
      </c>
      <c r="J288" s="12">
        <v>55242827.19081624</v>
      </c>
      <c r="K288" s="12">
        <v>0</v>
      </c>
      <c r="L288" s="12">
        <v>0</v>
      </c>
      <c r="M288" s="12">
        <v>55242827.19081624</v>
      </c>
      <c r="N288" s="12">
        <v>-392569.9885908357</v>
      </c>
      <c r="O288" s="36">
        <v>54850257.2022254</v>
      </c>
      <c r="P288" s="280"/>
      <c r="Q288" s="92">
        <v>0.025702710346334978</v>
      </c>
      <c r="R288" s="4">
        <v>29581.471834227264</v>
      </c>
      <c r="S288" s="12">
        <v>15049.531352460717</v>
      </c>
      <c r="T288" s="12">
        <v>60240723.07659946</v>
      </c>
      <c r="U288" s="12">
        <v>0</v>
      </c>
      <c r="V288" s="12">
        <v>0</v>
      </c>
      <c r="W288" s="12">
        <v>60240723.07659946</v>
      </c>
      <c r="X288" s="12">
        <v>-317189.60436237074</v>
      </c>
      <c r="Y288" s="36">
        <v>59923533.47223709</v>
      </c>
      <c r="Z288" s="280"/>
      <c r="AA288" s="96">
        <v>0.025702710346334978</v>
      </c>
      <c r="AB288" s="4">
        <v>30341.795836400674</v>
      </c>
      <c r="AC288" s="12">
        <v>15436.345097661102</v>
      </c>
      <c r="AD288" s="12">
        <v>65614597.720667034</v>
      </c>
      <c r="AE288" s="12">
        <v>0</v>
      </c>
      <c r="AF288" s="12">
        <v>0</v>
      </c>
      <c r="AG288" s="36">
        <v>65614597.720667034</v>
      </c>
      <c r="AH288" s="280"/>
      <c r="AJ288" s="172"/>
      <c r="AK288" s="172"/>
      <c r="AL288" s="172"/>
      <c r="AM288" s="173"/>
      <c r="AN288" s="174"/>
      <c r="AO288" s="174"/>
      <c r="AP288" s="174"/>
      <c r="AQ288" s="173"/>
      <c r="AR288" s="173"/>
    </row>
    <row r="289" spans="4:44" ht="12.75">
      <c r="D289" s="37" t="s">
        <v>20</v>
      </c>
      <c r="E289" s="1" t="s">
        <v>21</v>
      </c>
      <c r="F289" s="68" t="s">
        <v>6</v>
      </c>
      <c r="G289" s="276"/>
      <c r="H289" s="129">
        <v>63040.54725915375</v>
      </c>
      <c r="I289" s="12">
        <v>26240.328957991856</v>
      </c>
      <c r="J289" s="12">
        <v>98796986.69994041</v>
      </c>
      <c r="K289" s="12">
        <v>0</v>
      </c>
      <c r="L289" s="12">
        <v>0</v>
      </c>
      <c r="M289" s="12">
        <v>98796986.69994041</v>
      </c>
      <c r="N289" s="12">
        <v>-1952093.6365886217</v>
      </c>
      <c r="O289" s="36">
        <v>96844893.0633518</v>
      </c>
      <c r="P289" s="280"/>
      <c r="Q289" s="92">
        <v>0.027093352169136775</v>
      </c>
      <c r="R289" s="4">
        <v>64748.52700698111</v>
      </c>
      <c r="S289" s="12">
        <v>26951.267431484728</v>
      </c>
      <c r="T289" s="12">
        <v>107881355.23156872</v>
      </c>
      <c r="U289" s="12">
        <v>0</v>
      </c>
      <c r="V289" s="12">
        <v>0</v>
      </c>
      <c r="W289" s="12">
        <v>107881355.23156872</v>
      </c>
      <c r="X289" s="12">
        <v>-952794.6123759071</v>
      </c>
      <c r="Y289" s="36">
        <v>106928560.61919282</v>
      </c>
      <c r="Z289" s="280"/>
      <c r="AA289" s="96">
        <v>0.027093352169136775</v>
      </c>
      <c r="AB289" s="4">
        <v>66502.78165161412</v>
      </c>
      <c r="AC289" s="12">
        <v>27681.46761141053</v>
      </c>
      <c r="AD289" s="12">
        <v>117664405.02263589</v>
      </c>
      <c r="AE289" s="12">
        <v>0</v>
      </c>
      <c r="AF289" s="12">
        <v>0</v>
      </c>
      <c r="AG289" s="36">
        <v>117664405.02263589</v>
      </c>
      <c r="AH289" s="280"/>
      <c r="AJ289" s="172"/>
      <c r="AK289" s="172"/>
      <c r="AL289" s="172"/>
      <c r="AM289" s="173"/>
      <c r="AN289" s="174"/>
      <c r="AO289" s="174"/>
      <c r="AP289" s="174"/>
      <c r="AQ289" s="173"/>
      <c r="AR289" s="173"/>
    </row>
    <row r="290" spans="4:44" ht="12.75">
      <c r="D290" s="37" t="s">
        <v>22</v>
      </c>
      <c r="E290" s="1" t="s">
        <v>23</v>
      </c>
      <c r="F290" s="68" t="s">
        <v>6</v>
      </c>
      <c r="G290" s="276"/>
      <c r="H290" s="129">
        <v>46771.75451309856</v>
      </c>
      <c r="I290" s="12">
        <v>23960.46760579313</v>
      </c>
      <c r="J290" s="12">
        <v>90213122.06731793</v>
      </c>
      <c r="K290" s="12">
        <v>0</v>
      </c>
      <c r="L290" s="12">
        <v>0</v>
      </c>
      <c r="M290" s="12">
        <v>90213122.06731793</v>
      </c>
      <c r="N290" s="12">
        <v>-5251134.7693032045</v>
      </c>
      <c r="O290" s="36">
        <v>84961987.29801473</v>
      </c>
      <c r="P290" s="280"/>
      <c r="Q290" s="92">
        <v>0.03801352386332457</v>
      </c>
      <c r="R290" s="4">
        <v>48549.71371941179</v>
      </c>
      <c r="S290" s="12">
        <v>24871.28941290236</v>
      </c>
      <c r="T290" s="12">
        <v>99555555.7838439</v>
      </c>
      <c r="U290" s="12">
        <v>0</v>
      </c>
      <c r="V290" s="12">
        <v>0</v>
      </c>
      <c r="W290" s="12">
        <v>99555555.7838439</v>
      </c>
      <c r="X290" s="12">
        <v>-1965234.3484200418</v>
      </c>
      <c r="Y290" s="36">
        <v>97590321.43542387</v>
      </c>
      <c r="Z290" s="280"/>
      <c r="AA290" s="96">
        <v>0.03801352386332457</v>
      </c>
      <c r="AB290" s="4">
        <v>50395.25942044223</v>
      </c>
      <c r="AC290" s="12">
        <v>25816.734766511378</v>
      </c>
      <c r="AD290" s="12">
        <v>109738066.58562389</v>
      </c>
      <c r="AE290" s="12">
        <v>0</v>
      </c>
      <c r="AF290" s="12">
        <v>0</v>
      </c>
      <c r="AG290" s="36">
        <v>109738066.58562389</v>
      </c>
      <c r="AH290" s="280"/>
      <c r="AJ290" s="172"/>
      <c r="AK290" s="172"/>
      <c r="AL290" s="172"/>
      <c r="AM290" s="173"/>
      <c r="AN290" s="174"/>
      <c r="AO290" s="174"/>
      <c r="AP290" s="174"/>
      <c r="AQ290" s="173"/>
      <c r="AR290" s="173"/>
    </row>
    <row r="291" spans="4:44" ht="12.75">
      <c r="D291" s="37" t="s">
        <v>24</v>
      </c>
      <c r="E291" s="1" t="s">
        <v>25</v>
      </c>
      <c r="F291" s="68" t="s">
        <v>6</v>
      </c>
      <c r="G291" s="276"/>
      <c r="H291" s="129">
        <v>44149.3489618959</v>
      </c>
      <c r="I291" s="12">
        <v>21915.484533663417</v>
      </c>
      <c r="J291" s="12">
        <v>82513593.3875424</v>
      </c>
      <c r="K291" s="12">
        <v>0</v>
      </c>
      <c r="L291" s="12">
        <v>0</v>
      </c>
      <c r="M291" s="12">
        <v>82513593.3875424</v>
      </c>
      <c r="N291" s="12">
        <v>-852593.7925451902</v>
      </c>
      <c r="O291" s="36">
        <v>81660999.59499721</v>
      </c>
      <c r="P291" s="280"/>
      <c r="Q291" s="92">
        <v>0.019027416923750318</v>
      </c>
      <c r="R291" s="4">
        <v>44989.397031506036</v>
      </c>
      <c r="S291" s="12">
        <v>22332.479594971435</v>
      </c>
      <c r="T291" s="12">
        <v>89393130.41628441</v>
      </c>
      <c r="U291" s="12">
        <v>0</v>
      </c>
      <c r="V291" s="12">
        <v>0</v>
      </c>
      <c r="W291" s="12">
        <v>89393130.41628441</v>
      </c>
      <c r="X291" s="12">
        <v>-531458.9033212023</v>
      </c>
      <c r="Y291" s="36">
        <v>88861671.5129632</v>
      </c>
      <c r="Z291" s="280"/>
      <c r="AA291" s="96">
        <v>0.019027416923750318</v>
      </c>
      <c r="AB291" s="4">
        <v>45845.42904597264</v>
      </c>
      <c r="AC291" s="12">
        <v>22757.408995166104</v>
      </c>
      <c r="AD291" s="12">
        <v>96733924.18576884</v>
      </c>
      <c r="AE291" s="12">
        <v>0</v>
      </c>
      <c r="AF291" s="12">
        <v>0</v>
      </c>
      <c r="AG291" s="36">
        <v>96733924.18576884</v>
      </c>
      <c r="AH291" s="280"/>
      <c r="AJ291" s="172"/>
      <c r="AK291" s="172"/>
      <c r="AL291" s="172"/>
      <c r="AM291" s="173"/>
      <c r="AN291" s="174"/>
      <c r="AO291" s="174"/>
      <c r="AP291" s="174"/>
      <c r="AQ291" s="173"/>
      <c r="AR291" s="173"/>
    </row>
    <row r="292" spans="4:44" ht="12.75">
      <c r="D292" s="37" t="s">
        <v>26</v>
      </c>
      <c r="E292" s="1" t="s">
        <v>27</v>
      </c>
      <c r="F292" s="68" t="s">
        <v>6</v>
      </c>
      <c r="G292" s="276"/>
      <c r="H292" s="129">
        <v>25866.70331059233</v>
      </c>
      <c r="I292" s="12">
        <v>13098.431345308654</v>
      </c>
      <c r="J292" s="12">
        <v>49316666.32244753</v>
      </c>
      <c r="K292" s="12">
        <v>172502.79465694443</v>
      </c>
      <c r="L292" s="12">
        <v>270811.8167286113</v>
      </c>
      <c r="M292" s="12">
        <v>49759980.933833085</v>
      </c>
      <c r="N292" s="12">
        <v>3434416.638837889</v>
      </c>
      <c r="O292" s="36">
        <v>53194397.572670974</v>
      </c>
      <c r="P292" s="280"/>
      <c r="Q292" s="92">
        <v>0.014783965237309848</v>
      </c>
      <c r="R292" s="4">
        <v>26249.115753139933</v>
      </c>
      <c r="S292" s="12">
        <v>13292.078098980986</v>
      </c>
      <c r="T292" s="12">
        <v>53205935.59495269</v>
      </c>
      <c r="U292" s="12">
        <v>161107.6342778034</v>
      </c>
      <c r="V292" s="12">
        <v>245425.88025010482</v>
      </c>
      <c r="W292" s="12">
        <v>53612469.1094806</v>
      </c>
      <c r="X292" s="12">
        <v>946710.6842894405</v>
      </c>
      <c r="Y292" s="36">
        <v>54559179.79377004</v>
      </c>
      <c r="Z292" s="280"/>
      <c r="AA292" s="96">
        <v>0.014783965237309848</v>
      </c>
      <c r="AB292" s="4">
        <v>26637.181767944476</v>
      </c>
      <c r="AC292" s="12">
        <v>13488.587719527928</v>
      </c>
      <c r="AD292" s="12">
        <v>57335350.52742868</v>
      </c>
      <c r="AE292" s="12">
        <v>145356.76142904768</v>
      </c>
      <c r="AF292" s="12">
        <v>213740.31989923862</v>
      </c>
      <c r="AG292" s="36">
        <v>57694447.60875697</v>
      </c>
      <c r="AH292" s="280"/>
      <c r="AJ292" s="172"/>
      <c r="AK292" s="172"/>
      <c r="AL292" s="172"/>
      <c r="AM292" s="173"/>
      <c r="AN292" s="174"/>
      <c r="AO292" s="174"/>
      <c r="AP292" s="174"/>
      <c r="AQ292" s="173"/>
      <c r="AR292" s="173"/>
    </row>
    <row r="293" spans="1:44" s="58" customFormat="1" ht="12.75">
      <c r="A293" s="273"/>
      <c r="B293" s="273"/>
      <c r="C293" s="273"/>
      <c r="D293" s="79" t="s">
        <v>28</v>
      </c>
      <c r="E293" s="6" t="s">
        <v>29</v>
      </c>
      <c r="F293" s="80" t="s">
        <v>17</v>
      </c>
      <c r="G293" s="275"/>
      <c r="H293" s="128">
        <v>208668.5545588241</v>
      </c>
      <c r="I293" s="9" t="s">
        <v>679</v>
      </c>
      <c r="J293" s="9">
        <v>0</v>
      </c>
      <c r="K293" s="9">
        <v>1178082.0605150815</v>
      </c>
      <c r="L293" s="9">
        <v>674605.482741827</v>
      </c>
      <c r="M293" s="9">
        <v>1852687.5432569084</v>
      </c>
      <c r="N293" s="9">
        <v>4319714.952222894</v>
      </c>
      <c r="O293" s="11">
        <v>6172402.495479803</v>
      </c>
      <c r="P293" s="280"/>
      <c r="Q293" s="92" t="s">
        <v>679</v>
      </c>
      <c r="R293" s="8" t="s">
        <v>679</v>
      </c>
      <c r="S293" s="9" t="s">
        <v>679</v>
      </c>
      <c r="T293" s="9">
        <v>0</v>
      </c>
      <c r="U293" s="9">
        <v>1083041.9268033411</v>
      </c>
      <c r="V293" s="9">
        <v>730296.0533634942</v>
      </c>
      <c r="W293" s="9">
        <v>1813337.9801668352</v>
      </c>
      <c r="X293" s="9">
        <v>2167727.388729461</v>
      </c>
      <c r="Y293" s="11">
        <v>3981065.3688962962</v>
      </c>
      <c r="Z293" s="280"/>
      <c r="AA293" s="96" t="s">
        <v>679</v>
      </c>
      <c r="AB293" s="8" t="s">
        <v>679</v>
      </c>
      <c r="AC293" s="9" t="s">
        <v>679</v>
      </c>
      <c r="AD293" s="9">
        <v>0</v>
      </c>
      <c r="AE293" s="9">
        <v>962486.5652474813</v>
      </c>
      <c r="AF293" s="9">
        <v>789129.2077735503</v>
      </c>
      <c r="AG293" s="11">
        <v>1751615.7730210319</v>
      </c>
      <c r="AH293" s="280"/>
      <c r="AJ293" s="172"/>
      <c r="AK293" s="172"/>
      <c r="AL293" s="172"/>
      <c r="AM293" s="173"/>
      <c r="AN293" s="174"/>
      <c r="AO293" s="174"/>
      <c r="AP293" s="174"/>
      <c r="AQ293" s="173"/>
      <c r="AR293" s="173"/>
    </row>
    <row r="294" spans="4:44" ht="12.75">
      <c r="D294" s="37" t="s">
        <v>30</v>
      </c>
      <c r="E294" s="1" t="s">
        <v>31</v>
      </c>
      <c r="F294" s="68" t="s">
        <v>6</v>
      </c>
      <c r="G294" s="276"/>
      <c r="H294" s="129">
        <v>30030.35963173548</v>
      </c>
      <c r="I294" s="12">
        <v>15915.31156783604</v>
      </c>
      <c r="J294" s="12">
        <v>59922450.96508264</v>
      </c>
      <c r="K294" s="12">
        <v>1655730.1065363106</v>
      </c>
      <c r="L294" s="12">
        <v>2833775.834154423</v>
      </c>
      <c r="M294" s="12">
        <v>64411956.90577337</v>
      </c>
      <c r="N294" s="12">
        <v>-504343.74481522833</v>
      </c>
      <c r="O294" s="36">
        <v>63907613.16095814</v>
      </c>
      <c r="P294" s="280"/>
      <c r="Q294" s="92">
        <v>0.019800468230498414</v>
      </c>
      <c r="R294" s="4">
        <v>30624.9748135741</v>
      </c>
      <c r="S294" s="12">
        <v>16230.442188913461</v>
      </c>
      <c r="T294" s="12">
        <v>64967708.9880427</v>
      </c>
      <c r="U294" s="12">
        <v>1542207.5128694407</v>
      </c>
      <c r="V294" s="12">
        <v>2580832.6830147477</v>
      </c>
      <c r="W294" s="12">
        <v>69090749.18392688</v>
      </c>
      <c r="X294" s="12">
        <v>-338508.11492300336</v>
      </c>
      <c r="Y294" s="36">
        <v>68752241.06900388</v>
      </c>
      <c r="Z294" s="280"/>
      <c r="AA294" s="96">
        <v>0.019800468230498414</v>
      </c>
      <c r="AB294" s="4">
        <v>31231.363654430086</v>
      </c>
      <c r="AC294" s="12">
        <v>16551.812543841985</v>
      </c>
      <c r="AD294" s="12">
        <v>70356066.46139558</v>
      </c>
      <c r="AE294" s="12">
        <v>1387897.1016363385</v>
      </c>
      <c r="AF294" s="12">
        <v>2258746.842098934</v>
      </c>
      <c r="AG294" s="36">
        <v>74002710.40513085</v>
      </c>
      <c r="AH294" s="280"/>
      <c r="AJ294" s="172"/>
      <c r="AK294" s="172"/>
      <c r="AL294" s="172"/>
      <c r="AM294" s="173"/>
      <c r="AN294" s="174"/>
      <c r="AO294" s="174"/>
      <c r="AP294" s="174"/>
      <c r="AQ294" s="173"/>
      <c r="AR294" s="173"/>
    </row>
    <row r="295" spans="4:44" ht="12.75">
      <c r="D295" s="37" t="s">
        <v>32</v>
      </c>
      <c r="E295" s="1" t="s">
        <v>33</v>
      </c>
      <c r="F295" s="68" t="s">
        <v>6</v>
      </c>
      <c r="G295" s="276"/>
      <c r="H295" s="129">
        <v>30265.21314994944</v>
      </c>
      <c r="I295" s="12">
        <v>15175.72728848489</v>
      </c>
      <c r="J295" s="12">
        <v>57137855.607016966</v>
      </c>
      <c r="K295" s="12">
        <v>2171171.9695599256</v>
      </c>
      <c r="L295" s="12">
        <v>3745013.3817467205</v>
      </c>
      <c r="M295" s="12">
        <v>63054040.95832361</v>
      </c>
      <c r="N295" s="12">
        <v>-3001110.387838798</v>
      </c>
      <c r="O295" s="36">
        <v>60052930.57048482</v>
      </c>
      <c r="P295" s="280"/>
      <c r="Q295" s="92">
        <v>0.03961228912907133</v>
      </c>
      <c r="R295" s="4">
        <v>31464.087523798207</v>
      </c>
      <c r="S295" s="12">
        <v>15776.872585580291</v>
      </c>
      <c r="T295" s="12">
        <v>63152146.74690428</v>
      </c>
      <c r="U295" s="12">
        <v>2022308.895615547</v>
      </c>
      <c r="V295" s="12">
        <v>3476993.9011517228</v>
      </c>
      <c r="W295" s="12">
        <v>68651449.54367155</v>
      </c>
      <c r="X295" s="12">
        <v>-1133383.5488768434</v>
      </c>
      <c r="Y295" s="36">
        <v>67518065.99479471</v>
      </c>
      <c r="Z295" s="280"/>
      <c r="AA295" s="96">
        <v>0.03961228912907133</v>
      </c>
      <c r="AB295" s="4">
        <v>32710.452055973306</v>
      </c>
      <c r="AC295" s="12">
        <v>16401.830623992817</v>
      </c>
      <c r="AD295" s="12">
        <v>69718544.86713117</v>
      </c>
      <c r="AE295" s="12">
        <v>1819960.4342582494</v>
      </c>
      <c r="AF295" s="12">
        <v>3102186.0101842424</v>
      </c>
      <c r="AG295" s="36">
        <v>74640691.31157367</v>
      </c>
      <c r="AH295" s="280"/>
      <c r="AJ295" s="172"/>
      <c r="AK295" s="172"/>
      <c r="AL295" s="172"/>
      <c r="AM295" s="173"/>
      <c r="AN295" s="174"/>
      <c r="AO295" s="174"/>
      <c r="AP295" s="174"/>
      <c r="AQ295" s="173"/>
      <c r="AR295" s="173"/>
    </row>
    <row r="296" spans="4:44" ht="12.75">
      <c r="D296" s="37" t="s">
        <v>34</v>
      </c>
      <c r="E296" s="1" t="s">
        <v>35</v>
      </c>
      <c r="F296" s="68" t="s">
        <v>6</v>
      </c>
      <c r="G296" s="276"/>
      <c r="H296" s="129">
        <v>10680.252352586307</v>
      </c>
      <c r="I296" s="12">
        <v>4701.5769413790695</v>
      </c>
      <c r="J296" s="12">
        <v>17701822.080424186</v>
      </c>
      <c r="K296" s="12">
        <v>547729.774157599</v>
      </c>
      <c r="L296" s="12">
        <v>650741.2882147693</v>
      </c>
      <c r="M296" s="12">
        <v>18900293.142796554</v>
      </c>
      <c r="N296" s="12">
        <v>28353.502136707306</v>
      </c>
      <c r="O296" s="36">
        <v>18928646.64493326</v>
      </c>
      <c r="P296" s="280"/>
      <c r="Q296" s="92">
        <v>0.02531486175086206</v>
      </c>
      <c r="R296" s="4">
        <v>10950.621464356349</v>
      </c>
      <c r="S296" s="12">
        <v>4820.596711661122</v>
      </c>
      <c r="T296" s="12">
        <v>19296031.535471134</v>
      </c>
      <c r="U296" s="12">
        <v>530299.0544531251</v>
      </c>
      <c r="V296" s="12">
        <v>595860.7317177736</v>
      </c>
      <c r="W296" s="12">
        <v>20422191.321642034</v>
      </c>
      <c r="X296" s="12">
        <v>-57464.12566862772</v>
      </c>
      <c r="Y296" s="36">
        <v>20364727.195973407</v>
      </c>
      <c r="Z296" s="280"/>
      <c r="AA296" s="96">
        <v>0.02531486175086206</v>
      </c>
      <c r="AB296" s="4">
        <v>11227.834932812553</v>
      </c>
      <c r="AC296" s="12">
        <v>4942.6294509734835</v>
      </c>
      <c r="AD296" s="12">
        <v>21009419.072723724</v>
      </c>
      <c r="AE296" s="12">
        <v>494430.0255846173</v>
      </c>
      <c r="AF296" s="12">
        <v>524317.7006855631</v>
      </c>
      <c r="AG296" s="36">
        <v>22028166.798993904</v>
      </c>
      <c r="AH296" s="280"/>
      <c r="AJ296" s="172"/>
      <c r="AK296" s="172"/>
      <c r="AL296" s="172"/>
      <c r="AM296" s="173"/>
      <c r="AN296" s="174"/>
      <c r="AO296" s="174"/>
      <c r="AP296" s="174"/>
      <c r="AQ296" s="173"/>
      <c r="AR296" s="173"/>
    </row>
    <row r="297" spans="4:44" ht="12.75">
      <c r="D297" s="37" t="s">
        <v>36</v>
      </c>
      <c r="E297" s="1" t="s">
        <v>37</v>
      </c>
      <c r="F297" s="68" t="s">
        <v>6</v>
      </c>
      <c r="G297" s="276"/>
      <c r="H297" s="129">
        <v>10682.031686480934</v>
      </c>
      <c r="I297" s="12">
        <v>4862.053723091877</v>
      </c>
      <c r="J297" s="12">
        <v>18306030.30105706</v>
      </c>
      <c r="K297" s="12">
        <v>481209.60618535115</v>
      </c>
      <c r="L297" s="12">
        <v>571805.9224404984</v>
      </c>
      <c r="M297" s="12">
        <v>19359045.82968291</v>
      </c>
      <c r="N297" s="12">
        <v>812461.1490208581</v>
      </c>
      <c r="O297" s="36">
        <v>20171506.978703767</v>
      </c>
      <c r="P297" s="280"/>
      <c r="Q297" s="92">
        <v>0.02666391615440289</v>
      </c>
      <c r="R297" s="4">
        <v>10966.856483727935</v>
      </c>
      <c r="S297" s="12">
        <v>4991.695115902601</v>
      </c>
      <c r="T297" s="12">
        <v>19980909.446109448</v>
      </c>
      <c r="U297" s="12">
        <v>465895.7960544021</v>
      </c>
      <c r="V297" s="12">
        <v>524271.31689911115</v>
      </c>
      <c r="W297" s="12">
        <v>20971076.55906296</v>
      </c>
      <c r="X297" s="12">
        <v>83824.42863442004</v>
      </c>
      <c r="Y297" s="36">
        <v>21054900.98769738</v>
      </c>
      <c r="Z297" s="280"/>
      <c r="AA297" s="96">
        <v>0.02666391615440289</v>
      </c>
      <c r="AB297" s="4">
        <v>11259.275825487426</v>
      </c>
      <c r="AC297" s="12">
        <v>5124.793255941369</v>
      </c>
      <c r="AD297" s="12">
        <v>21783734.800093986</v>
      </c>
      <c r="AE297" s="12">
        <v>434382.9551053919</v>
      </c>
      <c r="AF297" s="12">
        <v>461930.77572292025</v>
      </c>
      <c r="AG297" s="36">
        <v>22680048.530922297</v>
      </c>
      <c r="AH297" s="280"/>
      <c r="AJ297" s="172"/>
      <c r="AK297" s="172"/>
      <c r="AL297" s="172"/>
      <c r="AM297" s="173"/>
      <c r="AN297" s="174"/>
      <c r="AO297" s="174"/>
      <c r="AP297" s="174"/>
      <c r="AQ297" s="173"/>
      <c r="AR297" s="173"/>
    </row>
    <row r="298" spans="1:44" s="58" customFormat="1" ht="12.75">
      <c r="A298" s="273"/>
      <c r="B298" s="273"/>
      <c r="C298" s="273"/>
      <c r="D298" s="79" t="s">
        <v>38</v>
      </c>
      <c r="E298" s="6" t="s">
        <v>39</v>
      </c>
      <c r="F298" s="80" t="s">
        <v>17</v>
      </c>
      <c r="G298" s="275"/>
      <c r="H298" s="128">
        <v>81657.85682075216</v>
      </c>
      <c r="I298" s="9" t="s">
        <v>679</v>
      </c>
      <c r="J298" s="9">
        <v>0</v>
      </c>
      <c r="K298" s="9">
        <v>11929345.537529552</v>
      </c>
      <c r="L298" s="9">
        <v>4436193.899962451</v>
      </c>
      <c r="M298" s="9">
        <v>16365539.437492004</v>
      </c>
      <c r="N298" s="9">
        <v>-784471.6971328635</v>
      </c>
      <c r="O298" s="11">
        <v>15581067.74035914</v>
      </c>
      <c r="P298" s="280"/>
      <c r="Q298" s="92" t="s">
        <v>679</v>
      </c>
      <c r="R298" s="8" t="s">
        <v>679</v>
      </c>
      <c r="S298" s="9" t="s">
        <v>679</v>
      </c>
      <c r="T298" s="9">
        <v>0</v>
      </c>
      <c r="U298" s="9">
        <v>11175359.537741784</v>
      </c>
      <c r="V298" s="9">
        <v>4814798.336193854</v>
      </c>
      <c r="W298" s="9">
        <v>15990157.873935638</v>
      </c>
      <c r="X298" s="9">
        <v>-223449.46215485976</v>
      </c>
      <c r="Y298" s="11">
        <v>15766708.411780778</v>
      </c>
      <c r="Z298" s="280"/>
      <c r="AA298" s="96" t="s">
        <v>679</v>
      </c>
      <c r="AB298" s="8" t="s">
        <v>679</v>
      </c>
      <c r="AC298" s="9" t="s">
        <v>679</v>
      </c>
      <c r="AD298" s="9">
        <v>0</v>
      </c>
      <c r="AE298" s="9">
        <v>10111790.912273832</v>
      </c>
      <c r="AF298" s="9">
        <v>5216179.073601288</v>
      </c>
      <c r="AG298" s="11">
        <v>15327969.98587512</v>
      </c>
      <c r="AH298" s="280"/>
      <c r="AJ298" s="172"/>
      <c r="AK298" s="172"/>
      <c r="AL298" s="172"/>
      <c r="AM298" s="173"/>
      <c r="AN298" s="174"/>
      <c r="AO298" s="174"/>
      <c r="AP298" s="174"/>
      <c r="AQ298" s="173"/>
      <c r="AR298" s="173"/>
    </row>
    <row r="299" spans="4:44" ht="12.75">
      <c r="D299" s="37" t="s">
        <v>40</v>
      </c>
      <c r="E299" s="1" t="s">
        <v>41</v>
      </c>
      <c r="F299" s="68" t="s">
        <v>6</v>
      </c>
      <c r="G299" s="276"/>
      <c r="H299" s="129">
        <v>6206.264852548085</v>
      </c>
      <c r="I299" s="12">
        <v>3540.433026897282</v>
      </c>
      <c r="J299" s="12">
        <v>13330020.184974432</v>
      </c>
      <c r="K299" s="12">
        <v>4030573.0420431574</v>
      </c>
      <c r="L299" s="12">
        <v>3158435.947143835</v>
      </c>
      <c r="M299" s="12">
        <v>20519029.174161427</v>
      </c>
      <c r="N299" s="12">
        <v>504183.5046216212</v>
      </c>
      <c r="O299" s="36">
        <v>21023212.678783048</v>
      </c>
      <c r="P299" s="280"/>
      <c r="Q299" s="92">
        <v>0</v>
      </c>
      <c r="R299" s="4">
        <v>6206.264852548085</v>
      </c>
      <c r="S299" s="12">
        <v>3540.433026897282</v>
      </c>
      <c r="T299" s="12">
        <v>14171753.295805674</v>
      </c>
      <c r="U299" s="12">
        <v>3943314.3290927443</v>
      </c>
      <c r="V299" s="12">
        <v>2820663.146612544</v>
      </c>
      <c r="W299" s="12">
        <v>20935730.771510962</v>
      </c>
      <c r="X299" s="12">
        <v>168751.43284090236</v>
      </c>
      <c r="Y299" s="36">
        <v>21104482.204351865</v>
      </c>
      <c r="Z299" s="280"/>
      <c r="AA299" s="96">
        <v>0</v>
      </c>
      <c r="AB299" s="4">
        <v>6206.264852548085</v>
      </c>
      <c r="AC299" s="12">
        <v>3540.433026897282</v>
      </c>
      <c r="AD299" s="12">
        <v>15049163.992325304</v>
      </c>
      <c r="AE299" s="12">
        <v>3710296.007669955</v>
      </c>
      <c r="AF299" s="12">
        <v>2420715.359367912</v>
      </c>
      <c r="AG299" s="36">
        <v>21180175.359363172</v>
      </c>
      <c r="AH299" s="280"/>
      <c r="AJ299" s="172"/>
      <c r="AK299" s="172"/>
      <c r="AL299" s="172"/>
      <c r="AM299" s="173"/>
      <c r="AN299" s="174"/>
      <c r="AO299" s="174"/>
      <c r="AP299" s="174"/>
      <c r="AQ299" s="173"/>
      <c r="AR299" s="173"/>
    </row>
    <row r="300" spans="4:44" ht="12.75">
      <c r="D300" s="37" t="s">
        <v>42</v>
      </c>
      <c r="E300" s="1" t="s">
        <v>43</v>
      </c>
      <c r="F300" s="68" t="s">
        <v>6</v>
      </c>
      <c r="G300" s="276"/>
      <c r="H300" s="129">
        <v>16541.50552096008</v>
      </c>
      <c r="I300" s="12">
        <v>7246.972324847059</v>
      </c>
      <c r="J300" s="12">
        <v>27285444.07880564</v>
      </c>
      <c r="K300" s="12">
        <v>262410.0208946251</v>
      </c>
      <c r="L300" s="12">
        <v>355840.056131519</v>
      </c>
      <c r="M300" s="12">
        <v>27903694.155831784</v>
      </c>
      <c r="N300" s="12">
        <v>728078.8006166816</v>
      </c>
      <c r="O300" s="36">
        <v>28631772.956448466</v>
      </c>
      <c r="P300" s="280"/>
      <c r="Q300" s="92">
        <v>0.02103695690010743</v>
      </c>
      <c r="R300" s="4">
        <v>16889.488459667406</v>
      </c>
      <c r="S300" s="12">
        <v>7399.426569301138</v>
      </c>
      <c r="T300" s="12">
        <v>29618650.338505</v>
      </c>
      <c r="U300" s="12">
        <v>248858.83468304484</v>
      </c>
      <c r="V300" s="12">
        <v>324470.67060174973</v>
      </c>
      <c r="W300" s="12">
        <v>30191979.843789794</v>
      </c>
      <c r="X300" s="12">
        <v>-18537.58767975492</v>
      </c>
      <c r="Y300" s="36">
        <v>30173442.25611004</v>
      </c>
      <c r="Z300" s="280"/>
      <c r="AA300" s="96">
        <v>0.02103695690010743</v>
      </c>
      <c r="AB300" s="4">
        <v>17244.79190045829</v>
      </c>
      <c r="AC300" s="12">
        <v>7555.087987125036</v>
      </c>
      <c r="AD300" s="12">
        <v>32114082.438761033</v>
      </c>
      <c r="AE300" s="12">
        <v>227752.08694287637</v>
      </c>
      <c r="AF300" s="12">
        <v>284321.3088553843</v>
      </c>
      <c r="AG300" s="36">
        <v>32626155.834559295</v>
      </c>
      <c r="AH300" s="280"/>
      <c r="AJ300" s="172"/>
      <c r="AK300" s="172"/>
      <c r="AL300" s="172"/>
      <c r="AM300" s="173"/>
      <c r="AN300" s="174"/>
      <c r="AO300" s="174"/>
      <c r="AP300" s="174"/>
      <c r="AQ300" s="173"/>
      <c r="AR300" s="173"/>
    </row>
    <row r="301" spans="4:44" ht="12.75">
      <c r="D301" s="37" t="s">
        <v>44</v>
      </c>
      <c r="E301" s="1" t="s">
        <v>45</v>
      </c>
      <c r="F301" s="68" t="s">
        <v>6</v>
      </c>
      <c r="G301" s="276"/>
      <c r="H301" s="129">
        <v>29779.867892189104</v>
      </c>
      <c r="I301" s="12">
        <v>14943.359026754195</v>
      </c>
      <c r="J301" s="12">
        <v>56262970.07869725</v>
      </c>
      <c r="K301" s="12">
        <v>1626587.8620187782</v>
      </c>
      <c r="L301" s="12">
        <v>2602061.2672847332</v>
      </c>
      <c r="M301" s="12">
        <v>60491619.208000764</v>
      </c>
      <c r="N301" s="12">
        <v>-1724319.7627378535</v>
      </c>
      <c r="O301" s="36">
        <v>58767299.44526291</v>
      </c>
      <c r="P301" s="280"/>
      <c r="Q301" s="92">
        <v>0.030929975011010358</v>
      </c>
      <c r="R301" s="4">
        <v>30700.958461925704</v>
      </c>
      <c r="S301" s="12">
        <v>15405.556748032259</v>
      </c>
      <c r="T301" s="12">
        <v>61665832.388017</v>
      </c>
      <c r="U301" s="12">
        <v>1511456.0628252367</v>
      </c>
      <c r="V301" s="12">
        <v>2395663.6086249626</v>
      </c>
      <c r="W301" s="12">
        <v>65572952.0594672</v>
      </c>
      <c r="X301" s="12">
        <v>-725067.7922771915</v>
      </c>
      <c r="Y301" s="36">
        <v>64847884.26719</v>
      </c>
      <c r="Z301" s="280"/>
      <c r="AA301" s="96">
        <v>0.030929975011010358</v>
      </c>
      <c r="AB301" s="4">
        <v>31650.538339967134</v>
      </c>
      <c r="AC301" s="12">
        <v>15882.0502332796</v>
      </c>
      <c r="AD301" s="12">
        <v>67509137.06859042</v>
      </c>
      <c r="AE301" s="12">
        <v>1357140.837906491</v>
      </c>
      <c r="AF301" s="12">
        <v>2119568.7335630893</v>
      </c>
      <c r="AG301" s="36">
        <v>70985846.64006</v>
      </c>
      <c r="AH301" s="280"/>
      <c r="AJ301" s="172"/>
      <c r="AK301" s="172"/>
      <c r="AL301" s="172"/>
      <c r="AM301" s="173"/>
      <c r="AN301" s="174"/>
      <c r="AO301" s="174"/>
      <c r="AP301" s="174"/>
      <c r="AQ301" s="173"/>
      <c r="AR301" s="173"/>
    </row>
    <row r="302" spans="4:44" ht="12.75">
      <c r="D302" s="37" t="s">
        <v>46</v>
      </c>
      <c r="E302" s="1" t="s">
        <v>47</v>
      </c>
      <c r="F302" s="68" t="s">
        <v>6</v>
      </c>
      <c r="G302" s="276"/>
      <c r="H302" s="129">
        <v>56742.209685249574</v>
      </c>
      <c r="I302" s="12">
        <v>26889.58721844828</v>
      </c>
      <c r="J302" s="12">
        <v>101241497.2022984</v>
      </c>
      <c r="K302" s="12">
        <v>0</v>
      </c>
      <c r="L302" s="12">
        <v>0</v>
      </c>
      <c r="M302" s="12">
        <v>101241497.2022984</v>
      </c>
      <c r="N302" s="12">
        <v>-548611.5947392406</v>
      </c>
      <c r="O302" s="36">
        <v>100692885.60755916</v>
      </c>
      <c r="P302" s="280"/>
      <c r="Q302" s="92">
        <v>0.029497793512634596</v>
      </c>
      <c r="R302" s="4">
        <v>58415.97966999568</v>
      </c>
      <c r="S302" s="12">
        <v>27682.770709858043</v>
      </c>
      <c r="T302" s="12">
        <v>110809438.86354882</v>
      </c>
      <c r="U302" s="12">
        <v>0</v>
      </c>
      <c r="V302" s="12">
        <v>0</v>
      </c>
      <c r="W302" s="12">
        <v>110809438.86354882</v>
      </c>
      <c r="X302" s="12">
        <v>-545579.9381285139</v>
      </c>
      <c r="Y302" s="36">
        <v>110263858.9254203</v>
      </c>
      <c r="Z302" s="280"/>
      <c r="AA302" s="96">
        <v>0.029497793512634596</v>
      </c>
      <c r="AB302" s="4">
        <v>60139.12217613947</v>
      </c>
      <c r="AC302" s="12">
        <v>28499.351364115046</v>
      </c>
      <c r="AD302" s="12">
        <v>121140947.75839706</v>
      </c>
      <c r="AE302" s="12">
        <v>0</v>
      </c>
      <c r="AF302" s="12">
        <v>0</v>
      </c>
      <c r="AG302" s="36">
        <v>121140947.75839706</v>
      </c>
      <c r="AH302" s="280"/>
      <c r="AJ302" s="172"/>
      <c r="AK302" s="172"/>
      <c r="AL302" s="172"/>
      <c r="AM302" s="173"/>
      <c r="AN302" s="174"/>
      <c r="AO302" s="174"/>
      <c r="AP302" s="174"/>
      <c r="AQ302" s="173"/>
      <c r="AR302" s="173"/>
    </row>
    <row r="303" spans="4:44" ht="12.75">
      <c r="D303" s="37" t="s">
        <v>48</v>
      </c>
      <c r="E303" s="1" t="s">
        <v>49</v>
      </c>
      <c r="F303" s="68" t="s">
        <v>6</v>
      </c>
      <c r="G303" s="276"/>
      <c r="H303" s="129">
        <v>22616.291262657847</v>
      </c>
      <c r="I303" s="12">
        <v>11121.593353265354</v>
      </c>
      <c r="J303" s="12">
        <v>41873709.44791659</v>
      </c>
      <c r="K303" s="12">
        <v>3585828.369469121</v>
      </c>
      <c r="L303" s="12">
        <v>4621961.2586316075</v>
      </c>
      <c r="M303" s="12">
        <v>50081499.07601732</v>
      </c>
      <c r="N303" s="12">
        <v>-253952.025335137</v>
      </c>
      <c r="O303" s="36">
        <v>49827547.05068218</v>
      </c>
      <c r="P303" s="280"/>
      <c r="Q303" s="92">
        <v>0.016121395695595897</v>
      </c>
      <c r="R303" s="4">
        <v>22980.89744327</v>
      </c>
      <c r="S303" s="12">
        <v>11300.888960478853</v>
      </c>
      <c r="T303" s="12">
        <v>45235542.98428666</v>
      </c>
      <c r="U303" s="12">
        <v>3339971.550571294</v>
      </c>
      <c r="V303" s="12">
        <v>4194218.4602607666</v>
      </c>
      <c r="W303" s="12">
        <v>52769732.99511872</v>
      </c>
      <c r="X303" s="12">
        <v>-183609.7790366263</v>
      </c>
      <c r="Y303" s="36">
        <v>52586123.216082096</v>
      </c>
      <c r="Z303" s="280"/>
      <c r="AA303" s="96">
        <v>0.016121395695595897</v>
      </c>
      <c r="AB303" s="4">
        <v>23351.381584392864</v>
      </c>
      <c r="AC303" s="12">
        <v>11483.075063122724</v>
      </c>
      <c r="AD303" s="12">
        <v>48810605.49606291</v>
      </c>
      <c r="AE303" s="12">
        <v>3005780.218228102</v>
      </c>
      <c r="AF303" s="12">
        <v>3657540.50994706</v>
      </c>
      <c r="AG303" s="36">
        <v>55473926.224238075</v>
      </c>
      <c r="AH303" s="280"/>
      <c r="AJ303" s="172"/>
      <c r="AK303" s="172"/>
      <c r="AL303" s="172"/>
      <c r="AM303" s="173"/>
      <c r="AN303" s="174"/>
      <c r="AO303" s="174"/>
      <c r="AP303" s="174"/>
      <c r="AQ303" s="173"/>
      <c r="AR303" s="173"/>
    </row>
    <row r="304" spans="4:44" ht="12.75">
      <c r="D304" s="37" t="s">
        <v>50</v>
      </c>
      <c r="E304" s="1" t="s">
        <v>51</v>
      </c>
      <c r="F304" s="68" t="s">
        <v>6</v>
      </c>
      <c r="G304" s="276"/>
      <c r="H304" s="129">
        <v>18805.28988053641</v>
      </c>
      <c r="I304" s="12">
        <v>11423.712435490534</v>
      </c>
      <c r="J304" s="12">
        <v>43011212.52557173</v>
      </c>
      <c r="K304" s="12">
        <v>6024247.333100183</v>
      </c>
      <c r="L304" s="12">
        <v>10179732.586060183</v>
      </c>
      <c r="M304" s="12">
        <v>59215192.4447321</v>
      </c>
      <c r="N304" s="12">
        <v>-4294737.669469997</v>
      </c>
      <c r="O304" s="36">
        <v>54920454.7752621</v>
      </c>
      <c r="P304" s="280"/>
      <c r="Q304" s="92">
        <v>0.06308319558677122</v>
      </c>
      <c r="R304" s="4">
        <v>19991.587660136218</v>
      </c>
      <c r="S304" s="12">
        <v>12144.356721385613</v>
      </c>
      <c r="T304" s="12">
        <v>48611801.46163224</v>
      </c>
      <c r="U304" s="12">
        <v>5745293.616403916</v>
      </c>
      <c r="V304" s="12">
        <v>9664575.278945694</v>
      </c>
      <c r="W304" s="12">
        <v>64021670.35698184</v>
      </c>
      <c r="X304" s="12">
        <v>-1495053.117756271</v>
      </c>
      <c r="Y304" s="36">
        <v>62526617.239225574</v>
      </c>
      <c r="Z304" s="280"/>
      <c r="AA304" s="96">
        <v>0.06308319558677122</v>
      </c>
      <c r="AB304" s="4">
        <v>21252.72089459067</v>
      </c>
      <c r="AC304" s="12">
        <v>12910.4615517163</v>
      </c>
      <c r="AD304" s="12">
        <v>54877934.88319704</v>
      </c>
      <c r="AE304" s="12">
        <v>5284984.10354132</v>
      </c>
      <c r="AF304" s="12">
        <v>8817440.30024324</v>
      </c>
      <c r="AG304" s="36">
        <v>68980359.2869816</v>
      </c>
      <c r="AH304" s="280"/>
      <c r="AJ304" s="172"/>
      <c r="AK304" s="172"/>
      <c r="AL304" s="172"/>
      <c r="AM304" s="173"/>
      <c r="AN304" s="174"/>
      <c r="AO304" s="174"/>
      <c r="AP304" s="174"/>
      <c r="AQ304" s="173"/>
      <c r="AR304" s="173"/>
    </row>
    <row r="305" spans="4:44" ht="12.75">
      <c r="D305" s="37" t="s">
        <v>52</v>
      </c>
      <c r="E305" s="1" t="s">
        <v>53</v>
      </c>
      <c r="F305" s="68" t="s">
        <v>6</v>
      </c>
      <c r="G305" s="276"/>
      <c r="H305" s="129">
        <v>23493.876154607566</v>
      </c>
      <c r="I305" s="12">
        <v>12480.601372024017</v>
      </c>
      <c r="J305" s="12">
        <v>46990485.8941783</v>
      </c>
      <c r="K305" s="12">
        <v>3196856.656028251</v>
      </c>
      <c r="L305" s="12">
        <v>5238467.004503904</v>
      </c>
      <c r="M305" s="12">
        <v>55425809.554710455</v>
      </c>
      <c r="N305" s="12">
        <v>-2723370.9463053723</v>
      </c>
      <c r="O305" s="36">
        <v>52702438.60840508</v>
      </c>
      <c r="P305" s="280"/>
      <c r="Q305" s="92">
        <v>0.036050177780250214</v>
      </c>
      <c r="R305" s="4">
        <v>24340.83456672835</v>
      </c>
      <c r="S305" s="12">
        <v>12930.529270289917</v>
      </c>
      <c r="T305" s="12">
        <v>51758716.916991234</v>
      </c>
      <c r="U305" s="12">
        <v>3005284.9193531293</v>
      </c>
      <c r="V305" s="12">
        <v>4846901.040460729</v>
      </c>
      <c r="W305" s="12">
        <v>59610902.87680509</v>
      </c>
      <c r="X305" s="12">
        <v>-993077.2182983884</v>
      </c>
      <c r="Y305" s="36">
        <v>58617825.6585067</v>
      </c>
      <c r="Z305" s="280"/>
      <c r="AA305" s="96">
        <v>0.036050177780250214</v>
      </c>
      <c r="AB305" s="4">
        <v>25218.325980178568</v>
      </c>
      <c r="AC305" s="12">
        <v>13396.677149276598</v>
      </c>
      <c r="AD305" s="12">
        <v>56944670.28186771</v>
      </c>
      <c r="AE305" s="12">
        <v>2728174.153011051</v>
      </c>
      <c r="AF305" s="12">
        <v>4309604.7762531</v>
      </c>
      <c r="AG305" s="36">
        <v>63982449.21113186</v>
      </c>
      <c r="AH305" s="280"/>
      <c r="AJ305" s="172"/>
      <c r="AK305" s="172"/>
      <c r="AL305" s="172"/>
      <c r="AM305" s="173"/>
      <c r="AN305" s="174"/>
      <c r="AO305" s="174"/>
      <c r="AP305" s="174"/>
      <c r="AQ305" s="173"/>
      <c r="AR305" s="173"/>
    </row>
    <row r="306" spans="1:44" s="58" customFormat="1" ht="12.75">
      <c r="A306" s="273"/>
      <c r="B306" s="273"/>
      <c r="C306" s="273"/>
      <c r="D306" s="79" t="s">
        <v>54</v>
      </c>
      <c r="E306" s="6" t="s">
        <v>55</v>
      </c>
      <c r="F306" s="80" t="s">
        <v>17</v>
      </c>
      <c r="G306" s="275"/>
      <c r="H306" s="128">
        <v>174185.30524874866</v>
      </c>
      <c r="I306" s="9" t="s">
        <v>679</v>
      </c>
      <c r="J306" s="9">
        <v>0</v>
      </c>
      <c r="K306" s="9">
        <v>9539741.216458028</v>
      </c>
      <c r="L306" s="9">
        <v>5092599.145127483</v>
      </c>
      <c r="M306" s="9">
        <v>14632340.361585509</v>
      </c>
      <c r="N306" s="9">
        <v>-115304.93041438305</v>
      </c>
      <c r="O306" s="11">
        <v>14517035.431171127</v>
      </c>
      <c r="P306" s="280"/>
      <c r="Q306" s="92" t="s">
        <v>679</v>
      </c>
      <c r="R306" s="8" t="s">
        <v>679</v>
      </c>
      <c r="S306" s="9" t="s">
        <v>679</v>
      </c>
      <c r="T306" s="9">
        <v>0</v>
      </c>
      <c r="U306" s="9">
        <v>8799649.575432934</v>
      </c>
      <c r="V306" s="9">
        <v>5537424.525802199</v>
      </c>
      <c r="W306" s="9">
        <v>14337074.101235133</v>
      </c>
      <c r="X306" s="9">
        <v>-23335.274108122398</v>
      </c>
      <c r="Y306" s="11">
        <v>14313738.82712701</v>
      </c>
      <c r="Z306" s="280"/>
      <c r="AA306" s="96" t="s">
        <v>679</v>
      </c>
      <c r="AB306" s="8" t="s">
        <v>679</v>
      </c>
      <c r="AC306" s="9" t="s">
        <v>679</v>
      </c>
      <c r="AD306" s="9">
        <v>0</v>
      </c>
      <c r="AE306" s="9">
        <v>7845690.590166779</v>
      </c>
      <c r="AF306" s="9">
        <v>6010751.171850112</v>
      </c>
      <c r="AG306" s="11">
        <v>13856441.76201689</v>
      </c>
      <c r="AH306" s="280"/>
      <c r="AJ306" s="172"/>
      <c r="AK306" s="172"/>
      <c r="AL306" s="172"/>
      <c r="AM306" s="173"/>
      <c r="AN306" s="174"/>
      <c r="AO306" s="174"/>
      <c r="AP306" s="174"/>
      <c r="AQ306" s="173"/>
      <c r="AR306" s="173"/>
    </row>
    <row r="307" spans="4:44" ht="12.75">
      <c r="D307" s="37" t="s">
        <v>56</v>
      </c>
      <c r="E307" s="1" t="s">
        <v>57</v>
      </c>
      <c r="F307" s="68" t="s">
        <v>6</v>
      </c>
      <c r="G307" s="276"/>
      <c r="H307" s="129">
        <v>2502.460214439411</v>
      </c>
      <c r="I307" s="12">
        <v>1286.28098066028</v>
      </c>
      <c r="J307" s="12">
        <v>4842953.193998576</v>
      </c>
      <c r="K307" s="12">
        <v>4476536.479270772</v>
      </c>
      <c r="L307" s="12">
        <v>1414439.1946040876</v>
      </c>
      <c r="M307" s="12">
        <v>10733928.867873438</v>
      </c>
      <c r="N307" s="12">
        <v>-86584.14327563324</v>
      </c>
      <c r="O307" s="36">
        <v>10647344.724597804</v>
      </c>
      <c r="P307" s="280"/>
      <c r="Q307" s="92">
        <v>0.019768602017485648</v>
      </c>
      <c r="R307" s="4">
        <v>2551.9303544832555</v>
      </c>
      <c r="S307" s="12">
        <v>1311.7089574496142</v>
      </c>
      <c r="T307" s="12">
        <v>5250548.619236377</v>
      </c>
      <c r="U307" s="12">
        <v>4379623.011239752</v>
      </c>
      <c r="V307" s="12">
        <v>1288145.9396835102</v>
      </c>
      <c r="W307" s="12">
        <v>10918317.57015964</v>
      </c>
      <c r="X307" s="12">
        <v>-33605.795572797855</v>
      </c>
      <c r="Y307" s="36">
        <v>10884711.774586841</v>
      </c>
      <c r="Z307" s="280"/>
      <c r="AA307" s="96">
        <v>0.019768602017485648</v>
      </c>
      <c r="AB307" s="4">
        <v>2602.3784500373763</v>
      </c>
      <c r="AC307" s="12">
        <v>1337.6396097922068</v>
      </c>
      <c r="AD307" s="12">
        <v>5685846.2502917405</v>
      </c>
      <c r="AE307" s="12">
        <v>4120822.338157597</v>
      </c>
      <c r="AF307" s="12">
        <v>1127351.1355421836</v>
      </c>
      <c r="AG307" s="36">
        <v>10934019.72399152</v>
      </c>
      <c r="AH307" s="280"/>
      <c r="AJ307" s="172"/>
      <c r="AK307" s="172"/>
      <c r="AL307" s="172"/>
      <c r="AM307" s="173"/>
      <c r="AN307" s="174"/>
      <c r="AO307" s="174"/>
      <c r="AP307" s="174"/>
      <c r="AQ307" s="173"/>
      <c r="AR307" s="173"/>
    </row>
    <row r="308" spans="4:44" ht="12.75">
      <c r="D308" s="37" t="s">
        <v>58</v>
      </c>
      <c r="E308" s="1" t="s">
        <v>59</v>
      </c>
      <c r="F308" s="68" t="s">
        <v>6</v>
      </c>
      <c r="G308" s="276"/>
      <c r="H308" s="129">
        <v>3805.9577307283967</v>
      </c>
      <c r="I308" s="12">
        <v>2042.61695570017</v>
      </c>
      <c r="J308" s="12">
        <v>7690620.057715402</v>
      </c>
      <c r="K308" s="12">
        <v>4438182.423669143</v>
      </c>
      <c r="L308" s="12">
        <v>2132770.29193725</v>
      </c>
      <c r="M308" s="12">
        <v>14261572.773321796</v>
      </c>
      <c r="N308" s="12">
        <v>-382523.1634728403</v>
      </c>
      <c r="O308" s="36">
        <v>13879049.609848956</v>
      </c>
      <c r="P308" s="280"/>
      <c r="Q308" s="92">
        <v>0.03149684224346694</v>
      </c>
      <c r="R308" s="4">
        <v>3925.8333809584524</v>
      </c>
      <c r="S308" s="12">
        <v>2106.952939717689</v>
      </c>
      <c r="T308" s="12">
        <v>8433775.484723471</v>
      </c>
      <c r="U308" s="12">
        <v>4342099.290554104</v>
      </c>
      <c r="V308" s="12">
        <v>1964676.8865067537</v>
      </c>
      <c r="W308" s="12">
        <v>14740551.661784329</v>
      </c>
      <c r="X308" s="12">
        <v>-135176.0386948984</v>
      </c>
      <c r="Y308" s="36">
        <v>14605375.62308943</v>
      </c>
      <c r="Z308" s="280"/>
      <c r="AA308" s="96">
        <v>0.03149684224346694</v>
      </c>
      <c r="AB308" s="4">
        <v>4049.4847356326372</v>
      </c>
      <c r="AC308" s="12">
        <v>2173.315304074386</v>
      </c>
      <c r="AD308" s="12">
        <v>9238016.414819384</v>
      </c>
      <c r="AE308" s="12">
        <v>4085515.969089902</v>
      </c>
      <c r="AF308" s="12">
        <v>1739208.0631602074</v>
      </c>
      <c r="AG308" s="36">
        <v>15062740.447069492</v>
      </c>
      <c r="AH308" s="280"/>
      <c r="AJ308" s="172"/>
      <c r="AK308" s="172"/>
      <c r="AL308" s="172"/>
      <c r="AM308" s="173"/>
      <c r="AN308" s="174"/>
      <c r="AO308" s="174"/>
      <c r="AP308" s="174"/>
      <c r="AQ308" s="173"/>
      <c r="AR308" s="173"/>
    </row>
    <row r="309" spans="4:44" ht="12.75">
      <c r="D309" s="37" t="s">
        <v>60</v>
      </c>
      <c r="E309" s="1" t="s">
        <v>61</v>
      </c>
      <c r="F309" s="68" t="s">
        <v>6</v>
      </c>
      <c r="G309" s="276"/>
      <c r="H309" s="129">
        <v>13585.036195328923</v>
      </c>
      <c r="I309" s="12">
        <v>8046.38197557916</v>
      </c>
      <c r="J309" s="12">
        <v>30295286.857744172</v>
      </c>
      <c r="K309" s="12">
        <v>5392506.333298282</v>
      </c>
      <c r="L309" s="12">
        <v>6582714.30547121</v>
      </c>
      <c r="M309" s="12">
        <v>42270507.496513665</v>
      </c>
      <c r="N309" s="12">
        <v>-625995.509814037</v>
      </c>
      <c r="O309" s="36">
        <v>41644511.986699626</v>
      </c>
      <c r="P309" s="280"/>
      <c r="Q309" s="92">
        <v>0.018865055358969096</v>
      </c>
      <c r="R309" s="4">
        <v>13841.318655207402</v>
      </c>
      <c r="S309" s="12">
        <v>8198.177416987872</v>
      </c>
      <c r="T309" s="12">
        <v>32815914.591841906</v>
      </c>
      <c r="U309" s="12">
        <v>5142805.482585103</v>
      </c>
      <c r="V309" s="12">
        <v>5989641.434944282</v>
      </c>
      <c r="W309" s="12">
        <v>43948361.509371296</v>
      </c>
      <c r="X309" s="12">
        <v>-256619.51624666597</v>
      </c>
      <c r="Y309" s="36">
        <v>43691741.99312463</v>
      </c>
      <c r="Z309" s="280"/>
      <c r="AA309" s="96">
        <v>0.018865055358969096</v>
      </c>
      <c r="AB309" s="4">
        <v>14102.43589787902</v>
      </c>
      <c r="AC309" s="12">
        <v>8352.836487801998</v>
      </c>
      <c r="AD309" s="12">
        <v>35505037.138401374</v>
      </c>
      <c r="AE309" s="12">
        <v>4730766.9612331595</v>
      </c>
      <c r="AF309" s="12">
        <v>5237330.649757431</v>
      </c>
      <c r="AG309" s="36">
        <v>45473134.749391966</v>
      </c>
      <c r="AH309" s="280"/>
      <c r="AJ309" s="172"/>
      <c r="AK309" s="172"/>
      <c r="AL309" s="172"/>
      <c r="AM309" s="173"/>
      <c r="AN309" s="174"/>
      <c r="AO309" s="174"/>
      <c r="AP309" s="174"/>
      <c r="AQ309" s="173"/>
      <c r="AR309" s="173"/>
    </row>
    <row r="310" spans="1:44" s="58" customFormat="1" ht="12.75">
      <c r="A310" s="273"/>
      <c r="B310" s="273"/>
      <c r="C310" s="273"/>
      <c r="D310" s="83" t="s">
        <v>62</v>
      </c>
      <c r="E310" s="27" t="s">
        <v>63</v>
      </c>
      <c r="F310" s="84" t="s">
        <v>17</v>
      </c>
      <c r="G310" s="275"/>
      <c r="H310" s="130">
        <v>19893.45414049673</v>
      </c>
      <c r="I310" s="30" t="s">
        <v>679</v>
      </c>
      <c r="J310" s="30">
        <v>0</v>
      </c>
      <c r="K310" s="30">
        <v>10400404.215537194</v>
      </c>
      <c r="L310" s="30">
        <v>1304459.319453771</v>
      </c>
      <c r="M310" s="30">
        <v>11704863.534990964</v>
      </c>
      <c r="N310" s="30">
        <v>-655489.3325228428</v>
      </c>
      <c r="O310" s="32">
        <v>11049374.202468121</v>
      </c>
      <c r="P310" s="280"/>
      <c r="Q310" s="93" t="s">
        <v>679</v>
      </c>
      <c r="R310" s="29" t="s">
        <v>679</v>
      </c>
      <c r="S310" s="30" t="s">
        <v>679</v>
      </c>
      <c r="T310" s="30">
        <v>0</v>
      </c>
      <c r="U310" s="30">
        <v>9918811.868701294</v>
      </c>
      <c r="V310" s="30">
        <v>1405649.0185686138</v>
      </c>
      <c r="W310" s="30">
        <v>11324460.887269909</v>
      </c>
      <c r="X310" s="30">
        <v>-184066.90672814747</v>
      </c>
      <c r="Y310" s="32">
        <v>11140393.980541762</v>
      </c>
      <c r="Z310" s="280"/>
      <c r="AA310" s="97" t="s">
        <v>679</v>
      </c>
      <c r="AB310" s="29" t="s">
        <v>679</v>
      </c>
      <c r="AC310" s="30" t="s">
        <v>679</v>
      </c>
      <c r="AD310" s="30">
        <v>0</v>
      </c>
      <c r="AE310" s="30">
        <v>9124122.551793</v>
      </c>
      <c r="AF310" s="30">
        <v>1511851.8806397703</v>
      </c>
      <c r="AG310" s="32">
        <v>10635974.432432769</v>
      </c>
      <c r="AH310" s="280"/>
      <c r="AJ310" s="172"/>
      <c r="AK310" s="172"/>
      <c r="AL310" s="172"/>
      <c r="AM310" s="173"/>
      <c r="AN310" s="174"/>
      <c r="AO310" s="174"/>
      <c r="AP310" s="174"/>
      <c r="AQ310" s="173"/>
      <c r="AR310" s="173"/>
    </row>
    <row r="311" spans="8:34" s="227" customFormat="1" ht="12.75">
      <c r="H311" s="269"/>
      <c r="I311" s="269"/>
      <c r="J311" s="269"/>
      <c r="K311" s="269"/>
      <c r="L311" s="269"/>
      <c r="M311" s="269"/>
      <c r="N311" s="269"/>
      <c r="O311" s="269"/>
      <c r="P311" s="270"/>
      <c r="Q311" s="269"/>
      <c r="R311" s="269"/>
      <c r="S311" s="269"/>
      <c r="T311" s="269"/>
      <c r="U311" s="269"/>
      <c r="V311" s="269"/>
      <c r="W311" s="269"/>
      <c r="X311" s="269"/>
      <c r="Y311" s="269"/>
      <c r="Z311" s="270"/>
      <c r="AA311" s="271"/>
      <c r="AB311" s="269"/>
      <c r="AC311" s="269"/>
      <c r="AD311" s="269"/>
      <c r="AE311" s="269"/>
      <c r="AF311" s="269"/>
      <c r="AG311" s="269"/>
      <c r="AH311" s="272"/>
    </row>
    <row r="312" spans="8:33" s="272" customFormat="1" ht="12.75" hidden="1">
      <c r="H312" s="281"/>
      <c r="I312" s="281"/>
      <c r="J312" s="281"/>
      <c r="K312" s="281"/>
      <c r="L312" s="281"/>
      <c r="M312" s="281"/>
      <c r="N312" s="281"/>
      <c r="O312" s="281"/>
      <c r="P312" s="281"/>
      <c r="Q312" s="281"/>
      <c r="R312" s="281"/>
      <c r="S312" s="281"/>
      <c r="T312" s="281"/>
      <c r="U312" s="281"/>
      <c r="V312" s="281"/>
      <c r="W312" s="281"/>
      <c r="X312" s="281"/>
      <c r="Y312" s="281"/>
      <c r="Z312" s="281"/>
      <c r="AA312" s="281"/>
      <c r="AB312" s="281"/>
      <c r="AC312" s="281"/>
      <c r="AD312" s="281"/>
      <c r="AE312" s="281"/>
      <c r="AF312" s="281"/>
      <c r="AG312" s="281"/>
    </row>
    <row r="313" spans="8:38" s="272" customFormat="1" ht="12.75" hidden="1">
      <c r="H313" s="270"/>
      <c r="I313" s="270"/>
      <c r="J313" s="270"/>
      <c r="K313" s="270"/>
      <c r="L313" s="270"/>
      <c r="M313" s="270"/>
      <c r="N313" s="270"/>
      <c r="O313" s="270"/>
      <c r="P313" s="270"/>
      <c r="Q313" s="270"/>
      <c r="R313" s="270"/>
      <c r="S313" s="270"/>
      <c r="T313" s="270"/>
      <c r="U313" s="270"/>
      <c r="V313" s="270"/>
      <c r="W313" s="270"/>
      <c r="X313" s="270"/>
      <c r="Y313" s="270"/>
      <c r="Z313" s="270"/>
      <c r="AA313" s="270"/>
      <c r="AB313" s="270"/>
      <c r="AC313" s="270"/>
      <c r="AD313" s="270"/>
      <c r="AE313" s="270"/>
      <c r="AF313" s="270"/>
      <c r="AG313" s="270"/>
      <c r="AJ313" s="282"/>
      <c r="AL313" s="282"/>
    </row>
    <row r="314" spans="1:38" s="167" customFormat="1" ht="12.75" hidden="1">
      <c r="A314" s="272"/>
      <c r="B314" s="272"/>
      <c r="C314" s="272"/>
      <c r="G314" s="272"/>
      <c r="H314" s="166"/>
      <c r="I314" s="166"/>
      <c r="J314" s="166"/>
      <c r="K314" s="166"/>
      <c r="L314" s="166"/>
      <c r="M314" s="166"/>
      <c r="N314" s="166"/>
      <c r="O314" s="166"/>
      <c r="P314" s="270"/>
      <c r="Q314" s="166"/>
      <c r="R314" s="166"/>
      <c r="S314" s="166"/>
      <c r="T314" s="166"/>
      <c r="U314" s="166"/>
      <c r="V314" s="166"/>
      <c r="W314" s="166"/>
      <c r="X314" s="166"/>
      <c r="Y314" s="166"/>
      <c r="Z314" s="270"/>
      <c r="AA314" s="170"/>
      <c r="AB314" s="166"/>
      <c r="AC314" s="166"/>
      <c r="AD314" s="166"/>
      <c r="AE314" s="166"/>
      <c r="AF314" s="166"/>
      <c r="AG314" s="166"/>
      <c r="AH314" s="272"/>
      <c r="AJ314" s="169"/>
      <c r="AL314" s="169"/>
    </row>
    <row r="315" spans="1:38" s="167" customFormat="1" ht="12.75" hidden="1">
      <c r="A315" s="272"/>
      <c r="B315" s="272"/>
      <c r="C315" s="272"/>
      <c r="G315" s="272"/>
      <c r="H315" s="166"/>
      <c r="I315" s="166"/>
      <c r="J315" s="166"/>
      <c r="K315" s="166"/>
      <c r="L315" s="166"/>
      <c r="M315" s="166"/>
      <c r="N315" s="166"/>
      <c r="O315" s="166"/>
      <c r="P315" s="270"/>
      <c r="Q315" s="166"/>
      <c r="R315" s="166"/>
      <c r="S315" s="166"/>
      <c r="T315" s="166"/>
      <c r="U315" s="166"/>
      <c r="V315" s="166"/>
      <c r="W315" s="166"/>
      <c r="X315" s="166"/>
      <c r="Y315" s="166"/>
      <c r="Z315" s="270"/>
      <c r="AA315" s="170"/>
      <c r="AB315" s="166"/>
      <c r="AC315" s="166"/>
      <c r="AD315" s="166"/>
      <c r="AE315" s="171"/>
      <c r="AF315" s="171"/>
      <c r="AG315" s="166"/>
      <c r="AH315" s="272"/>
      <c r="AJ315" s="169"/>
      <c r="AL315" s="169"/>
    </row>
  </sheetData>
  <sheetProtection formatColumns="0"/>
  <mergeCells count="11">
    <mergeCell ref="Q2:Y2"/>
    <mergeCell ref="AJ7:AR7"/>
    <mergeCell ref="D2:F3"/>
    <mergeCell ref="T3:W3"/>
    <mergeCell ref="AD3:AG3"/>
    <mergeCell ref="H2:O2"/>
    <mergeCell ref="H3:I3"/>
    <mergeCell ref="R3:S3"/>
    <mergeCell ref="AB3:AC3"/>
    <mergeCell ref="J3:M3"/>
    <mergeCell ref="AA2:AG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1:BE486"/>
  <sheetViews>
    <sheetView zoomScale="70" zoomScaleNormal="70" zoomScalePageLayoutView="0" workbookViewId="0" topLeftCell="A1">
      <selection activeCell="AL311" sqref="AL311"/>
    </sheetView>
  </sheetViews>
  <sheetFormatPr defaultColWidth="9.140625" defaultRowHeight="15" zeroHeight="1"/>
  <cols>
    <col min="1" max="3" width="9.140625" style="217" customWidth="1"/>
    <col min="4" max="4" width="55.421875" style="1" customWidth="1"/>
    <col min="5" max="5" width="7.8515625" style="1" bestFit="1" customWidth="1"/>
    <col min="6" max="6" width="17.28125" style="2" customWidth="1"/>
    <col min="7" max="7" width="14.140625" style="0" customWidth="1"/>
    <col min="8" max="8" width="17.421875" style="3" bestFit="1" customWidth="1"/>
    <col min="9" max="9" width="4.140625" style="232" customWidth="1"/>
    <col min="10" max="10" width="12.8515625" style="0" customWidth="1"/>
    <col min="11" max="13" width="12.140625" style="0" customWidth="1"/>
    <col min="14" max="17" width="18.140625" style="4" customWidth="1"/>
    <col min="18" max="18" width="12.57421875" style="4" customWidth="1"/>
    <col min="19" max="19" width="13.00390625" style="4" customWidth="1"/>
    <col min="20" max="20" width="12.57421875" style="4" customWidth="1"/>
    <col min="21" max="21" width="23.7109375" style="4" customWidth="1"/>
    <col min="22" max="22" width="23.57421875" style="4" customWidth="1"/>
    <col min="23" max="23" width="23.7109375" style="4" customWidth="1"/>
    <col min="24" max="24" width="29.140625" style="4" bestFit="1" customWidth="1"/>
    <col min="25" max="25" width="6.28125" style="224" customWidth="1"/>
    <col min="26" max="26" width="16.421875" style="3" customWidth="1"/>
    <col min="27" max="27" width="13.28125" style="3" customWidth="1"/>
    <col min="28" max="29" width="16.421875" style="3" customWidth="1"/>
    <col min="30" max="30" width="17.00390625" style="3" customWidth="1"/>
    <col min="31" max="31" width="6.28125" style="251" bestFit="1" customWidth="1"/>
    <col min="32" max="32" width="17.00390625" style="5" customWidth="1"/>
    <col min="33" max="33" width="17.00390625" style="3" customWidth="1"/>
    <col min="34" max="34" width="17.00390625" style="5" customWidth="1"/>
    <col min="35" max="35" width="17.57421875" style="3" customWidth="1"/>
    <col min="36" max="36" width="23.421875" style="3" customWidth="1"/>
    <col min="37" max="37" width="7.00390625" style="251" customWidth="1"/>
    <col min="38" max="38" width="24.7109375" style="5" customWidth="1"/>
    <col min="39" max="40" width="18.28125" style="3" customWidth="1"/>
    <col min="41" max="41" width="6.7109375" style="251" customWidth="1"/>
    <col min="42" max="42" width="22.140625" style="3" customWidth="1"/>
    <col min="43" max="43" width="16.421875" style="3" bestFit="1" customWidth="1"/>
    <col min="44" max="44" width="18.7109375" style="3" bestFit="1" customWidth="1"/>
    <col min="45" max="46" width="18.28125" style="3" customWidth="1"/>
    <col min="47" max="47" width="30.8515625" style="3" customWidth="1"/>
    <col min="48" max="48" width="9.140625" style="217" customWidth="1"/>
    <col min="49" max="49" width="19.421875" style="162" hidden="1" customWidth="1"/>
    <col min="50" max="50" width="16.00390625" style="162" hidden="1" customWidth="1"/>
    <col min="51" max="51" width="10.28125" style="0" hidden="1" customWidth="1"/>
    <col min="52" max="52" width="15.7109375" style="0" hidden="1" customWidth="1"/>
    <col min="53" max="16384" width="0" style="0" hidden="1" customWidth="1"/>
  </cols>
  <sheetData>
    <row r="1" spans="4:47" ht="15">
      <c r="D1" s="222"/>
      <c r="E1" s="222"/>
      <c r="F1" s="223"/>
      <c r="G1" s="217"/>
      <c r="H1" s="232"/>
      <c r="J1" s="217"/>
      <c r="K1" s="217"/>
      <c r="L1" s="217"/>
      <c r="M1" s="217"/>
      <c r="N1" s="224"/>
      <c r="O1" s="224"/>
      <c r="P1" s="224"/>
      <c r="Q1" s="224"/>
      <c r="R1" s="224"/>
      <c r="S1" s="224"/>
      <c r="T1" s="224"/>
      <c r="U1" s="224"/>
      <c r="V1" s="224"/>
      <c r="W1" s="224"/>
      <c r="X1" s="224"/>
      <c r="Z1" s="232"/>
      <c r="AA1" s="232"/>
      <c r="AB1" s="232"/>
      <c r="AC1" s="232"/>
      <c r="AD1" s="232"/>
      <c r="AE1" s="250"/>
      <c r="AF1" s="233"/>
      <c r="AG1" s="232"/>
      <c r="AH1" s="233"/>
      <c r="AI1" s="232"/>
      <c r="AJ1" s="232"/>
      <c r="AK1" s="250"/>
      <c r="AL1" s="233"/>
      <c r="AM1" s="232"/>
      <c r="AN1" s="232"/>
      <c r="AO1" s="250"/>
      <c r="AP1" s="232"/>
      <c r="AQ1" s="232"/>
      <c r="AR1" s="232"/>
      <c r="AS1" s="232"/>
      <c r="AT1" s="232"/>
      <c r="AU1" s="232"/>
    </row>
    <row r="2" spans="1:50" s="55" customFormat="1" ht="27.75">
      <c r="A2" s="218"/>
      <c r="B2" s="218"/>
      <c r="C2" s="218"/>
      <c r="D2" s="206" t="s">
        <v>596</v>
      </c>
      <c r="E2" s="207"/>
      <c r="F2" s="207"/>
      <c r="G2" s="207"/>
      <c r="H2" s="207"/>
      <c r="I2" s="246"/>
      <c r="J2" s="208" t="s">
        <v>558</v>
      </c>
      <c r="K2" s="208"/>
      <c r="L2" s="208"/>
      <c r="M2" s="208"/>
      <c r="N2" s="208"/>
      <c r="O2" s="208"/>
      <c r="P2" s="208"/>
      <c r="Q2" s="208"/>
      <c r="R2" s="208"/>
      <c r="S2" s="208"/>
      <c r="T2" s="208"/>
      <c r="U2" s="208"/>
      <c r="V2" s="208"/>
      <c r="W2" s="208"/>
      <c r="X2" s="208"/>
      <c r="Y2" s="248"/>
      <c r="Z2" s="209" t="s">
        <v>606</v>
      </c>
      <c r="AA2" s="209"/>
      <c r="AB2" s="209"/>
      <c r="AC2" s="209"/>
      <c r="AD2" s="210"/>
      <c r="AE2" s="252"/>
      <c r="AF2" s="211" t="s">
        <v>607</v>
      </c>
      <c r="AG2" s="212"/>
      <c r="AH2" s="212"/>
      <c r="AI2" s="212"/>
      <c r="AJ2" s="213"/>
      <c r="AK2" s="263"/>
      <c r="AL2" s="214" t="s">
        <v>567</v>
      </c>
      <c r="AM2" s="215"/>
      <c r="AN2" s="216"/>
      <c r="AO2" s="267"/>
      <c r="AP2" s="203" t="s">
        <v>586</v>
      </c>
      <c r="AQ2" s="204"/>
      <c r="AR2" s="204"/>
      <c r="AS2" s="204"/>
      <c r="AT2" s="204"/>
      <c r="AU2" s="205"/>
      <c r="AV2" s="218"/>
      <c r="AW2" s="161"/>
      <c r="AX2" s="161"/>
    </row>
    <row r="3" spans="4:47" ht="101.25" customHeight="1">
      <c r="D3" s="60" t="s">
        <v>0</v>
      </c>
      <c r="E3" s="61" t="s">
        <v>590</v>
      </c>
      <c r="F3" s="62" t="s">
        <v>589</v>
      </c>
      <c r="G3" s="63" t="s">
        <v>597</v>
      </c>
      <c r="H3" s="53" t="s">
        <v>639</v>
      </c>
      <c r="I3" s="247"/>
      <c r="J3" s="49" t="s">
        <v>568</v>
      </c>
      <c r="K3" s="49" t="s">
        <v>569</v>
      </c>
      <c r="L3" s="49" t="s">
        <v>570</v>
      </c>
      <c r="M3" s="50" t="s">
        <v>653</v>
      </c>
      <c r="N3" s="51" t="s">
        <v>560</v>
      </c>
      <c r="O3" s="52" t="s">
        <v>561</v>
      </c>
      <c r="P3" s="52" t="s">
        <v>562</v>
      </c>
      <c r="Q3" s="52" t="s">
        <v>654</v>
      </c>
      <c r="R3" s="52" t="s">
        <v>623</v>
      </c>
      <c r="S3" s="52" t="s">
        <v>624</v>
      </c>
      <c r="T3" s="52" t="s">
        <v>655</v>
      </c>
      <c r="U3" s="52" t="s">
        <v>571</v>
      </c>
      <c r="V3" s="52" t="s">
        <v>572</v>
      </c>
      <c r="W3" s="52" t="s">
        <v>656</v>
      </c>
      <c r="X3" s="52" t="s">
        <v>601</v>
      </c>
      <c r="Y3" s="247"/>
      <c r="Z3" s="52" t="s">
        <v>563</v>
      </c>
      <c r="AA3" s="53" t="s">
        <v>559</v>
      </c>
      <c r="AB3" s="69" t="s">
        <v>602</v>
      </c>
      <c r="AC3" s="52" t="s">
        <v>564</v>
      </c>
      <c r="AD3" s="52" t="s">
        <v>609</v>
      </c>
      <c r="AE3" s="247"/>
      <c r="AF3" s="147" t="s">
        <v>647</v>
      </c>
      <c r="AG3" s="51" t="s">
        <v>648</v>
      </c>
      <c r="AH3" s="147" t="s">
        <v>573</v>
      </c>
      <c r="AI3" s="52" t="s">
        <v>565</v>
      </c>
      <c r="AJ3" s="52" t="s">
        <v>608</v>
      </c>
      <c r="AK3" s="247"/>
      <c r="AL3" s="54" t="s">
        <v>603</v>
      </c>
      <c r="AM3" s="52" t="s">
        <v>574</v>
      </c>
      <c r="AN3" s="52" t="s">
        <v>566</v>
      </c>
      <c r="AO3" s="247"/>
      <c r="AP3" s="52" t="s">
        <v>631</v>
      </c>
      <c r="AQ3" s="52" t="s">
        <v>632</v>
      </c>
      <c r="AR3" s="52" t="s">
        <v>637</v>
      </c>
      <c r="AS3" s="51" t="s">
        <v>636</v>
      </c>
      <c r="AT3" s="52" t="s">
        <v>635</v>
      </c>
      <c r="AU3" s="47" t="s">
        <v>594</v>
      </c>
    </row>
    <row r="4" spans="4:47" ht="178.5">
      <c r="D4" s="72" t="s">
        <v>676</v>
      </c>
      <c r="E4" s="73"/>
      <c r="F4" s="124" t="s">
        <v>638</v>
      </c>
      <c r="G4" s="125" t="s">
        <v>651</v>
      </c>
      <c r="H4" s="26" t="s">
        <v>651</v>
      </c>
      <c r="I4" s="244"/>
      <c r="J4" s="33" t="s">
        <v>575</v>
      </c>
      <c r="K4" s="33" t="s">
        <v>575</v>
      </c>
      <c r="L4" s="33" t="s">
        <v>575</v>
      </c>
      <c r="M4" s="33" t="s">
        <v>575</v>
      </c>
      <c r="N4" s="25" t="s">
        <v>577</v>
      </c>
      <c r="O4" s="25" t="s">
        <v>577</v>
      </c>
      <c r="P4" s="25" t="s">
        <v>577</v>
      </c>
      <c r="Q4" s="25" t="s">
        <v>577</v>
      </c>
      <c r="R4" s="25" t="s">
        <v>600</v>
      </c>
      <c r="S4" s="25" t="s">
        <v>600</v>
      </c>
      <c r="T4" s="25" t="s">
        <v>600</v>
      </c>
      <c r="U4" s="25" t="s">
        <v>625</v>
      </c>
      <c r="V4" s="25" t="s">
        <v>625</v>
      </c>
      <c r="W4" s="25" t="s">
        <v>625</v>
      </c>
      <c r="X4" s="25" t="s">
        <v>629</v>
      </c>
      <c r="Y4" s="244"/>
      <c r="Z4" s="40" t="s">
        <v>675</v>
      </c>
      <c r="AA4" s="26"/>
      <c r="AB4" s="105" t="s">
        <v>657</v>
      </c>
      <c r="AC4" s="25" t="s">
        <v>658</v>
      </c>
      <c r="AD4" s="25" t="s">
        <v>610</v>
      </c>
      <c r="AE4" s="244"/>
      <c r="AF4" s="148" t="s">
        <v>673</v>
      </c>
      <c r="AG4" s="25" t="s">
        <v>583</v>
      </c>
      <c r="AH4" s="148" t="s">
        <v>674</v>
      </c>
      <c r="AI4" s="25" t="s">
        <v>583</v>
      </c>
      <c r="AJ4" s="70" t="s">
        <v>659</v>
      </c>
      <c r="AK4" s="244"/>
      <c r="AL4" s="70" t="s">
        <v>630</v>
      </c>
      <c r="AM4" s="25" t="s">
        <v>584</v>
      </c>
      <c r="AN4" s="25" t="s">
        <v>585</v>
      </c>
      <c r="AO4" s="244"/>
      <c r="AP4" s="71" t="s">
        <v>641</v>
      </c>
      <c r="AQ4" s="71" t="s">
        <v>640</v>
      </c>
      <c r="AR4" s="25" t="s">
        <v>634</v>
      </c>
      <c r="AS4" s="59" t="s">
        <v>672</v>
      </c>
      <c r="AT4" s="59" t="s">
        <v>633</v>
      </c>
      <c r="AU4" s="24" t="s">
        <v>660</v>
      </c>
    </row>
    <row r="5" spans="4:51" ht="51">
      <c r="D5" s="122"/>
      <c r="E5" s="123"/>
      <c r="F5" s="124"/>
      <c r="G5" s="125"/>
      <c r="H5" s="59"/>
      <c r="I5" s="244"/>
      <c r="J5" s="33"/>
      <c r="K5" s="33"/>
      <c r="L5" s="33"/>
      <c r="M5" s="33"/>
      <c r="N5" s="41" t="s">
        <v>578</v>
      </c>
      <c r="O5" s="41" t="s">
        <v>579</v>
      </c>
      <c r="P5" s="41" t="s">
        <v>580</v>
      </c>
      <c r="Q5" s="41" t="s">
        <v>581</v>
      </c>
      <c r="R5" s="40" t="s">
        <v>576</v>
      </c>
      <c r="S5" s="40" t="s">
        <v>576</v>
      </c>
      <c r="T5" s="40" t="s">
        <v>576</v>
      </c>
      <c r="U5" s="40" t="s">
        <v>626</v>
      </c>
      <c r="V5" s="40" t="s">
        <v>627</v>
      </c>
      <c r="W5" s="40" t="s">
        <v>628</v>
      </c>
      <c r="X5" s="40" t="s">
        <v>582</v>
      </c>
      <c r="Y5" s="249"/>
      <c r="Z5" s="45"/>
      <c r="AA5" s="45"/>
      <c r="AB5" s="45"/>
      <c r="AC5" s="45" t="s">
        <v>662</v>
      </c>
      <c r="AD5" s="45" t="s">
        <v>663</v>
      </c>
      <c r="AE5" s="253"/>
      <c r="AF5" s="152"/>
      <c r="AG5" s="45" t="s">
        <v>664</v>
      </c>
      <c r="AH5" s="152"/>
      <c r="AI5" s="45" t="s">
        <v>665</v>
      </c>
      <c r="AJ5" s="260" t="s">
        <v>666</v>
      </c>
      <c r="AK5" s="264"/>
      <c r="AL5" s="261"/>
      <c r="AM5" s="45" t="s">
        <v>667</v>
      </c>
      <c r="AN5" s="45" t="s">
        <v>668</v>
      </c>
      <c r="AO5" s="253"/>
      <c r="AP5" s="45"/>
      <c r="AQ5" s="45"/>
      <c r="AR5" s="45" t="s">
        <v>669</v>
      </c>
      <c r="AS5" s="45"/>
      <c r="AT5" s="45"/>
      <c r="AU5" s="46" t="s">
        <v>670</v>
      </c>
      <c r="AW5" s="202"/>
      <c r="AX5" s="202"/>
      <c r="AY5" s="202"/>
    </row>
    <row r="6" spans="3:47" ht="15">
      <c r="C6" s="219"/>
      <c r="D6" s="119"/>
      <c r="E6" s="109"/>
      <c r="F6" s="73"/>
      <c r="G6" s="105"/>
      <c r="H6" s="74"/>
      <c r="I6" s="242"/>
      <c r="J6" s="43"/>
      <c r="K6" s="33"/>
      <c r="L6" s="33"/>
      <c r="M6" s="33"/>
      <c r="N6" s="41"/>
      <c r="O6" s="41"/>
      <c r="P6" s="41"/>
      <c r="Q6" s="41"/>
      <c r="R6" s="40"/>
      <c r="S6" s="40"/>
      <c r="T6" s="40"/>
      <c r="U6" s="40"/>
      <c r="V6" s="40"/>
      <c r="W6" s="40"/>
      <c r="X6" s="42"/>
      <c r="Y6" s="239"/>
      <c r="Z6" s="44"/>
      <c r="AA6" s="45"/>
      <c r="AB6" s="45"/>
      <c r="AC6" s="45"/>
      <c r="AD6" s="45"/>
      <c r="AE6" s="253"/>
      <c r="AF6" s="152"/>
      <c r="AG6" s="45"/>
      <c r="AH6" s="152"/>
      <c r="AI6" s="45"/>
      <c r="AJ6" s="260"/>
      <c r="AK6" s="264"/>
      <c r="AL6" s="261"/>
      <c r="AM6" s="45"/>
      <c r="AN6" s="45"/>
      <c r="AO6" s="253"/>
      <c r="AP6" s="45"/>
      <c r="AQ6" s="45"/>
      <c r="AR6" s="45"/>
      <c r="AS6" s="45"/>
      <c r="AT6" s="45"/>
      <c r="AU6" s="46"/>
    </row>
    <row r="7" spans="4:47" ht="15">
      <c r="D7" s="120" t="s">
        <v>611</v>
      </c>
      <c r="E7" s="109"/>
      <c r="F7" s="73"/>
      <c r="G7" s="105"/>
      <c r="H7" s="74"/>
      <c r="I7" s="242"/>
      <c r="J7" s="117"/>
      <c r="K7" s="88"/>
      <c r="L7" s="88"/>
      <c r="M7" s="88"/>
      <c r="N7" s="118"/>
      <c r="O7" s="118"/>
      <c r="P7" s="118"/>
      <c r="Q7" s="118"/>
      <c r="R7" s="105"/>
      <c r="S7" s="105"/>
      <c r="T7" s="105"/>
      <c r="U7" s="105"/>
      <c r="V7" s="105"/>
      <c r="W7" s="105"/>
      <c r="X7" s="121"/>
      <c r="Y7" s="239"/>
      <c r="Z7" s="126"/>
      <c r="AA7" s="106"/>
      <c r="AB7" s="106"/>
      <c r="AC7" s="106"/>
      <c r="AD7" s="106"/>
      <c r="AE7" s="253"/>
      <c r="AF7" s="153"/>
      <c r="AG7" s="106"/>
      <c r="AH7" s="153"/>
      <c r="AI7" s="106"/>
      <c r="AJ7" s="34"/>
      <c r="AK7" s="264"/>
      <c r="AL7" s="262"/>
      <c r="AM7" s="106"/>
      <c r="AN7" s="106"/>
      <c r="AO7" s="253"/>
      <c r="AP7" s="106"/>
      <c r="AQ7" s="106"/>
      <c r="AR7" s="106"/>
      <c r="AS7" s="106"/>
      <c r="AT7" s="106"/>
      <c r="AU7" s="127"/>
    </row>
    <row r="8" spans="3:47" ht="15">
      <c r="C8" s="219"/>
      <c r="D8" s="119"/>
      <c r="E8" s="109"/>
      <c r="F8" s="73"/>
      <c r="G8" s="105"/>
      <c r="H8" s="74"/>
      <c r="I8" s="242"/>
      <c r="J8" s="117"/>
      <c r="K8" s="88"/>
      <c r="L8" s="88"/>
      <c r="M8" s="88"/>
      <c r="N8" s="118"/>
      <c r="O8" s="118"/>
      <c r="P8" s="118"/>
      <c r="Q8" s="118"/>
      <c r="R8" s="105"/>
      <c r="S8" s="105"/>
      <c r="T8" s="105"/>
      <c r="U8" s="105"/>
      <c r="V8" s="105"/>
      <c r="W8" s="105"/>
      <c r="X8" s="121"/>
      <c r="Y8" s="239"/>
      <c r="Z8" s="126"/>
      <c r="AA8" s="106"/>
      <c r="AB8" s="106"/>
      <c r="AC8" s="106"/>
      <c r="AD8" s="106"/>
      <c r="AE8" s="253"/>
      <c r="AF8" s="153"/>
      <c r="AG8" s="106"/>
      <c r="AH8" s="153"/>
      <c r="AI8" s="106"/>
      <c r="AJ8" s="34"/>
      <c r="AK8" s="264"/>
      <c r="AL8" s="262"/>
      <c r="AM8" s="106"/>
      <c r="AN8" s="106"/>
      <c r="AO8" s="253"/>
      <c r="AP8" s="106"/>
      <c r="AQ8" s="106"/>
      <c r="AR8" s="106"/>
      <c r="AS8" s="106"/>
      <c r="AT8" s="106"/>
      <c r="AU8" s="127"/>
    </row>
    <row r="9" spans="1:57" s="55" customFormat="1" ht="15">
      <c r="A9" s="218"/>
      <c r="B9" s="218"/>
      <c r="C9" s="220"/>
      <c r="D9" s="79" t="s">
        <v>128</v>
      </c>
      <c r="E9" s="6" t="s">
        <v>129</v>
      </c>
      <c r="F9" s="7" t="s">
        <v>3</v>
      </c>
      <c r="G9" s="8">
        <f>IF(E9&lt;&gt;"",VLOOKUP(E9,'[1]Formula- 2015-16'!$B$5:$M$290,10,FALSE),"")</f>
        <v>231343.9016767026</v>
      </c>
      <c r="H9" s="11">
        <f>IF(E9&lt;&gt;"",VLOOKUP(E9,'[1]Formula- 2015-16'!$B$5:$M$290,12,FALSE),"")</f>
        <v>139622.49925031263</v>
      </c>
      <c r="I9" s="243"/>
      <c r="J9" s="81">
        <v>66.19169299299999</v>
      </c>
      <c r="K9" s="35">
        <v>99.74790183451448</v>
      </c>
      <c r="L9" s="35">
        <v>80.41051318303818</v>
      </c>
      <c r="M9" s="35">
        <v>67.4067141</v>
      </c>
      <c r="N9" s="9">
        <v>110902195.26350477</v>
      </c>
      <c r="O9" s="9">
        <v>167124616.18931708</v>
      </c>
      <c r="P9" s="9">
        <v>134725401.799392</v>
      </c>
      <c r="Q9" s="9">
        <v>112937926.66671945</v>
      </c>
      <c r="R9" s="9">
        <v>1</v>
      </c>
      <c r="S9" s="9">
        <v>1</v>
      </c>
      <c r="T9" s="9">
        <v>1</v>
      </c>
      <c r="U9" s="9">
        <v>0</v>
      </c>
      <c r="V9" s="9">
        <v>0</v>
      </c>
      <c r="W9" s="9">
        <v>0</v>
      </c>
      <c r="X9" s="11">
        <v>525690139.9189333</v>
      </c>
      <c r="Y9" s="234"/>
      <c r="Z9" s="82">
        <v>5580950</v>
      </c>
      <c r="AA9" s="9">
        <v>100</v>
      </c>
      <c r="AB9" s="9">
        <v>714637.9734350704</v>
      </c>
      <c r="AC9" s="9">
        <v>71463797.34350704</v>
      </c>
      <c r="AD9" s="9">
        <v>77044747.34350704</v>
      </c>
      <c r="AE9" s="254"/>
      <c r="AF9" s="10">
        <v>7.8133300000000006</v>
      </c>
      <c r="AG9" s="9">
        <v>21690794.967451572</v>
      </c>
      <c r="AH9" s="10">
        <v>111.35752922308558</v>
      </c>
      <c r="AI9" s="9">
        <v>309142623.49855256</v>
      </c>
      <c r="AJ9" s="9">
        <v>330833418.46600413</v>
      </c>
      <c r="AK9" s="265"/>
      <c r="AL9" s="10">
        <v>0.10476841349402599</v>
      </c>
      <c r="AM9" s="9">
        <v>42732748.33071576</v>
      </c>
      <c r="AN9" s="9">
        <v>568422888.249649</v>
      </c>
      <c r="AO9" s="254"/>
      <c r="AP9" s="9">
        <v>86718484.81893468</v>
      </c>
      <c r="AQ9" s="9">
        <v>0</v>
      </c>
      <c r="AR9" s="9">
        <v>655141373.0685837</v>
      </c>
      <c r="AS9" s="9">
        <v>0</v>
      </c>
      <c r="AT9" s="9">
        <v>0</v>
      </c>
      <c r="AU9" s="11">
        <v>655141373.0685837</v>
      </c>
      <c r="AV9" s="231"/>
      <c r="AW9" s="163"/>
      <c r="AX9" s="164"/>
      <c r="AY9" s="56"/>
      <c r="AZ9" s="146"/>
      <c r="BA9" s="56"/>
      <c r="BB9" s="56"/>
      <c r="BC9" s="56"/>
      <c r="BD9" s="56"/>
      <c r="BE9" s="56"/>
    </row>
    <row r="10" spans="1:57" s="55" customFormat="1" ht="15">
      <c r="A10" s="218"/>
      <c r="B10" s="218"/>
      <c r="C10" s="220"/>
      <c r="D10" s="79" t="s">
        <v>130</v>
      </c>
      <c r="E10" s="6" t="s">
        <v>131</v>
      </c>
      <c r="F10" s="7" t="s">
        <v>3</v>
      </c>
      <c r="G10" s="8">
        <f>IF(E10&lt;&gt;"",VLOOKUP(E10,'[1]Formula- 2015-16'!$B$5:$M$290,10,FALSE),"")</f>
        <v>339990.07617325115</v>
      </c>
      <c r="H10" s="11">
        <f>IF(E10&lt;&gt;"",VLOOKUP(E10,'[1]Formula- 2015-16'!$B$5:$M$290,12,FALSE),"")</f>
        <v>187095.2823265746</v>
      </c>
      <c r="I10" s="243"/>
      <c r="J10" s="81">
        <v>66.19169299299999</v>
      </c>
      <c r="K10" s="35">
        <v>99.74790183451448</v>
      </c>
      <c r="L10" s="35">
        <v>80.41051318303818</v>
      </c>
      <c r="M10" s="35">
        <v>67.4067141</v>
      </c>
      <c r="N10" s="9">
        <v>148609841.8583914</v>
      </c>
      <c r="O10" s="9">
        <v>223948342.26254323</v>
      </c>
      <c r="P10" s="9">
        <v>180533131.99206334</v>
      </c>
      <c r="Q10" s="9">
        <v>151337738.4629544</v>
      </c>
      <c r="R10" s="9">
        <v>1</v>
      </c>
      <c r="S10" s="9">
        <v>1</v>
      </c>
      <c r="T10" s="9">
        <v>1</v>
      </c>
      <c r="U10" s="9">
        <v>0</v>
      </c>
      <c r="V10" s="9">
        <v>0</v>
      </c>
      <c r="W10" s="9">
        <v>0</v>
      </c>
      <c r="X10" s="11">
        <v>704429054.5759524</v>
      </c>
      <c r="Y10" s="234"/>
      <c r="Z10" s="82">
        <v>5580950</v>
      </c>
      <c r="AA10" s="9">
        <v>120</v>
      </c>
      <c r="AB10" s="9">
        <v>714637.9734350704</v>
      </c>
      <c r="AC10" s="9">
        <v>85756556.81220844</v>
      </c>
      <c r="AD10" s="9">
        <v>91337506.81220844</v>
      </c>
      <c r="AE10" s="254"/>
      <c r="AF10" s="10">
        <v>7.8133300000000006</v>
      </c>
      <c r="AG10" s="9">
        <v>31877455.942400984</v>
      </c>
      <c r="AH10" s="10">
        <v>111.35752922308558</v>
      </c>
      <c r="AI10" s="9">
        <v>454325458.11626285</v>
      </c>
      <c r="AJ10" s="9">
        <v>486202914.05866385</v>
      </c>
      <c r="AK10" s="265"/>
      <c r="AL10" s="10">
        <v>0</v>
      </c>
      <c r="AM10" s="9">
        <v>0</v>
      </c>
      <c r="AN10" s="9">
        <v>704429054.5759524</v>
      </c>
      <c r="AO10" s="254"/>
      <c r="AP10" s="9">
        <v>70186683.361395</v>
      </c>
      <c r="AQ10" s="9">
        <v>0</v>
      </c>
      <c r="AR10" s="9">
        <v>774615737.9373474</v>
      </c>
      <c r="AS10" s="9">
        <v>0</v>
      </c>
      <c r="AT10" s="9">
        <v>0</v>
      </c>
      <c r="AU10" s="11">
        <v>774615737.9373474</v>
      </c>
      <c r="AV10" s="231"/>
      <c r="AW10" s="163"/>
      <c r="AX10" s="164"/>
      <c r="AY10" s="56"/>
      <c r="AZ10" s="146"/>
      <c r="BA10" s="56"/>
      <c r="BB10" s="56"/>
      <c r="BC10" s="56"/>
      <c r="BD10" s="56"/>
      <c r="BE10" s="56"/>
    </row>
    <row r="11" spans="1:57" ht="15">
      <c r="A11" s="218"/>
      <c r="C11" s="219"/>
      <c r="D11" s="37" t="s">
        <v>132</v>
      </c>
      <c r="E11" s="1" t="s">
        <v>133</v>
      </c>
      <c r="F11" s="2" t="s">
        <v>6</v>
      </c>
      <c r="G11" s="4">
        <f>IF(E11&lt;&gt;"",VLOOKUP(E11,'[1]Formula- 2015-16'!$B$5:$M$290,10,FALSE),"")</f>
        <v>12782.709699296534</v>
      </c>
      <c r="H11" s="36">
        <f>IF(E11&lt;&gt;"",VLOOKUP(E11,'[1]Formula- 2015-16'!$B$5:$M$290,12,FALSE),"")</f>
        <v>7197.195986586865</v>
      </c>
      <c r="I11" s="225"/>
      <c r="J11" s="38">
        <v>66.19169299299999</v>
      </c>
      <c r="K11" s="15">
        <v>99.74790183451448</v>
      </c>
      <c r="L11" s="15">
        <v>80.41051318303818</v>
      </c>
      <c r="M11" s="15">
        <v>67.4067141</v>
      </c>
      <c r="N11" s="12">
        <v>5716735.045855314</v>
      </c>
      <c r="O11" s="12">
        <v>8614862.385045938</v>
      </c>
      <c r="P11" s="12">
        <v>6944762.6731242305</v>
      </c>
      <c r="Q11" s="12">
        <v>5821671.986274339</v>
      </c>
      <c r="R11" s="12">
        <v>1</v>
      </c>
      <c r="S11" s="12">
        <v>1</v>
      </c>
      <c r="T11" s="12">
        <v>1</v>
      </c>
      <c r="U11" s="12">
        <v>0</v>
      </c>
      <c r="V11" s="12">
        <v>0</v>
      </c>
      <c r="W11" s="12">
        <v>0</v>
      </c>
      <c r="X11" s="36">
        <v>27098032.090299822</v>
      </c>
      <c r="Y11" s="234"/>
      <c r="Z11" s="39">
        <v>5580950</v>
      </c>
      <c r="AA11" s="12">
        <v>14</v>
      </c>
      <c r="AB11" s="12">
        <v>714637.9734350704</v>
      </c>
      <c r="AC11" s="12">
        <v>10004931.628090985</v>
      </c>
      <c r="AD11" s="12">
        <v>15585881.628090985</v>
      </c>
      <c r="AE11" s="254"/>
      <c r="AF11" s="13">
        <v>7.8133300000000006</v>
      </c>
      <c r="AG11" s="12">
        <v>1198506.350097655</v>
      </c>
      <c r="AH11" s="13">
        <v>111.35752922308558</v>
      </c>
      <c r="AI11" s="12">
        <v>17081411.6266756</v>
      </c>
      <c r="AJ11" s="12">
        <v>17081411.6266756</v>
      </c>
      <c r="AK11" s="265"/>
      <c r="AL11" s="13">
        <v>0.37707117712493854</v>
      </c>
      <c r="AM11" s="12">
        <v>12317894.7210604</v>
      </c>
      <c r="AN11" s="12">
        <v>39415926.811360225</v>
      </c>
      <c r="AO11" s="254"/>
      <c r="AP11" s="12">
        <v>1335166.0009922534</v>
      </c>
      <c r="AQ11" s="12">
        <v>0</v>
      </c>
      <c r="AR11" s="12">
        <v>40751092.81235248</v>
      </c>
      <c r="AS11" s="12">
        <v>0</v>
      </c>
      <c r="AT11" s="12">
        <v>0</v>
      </c>
      <c r="AU11" s="36">
        <v>40751092.81235248</v>
      </c>
      <c r="AV11" s="229"/>
      <c r="AW11" s="163"/>
      <c r="AX11" s="164"/>
      <c r="AY11" s="56"/>
      <c r="AZ11" s="146"/>
      <c r="BA11" s="17"/>
      <c r="BB11" s="17"/>
      <c r="BC11" s="17"/>
      <c r="BD11" s="17"/>
      <c r="BE11" s="17"/>
    </row>
    <row r="12" spans="3:57" ht="15">
      <c r="C12" s="219"/>
      <c r="D12" s="37" t="s">
        <v>134</v>
      </c>
      <c r="E12" s="1" t="s">
        <v>135</v>
      </c>
      <c r="F12" s="2" t="s">
        <v>6</v>
      </c>
      <c r="G12" s="4">
        <f>IF(E12&lt;&gt;"",VLOOKUP(E12,'[1]Formula- 2015-16'!$B$5:$M$290,10,FALSE),"")</f>
        <v>9830.02904461245</v>
      </c>
      <c r="H12" s="36">
        <f>IF(E12&lt;&gt;"",VLOOKUP(E12,'[1]Formula- 2015-16'!$B$5:$M$290,12,FALSE),"")</f>
        <v>6490.506472311623</v>
      </c>
      <c r="I12" s="225"/>
      <c r="J12" s="38">
        <v>66.19169299299999</v>
      </c>
      <c r="K12" s="15">
        <v>99.74790183451448</v>
      </c>
      <c r="L12" s="15">
        <v>80.41051318303818</v>
      </c>
      <c r="M12" s="15">
        <v>67.4067141</v>
      </c>
      <c r="N12" s="12">
        <v>5155411.341411964</v>
      </c>
      <c r="O12" s="12">
        <v>7768972.829477048</v>
      </c>
      <c r="P12" s="12">
        <v>6262859.475076901</v>
      </c>
      <c r="Q12" s="12">
        <v>5250044.569719709</v>
      </c>
      <c r="R12" s="12">
        <v>1</v>
      </c>
      <c r="S12" s="12">
        <v>1</v>
      </c>
      <c r="T12" s="12">
        <v>1</v>
      </c>
      <c r="U12" s="12">
        <v>0</v>
      </c>
      <c r="V12" s="12">
        <v>0</v>
      </c>
      <c r="W12" s="12">
        <v>0</v>
      </c>
      <c r="X12" s="36">
        <v>24437288.21568562</v>
      </c>
      <c r="Y12" s="234"/>
      <c r="Z12" s="39">
        <v>5580950</v>
      </c>
      <c r="AA12" s="12">
        <v>11</v>
      </c>
      <c r="AB12" s="12">
        <v>714637.9734350704</v>
      </c>
      <c r="AC12" s="12">
        <v>7861017.707785774</v>
      </c>
      <c r="AD12" s="12">
        <v>13441967.707785774</v>
      </c>
      <c r="AE12" s="254"/>
      <c r="AF12" s="13">
        <v>7.8133300000000006</v>
      </c>
      <c r="AG12" s="12">
        <v>921663.1300217017</v>
      </c>
      <c r="AH12" s="13">
        <v>111.35752922308558</v>
      </c>
      <c r="AI12" s="12">
        <v>13135772.959190533</v>
      </c>
      <c r="AJ12" s="12">
        <v>13135772.959190533</v>
      </c>
      <c r="AK12" s="265"/>
      <c r="AL12" s="13">
        <v>0.6043372307657449</v>
      </c>
      <c r="AM12" s="12">
        <v>16061918.194690581</v>
      </c>
      <c r="AN12" s="12">
        <v>40499206.410376206</v>
      </c>
      <c r="AO12" s="254"/>
      <c r="AP12" s="12">
        <v>2021915.7027315572</v>
      </c>
      <c r="AQ12" s="12">
        <v>0</v>
      </c>
      <c r="AR12" s="12">
        <v>42521122.11310776</v>
      </c>
      <c r="AS12" s="12">
        <v>0</v>
      </c>
      <c r="AT12" s="12">
        <v>0</v>
      </c>
      <c r="AU12" s="36">
        <v>42521122.11310776</v>
      </c>
      <c r="AV12" s="229"/>
      <c r="AW12" s="163"/>
      <c r="AX12" s="164"/>
      <c r="AY12" s="56"/>
      <c r="AZ12" s="146"/>
      <c r="BA12" s="17"/>
      <c r="BB12" s="17"/>
      <c r="BC12" s="17"/>
      <c r="BD12" s="17"/>
      <c r="BE12" s="17"/>
    </row>
    <row r="13" spans="3:57" ht="15">
      <c r="C13" s="219"/>
      <c r="D13" s="37" t="s">
        <v>136</v>
      </c>
      <c r="E13" s="1" t="s">
        <v>137</v>
      </c>
      <c r="F13" s="2" t="s">
        <v>6</v>
      </c>
      <c r="G13" s="4">
        <f>IF(E13&lt;&gt;"",VLOOKUP(E13,'[1]Formula- 2015-16'!$B$5:$M$290,10,FALSE),"")</f>
        <v>2962.691327446882</v>
      </c>
      <c r="H13" s="36">
        <f>IF(E13&lt;&gt;"",VLOOKUP(E13,'[1]Formula- 2015-16'!$B$5:$M$290,12,FALSE),"")</f>
        <v>2109.853593887785</v>
      </c>
      <c r="I13" s="225"/>
      <c r="J13" s="38">
        <v>66.19169299299999</v>
      </c>
      <c r="K13" s="15">
        <v>99.74790183451448</v>
      </c>
      <c r="L13" s="15">
        <v>80.41051318303818</v>
      </c>
      <c r="M13" s="15">
        <v>67.4067141</v>
      </c>
      <c r="N13" s="12">
        <v>1675857.3761615753</v>
      </c>
      <c r="O13" s="12">
        <v>2525441.630019796</v>
      </c>
      <c r="P13" s="12">
        <v>2035852.9227071307</v>
      </c>
      <c r="Q13" s="12">
        <v>1706619.5759526172</v>
      </c>
      <c r="R13" s="12">
        <v>1</v>
      </c>
      <c r="S13" s="12">
        <v>1</v>
      </c>
      <c r="T13" s="12">
        <v>1</v>
      </c>
      <c r="U13" s="12">
        <v>0</v>
      </c>
      <c r="V13" s="12">
        <v>0</v>
      </c>
      <c r="W13" s="12">
        <v>0</v>
      </c>
      <c r="X13" s="36">
        <v>7943771.504841119</v>
      </c>
      <c r="Y13" s="234"/>
      <c r="Z13" s="39">
        <v>5580950</v>
      </c>
      <c r="AA13" s="12">
        <v>7</v>
      </c>
      <c r="AB13" s="12">
        <v>714637.9734350704</v>
      </c>
      <c r="AC13" s="12">
        <v>5002465.814045493</v>
      </c>
      <c r="AD13" s="12">
        <v>10583415.814045493</v>
      </c>
      <c r="AE13" s="254"/>
      <c r="AF13" s="13">
        <v>7.8133300000000006</v>
      </c>
      <c r="AG13" s="12">
        <v>277781.82035376655</v>
      </c>
      <c r="AH13" s="13">
        <v>111.35752922308558</v>
      </c>
      <c r="AI13" s="12">
        <v>3959015.8329017805</v>
      </c>
      <c r="AJ13" s="12">
        <v>3959015.8329017805</v>
      </c>
      <c r="AK13" s="265"/>
      <c r="AL13" s="13">
        <v>0.7965626974826411</v>
      </c>
      <c r="AM13" s="12">
        <v>11583958.580649246</v>
      </c>
      <c r="AN13" s="12">
        <v>19527730.085490365</v>
      </c>
      <c r="AO13" s="254"/>
      <c r="AP13" s="12">
        <v>0</v>
      </c>
      <c r="AQ13" s="12">
        <v>278382.5026393611</v>
      </c>
      <c r="AR13" s="12">
        <v>19249347.582851004</v>
      </c>
      <c r="AS13" s="12">
        <v>0</v>
      </c>
      <c r="AT13" s="12">
        <v>0</v>
      </c>
      <c r="AU13" s="36">
        <v>19249347.582851004</v>
      </c>
      <c r="AV13" s="229"/>
      <c r="AW13" s="163"/>
      <c r="AX13" s="164"/>
      <c r="AY13" s="56"/>
      <c r="AZ13" s="146"/>
      <c r="BA13" s="17"/>
      <c r="BB13" s="17"/>
      <c r="BC13" s="17"/>
      <c r="BD13" s="17"/>
      <c r="BE13" s="17"/>
    </row>
    <row r="14" spans="3:57" ht="15">
      <c r="C14" s="219"/>
      <c r="D14" s="37" t="s">
        <v>138</v>
      </c>
      <c r="E14" s="1" t="s">
        <v>139</v>
      </c>
      <c r="F14" s="2" t="s">
        <v>6</v>
      </c>
      <c r="G14" s="4">
        <f>IF(E14&lt;&gt;"",VLOOKUP(E14,'[1]Formula- 2015-16'!$B$5:$M$290,10,FALSE),"")</f>
        <v>22217.41723337985</v>
      </c>
      <c r="H14" s="36">
        <f>IF(E14&lt;&gt;"",VLOOKUP(E14,'[1]Formula- 2015-16'!$B$5:$M$290,12,FALSE),"")</f>
        <v>12744.970101414767</v>
      </c>
      <c r="I14" s="225"/>
      <c r="J14" s="38">
        <v>66.19169299299999</v>
      </c>
      <c r="K14" s="15">
        <v>99.74790183451448</v>
      </c>
      <c r="L14" s="15">
        <v>80.41051318303818</v>
      </c>
      <c r="M14" s="15">
        <v>67.4067141</v>
      </c>
      <c r="N14" s="12">
        <v>10123333.777893722</v>
      </c>
      <c r="O14" s="12">
        <v>15255408.318716906</v>
      </c>
      <c r="P14" s="12">
        <v>12297955.036286874</v>
      </c>
      <c r="Q14" s="12">
        <v>10309158.67006936</v>
      </c>
      <c r="R14" s="12">
        <v>1</v>
      </c>
      <c r="S14" s="12">
        <v>1</v>
      </c>
      <c r="T14" s="12">
        <v>1</v>
      </c>
      <c r="U14" s="12">
        <v>0</v>
      </c>
      <c r="V14" s="12">
        <v>0</v>
      </c>
      <c r="W14" s="12">
        <v>0</v>
      </c>
      <c r="X14" s="36">
        <v>47985855.80296686</v>
      </c>
      <c r="Y14" s="234"/>
      <c r="Z14" s="39">
        <v>5580950</v>
      </c>
      <c r="AA14" s="12">
        <v>28</v>
      </c>
      <c r="AB14" s="12">
        <v>714637.9734350704</v>
      </c>
      <c r="AC14" s="12">
        <v>20009863.25618197</v>
      </c>
      <c r="AD14" s="12">
        <v>25590813.25618197</v>
      </c>
      <c r="AE14" s="254"/>
      <c r="AF14" s="13">
        <v>7.8133300000000006</v>
      </c>
      <c r="AG14" s="12">
        <v>2083104.1511050055</v>
      </c>
      <c r="AH14" s="13">
        <v>111.35752922308558</v>
      </c>
      <c r="AI14" s="12">
        <v>29688920.26593098</v>
      </c>
      <c r="AJ14" s="12">
        <v>29688920.26593098</v>
      </c>
      <c r="AK14" s="265"/>
      <c r="AL14" s="13">
        <v>0.340292091702178</v>
      </c>
      <c r="AM14" s="12">
        <v>18811256.148978822</v>
      </c>
      <c r="AN14" s="12">
        <v>66797111.951945685</v>
      </c>
      <c r="AO14" s="254"/>
      <c r="AP14" s="12">
        <v>3913177.982774891</v>
      </c>
      <c r="AQ14" s="12">
        <v>0</v>
      </c>
      <c r="AR14" s="12">
        <v>70710289.93472058</v>
      </c>
      <c r="AS14" s="12">
        <v>0</v>
      </c>
      <c r="AT14" s="12">
        <v>0</v>
      </c>
      <c r="AU14" s="36">
        <v>70710289.93472058</v>
      </c>
      <c r="AV14" s="229"/>
      <c r="AW14" s="163"/>
      <c r="AX14" s="164"/>
      <c r="AY14" s="56"/>
      <c r="AZ14" s="146"/>
      <c r="BA14" s="17"/>
      <c r="BB14" s="17"/>
      <c r="BC14" s="17"/>
      <c r="BD14" s="17"/>
      <c r="BE14" s="17"/>
    </row>
    <row r="15" spans="3:57" ht="15">
      <c r="C15" s="219"/>
      <c r="D15" s="37" t="s">
        <v>140</v>
      </c>
      <c r="E15" s="1" t="s">
        <v>141</v>
      </c>
      <c r="F15" s="2" t="s">
        <v>6</v>
      </c>
      <c r="G15" s="4">
        <f>IF(E15&lt;&gt;"",VLOOKUP(E15,'[1]Formula- 2015-16'!$B$5:$M$290,10,FALSE),"")</f>
        <v>20314.40910456766</v>
      </c>
      <c r="H15" s="36">
        <f>IF(E15&lt;&gt;"",VLOOKUP(E15,'[1]Formula- 2015-16'!$B$5:$M$290,12,FALSE),"")</f>
        <v>12992.89807121024</v>
      </c>
      <c r="I15" s="225"/>
      <c r="J15" s="38">
        <v>66.19169299299999</v>
      </c>
      <c r="K15" s="15">
        <v>99.74790183451448</v>
      </c>
      <c r="L15" s="15">
        <v>80.41051318303818</v>
      </c>
      <c r="M15" s="15">
        <v>67.4067141</v>
      </c>
      <c r="N15" s="12">
        <v>10320263.042626679</v>
      </c>
      <c r="O15" s="12">
        <v>15552171.85623518</v>
      </c>
      <c r="P15" s="12">
        <v>12537187.219691068</v>
      </c>
      <c r="Q15" s="12">
        <v>10509702.787398122</v>
      </c>
      <c r="R15" s="12">
        <v>1</v>
      </c>
      <c r="S15" s="12">
        <v>1</v>
      </c>
      <c r="T15" s="12">
        <v>1</v>
      </c>
      <c r="U15" s="12">
        <v>0</v>
      </c>
      <c r="V15" s="12">
        <v>0</v>
      </c>
      <c r="W15" s="12">
        <v>0</v>
      </c>
      <c r="X15" s="36">
        <v>48919324.905951045</v>
      </c>
      <c r="Y15" s="234"/>
      <c r="Z15" s="39">
        <v>5580950</v>
      </c>
      <c r="AA15" s="12">
        <v>20</v>
      </c>
      <c r="AB15" s="12">
        <v>714637.9734350704</v>
      </c>
      <c r="AC15" s="12">
        <v>14292759.468701407</v>
      </c>
      <c r="AD15" s="12">
        <v>19873709.468701407</v>
      </c>
      <c r="AE15" s="254"/>
      <c r="AF15" s="13">
        <v>7.8133300000000006</v>
      </c>
      <c r="AG15" s="12">
        <v>1904678.1850679</v>
      </c>
      <c r="AH15" s="13">
        <v>111.35752922308558</v>
      </c>
      <c r="AI15" s="12">
        <v>27145948.866139308</v>
      </c>
      <c r="AJ15" s="12">
        <v>27145948.866139308</v>
      </c>
      <c r="AK15" s="265"/>
      <c r="AL15" s="13">
        <v>0.45352390122470687</v>
      </c>
      <c r="AM15" s="12">
        <v>21324538.882269766</v>
      </c>
      <c r="AN15" s="12">
        <v>70243863.78822081</v>
      </c>
      <c r="AO15" s="254"/>
      <c r="AP15" s="12">
        <v>0</v>
      </c>
      <c r="AQ15" s="12">
        <v>754156.1882002724</v>
      </c>
      <c r="AR15" s="12">
        <v>69489707.60002054</v>
      </c>
      <c r="AS15" s="12">
        <v>0</v>
      </c>
      <c r="AT15" s="12">
        <v>0</v>
      </c>
      <c r="AU15" s="36">
        <v>69489707.60002054</v>
      </c>
      <c r="AV15" s="229"/>
      <c r="AW15" s="163"/>
      <c r="AX15" s="164"/>
      <c r="AY15" s="56"/>
      <c r="AZ15" s="146"/>
      <c r="BA15" s="17"/>
      <c r="BB15" s="17"/>
      <c r="BC15" s="17"/>
      <c r="BD15" s="17"/>
      <c r="BE15" s="17"/>
    </row>
    <row r="16" spans="3:57" ht="15">
      <c r="C16" s="219"/>
      <c r="D16" s="37" t="s">
        <v>142</v>
      </c>
      <c r="E16" s="1" t="s">
        <v>143</v>
      </c>
      <c r="F16" s="2" t="s">
        <v>6</v>
      </c>
      <c r="G16" s="4">
        <f>IF(E16&lt;&gt;"",VLOOKUP(E16,'[1]Formula- 2015-16'!$B$5:$M$290,10,FALSE),"")</f>
        <v>15764.518628946387</v>
      </c>
      <c r="H16" s="36">
        <f>IF(E16&lt;&gt;"",VLOOKUP(E16,'[1]Formula- 2015-16'!$B$5:$M$290,12,FALSE),"")</f>
        <v>10329.855216031783</v>
      </c>
      <c r="I16" s="225"/>
      <c r="J16" s="38">
        <v>66.19169299299999</v>
      </c>
      <c r="K16" s="15">
        <v>99.74790183451448</v>
      </c>
      <c r="L16" s="15">
        <v>80.41051318303818</v>
      </c>
      <c r="M16" s="15">
        <v>67.4067141</v>
      </c>
      <c r="N16" s="12">
        <v>8205007.261460584</v>
      </c>
      <c r="O16" s="12">
        <v>12364576.60864183</v>
      </c>
      <c r="P16" s="12">
        <v>9967547.50833119</v>
      </c>
      <c r="Q16" s="12">
        <v>8355619.166897377</v>
      </c>
      <c r="R16" s="12">
        <v>1</v>
      </c>
      <c r="S16" s="12">
        <v>1</v>
      </c>
      <c r="T16" s="12">
        <v>1</v>
      </c>
      <c r="U16" s="12">
        <v>0</v>
      </c>
      <c r="V16" s="12">
        <v>0</v>
      </c>
      <c r="W16" s="12">
        <v>0</v>
      </c>
      <c r="X16" s="36">
        <v>38892750.54533098</v>
      </c>
      <c r="Y16" s="234"/>
      <c r="Z16" s="39">
        <v>5580950</v>
      </c>
      <c r="AA16" s="12">
        <v>16</v>
      </c>
      <c r="AB16" s="12">
        <v>714637.9734350704</v>
      </c>
      <c r="AC16" s="12">
        <v>11434207.574961126</v>
      </c>
      <c r="AD16" s="12">
        <v>17015157.574961126</v>
      </c>
      <c r="AE16" s="254"/>
      <c r="AF16" s="13">
        <v>7.8133300000000006</v>
      </c>
      <c r="AG16" s="12">
        <v>1478080.6360692682</v>
      </c>
      <c r="AH16" s="13">
        <v>111.35752922308558</v>
      </c>
      <c r="AI16" s="12">
        <v>21065974.12692929</v>
      </c>
      <c r="AJ16" s="12">
        <v>21065974.12692929</v>
      </c>
      <c r="AK16" s="265"/>
      <c r="AL16" s="13">
        <v>0.3951234621080485</v>
      </c>
      <c r="AM16" s="12">
        <v>15046748.599043502</v>
      </c>
      <c r="AN16" s="12">
        <v>53939499.14437448</v>
      </c>
      <c r="AO16" s="254"/>
      <c r="AP16" s="12">
        <v>0</v>
      </c>
      <c r="AQ16" s="12">
        <v>1647515.7308470223</v>
      </c>
      <c r="AR16" s="12">
        <v>52291983.41352746</v>
      </c>
      <c r="AS16" s="12">
        <v>0</v>
      </c>
      <c r="AT16" s="12">
        <v>0</v>
      </c>
      <c r="AU16" s="36">
        <v>52291983.41352746</v>
      </c>
      <c r="AV16" s="229"/>
      <c r="AW16" s="163"/>
      <c r="AX16" s="164"/>
      <c r="AY16" s="56"/>
      <c r="AZ16" s="146"/>
      <c r="BA16" s="17"/>
      <c r="BB16" s="17"/>
      <c r="BC16" s="17"/>
      <c r="BD16" s="17"/>
      <c r="BE16" s="17"/>
    </row>
    <row r="17" spans="3:57" ht="15">
      <c r="C17" s="219"/>
      <c r="D17" s="37" t="s">
        <v>144</v>
      </c>
      <c r="E17" s="1" t="s">
        <v>145</v>
      </c>
      <c r="F17" s="2" t="s">
        <v>6</v>
      </c>
      <c r="G17" s="4">
        <f>IF(E17&lt;&gt;"",VLOOKUP(E17,'[1]Formula- 2015-16'!$B$5:$M$290,10,FALSE),"")</f>
        <v>4697.65405147653</v>
      </c>
      <c r="H17" s="36">
        <f>IF(E17&lt;&gt;"",VLOOKUP(E17,'[1]Formula- 2015-16'!$B$5:$M$290,12,FALSE),"")</f>
        <v>2955.15269507927</v>
      </c>
      <c r="I17" s="225"/>
      <c r="J17" s="38">
        <v>66.19169299299999</v>
      </c>
      <c r="K17" s="15">
        <v>99.74790183451448</v>
      </c>
      <c r="L17" s="15">
        <v>80.41051318303818</v>
      </c>
      <c r="M17" s="15">
        <v>67.4067141</v>
      </c>
      <c r="N17" s="12">
        <v>2347278.7192814825</v>
      </c>
      <c r="O17" s="12">
        <v>3537243.371217215</v>
      </c>
      <c r="P17" s="12">
        <v>2851504.1369467494</v>
      </c>
      <c r="Q17" s="12">
        <v>2390365.594068634</v>
      </c>
      <c r="R17" s="12">
        <v>1</v>
      </c>
      <c r="S17" s="12">
        <v>1</v>
      </c>
      <c r="T17" s="12">
        <v>1</v>
      </c>
      <c r="U17" s="12">
        <v>0</v>
      </c>
      <c r="V17" s="12">
        <v>0</v>
      </c>
      <c r="W17" s="12">
        <v>0</v>
      </c>
      <c r="X17" s="36">
        <v>11126391.82151408</v>
      </c>
      <c r="Y17" s="234"/>
      <c r="Z17" s="39">
        <v>5580950</v>
      </c>
      <c r="AA17" s="12">
        <v>7</v>
      </c>
      <c r="AB17" s="12">
        <v>714637.9734350704</v>
      </c>
      <c r="AC17" s="12">
        <v>5002465.814045493</v>
      </c>
      <c r="AD17" s="12">
        <v>10583415.814045493</v>
      </c>
      <c r="AE17" s="254"/>
      <c r="AF17" s="13">
        <v>7.8133300000000006</v>
      </c>
      <c r="AG17" s="12">
        <v>440451.85596027743</v>
      </c>
      <c r="AH17" s="13">
        <v>111.35752922308558</v>
      </c>
      <c r="AI17" s="12">
        <v>6277429.779806929</v>
      </c>
      <c r="AJ17" s="12">
        <v>6277429.779806929</v>
      </c>
      <c r="AK17" s="265"/>
      <c r="AL17" s="13">
        <v>0.6748621351536825</v>
      </c>
      <c r="AM17" s="12">
        <v>11378746.257963806</v>
      </c>
      <c r="AN17" s="12">
        <v>22505138.079477884</v>
      </c>
      <c r="AO17" s="254"/>
      <c r="AP17" s="12">
        <v>0</v>
      </c>
      <c r="AQ17" s="12">
        <v>421561.3382758968</v>
      </c>
      <c r="AR17" s="12">
        <v>22083576.741201986</v>
      </c>
      <c r="AS17" s="12">
        <v>0</v>
      </c>
      <c r="AT17" s="12">
        <v>0</v>
      </c>
      <c r="AU17" s="36">
        <v>22083576.741201986</v>
      </c>
      <c r="AV17" s="229"/>
      <c r="AW17" s="163"/>
      <c r="AX17" s="164"/>
      <c r="AY17" s="56"/>
      <c r="AZ17" s="146"/>
      <c r="BA17" s="17"/>
      <c r="BB17" s="17"/>
      <c r="BC17" s="17"/>
      <c r="BD17" s="17"/>
      <c r="BE17" s="17"/>
    </row>
    <row r="18" spans="3:57" ht="15">
      <c r="C18" s="219"/>
      <c r="D18" s="37" t="s">
        <v>146</v>
      </c>
      <c r="E18" s="1" t="s">
        <v>147</v>
      </c>
      <c r="F18" s="2" t="s">
        <v>6</v>
      </c>
      <c r="G18" s="4">
        <f>IF(E18&lt;&gt;"",VLOOKUP(E18,'[1]Formula- 2015-16'!$B$5:$M$290,10,FALSE),"")</f>
        <v>32119.625480389164</v>
      </c>
      <c r="H18" s="36">
        <f>IF(E18&lt;&gt;"",VLOOKUP(E18,'[1]Formula- 2015-16'!$B$5:$M$290,12,FALSE),"")</f>
        <v>18137.109651666033</v>
      </c>
      <c r="I18" s="225"/>
      <c r="J18" s="38">
        <v>66.19169299299999</v>
      </c>
      <c r="K18" s="15">
        <v>99.74790183451448</v>
      </c>
      <c r="L18" s="15">
        <v>80.41051318303818</v>
      </c>
      <c r="M18" s="15">
        <v>67.4067141</v>
      </c>
      <c r="N18" s="12">
        <v>14406311.926121462</v>
      </c>
      <c r="O18" s="12">
        <v>21709663.5971545</v>
      </c>
      <c r="P18" s="12">
        <v>17500971.536970004</v>
      </c>
      <c r="Q18" s="12">
        <v>14670755.578682436</v>
      </c>
      <c r="R18" s="12">
        <v>1</v>
      </c>
      <c r="S18" s="12">
        <v>1</v>
      </c>
      <c r="T18" s="12">
        <v>1</v>
      </c>
      <c r="U18" s="12">
        <v>0</v>
      </c>
      <c r="V18" s="12">
        <v>0</v>
      </c>
      <c r="W18" s="12">
        <v>0</v>
      </c>
      <c r="X18" s="36">
        <v>68287702.6389284</v>
      </c>
      <c r="Y18" s="234"/>
      <c r="Z18" s="39">
        <v>5580950</v>
      </c>
      <c r="AA18" s="12">
        <v>29</v>
      </c>
      <c r="AB18" s="12">
        <v>714637.9734350704</v>
      </c>
      <c r="AC18" s="12">
        <v>20724501.22961704</v>
      </c>
      <c r="AD18" s="12">
        <v>26305451.22961704</v>
      </c>
      <c r="AE18" s="254"/>
      <c r="AF18" s="13">
        <v>7.8133300000000006</v>
      </c>
      <c r="AG18" s="12">
        <v>3011534.800256269</v>
      </c>
      <c r="AH18" s="13">
        <v>111.35752922308558</v>
      </c>
      <c r="AI18" s="12">
        <v>42921145.59680401</v>
      </c>
      <c r="AJ18" s="12">
        <v>42921145.59680401</v>
      </c>
      <c r="AK18" s="265"/>
      <c r="AL18" s="13">
        <v>0.17538725450572956</v>
      </c>
      <c r="AM18" s="12">
        <v>12141462.75616104</v>
      </c>
      <c r="AN18" s="12">
        <v>80429165.39508943</v>
      </c>
      <c r="AO18" s="254"/>
      <c r="AP18" s="12">
        <v>0</v>
      </c>
      <c r="AQ18" s="12">
        <v>3596693.548148971</v>
      </c>
      <c r="AR18" s="12">
        <v>76832471.84694046</v>
      </c>
      <c r="AS18" s="12">
        <v>0</v>
      </c>
      <c r="AT18" s="12">
        <v>0</v>
      </c>
      <c r="AU18" s="36">
        <v>76832471.84694046</v>
      </c>
      <c r="AV18" s="229"/>
      <c r="AW18" s="163"/>
      <c r="AX18" s="164"/>
      <c r="AY18" s="56"/>
      <c r="AZ18" s="146"/>
      <c r="BA18" s="17"/>
      <c r="BB18" s="17"/>
      <c r="BC18" s="17"/>
      <c r="BD18" s="17"/>
      <c r="BE18" s="17"/>
    </row>
    <row r="19" spans="3:57" ht="15">
      <c r="C19" s="219"/>
      <c r="D19" s="37" t="s">
        <v>148</v>
      </c>
      <c r="E19" s="1" t="s">
        <v>149</v>
      </c>
      <c r="F19" s="2" t="s">
        <v>6</v>
      </c>
      <c r="G19" s="4">
        <f>IF(E19&lt;&gt;"",VLOOKUP(E19,'[1]Formula- 2015-16'!$B$5:$M$290,10,FALSE),"")</f>
        <v>11457.876897700624</v>
      </c>
      <c r="H19" s="36">
        <f>IF(E19&lt;&gt;"",VLOOKUP(E19,'[1]Formula- 2015-16'!$B$5:$M$290,12,FALSE),"")</f>
        <v>6847.566317851654</v>
      </c>
      <c r="I19" s="225"/>
      <c r="J19" s="38">
        <v>66.19169299299999</v>
      </c>
      <c r="K19" s="15">
        <v>99.74790183451448</v>
      </c>
      <c r="L19" s="15">
        <v>80.41051318303818</v>
      </c>
      <c r="M19" s="15">
        <v>67.4067141</v>
      </c>
      <c r="N19" s="12">
        <v>5439024.089525329</v>
      </c>
      <c r="O19" s="12">
        <v>8196364.474540735</v>
      </c>
      <c r="P19" s="12">
        <v>6607395.860080063</v>
      </c>
      <c r="Q19" s="12">
        <v>5538863.340818594</v>
      </c>
      <c r="R19" s="12">
        <v>1</v>
      </c>
      <c r="S19" s="12">
        <v>1</v>
      </c>
      <c r="T19" s="12">
        <v>1</v>
      </c>
      <c r="U19" s="12">
        <v>0</v>
      </c>
      <c r="V19" s="12">
        <v>0</v>
      </c>
      <c r="W19" s="12">
        <v>0</v>
      </c>
      <c r="X19" s="36">
        <v>25781647.764964722</v>
      </c>
      <c r="Y19" s="234"/>
      <c r="Z19" s="39">
        <v>5580950</v>
      </c>
      <c r="AA19" s="12">
        <v>11</v>
      </c>
      <c r="AB19" s="12">
        <v>714637.9734350704</v>
      </c>
      <c r="AC19" s="12">
        <v>7861017.707785774</v>
      </c>
      <c r="AD19" s="12">
        <v>13441967.707785774</v>
      </c>
      <c r="AE19" s="254"/>
      <c r="AF19" s="13">
        <v>7.8133300000000006</v>
      </c>
      <c r="AG19" s="12">
        <v>1074290.0796133347</v>
      </c>
      <c r="AH19" s="13">
        <v>111.35752922308558</v>
      </c>
      <c r="AI19" s="12">
        <v>15311050.337642573</v>
      </c>
      <c r="AJ19" s="12">
        <v>15311050.337642573</v>
      </c>
      <c r="AK19" s="265"/>
      <c r="AL19" s="13">
        <v>0.3497466283445503</v>
      </c>
      <c r="AM19" s="12">
        <v>10056271.116118576</v>
      </c>
      <c r="AN19" s="12">
        <v>35837918.881083295</v>
      </c>
      <c r="AO19" s="254"/>
      <c r="AP19" s="12">
        <v>0</v>
      </c>
      <c r="AQ19" s="12">
        <v>308880.5141657847</v>
      </c>
      <c r="AR19" s="12">
        <v>35529038.36691751</v>
      </c>
      <c r="AS19" s="12">
        <v>0</v>
      </c>
      <c r="AT19" s="12">
        <v>0</v>
      </c>
      <c r="AU19" s="36">
        <v>35529038.36691751</v>
      </c>
      <c r="AV19" s="229"/>
      <c r="AW19" s="163"/>
      <c r="AX19" s="164"/>
      <c r="AY19" s="56"/>
      <c r="AZ19" s="146"/>
      <c r="BA19" s="17"/>
      <c r="BB19" s="17"/>
      <c r="BC19" s="17"/>
      <c r="BD19" s="17"/>
      <c r="BE19" s="17"/>
    </row>
    <row r="20" spans="1:57" s="55" customFormat="1" ht="15">
      <c r="A20" s="218"/>
      <c r="B20" s="218"/>
      <c r="C20" s="220"/>
      <c r="D20" s="79" t="s">
        <v>150</v>
      </c>
      <c r="E20" s="6" t="s">
        <v>151</v>
      </c>
      <c r="F20" s="7" t="s">
        <v>17</v>
      </c>
      <c r="G20" s="8">
        <f>IF(E20&lt;&gt;"",VLOOKUP(E20,'[1]Formula- 2015-16'!$B$5:$M$290,10,FALSE),"")</f>
        <v>132146.9314678161</v>
      </c>
      <c r="H20" s="11">
        <f>IF(E20&lt;&gt;"",VLOOKUP(E20,'[1]Formula- 2015-16'!$B$5:$M$290,12,FALSE),"")</f>
      </c>
      <c r="I20" s="243"/>
      <c r="J20" s="81">
        <v>66.19169299299999</v>
      </c>
      <c r="K20" s="35">
        <v>99.74790183451448</v>
      </c>
      <c r="L20" s="35">
        <v>80.41051318303818</v>
      </c>
      <c r="M20" s="35">
        <v>67.4067141</v>
      </c>
      <c r="N20" s="9" t="s">
        <v>679</v>
      </c>
      <c r="O20" s="9" t="s">
        <v>679</v>
      </c>
      <c r="P20" s="9" t="s">
        <v>679</v>
      </c>
      <c r="Q20" s="9" t="s">
        <v>679</v>
      </c>
      <c r="R20" s="9">
        <v>0</v>
      </c>
      <c r="S20" s="9">
        <v>0</v>
      </c>
      <c r="T20" s="9">
        <v>0</v>
      </c>
      <c r="U20" s="9">
        <v>0</v>
      </c>
      <c r="V20" s="9">
        <v>0</v>
      </c>
      <c r="W20" s="9">
        <v>0</v>
      </c>
      <c r="X20" s="11">
        <v>0</v>
      </c>
      <c r="Y20" s="234"/>
      <c r="Z20" s="82">
        <v>5580950</v>
      </c>
      <c r="AA20" s="9">
        <v>30</v>
      </c>
      <c r="AB20" s="9">
        <v>714637.9734350704</v>
      </c>
      <c r="AC20" s="9">
        <v>21439139.20305211</v>
      </c>
      <c r="AD20" s="9">
        <v>27020089.20305211</v>
      </c>
      <c r="AE20" s="254"/>
      <c r="AF20" s="10">
        <v>7.8133300000000006</v>
      </c>
      <c r="AG20" s="9">
        <v>12390091.008545179</v>
      </c>
      <c r="AH20" s="10">
        <v>111.35752922308558</v>
      </c>
      <c r="AI20" s="9">
        <v>0</v>
      </c>
      <c r="AJ20" s="9">
        <v>12390091.008545179</v>
      </c>
      <c r="AK20" s="265"/>
      <c r="AL20" s="10">
        <v>0.5740832943120445</v>
      </c>
      <c r="AM20" s="9">
        <v>22624726.08530512</v>
      </c>
      <c r="AN20" s="9">
        <v>22624726.08530512</v>
      </c>
      <c r="AO20" s="254"/>
      <c r="AP20" s="9">
        <v>0</v>
      </c>
      <c r="AQ20" s="9">
        <v>798118.4750939194</v>
      </c>
      <c r="AR20" s="9">
        <v>21826607.6102112</v>
      </c>
      <c r="AS20" s="9">
        <v>0</v>
      </c>
      <c r="AT20" s="9">
        <v>0</v>
      </c>
      <c r="AU20" s="11">
        <v>21826607.6102112</v>
      </c>
      <c r="AV20" s="231"/>
      <c r="AW20" s="163"/>
      <c r="AX20" s="164"/>
      <c r="AY20" s="56"/>
      <c r="AZ20" s="146"/>
      <c r="BA20" s="56"/>
      <c r="BB20" s="56"/>
      <c r="BC20" s="56"/>
      <c r="BD20" s="56"/>
      <c r="BE20" s="56"/>
    </row>
    <row r="21" spans="3:57" ht="15">
      <c r="C21" s="219"/>
      <c r="D21" s="37" t="s">
        <v>152</v>
      </c>
      <c r="E21" s="1" t="s">
        <v>153</v>
      </c>
      <c r="F21" s="2" t="s">
        <v>6</v>
      </c>
      <c r="G21" s="4">
        <f>IF(E21&lt;&gt;"",VLOOKUP(E21,'[1]Formula- 2015-16'!$B$5:$M$290,10,FALSE),"")</f>
        <v>61496.55591458424</v>
      </c>
      <c r="H21" s="36">
        <f>IF(E21&lt;&gt;"",VLOOKUP(E21,'[1]Formula- 2015-16'!$B$5:$M$290,12,FALSE),"")</f>
        <v>47907.39732186255</v>
      </c>
      <c r="I21" s="225"/>
      <c r="J21" s="38">
        <v>66.19169299299999</v>
      </c>
      <c r="K21" s="15">
        <v>99.74790183451448</v>
      </c>
      <c r="L21" s="15">
        <v>80.41051318303818</v>
      </c>
      <c r="M21" s="15">
        <v>67.4067141</v>
      </c>
      <c r="N21" s="12">
        <v>38052860.82746875</v>
      </c>
      <c r="O21" s="12">
        <v>57343948.382498726</v>
      </c>
      <c r="P21" s="12">
        <v>46227100.84697612</v>
      </c>
      <c r="Q21" s="12">
        <v>38751362.81459873</v>
      </c>
      <c r="R21" s="12">
        <v>0</v>
      </c>
      <c r="S21" s="12">
        <v>0</v>
      </c>
      <c r="T21" s="12">
        <v>1</v>
      </c>
      <c r="U21" s="12">
        <v>57343948.382498726</v>
      </c>
      <c r="V21" s="12">
        <v>46227100.84697612</v>
      </c>
      <c r="W21" s="12">
        <v>0</v>
      </c>
      <c r="X21" s="36">
        <v>76804223.64206749</v>
      </c>
      <c r="Y21" s="234"/>
      <c r="Z21" s="39">
        <v>5580950</v>
      </c>
      <c r="AA21" s="12">
        <v>61</v>
      </c>
      <c r="AB21" s="12">
        <v>714637.9734350704</v>
      </c>
      <c r="AC21" s="12">
        <v>43592916.379539296</v>
      </c>
      <c r="AD21" s="12">
        <v>49173866.379539296</v>
      </c>
      <c r="AE21" s="254"/>
      <c r="AF21" s="13">
        <v>7.8133300000000006</v>
      </c>
      <c r="AG21" s="12">
        <v>5765914.622689182</v>
      </c>
      <c r="AH21" s="13">
        <v>111.35752922308558</v>
      </c>
      <c r="AI21" s="12">
        <v>82177254.26852918</v>
      </c>
      <c r="AJ21" s="12">
        <v>82177254.26852918</v>
      </c>
      <c r="AK21" s="265"/>
      <c r="AL21" s="13">
        <v>1</v>
      </c>
      <c r="AM21" s="12">
        <v>131351120.64806847</v>
      </c>
      <c r="AN21" s="12">
        <v>208155344.29013598</v>
      </c>
      <c r="AO21" s="254"/>
      <c r="AP21" s="12">
        <v>0</v>
      </c>
      <c r="AQ21" s="12">
        <v>9467556.273653403</v>
      </c>
      <c r="AR21" s="12">
        <v>198687788.0164826</v>
      </c>
      <c r="AS21" s="12">
        <v>0</v>
      </c>
      <c r="AT21" s="12">
        <v>0</v>
      </c>
      <c r="AU21" s="36">
        <v>198687788.0164826</v>
      </c>
      <c r="AV21" s="229"/>
      <c r="AW21" s="163"/>
      <c r="AX21" s="164"/>
      <c r="AY21" s="56"/>
      <c r="AZ21" s="146"/>
      <c r="BA21" s="17"/>
      <c r="BB21" s="17"/>
      <c r="BC21" s="17"/>
      <c r="BD21" s="17"/>
      <c r="BE21" s="17"/>
    </row>
    <row r="22" spans="3:57" ht="15">
      <c r="C22" s="219"/>
      <c r="D22" s="37" t="s">
        <v>154</v>
      </c>
      <c r="E22" s="1" t="s">
        <v>155</v>
      </c>
      <c r="F22" s="2" t="s">
        <v>6</v>
      </c>
      <c r="G22" s="4">
        <f>IF(E22&lt;&gt;"",VLOOKUP(E22,'[1]Formula- 2015-16'!$B$5:$M$290,10,FALSE),"")</f>
        <v>70704.94541268531</v>
      </c>
      <c r="H22" s="36">
        <f>IF(E22&lt;&gt;"",VLOOKUP(E22,'[1]Formula- 2015-16'!$B$5:$M$290,12,FALSE),"")</f>
        <v>53558.759341353514</v>
      </c>
      <c r="I22" s="225"/>
      <c r="J22" s="38">
        <v>66.19169299299999</v>
      </c>
      <c r="K22" s="15">
        <v>99.74790183451448</v>
      </c>
      <c r="L22" s="15">
        <v>80.41051318303818</v>
      </c>
      <c r="M22" s="15">
        <v>67.4067141</v>
      </c>
      <c r="N22" s="12">
        <v>42541739.46490611</v>
      </c>
      <c r="O22" s="12">
        <v>64108486.42991658</v>
      </c>
      <c r="P22" s="12">
        <v>51680247.889020905</v>
      </c>
      <c r="Q22" s="12">
        <v>43322639.74167985</v>
      </c>
      <c r="R22" s="12">
        <v>0</v>
      </c>
      <c r="S22" s="12">
        <v>0</v>
      </c>
      <c r="T22" s="12">
        <v>1</v>
      </c>
      <c r="U22" s="12">
        <v>64108486.42991658</v>
      </c>
      <c r="V22" s="12">
        <v>51680247.889020905</v>
      </c>
      <c r="W22" s="12">
        <v>0</v>
      </c>
      <c r="X22" s="36">
        <v>85864379.20658593</v>
      </c>
      <c r="Y22" s="234"/>
      <c r="Z22" s="39">
        <v>5580950</v>
      </c>
      <c r="AA22" s="12">
        <v>62</v>
      </c>
      <c r="AB22" s="12">
        <v>714637.9734350704</v>
      </c>
      <c r="AC22" s="12">
        <v>44307554.35297436</v>
      </c>
      <c r="AD22" s="12">
        <v>49888504.35297436</v>
      </c>
      <c r="AE22" s="254"/>
      <c r="AF22" s="13">
        <v>7.8133300000000006</v>
      </c>
      <c r="AG22" s="12">
        <v>6629292.853695558</v>
      </c>
      <c r="AH22" s="13">
        <v>111.35752922308558</v>
      </c>
      <c r="AI22" s="12">
        <v>94482336.3001173</v>
      </c>
      <c r="AJ22" s="12">
        <v>94482336.3001173</v>
      </c>
      <c r="AK22" s="265"/>
      <c r="AL22" s="13">
        <v>1</v>
      </c>
      <c r="AM22" s="12">
        <v>144370840.65309167</v>
      </c>
      <c r="AN22" s="12">
        <v>230235219.8596776</v>
      </c>
      <c r="AO22" s="254"/>
      <c r="AP22" s="12">
        <v>0</v>
      </c>
      <c r="AQ22" s="12">
        <v>7026992.992271173</v>
      </c>
      <c r="AR22" s="12">
        <v>223208226.86740643</v>
      </c>
      <c r="AS22" s="12">
        <v>0</v>
      </c>
      <c r="AT22" s="12">
        <v>0</v>
      </c>
      <c r="AU22" s="36">
        <v>223208226.86740643</v>
      </c>
      <c r="AV22" s="229"/>
      <c r="AW22" s="163"/>
      <c r="AX22" s="164"/>
      <c r="AY22" s="56"/>
      <c r="AZ22" s="146"/>
      <c r="BA22" s="17"/>
      <c r="BB22" s="17"/>
      <c r="BC22" s="17"/>
      <c r="BD22" s="17"/>
      <c r="BE22" s="17"/>
    </row>
    <row r="23" spans="3:57" ht="15">
      <c r="C23" s="219"/>
      <c r="D23" s="37" t="s">
        <v>156</v>
      </c>
      <c r="E23" s="1" t="s">
        <v>157</v>
      </c>
      <c r="F23" s="2" t="s">
        <v>6</v>
      </c>
      <c r="G23" s="4">
        <f>IF(E23&lt;&gt;"",VLOOKUP(E23,'[1]Formula- 2015-16'!$B$5:$M$290,10,FALSE),"")</f>
        <v>10324.214092367634</v>
      </c>
      <c r="H23" s="36">
        <f>IF(E23&lt;&gt;"",VLOOKUP(E23,'[1]Formula- 2015-16'!$B$5:$M$290,12,FALSE),"")</f>
        <v>7656.571674642377</v>
      </c>
      <c r="I23" s="225"/>
      <c r="J23" s="38">
        <v>66.19169299299999</v>
      </c>
      <c r="K23" s="15">
        <v>99.74790183451448</v>
      </c>
      <c r="L23" s="15">
        <v>80.41051318303818</v>
      </c>
      <c r="M23" s="15">
        <v>67.4067141</v>
      </c>
      <c r="N23" s="12">
        <v>6081617.300001936</v>
      </c>
      <c r="O23" s="12">
        <v>9164723.517493824</v>
      </c>
      <c r="P23" s="12">
        <v>7388026.290968491</v>
      </c>
      <c r="Q23" s="12">
        <v>6193252.0543053225</v>
      </c>
      <c r="R23" s="12">
        <v>0</v>
      </c>
      <c r="S23" s="12">
        <v>0</v>
      </c>
      <c r="T23" s="12">
        <v>1</v>
      </c>
      <c r="U23" s="12">
        <v>9164723.517493824</v>
      </c>
      <c r="V23" s="12">
        <v>7388026.290968491</v>
      </c>
      <c r="W23" s="12">
        <v>0</v>
      </c>
      <c r="X23" s="36">
        <v>12274869.354307259</v>
      </c>
      <c r="Y23" s="234"/>
      <c r="Z23" s="39">
        <v>5580950</v>
      </c>
      <c r="AA23" s="12">
        <v>13</v>
      </c>
      <c r="AB23" s="12">
        <v>714637.9734350704</v>
      </c>
      <c r="AC23" s="12">
        <v>9290293.654655915</v>
      </c>
      <c r="AD23" s="12">
        <v>14871243.654655915</v>
      </c>
      <c r="AE23" s="254"/>
      <c r="AF23" s="13">
        <v>7.8133300000000006</v>
      </c>
      <c r="AG23" s="12">
        <v>967997.9003318257</v>
      </c>
      <c r="AH23" s="13">
        <v>111.35752922308558</v>
      </c>
      <c r="AI23" s="12">
        <v>13796147.66995465</v>
      </c>
      <c r="AJ23" s="12">
        <v>13796147.66995465</v>
      </c>
      <c r="AK23" s="265"/>
      <c r="AL23" s="13">
        <v>0.9736690584662231</v>
      </c>
      <c r="AM23" s="12">
        <v>27912551.91971634</v>
      </c>
      <c r="AN23" s="12">
        <v>40187421.2740236</v>
      </c>
      <c r="AO23" s="254"/>
      <c r="AP23" s="12">
        <v>0</v>
      </c>
      <c r="AQ23" s="12">
        <v>500908.88329639466</v>
      </c>
      <c r="AR23" s="12">
        <v>39686512.39072721</v>
      </c>
      <c r="AS23" s="12">
        <v>0</v>
      </c>
      <c r="AT23" s="12">
        <v>0</v>
      </c>
      <c r="AU23" s="36">
        <v>39686512.39072721</v>
      </c>
      <c r="AV23" s="229"/>
      <c r="AW23" s="163"/>
      <c r="AX23" s="164"/>
      <c r="AY23" s="56"/>
      <c r="AZ23" s="146"/>
      <c r="BA23" s="17"/>
      <c r="BB23" s="17"/>
      <c r="BC23" s="17"/>
      <c r="BD23" s="17"/>
      <c r="BE23" s="17"/>
    </row>
    <row r="24" spans="3:57" ht="15">
      <c r="C24" s="219"/>
      <c r="D24" s="37" t="s">
        <v>158</v>
      </c>
      <c r="E24" s="1" t="s">
        <v>159</v>
      </c>
      <c r="F24" s="2" t="s">
        <v>6</v>
      </c>
      <c r="G24" s="4">
        <f>IF(E24&lt;&gt;"",VLOOKUP(E24,'[1]Formula- 2015-16'!$B$5:$M$290,10,FALSE),"")</f>
        <v>34304.10918557346</v>
      </c>
      <c r="H24" s="36">
        <f>IF(E24&lt;&gt;"",VLOOKUP(E24,'[1]Formula- 2015-16'!$B$5:$M$290,12,FALSE),"")</f>
        <v>25529.664892142355</v>
      </c>
      <c r="I24" s="225"/>
      <c r="J24" s="38">
        <v>66.19169299299999</v>
      </c>
      <c r="K24" s="15">
        <v>99.74790183451448</v>
      </c>
      <c r="L24" s="15">
        <v>80.41051318303818</v>
      </c>
      <c r="M24" s="15">
        <v>67.4067141</v>
      </c>
      <c r="N24" s="12">
        <v>20278220.889058284</v>
      </c>
      <c r="O24" s="12">
        <v>30558366.090353597</v>
      </c>
      <c r="P24" s="12">
        <v>24634241.46441792</v>
      </c>
      <c r="Q24" s="12">
        <v>20650449.869441368</v>
      </c>
      <c r="R24" s="12">
        <v>0</v>
      </c>
      <c r="S24" s="12">
        <v>0</v>
      </c>
      <c r="T24" s="12">
        <v>1</v>
      </c>
      <c r="U24" s="12">
        <v>30558366.090353597</v>
      </c>
      <c r="V24" s="12">
        <v>24634241.46441792</v>
      </c>
      <c r="W24" s="12">
        <v>0</v>
      </c>
      <c r="X24" s="36">
        <v>40928670.75849965</v>
      </c>
      <c r="Y24" s="234"/>
      <c r="Z24" s="39">
        <v>5580950</v>
      </c>
      <c r="AA24" s="12">
        <v>40</v>
      </c>
      <c r="AB24" s="12">
        <v>714637.9734350704</v>
      </c>
      <c r="AC24" s="12">
        <v>28585518.937402815</v>
      </c>
      <c r="AD24" s="12">
        <v>34166468.937402815</v>
      </c>
      <c r="AE24" s="254"/>
      <c r="AF24" s="13">
        <v>7.8133300000000006</v>
      </c>
      <c r="AG24" s="12">
        <v>3216351.9050750006</v>
      </c>
      <c r="AH24" s="13">
        <v>111.35752922308558</v>
      </c>
      <c r="AI24" s="12">
        <v>45840250.09325299</v>
      </c>
      <c r="AJ24" s="12">
        <v>45840250.09325299</v>
      </c>
      <c r="AK24" s="265"/>
      <c r="AL24" s="13">
        <v>0.9747361312761709</v>
      </c>
      <c r="AM24" s="12">
        <v>77985439.78404103</v>
      </c>
      <c r="AN24" s="12">
        <v>118914110.54254068</v>
      </c>
      <c r="AO24" s="254"/>
      <c r="AP24" s="12">
        <v>0</v>
      </c>
      <c r="AQ24" s="12">
        <v>2104360.791734626</v>
      </c>
      <c r="AR24" s="12">
        <v>116809749.75080606</v>
      </c>
      <c r="AS24" s="12">
        <v>0</v>
      </c>
      <c r="AT24" s="12">
        <v>0</v>
      </c>
      <c r="AU24" s="36">
        <v>116809749.75080606</v>
      </c>
      <c r="AV24" s="229"/>
      <c r="AW24" s="163"/>
      <c r="AX24" s="164"/>
      <c r="AY24" s="56"/>
      <c r="AZ24" s="146"/>
      <c r="BA24" s="17"/>
      <c r="BB24" s="17"/>
      <c r="BC24" s="17"/>
      <c r="BD24" s="17"/>
      <c r="BE24" s="17"/>
    </row>
    <row r="25" spans="3:57" ht="15">
      <c r="C25" s="219"/>
      <c r="D25" s="37" t="s">
        <v>160</v>
      </c>
      <c r="E25" s="1" t="s">
        <v>161</v>
      </c>
      <c r="F25" s="2" t="s">
        <v>6</v>
      </c>
      <c r="G25" s="4">
        <f>IF(E25&lt;&gt;"",VLOOKUP(E25,'[1]Formula- 2015-16'!$B$5:$M$290,10,FALSE),"")</f>
        <v>21438.331485938397</v>
      </c>
      <c r="H25" s="36">
        <f>IF(E25&lt;&gt;"",VLOOKUP(E25,'[1]Formula- 2015-16'!$B$5:$M$290,12,FALSE),"")</f>
        <v>16996.230202377996</v>
      </c>
      <c r="I25" s="225"/>
      <c r="J25" s="38">
        <v>66.19169299299999</v>
      </c>
      <c r="K25" s="15">
        <v>99.74790183451448</v>
      </c>
      <c r="L25" s="15">
        <v>80.41051318303818</v>
      </c>
      <c r="M25" s="15">
        <v>67.4067141</v>
      </c>
      <c r="N25" s="12">
        <v>13500111.0191299</v>
      </c>
      <c r="O25" s="12">
        <v>20344059.621403325</v>
      </c>
      <c r="P25" s="12">
        <v>16400107.11300321</v>
      </c>
      <c r="Q25" s="12">
        <v>13747920.360353746</v>
      </c>
      <c r="R25" s="12">
        <v>0</v>
      </c>
      <c r="S25" s="12">
        <v>0</v>
      </c>
      <c r="T25" s="12">
        <v>1</v>
      </c>
      <c r="U25" s="12">
        <v>20344059.621403325</v>
      </c>
      <c r="V25" s="12">
        <v>16400107.11300321</v>
      </c>
      <c r="W25" s="12">
        <v>0</v>
      </c>
      <c r="X25" s="36">
        <v>27248031.37948364</v>
      </c>
      <c r="Y25" s="234"/>
      <c r="Z25" s="39">
        <v>5580950</v>
      </c>
      <c r="AA25" s="12">
        <v>25</v>
      </c>
      <c r="AB25" s="12">
        <v>714637.9734350704</v>
      </c>
      <c r="AC25" s="12">
        <v>17865949.33587676</v>
      </c>
      <c r="AD25" s="12">
        <v>23446899.33587676</v>
      </c>
      <c r="AE25" s="254"/>
      <c r="AF25" s="13">
        <v>7.8133300000000006</v>
      </c>
      <c r="AG25" s="12">
        <v>2010057.1025883248</v>
      </c>
      <c r="AH25" s="13">
        <v>111.35752922308558</v>
      </c>
      <c r="AI25" s="12">
        <v>28647835.49927497</v>
      </c>
      <c r="AJ25" s="12">
        <v>28647835.49927497</v>
      </c>
      <c r="AK25" s="265"/>
      <c r="AL25" s="13">
        <v>1</v>
      </c>
      <c r="AM25" s="12">
        <v>52094734.83515173</v>
      </c>
      <c r="AN25" s="12">
        <v>79342766.21463537</v>
      </c>
      <c r="AO25" s="254"/>
      <c r="AP25" s="12">
        <v>0</v>
      </c>
      <c r="AQ25" s="12">
        <v>1033748.5533543993</v>
      </c>
      <c r="AR25" s="12">
        <v>78309017.66128097</v>
      </c>
      <c r="AS25" s="12">
        <v>0</v>
      </c>
      <c r="AT25" s="12">
        <v>0</v>
      </c>
      <c r="AU25" s="36">
        <v>78309017.66128097</v>
      </c>
      <c r="AV25" s="229"/>
      <c r="AW25" s="163"/>
      <c r="AX25" s="164"/>
      <c r="AY25" s="56"/>
      <c r="AZ25" s="146"/>
      <c r="BA25" s="17"/>
      <c r="BB25" s="17"/>
      <c r="BC25" s="17"/>
      <c r="BD25" s="17"/>
      <c r="BE25" s="17"/>
    </row>
    <row r="26" spans="3:57" ht="15">
      <c r="C26" s="219"/>
      <c r="D26" s="37" t="s">
        <v>162</v>
      </c>
      <c r="E26" s="1" t="s">
        <v>163</v>
      </c>
      <c r="F26" s="2" t="s">
        <v>6</v>
      </c>
      <c r="G26" s="4">
        <f>IF(E26&lt;&gt;"",VLOOKUP(E26,'[1]Formula- 2015-16'!$B$5:$M$290,10,FALSE),"")</f>
        <v>36103.14648626796</v>
      </c>
      <c r="H26" s="36">
        <f>IF(E26&lt;&gt;"",VLOOKUP(E26,'[1]Formula- 2015-16'!$B$5:$M$290,12,FALSE),"")</f>
        <v>27166.781435446097</v>
      </c>
      <c r="I26" s="225"/>
      <c r="J26" s="38">
        <v>66.19169299299999</v>
      </c>
      <c r="K26" s="15">
        <v>99.74790183451448</v>
      </c>
      <c r="L26" s="15">
        <v>80.41051318303818</v>
      </c>
      <c r="M26" s="15">
        <v>67.4067141</v>
      </c>
      <c r="N26" s="12">
        <v>21578583.076595757</v>
      </c>
      <c r="O26" s="12">
        <v>32517953.373391055</v>
      </c>
      <c r="P26" s="12">
        <v>26213938.04106786</v>
      </c>
      <c r="Q26" s="12">
        <v>21974681.63083563</v>
      </c>
      <c r="R26" s="12">
        <v>0</v>
      </c>
      <c r="S26" s="12">
        <v>0</v>
      </c>
      <c r="T26" s="12">
        <v>1</v>
      </c>
      <c r="U26" s="12">
        <v>32517953.373391055</v>
      </c>
      <c r="V26" s="12">
        <v>26213938.04106786</v>
      </c>
      <c r="W26" s="12">
        <v>0</v>
      </c>
      <c r="X26" s="36">
        <v>43553264.70743138</v>
      </c>
      <c r="Y26" s="234"/>
      <c r="Z26" s="39">
        <v>5580950</v>
      </c>
      <c r="AA26" s="12">
        <v>41</v>
      </c>
      <c r="AB26" s="12">
        <v>714637.9734350704</v>
      </c>
      <c r="AC26" s="12">
        <v>29300156.910837885</v>
      </c>
      <c r="AD26" s="12">
        <v>34881106.91083789</v>
      </c>
      <c r="AE26" s="254"/>
      <c r="AF26" s="13">
        <v>7.8133300000000006</v>
      </c>
      <c r="AG26" s="12">
        <v>3385029.5704266243</v>
      </c>
      <c r="AH26" s="13">
        <v>111.35752922308558</v>
      </c>
      <c r="AI26" s="12">
        <v>48244286.27867908</v>
      </c>
      <c r="AJ26" s="12">
        <v>48244286.27867908</v>
      </c>
      <c r="AK26" s="265"/>
      <c r="AL26" s="13">
        <v>1</v>
      </c>
      <c r="AM26" s="12">
        <v>83125393.18951696</v>
      </c>
      <c r="AN26" s="12">
        <v>126678657.89694834</v>
      </c>
      <c r="AO26" s="254"/>
      <c r="AP26" s="12">
        <v>0</v>
      </c>
      <c r="AQ26" s="12">
        <v>3756459.591435008</v>
      </c>
      <c r="AR26" s="12">
        <v>122922198.30551332</v>
      </c>
      <c r="AS26" s="12">
        <v>0</v>
      </c>
      <c r="AT26" s="12">
        <v>0</v>
      </c>
      <c r="AU26" s="36">
        <v>122922198.30551332</v>
      </c>
      <c r="AV26" s="229"/>
      <c r="AW26" s="163"/>
      <c r="AX26" s="164"/>
      <c r="AY26" s="56"/>
      <c r="AZ26" s="146"/>
      <c r="BA26" s="17"/>
      <c r="BB26" s="17"/>
      <c r="BC26" s="17"/>
      <c r="BD26" s="17"/>
      <c r="BE26" s="17"/>
    </row>
    <row r="27" spans="3:57" ht="15">
      <c r="C27" s="219"/>
      <c r="D27" s="37" t="s">
        <v>164</v>
      </c>
      <c r="E27" s="1" t="s">
        <v>165</v>
      </c>
      <c r="F27" s="2" t="s">
        <v>6</v>
      </c>
      <c r="G27" s="4">
        <f>IF(E27&lt;&gt;"",VLOOKUP(E27,'[1]Formula- 2015-16'!$B$5:$M$290,10,FALSE),"")</f>
        <v>6769.672226296039</v>
      </c>
      <c r="H27" s="36">
        <f>IF(E27&lt;&gt;"",VLOOKUP(E27,'[1]Formula- 2015-16'!$B$5:$M$290,12,FALSE),"")</f>
        <v>4645.996461326797</v>
      </c>
      <c r="I27" s="225"/>
      <c r="J27" s="38">
        <v>66.19169299299999</v>
      </c>
      <c r="K27" s="15">
        <v>99.74790183451448</v>
      </c>
      <c r="L27" s="15">
        <v>80.41051318303818</v>
      </c>
      <c r="M27" s="15">
        <v>67.4067141</v>
      </c>
      <c r="N27" s="12">
        <v>3690316.456976492</v>
      </c>
      <c r="O27" s="12">
        <v>5561140.787375123</v>
      </c>
      <c r="P27" s="12">
        <v>4483043.516422405</v>
      </c>
      <c r="Q27" s="12">
        <v>3758056.2621392054</v>
      </c>
      <c r="R27" s="12">
        <v>0</v>
      </c>
      <c r="S27" s="12">
        <v>0</v>
      </c>
      <c r="T27" s="12">
        <v>1</v>
      </c>
      <c r="U27" s="12">
        <v>5561140.787375123</v>
      </c>
      <c r="V27" s="12">
        <v>4483043.516422405</v>
      </c>
      <c r="W27" s="12">
        <v>0</v>
      </c>
      <c r="X27" s="36">
        <v>7448372.719115698</v>
      </c>
      <c r="Y27" s="234"/>
      <c r="Z27" s="39">
        <v>5580950</v>
      </c>
      <c r="AA27" s="12">
        <v>8</v>
      </c>
      <c r="AB27" s="12">
        <v>714637.9734350704</v>
      </c>
      <c r="AC27" s="12">
        <v>5717103.787480563</v>
      </c>
      <c r="AD27" s="12">
        <v>11298053.787480563</v>
      </c>
      <c r="AE27" s="254"/>
      <c r="AF27" s="13">
        <v>7.8133300000000006</v>
      </c>
      <c r="AG27" s="12">
        <v>634724.1971506276</v>
      </c>
      <c r="AH27" s="13">
        <v>111.35752922308558</v>
      </c>
      <c r="AI27" s="12">
        <v>9046247.673245665</v>
      </c>
      <c r="AJ27" s="12">
        <v>9046247.673245665</v>
      </c>
      <c r="AK27" s="265"/>
      <c r="AL27" s="13">
        <v>0.8715406157478086</v>
      </c>
      <c r="AM27" s="12">
        <v>17730885.02204038</v>
      </c>
      <c r="AN27" s="12">
        <v>25179257.741156075</v>
      </c>
      <c r="AO27" s="254"/>
      <c r="AP27" s="12">
        <v>0</v>
      </c>
      <c r="AQ27" s="12">
        <v>146993.07550210797</v>
      </c>
      <c r="AR27" s="12">
        <v>25032264.665653966</v>
      </c>
      <c r="AS27" s="12">
        <v>0</v>
      </c>
      <c r="AT27" s="12">
        <v>0</v>
      </c>
      <c r="AU27" s="36">
        <v>25032264.665653966</v>
      </c>
      <c r="AV27" s="229"/>
      <c r="AW27" s="163"/>
      <c r="AX27" s="164"/>
      <c r="AY27" s="56"/>
      <c r="AZ27" s="146"/>
      <c r="BA27" s="17"/>
      <c r="BB27" s="17"/>
      <c r="BC27" s="17"/>
      <c r="BD27" s="17"/>
      <c r="BE27" s="17"/>
    </row>
    <row r="28" spans="1:57" s="55" customFormat="1" ht="15">
      <c r="A28" s="218"/>
      <c r="B28" s="218"/>
      <c r="C28" s="220"/>
      <c r="D28" s="79" t="s">
        <v>166</v>
      </c>
      <c r="E28" s="6" t="s">
        <v>167</v>
      </c>
      <c r="F28" s="7" t="s">
        <v>17</v>
      </c>
      <c r="G28" s="8">
        <f>IF(E28&lt;&gt;"",VLOOKUP(E28,'[1]Formula- 2015-16'!$B$5:$M$290,10,FALSE),"")</f>
        <v>241140.97480371303</v>
      </c>
      <c r="H28" s="11">
        <f>IF(E28&lt;&gt;"",VLOOKUP(E28,'[1]Formula- 2015-16'!$B$5:$M$290,12,FALSE),"")</f>
      </c>
      <c r="I28" s="243"/>
      <c r="J28" s="81">
        <v>66.19169299299999</v>
      </c>
      <c r="K28" s="35">
        <v>99.74790183451448</v>
      </c>
      <c r="L28" s="35">
        <v>80.41051318303818</v>
      </c>
      <c r="M28" s="35">
        <v>67.4067141</v>
      </c>
      <c r="N28" s="9" t="s">
        <v>679</v>
      </c>
      <c r="O28" s="9" t="s">
        <v>679</v>
      </c>
      <c r="P28" s="9" t="s">
        <v>679</v>
      </c>
      <c r="Q28" s="9" t="s">
        <v>679</v>
      </c>
      <c r="R28" s="9">
        <v>1</v>
      </c>
      <c r="S28" s="9">
        <v>1</v>
      </c>
      <c r="T28" s="9">
        <v>0</v>
      </c>
      <c r="U28" s="9">
        <v>219598678.20243225</v>
      </c>
      <c r="V28" s="9">
        <v>177026705.1618769</v>
      </c>
      <c r="W28" s="9">
        <v>0</v>
      </c>
      <c r="X28" s="11">
        <v>396625383.36430913</v>
      </c>
      <c r="Y28" s="234"/>
      <c r="Z28" s="82">
        <v>5580950</v>
      </c>
      <c r="AA28" s="9">
        <v>50</v>
      </c>
      <c r="AB28" s="9">
        <v>714637.9734350704</v>
      </c>
      <c r="AC28" s="9">
        <v>35731898.67175352</v>
      </c>
      <c r="AD28" s="9">
        <v>41312848.67175352</v>
      </c>
      <c r="AE28" s="254"/>
      <c r="AF28" s="10">
        <v>7.8133300000000006</v>
      </c>
      <c r="AG28" s="9">
        <v>22609368.151957143</v>
      </c>
      <c r="AH28" s="10">
        <v>111.35752922308558</v>
      </c>
      <c r="AI28" s="9">
        <v>0</v>
      </c>
      <c r="AJ28" s="9">
        <v>22609368.151957143</v>
      </c>
      <c r="AK28" s="265"/>
      <c r="AL28" s="10">
        <v>0</v>
      </c>
      <c r="AM28" s="9">
        <v>0</v>
      </c>
      <c r="AN28" s="9">
        <v>396625383.36430913</v>
      </c>
      <c r="AO28" s="254"/>
      <c r="AP28" s="9">
        <v>12431297.757843435</v>
      </c>
      <c r="AQ28" s="9">
        <v>0</v>
      </c>
      <c r="AR28" s="9">
        <v>409056681.12215257</v>
      </c>
      <c r="AS28" s="9">
        <v>0</v>
      </c>
      <c r="AT28" s="9">
        <v>0</v>
      </c>
      <c r="AU28" s="11">
        <v>409056681.12215257</v>
      </c>
      <c r="AV28" s="231"/>
      <c r="AW28" s="163"/>
      <c r="AX28" s="164"/>
      <c r="AY28" s="56"/>
      <c r="AZ28" s="146"/>
      <c r="BA28" s="56"/>
      <c r="BB28" s="56"/>
      <c r="BC28" s="56"/>
      <c r="BD28" s="56"/>
      <c r="BE28" s="56"/>
    </row>
    <row r="29" spans="3:57" ht="15">
      <c r="C29" s="219"/>
      <c r="D29" s="37" t="s">
        <v>168</v>
      </c>
      <c r="E29" s="1" t="s">
        <v>169</v>
      </c>
      <c r="F29" s="2" t="s">
        <v>6</v>
      </c>
      <c r="G29" s="4">
        <f>IF(E29&lt;&gt;"",VLOOKUP(E29,'[1]Formula- 2015-16'!$B$5:$M$290,10,FALSE),"")</f>
        <v>19071.776349450436</v>
      </c>
      <c r="H29" s="36">
        <f>IF(E29&lt;&gt;"",VLOOKUP(E29,'[1]Formula- 2015-16'!$B$5:$M$290,12,FALSE),"")</f>
        <v>11323.902433018347</v>
      </c>
      <c r="I29" s="225"/>
      <c r="J29" s="38">
        <v>66.19169299299999</v>
      </c>
      <c r="K29" s="15">
        <v>99.74790183451448</v>
      </c>
      <c r="L29" s="15">
        <v>80.41051318303818</v>
      </c>
      <c r="M29" s="15">
        <v>67.4067141</v>
      </c>
      <c r="N29" s="12">
        <v>8994579.279948432</v>
      </c>
      <c r="O29" s="12">
        <v>13554426.099268004</v>
      </c>
      <c r="P29" s="12">
        <v>10926729.670483919</v>
      </c>
      <c r="Q29" s="12">
        <v>9159684.645585146</v>
      </c>
      <c r="R29" s="12">
        <v>0</v>
      </c>
      <c r="S29" s="12">
        <v>0</v>
      </c>
      <c r="T29" s="12">
        <v>1</v>
      </c>
      <c r="U29" s="12">
        <v>13554426.099268004</v>
      </c>
      <c r="V29" s="12">
        <v>10926729.670483919</v>
      </c>
      <c r="W29" s="12">
        <v>0</v>
      </c>
      <c r="X29" s="36">
        <v>18154263.925533578</v>
      </c>
      <c r="Y29" s="234"/>
      <c r="Z29" s="39">
        <v>5580950</v>
      </c>
      <c r="AA29" s="12">
        <v>18</v>
      </c>
      <c r="AB29" s="12">
        <v>714637.9734350704</v>
      </c>
      <c r="AC29" s="12">
        <v>12863483.521831267</v>
      </c>
      <c r="AD29" s="12">
        <v>18444433.521831267</v>
      </c>
      <c r="AE29" s="254"/>
      <c r="AF29" s="13">
        <v>7.8133300000000006</v>
      </c>
      <c r="AG29" s="12">
        <v>1788168.9876534191</v>
      </c>
      <c r="AH29" s="13">
        <v>111.35752922308558</v>
      </c>
      <c r="AI29" s="12">
        <v>25485430.706040952</v>
      </c>
      <c r="AJ29" s="12">
        <v>25485430.706040952</v>
      </c>
      <c r="AK29" s="265"/>
      <c r="AL29" s="13">
        <v>0.3146650854044456</v>
      </c>
      <c r="AM29" s="12">
        <v>13823194.479069112</v>
      </c>
      <c r="AN29" s="12">
        <v>31977458.40460269</v>
      </c>
      <c r="AO29" s="254"/>
      <c r="AP29" s="12">
        <v>5683217.525846638</v>
      </c>
      <c r="AQ29" s="12">
        <v>0</v>
      </c>
      <c r="AR29" s="12">
        <v>37660675.93044933</v>
      </c>
      <c r="AS29" s="12">
        <v>0</v>
      </c>
      <c r="AT29" s="12">
        <v>0</v>
      </c>
      <c r="AU29" s="36">
        <v>37660675.93044933</v>
      </c>
      <c r="AV29" s="229"/>
      <c r="AW29" s="163"/>
      <c r="AX29" s="164"/>
      <c r="AY29" s="56"/>
      <c r="AZ29" s="146"/>
      <c r="BA29" s="17"/>
      <c r="BB29" s="17"/>
      <c r="BC29" s="17"/>
      <c r="BD29" s="17"/>
      <c r="BE29" s="17"/>
    </row>
    <row r="30" spans="3:57" ht="15">
      <c r="C30" s="219"/>
      <c r="D30" s="37" t="s">
        <v>170</v>
      </c>
      <c r="E30" s="1" t="s">
        <v>171</v>
      </c>
      <c r="F30" s="2" t="s">
        <v>6</v>
      </c>
      <c r="G30" s="4">
        <f>IF(E30&lt;&gt;"",VLOOKUP(E30,'[1]Formula- 2015-16'!$B$5:$M$290,10,FALSE),"")</f>
        <v>9906.366985545747</v>
      </c>
      <c r="H30" s="36">
        <f>IF(E30&lt;&gt;"",VLOOKUP(E30,'[1]Formula- 2015-16'!$B$5:$M$290,12,FALSE),"")</f>
        <v>7572.0986996187685</v>
      </c>
      <c r="I30" s="225"/>
      <c r="J30" s="38">
        <v>66.19169299299999</v>
      </c>
      <c r="K30" s="15">
        <v>99.74790183451448</v>
      </c>
      <c r="L30" s="15">
        <v>80.41051318303818</v>
      </c>
      <c r="M30" s="15">
        <v>67.4067141</v>
      </c>
      <c r="N30" s="12">
        <v>6014520.3892543195</v>
      </c>
      <c r="O30" s="12">
        <v>9063611.493249932</v>
      </c>
      <c r="P30" s="12">
        <v>7306516.107707534</v>
      </c>
      <c r="Q30" s="12">
        <v>6124923.50618621</v>
      </c>
      <c r="R30" s="12">
        <v>0</v>
      </c>
      <c r="S30" s="12">
        <v>0</v>
      </c>
      <c r="T30" s="12">
        <v>1</v>
      </c>
      <c r="U30" s="12">
        <v>9063611.493249932</v>
      </c>
      <c r="V30" s="12">
        <v>7306516.107707534</v>
      </c>
      <c r="W30" s="12">
        <v>0</v>
      </c>
      <c r="X30" s="36">
        <v>12139443.89544053</v>
      </c>
      <c r="Y30" s="234"/>
      <c r="Z30" s="39">
        <v>5580950</v>
      </c>
      <c r="AA30" s="12">
        <v>10</v>
      </c>
      <c r="AB30" s="12">
        <v>714637.9734350704</v>
      </c>
      <c r="AC30" s="12">
        <v>7146379.734350704</v>
      </c>
      <c r="AD30" s="12">
        <v>12727329.734350704</v>
      </c>
      <c r="AE30" s="254"/>
      <c r="AF30" s="13">
        <v>7.8133300000000006</v>
      </c>
      <c r="AG30" s="12">
        <v>928820.5723100898</v>
      </c>
      <c r="AH30" s="13">
        <v>111.35752922308558</v>
      </c>
      <c r="AI30" s="12">
        <v>13237782.613050248</v>
      </c>
      <c r="AJ30" s="12">
        <v>13237782.613050248</v>
      </c>
      <c r="AK30" s="265"/>
      <c r="AL30" s="13">
        <v>1</v>
      </c>
      <c r="AM30" s="12">
        <v>25965112.347400952</v>
      </c>
      <c r="AN30" s="12">
        <v>38104556.24284148</v>
      </c>
      <c r="AO30" s="254"/>
      <c r="AP30" s="12">
        <v>0</v>
      </c>
      <c r="AQ30" s="12">
        <v>1342745.894632951</v>
      </c>
      <c r="AR30" s="12">
        <v>36761810.34820853</v>
      </c>
      <c r="AS30" s="12">
        <v>0</v>
      </c>
      <c r="AT30" s="12">
        <v>0</v>
      </c>
      <c r="AU30" s="36">
        <v>36761810.34820853</v>
      </c>
      <c r="AV30" s="229"/>
      <c r="AW30" s="163"/>
      <c r="AX30" s="164"/>
      <c r="AY30" s="56"/>
      <c r="AZ30" s="146"/>
      <c r="BA30" s="17"/>
      <c r="BB30" s="17"/>
      <c r="BC30" s="17"/>
      <c r="BD30" s="17"/>
      <c r="BE30" s="17"/>
    </row>
    <row r="31" spans="3:57" ht="15">
      <c r="C31" s="219"/>
      <c r="D31" s="37" t="s">
        <v>172</v>
      </c>
      <c r="E31" s="1" t="s">
        <v>173</v>
      </c>
      <c r="F31" s="2" t="s">
        <v>6</v>
      </c>
      <c r="G31" s="4">
        <f>IF(E31&lt;&gt;"",VLOOKUP(E31,'[1]Formula- 2015-16'!$B$5:$M$290,10,FALSE),"")</f>
        <v>6436.824667679667</v>
      </c>
      <c r="H31" s="36">
        <f>IF(E31&lt;&gt;"",VLOOKUP(E31,'[1]Formula- 2015-16'!$B$5:$M$290,12,FALSE),"")</f>
        <v>4578.179656492026</v>
      </c>
      <c r="I31" s="225"/>
      <c r="J31" s="38">
        <v>66.19169299299999</v>
      </c>
      <c r="K31" s="15">
        <v>99.74790183451448</v>
      </c>
      <c r="L31" s="15">
        <v>80.41051318303818</v>
      </c>
      <c r="M31" s="15">
        <v>67.4067141</v>
      </c>
      <c r="N31" s="12">
        <v>3636449.54747182</v>
      </c>
      <c r="O31" s="12">
        <v>5479965.779478454</v>
      </c>
      <c r="P31" s="12">
        <v>4417605.307472032</v>
      </c>
      <c r="Q31" s="12">
        <v>3703200.566443131</v>
      </c>
      <c r="R31" s="12">
        <v>0</v>
      </c>
      <c r="S31" s="12">
        <v>0</v>
      </c>
      <c r="T31" s="12">
        <v>1</v>
      </c>
      <c r="U31" s="12">
        <v>5479965.779478454</v>
      </c>
      <c r="V31" s="12">
        <v>4417605.307472032</v>
      </c>
      <c r="W31" s="12">
        <v>0</v>
      </c>
      <c r="X31" s="36">
        <v>7339650.113914952</v>
      </c>
      <c r="Y31" s="234"/>
      <c r="Z31" s="39">
        <v>5580950</v>
      </c>
      <c r="AA31" s="12">
        <v>7</v>
      </c>
      <c r="AB31" s="12">
        <v>714637.9734350704</v>
      </c>
      <c r="AC31" s="12">
        <v>5002465.814045493</v>
      </c>
      <c r="AD31" s="12">
        <v>10583415.814045493</v>
      </c>
      <c r="AE31" s="254"/>
      <c r="AF31" s="13">
        <v>7.8133300000000006</v>
      </c>
      <c r="AG31" s="12">
        <v>603516.4233686589</v>
      </c>
      <c r="AH31" s="13">
        <v>111.35752922308558</v>
      </c>
      <c r="AI31" s="12">
        <v>8601466.6924202</v>
      </c>
      <c r="AJ31" s="12">
        <v>8601466.6924202</v>
      </c>
      <c r="AK31" s="265"/>
      <c r="AL31" s="13">
        <v>0.8771217654120868</v>
      </c>
      <c r="AM31" s="12">
        <v>16827478.01329465</v>
      </c>
      <c r="AN31" s="12">
        <v>24167128.1272096</v>
      </c>
      <c r="AO31" s="254"/>
      <c r="AP31" s="12">
        <v>0</v>
      </c>
      <c r="AQ31" s="12">
        <v>537035.170401194</v>
      </c>
      <c r="AR31" s="12">
        <v>23630092.956808407</v>
      </c>
      <c r="AS31" s="12">
        <v>0</v>
      </c>
      <c r="AT31" s="12">
        <v>0</v>
      </c>
      <c r="AU31" s="36">
        <v>23630092.956808407</v>
      </c>
      <c r="AV31" s="229"/>
      <c r="AW31" s="163"/>
      <c r="AX31" s="164"/>
      <c r="AY31" s="56"/>
      <c r="AZ31" s="146"/>
      <c r="BA31" s="17"/>
      <c r="BB31" s="17"/>
      <c r="BC31" s="17"/>
      <c r="BD31" s="17"/>
      <c r="BE31" s="17"/>
    </row>
    <row r="32" spans="3:57" ht="15">
      <c r="C32" s="219"/>
      <c r="D32" s="37" t="s">
        <v>174</v>
      </c>
      <c r="E32" s="1" t="s">
        <v>175</v>
      </c>
      <c r="F32" s="2" t="s">
        <v>6</v>
      </c>
      <c r="G32" s="4">
        <f>IF(E32&lt;&gt;"",VLOOKUP(E32,'[1]Formula- 2015-16'!$B$5:$M$290,10,FALSE),"")</f>
        <v>53038.135478160795</v>
      </c>
      <c r="H32" s="36">
        <f>IF(E32&lt;&gt;"",VLOOKUP(E32,'[1]Formula- 2015-16'!$B$5:$M$290,12,FALSE),"")</f>
        <v>34336.27444790211</v>
      </c>
      <c r="I32" s="225"/>
      <c r="J32" s="38">
        <v>66.19169299299999</v>
      </c>
      <c r="K32" s="15">
        <v>99.74790183451448</v>
      </c>
      <c r="L32" s="15">
        <v>80.41051318303818</v>
      </c>
      <c r="M32" s="15">
        <v>67.4067141</v>
      </c>
      <c r="N32" s="12">
        <v>27273313.641347125</v>
      </c>
      <c r="O32" s="12">
        <v>41099655.995907456</v>
      </c>
      <c r="P32" s="12">
        <v>33131969.389793396</v>
      </c>
      <c r="Q32" s="12">
        <v>27773945.219626475</v>
      </c>
      <c r="R32" s="12">
        <v>0</v>
      </c>
      <c r="S32" s="12">
        <v>0</v>
      </c>
      <c r="T32" s="12">
        <v>1</v>
      </c>
      <c r="U32" s="12">
        <v>41099655.995907456</v>
      </c>
      <c r="V32" s="12">
        <v>33131969.389793396</v>
      </c>
      <c r="W32" s="12">
        <v>0</v>
      </c>
      <c r="X32" s="36">
        <v>55047258.8609736</v>
      </c>
      <c r="Y32" s="234"/>
      <c r="Z32" s="39">
        <v>5580950</v>
      </c>
      <c r="AA32" s="12">
        <v>54</v>
      </c>
      <c r="AB32" s="12">
        <v>714637.9734350704</v>
      </c>
      <c r="AC32" s="12">
        <v>38590450.5654938</v>
      </c>
      <c r="AD32" s="12">
        <v>44171400.5654938</v>
      </c>
      <c r="AE32" s="254"/>
      <c r="AF32" s="13">
        <v>7.8133300000000006</v>
      </c>
      <c r="AG32" s="12">
        <v>4972853.460906938</v>
      </c>
      <c r="AH32" s="13">
        <v>111.35752922308558</v>
      </c>
      <c r="AI32" s="12">
        <v>70874348.65736715</v>
      </c>
      <c r="AJ32" s="12">
        <v>70874348.65736715</v>
      </c>
      <c r="AK32" s="265"/>
      <c r="AL32" s="13">
        <v>0.5105431258312216</v>
      </c>
      <c r="AM32" s="12">
        <v>58735816.421834275</v>
      </c>
      <c r="AN32" s="12">
        <v>113783075.28280787</v>
      </c>
      <c r="AO32" s="254"/>
      <c r="AP32" s="12">
        <v>3892711.838775128</v>
      </c>
      <c r="AQ32" s="12">
        <v>0</v>
      </c>
      <c r="AR32" s="12">
        <v>117675787.121583</v>
      </c>
      <c r="AS32" s="12">
        <v>0</v>
      </c>
      <c r="AT32" s="12">
        <v>0</v>
      </c>
      <c r="AU32" s="36">
        <v>117675787.121583</v>
      </c>
      <c r="AV32" s="229"/>
      <c r="AW32" s="163"/>
      <c r="AX32" s="164"/>
      <c r="AY32" s="56"/>
      <c r="AZ32" s="146"/>
      <c r="BA32" s="17"/>
      <c r="BB32" s="17"/>
      <c r="BC32" s="17"/>
      <c r="BD32" s="17"/>
      <c r="BE32" s="17"/>
    </row>
    <row r="33" spans="3:57" ht="15">
      <c r="C33" s="219"/>
      <c r="D33" s="37" t="s">
        <v>176</v>
      </c>
      <c r="E33" s="1" t="s">
        <v>177</v>
      </c>
      <c r="F33" s="2" t="s">
        <v>6</v>
      </c>
      <c r="G33" s="4">
        <f>IF(E33&lt;&gt;"",VLOOKUP(E33,'[1]Formula- 2015-16'!$B$5:$M$290,10,FALSE),"")</f>
        <v>41491.84200107493</v>
      </c>
      <c r="H33" s="36">
        <f>IF(E33&lt;&gt;"",VLOOKUP(E33,'[1]Formula- 2015-16'!$B$5:$M$290,12,FALSE),"")</f>
        <v>33085.873607510504</v>
      </c>
      <c r="I33" s="225"/>
      <c r="J33" s="38">
        <v>66.19169299299999</v>
      </c>
      <c r="K33" s="15">
        <v>99.74790183451448</v>
      </c>
      <c r="L33" s="15">
        <v>80.41051318303818</v>
      </c>
      <c r="M33" s="15">
        <v>67.4067141</v>
      </c>
      <c r="N33" s="12">
        <v>26280119.858802438</v>
      </c>
      <c r="O33" s="12">
        <v>39602957.67253333</v>
      </c>
      <c r="P33" s="12">
        <v>31925424.9106687</v>
      </c>
      <c r="Q33" s="12">
        <v>26762520.276122354</v>
      </c>
      <c r="R33" s="12">
        <v>0</v>
      </c>
      <c r="S33" s="12">
        <v>0</v>
      </c>
      <c r="T33" s="12">
        <v>1</v>
      </c>
      <c r="U33" s="12">
        <v>39602957.67253333</v>
      </c>
      <c r="V33" s="12">
        <v>31925424.9106687</v>
      </c>
      <c r="W33" s="12">
        <v>0</v>
      </c>
      <c r="X33" s="36">
        <v>53042640.1349248</v>
      </c>
      <c r="Y33" s="234"/>
      <c r="Z33" s="39">
        <v>5580950</v>
      </c>
      <c r="AA33" s="12">
        <v>42</v>
      </c>
      <c r="AB33" s="12">
        <v>714637.9734350704</v>
      </c>
      <c r="AC33" s="12">
        <v>30014794.884272955</v>
      </c>
      <c r="AD33" s="12">
        <v>35595744.884272955</v>
      </c>
      <c r="AE33" s="254"/>
      <c r="AF33" s="13">
        <v>7.8133300000000006</v>
      </c>
      <c r="AG33" s="12">
        <v>3890273.446347106</v>
      </c>
      <c r="AH33" s="13">
        <v>111.35752922308558</v>
      </c>
      <c r="AI33" s="12">
        <v>55445148.097852215</v>
      </c>
      <c r="AJ33" s="12">
        <v>55445148.097852215</v>
      </c>
      <c r="AK33" s="265"/>
      <c r="AL33" s="13">
        <v>1</v>
      </c>
      <c r="AM33" s="12">
        <v>91040892.98212516</v>
      </c>
      <c r="AN33" s="12">
        <v>144083533.11704996</v>
      </c>
      <c r="AO33" s="254"/>
      <c r="AP33" s="12">
        <v>0</v>
      </c>
      <c r="AQ33" s="12">
        <v>5694275.470731027</v>
      </c>
      <c r="AR33" s="12">
        <v>138389257.64631894</v>
      </c>
      <c r="AS33" s="12">
        <v>0</v>
      </c>
      <c r="AT33" s="12">
        <v>0</v>
      </c>
      <c r="AU33" s="36">
        <v>138389257.64631894</v>
      </c>
      <c r="AV33" s="229"/>
      <c r="AW33" s="163"/>
      <c r="AX33" s="164"/>
      <c r="AY33" s="56"/>
      <c r="AZ33" s="146"/>
      <c r="BA33" s="17"/>
      <c r="BB33" s="17"/>
      <c r="BC33" s="17"/>
      <c r="BD33" s="17"/>
      <c r="BE33" s="17"/>
    </row>
    <row r="34" spans="3:57" ht="15">
      <c r="C34" s="219"/>
      <c r="D34" s="37" t="s">
        <v>178</v>
      </c>
      <c r="E34" s="1" t="s">
        <v>179</v>
      </c>
      <c r="F34" s="2" t="s">
        <v>6</v>
      </c>
      <c r="G34" s="4">
        <f>IF(E34&lt;&gt;"",VLOOKUP(E34,'[1]Formula- 2015-16'!$B$5:$M$290,10,FALSE),"")</f>
        <v>32764.216927242982</v>
      </c>
      <c r="H34" s="36">
        <f>IF(E34&lt;&gt;"",VLOOKUP(E34,'[1]Formula- 2015-16'!$B$5:$M$290,12,FALSE),"")</f>
        <v>25860.64464331171</v>
      </c>
      <c r="I34" s="225"/>
      <c r="J34" s="38">
        <v>66.19169299299999</v>
      </c>
      <c r="K34" s="15">
        <v>99.74790183451448</v>
      </c>
      <c r="L34" s="15">
        <v>80.41051318303818</v>
      </c>
      <c r="M34" s="15">
        <v>67.4067141</v>
      </c>
      <c r="N34" s="12">
        <v>20541118.2099739</v>
      </c>
      <c r="O34" s="12">
        <v>30954540.51909983</v>
      </c>
      <c r="P34" s="12">
        <v>24953612.484154582</v>
      </c>
      <c r="Q34" s="12">
        <v>20918172.958960906</v>
      </c>
      <c r="R34" s="12">
        <v>0</v>
      </c>
      <c r="S34" s="12">
        <v>0</v>
      </c>
      <c r="T34" s="12">
        <v>1</v>
      </c>
      <c r="U34" s="12">
        <v>30954540.51909983</v>
      </c>
      <c r="V34" s="12">
        <v>24953612.484154582</v>
      </c>
      <c r="W34" s="12">
        <v>0</v>
      </c>
      <c r="X34" s="36">
        <v>41459291.16893481</v>
      </c>
      <c r="Y34" s="234"/>
      <c r="Z34" s="39">
        <v>5580950</v>
      </c>
      <c r="AA34" s="12">
        <v>34</v>
      </c>
      <c r="AB34" s="12">
        <v>714637.9734350704</v>
      </c>
      <c r="AC34" s="12">
        <v>24297691.096792392</v>
      </c>
      <c r="AD34" s="12">
        <v>29878641.096792392</v>
      </c>
      <c r="AE34" s="254"/>
      <c r="AF34" s="13">
        <v>7.8133300000000006</v>
      </c>
      <c r="AG34" s="12">
        <v>3071971.668529625</v>
      </c>
      <c r="AH34" s="13">
        <v>111.35752922308558</v>
      </c>
      <c r="AI34" s="12">
        <v>43782506.92736371</v>
      </c>
      <c r="AJ34" s="12">
        <v>43782506.92736371</v>
      </c>
      <c r="AK34" s="265"/>
      <c r="AL34" s="13">
        <v>1</v>
      </c>
      <c r="AM34" s="12">
        <v>73661148.0241561</v>
      </c>
      <c r="AN34" s="12">
        <v>115120439.1930909</v>
      </c>
      <c r="AO34" s="254"/>
      <c r="AP34" s="12">
        <v>0</v>
      </c>
      <c r="AQ34" s="12">
        <v>4723527.731735638</v>
      </c>
      <c r="AR34" s="12">
        <v>110396911.46135527</v>
      </c>
      <c r="AS34" s="12">
        <v>0</v>
      </c>
      <c r="AT34" s="12">
        <v>0</v>
      </c>
      <c r="AU34" s="36">
        <v>110396911.46135527</v>
      </c>
      <c r="AV34" s="229"/>
      <c r="AW34" s="163"/>
      <c r="AX34" s="164"/>
      <c r="AY34" s="56"/>
      <c r="AZ34" s="146"/>
      <c r="BA34" s="17"/>
      <c r="BB34" s="17"/>
      <c r="BC34" s="17"/>
      <c r="BD34" s="17"/>
      <c r="BE34" s="17"/>
    </row>
    <row r="35" spans="3:57" ht="15">
      <c r="C35" s="219"/>
      <c r="D35" s="37" t="s">
        <v>180</v>
      </c>
      <c r="E35" s="1" t="s">
        <v>181</v>
      </c>
      <c r="F35" s="2" t="s">
        <v>6</v>
      </c>
      <c r="G35" s="4">
        <f>IF(E35&lt;&gt;"",VLOOKUP(E35,'[1]Formula- 2015-16'!$B$5:$M$290,10,FALSE),"")</f>
        <v>38093.273205449186</v>
      </c>
      <c r="H35" s="36">
        <f>IF(E35&lt;&gt;"",VLOOKUP(E35,'[1]Formula- 2015-16'!$B$5:$M$290,12,FALSE),"")</f>
        <v>30157.187390429728</v>
      </c>
      <c r="I35" s="225"/>
      <c r="J35" s="38">
        <v>66.19169299299999</v>
      </c>
      <c r="K35" s="15">
        <v>99.74790183451448</v>
      </c>
      <c r="L35" s="15">
        <v>80.41051318303818</v>
      </c>
      <c r="M35" s="15">
        <v>67.4067141</v>
      </c>
      <c r="N35" s="12">
        <v>23953863.47135634</v>
      </c>
      <c r="O35" s="12">
        <v>36097394.00910771</v>
      </c>
      <c r="P35" s="12">
        <v>29099458.970658027</v>
      </c>
      <c r="Q35" s="12">
        <v>24393562.901841864</v>
      </c>
      <c r="R35" s="12">
        <v>0</v>
      </c>
      <c r="S35" s="12">
        <v>0</v>
      </c>
      <c r="T35" s="12">
        <v>1</v>
      </c>
      <c r="U35" s="12">
        <v>36097394.00910771</v>
      </c>
      <c r="V35" s="12">
        <v>29099458.970658027</v>
      </c>
      <c r="W35" s="12">
        <v>0</v>
      </c>
      <c r="X35" s="36">
        <v>48347426.373198204</v>
      </c>
      <c r="Y35" s="234"/>
      <c r="Z35" s="39">
        <v>5580950</v>
      </c>
      <c r="AA35" s="12">
        <v>40</v>
      </c>
      <c r="AB35" s="12">
        <v>714637.9734350704</v>
      </c>
      <c r="AC35" s="12">
        <v>28585518.937402815</v>
      </c>
      <c r="AD35" s="12">
        <v>34166468.937402815</v>
      </c>
      <c r="AE35" s="254"/>
      <c r="AF35" s="13">
        <v>7.8133300000000006</v>
      </c>
      <c r="AG35" s="12">
        <v>3571623.772011988</v>
      </c>
      <c r="AH35" s="13">
        <v>111.35752922308558</v>
      </c>
      <c r="AI35" s="12">
        <v>50903673.410145484</v>
      </c>
      <c r="AJ35" s="12">
        <v>50903673.410145484</v>
      </c>
      <c r="AK35" s="265"/>
      <c r="AL35" s="13">
        <v>1</v>
      </c>
      <c r="AM35" s="12">
        <v>85070142.3475483</v>
      </c>
      <c r="AN35" s="12">
        <v>133417568.72074652</v>
      </c>
      <c r="AO35" s="254"/>
      <c r="AP35" s="12">
        <v>0</v>
      </c>
      <c r="AQ35" s="12">
        <v>6219802.185404017</v>
      </c>
      <c r="AR35" s="12">
        <v>127197766.5353425</v>
      </c>
      <c r="AS35" s="12">
        <v>0</v>
      </c>
      <c r="AT35" s="12">
        <v>0</v>
      </c>
      <c r="AU35" s="36">
        <v>127197766.5353425</v>
      </c>
      <c r="AV35" s="229"/>
      <c r="AW35" s="163"/>
      <c r="AX35" s="164"/>
      <c r="AY35" s="56"/>
      <c r="AZ35" s="146"/>
      <c r="BA35" s="17"/>
      <c r="BB35" s="17"/>
      <c r="BC35" s="17"/>
      <c r="BD35" s="17"/>
      <c r="BE35" s="17"/>
    </row>
    <row r="36" spans="3:57" ht="15">
      <c r="C36" s="219"/>
      <c r="D36" s="37" t="s">
        <v>182</v>
      </c>
      <c r="E36" s="1" t="s">
        <v>183</v>
      </c>
      <c r="F36" s="2" t="s">
        <v>6</v>
      </c>
      <c r="G36" s="4">
        <f>IF(E36&lt;&gt;"",VLOOKUP(E36,'[1]Formula- 2015-16'!$B$5:$M$290,10,FALSE),"")</f>
        <v>16409.038032206663</v>
      </c>
      <c r="H36" s="36">
        <f>IF(E36&lt;&gt;"",VLOOKUP(E36,'[1]Formula- 2015-16'!$B$5:$M$290,12,FALSE),"")</f>
        <v>12167.826247543208</v>
      </c>
      <c r="I36" s="225"/>
      <c r="J36" s="38">
        <v>66.19169299299999</v>
      </c>
      <c r="K36" s="15">
        <v>99.74790183451448</v>
      </c>
      <c r="L36" s="15">
        <v>80.41051318303818</v>
      </c>
      <c r="M36" s="15">
        <v>67.4067141</v>
      </c>
      <c r="N36" s="12">
        <v>9664908.232434565</v>
      </c>
      <c r="O36" s="12">
        <v>14564581.656952422</v>
      </c>
      <c r="P36" s="12">
        <v>11741053.834643893</v>
      </c>
      <c r="Q36" s="12">
        <v>9842318.22103945</v>
      </c>
      <c r="R36" s="12">
        <v>0</v>
      </c>
      <c r="S36" s="12">
        <v>0</v>
      </c>
      <c r="T36" s="12">
        <v>1</v>
      </c>
      <c r="U36" s="12">
        <v>14564581.656952422</v>
      </c>
      <c r="V36" s="12">
        <v>11741053.834643893</v>
      </c>
      <c r="W36" s="12">
        <v>0</v>
      </c>
      <c r="X36" s="36">
        <v>19507226.45347402</v>
      </c>
      <c r="Y36" s="234"/>
      <c r="Z36" s="39">
        <v>5580950</v>
      </c>
      <c r="AA36" s="12">
        <v>17</v>
      </c>
      <c r="AB36" s="12">
        <v>714637.9734350704</v>
      </c>
      <c r="AC36" s="12">
        <v>12148845.548396196</v>
      </c>
      <c r="AD36" s="12">
        <v>17729795.548396196</v>
      </c>
      <c r="AE36" s="254"/>
      <c r="AF36" s="13">
        <v>7.8133300000000006</v>
      </c>
      <c r="AG36" s="12">
        <v>1538510.7495381755</v>
      </c>
      <c r="AH36" s="13">
        <v>111.35752922308558</v>
      </c>
      <c r="AI36" s="12">
        <v>21927239.186330114</v>
      </c>
      <c r="AJ36" s="12">
        <v>21927239.186330114</v>
      </c>
      <c r="AK36" s="265"/>
      <c r="AL36" s="13">
        <v>0.9788493747039346</v>
      </c>
      <c r="AM36" s="12">
        <v>38818263.65269906</v>
      </c>
      <c r="AN36" s="12">
        <v>58325490.10617308</v>
      </c>
      <c r="AO36" s="254"/>
      <c r="AP36" s="12">
        <v>0</v>
      </c>
      <c r="AQ36" s="12">
        <v>1844807.507845199</v>
      </c>
      <c r="AR36" s="12">
        <v>56480682.59832788</v>
      </c>
      <c r="AS36" s="12">
        <v>0</v>
      </c>
      <c r="AT36" s="12">
        <v>0</v>
      </c>
      <c r="AU36" s="36">
        <v>56480682.59832788</v>
      </c>
      <c r="AV36" s="229"/>
      <c r="AW36" s="163"/>
      <c r="AX36" s="164"/>
      <c r="AY36" s="56"/>
      <c r="AZ36" s="146"/>
      <c r="BA36" s="17"/>
      <c r="BB36" s="17"/>
      <c r="BC36" s="17"/>
      <c r="BD36" s="17"/>
      <c r="BE36" s="17"/>
    </row>
    <row r="37" spans="1:57" s="55" customFormat="1" ht="15">
      <c r="A37" s="218"/>
      <c r="B37" s="218"/>
      <c r="C37" s="220"/>
      <c r="D37" s="79" t="s">
        <v>184</v>
      </c>
      <c r="E37" s="6" t="s">
        <v>185</v>
      </c>
      <c r="F37" s="7" t="s">
        <v>17</v>
      </c>
      <c r="G37" s="8">
        <f>IF(E37&lt;&gt;"",VLOOKUP(E37,'[1]Formula- 2015-16'!$B$5:$M$290,10,FALSE),"")</f>
        <v>217211.4736468104</v>
      </c>
      <c r="H37" s="11">
        <f>IF(E37&lt;&gt;"",VLOOKUP(E37,'[1]Formula- 2015-16'!$B$5:$M$290,12,FALSE),"")</f>
      </c>
      <c r="I37" s="243"/>
      <c r="J37" s="81">
        <v>66.19169299299999</v>
      </c>
      <c r="K37" s="35">
        <v>99.74790183451448</v>
      </c>
      <c r="L37" s="35">
        <v>80.41051318303818</v>
      </c>
      <c r="M37" s="35">
        <v>67.4067141</v>
      </c>
      <c r="N37" s="9" t="s">
        <v>679</v>
      </c>
      <c r="O37" s="9" t="s">
        <v>679</v>
      </c>
      <c r="P37" s="9" t="s">
        <v>679</v>
      </c>
      <c r="Q37" s="9" t="s">
        <v>679</v>
      </c>
      <c r="R37" s="9">
        <v>1</v>
      </c>
      <c r="S37" s="9">
        <v>1</v>
      </c>
      <c r="T37" s="9">
        <v>0</v>
      </c>
      <c r="U37" s="9">
        <v>190417133.2255971</v>
      </c>
      <c r="V37" s="9">
        <v>153502370.67558208</v>
      </c>
      <c r="W37" s="9">
        <v>0</v>
      </c>
      <c r="X37" s="11">
        <v>343919503.9011792</v>
      </c>
      <c r="Y37" s="234"/>
      <c r="Z37" s="82">
        <v>5580950</v>
      </c>
      <c r="AA37" s="9">
        <v>42</v>
      </c>
      <c r="AB37" s="9">
        <v>714637.9734350704</v>
      </c>
      <c r="AC37" s="9">
        <v>30014794.884272955</v>
      </c>
      <c r="AD37" s="9">
        <v>35595744.884272955</v>
      </c>
      <c r="AE37" s="254"/>
      <c r="AF37" s="10">
        <v>7.8133300000000006</v>
      </c>
      <c r="AG37" s="9">
        <v>20365739.080666</v>
      </c>
      <c r="AH37" s="10">
        <v>111.35752922308558</v>
      </c>
      <c r="AI37" s="9">
        <v>0</v>
      </c>
      <c r="AJ37" s="9">
        <v>20365739.080666</v>
      </c>
      <c r="AK37" s="265"/>
      <c r="AL37" s="10">
        <v>0.759925286426817</v>
      </c>
      <c r="AM37" s="9">
        <v>42526546.73092596</v>
      </c>
      <c r="AN37" s="9">
        <v>386446050.6321052</v>
      </c>
      <c r="AO37" s="254"/>
      <c r="AP37" s="9">
        <v>0</v>
      </c>
      <c r="AQ37" s="9">
        <v>1540364.088601873</v>
      </c>
      <c r="AR37" s="9">
        <v>384905686.5435033</v>
      </c>
      <c r="AS37" s="9">
        <v>0</v>
      </c>
      <c r="AT37" s="9">
        <v>0</v>
      </c>
      <c r="AU37" s="11">
        <v>384905686.5435033</v>
      </c>
      <c r="AV37" s="231"/>
      <c r="AW37" s="163"/>
      <c r="AX37" s="164"/>
      <c r="AY37" s="56"/>
      <c r="AZ37" s="146"/>
      <c r="BA37" s="56"/>
      <c r="BB37" s="56"/>
      <c r="BC37" s="56"/>
      <c r="BD37" s="56"/>
      <c r="BE37" s="56"/>
    </row>
    <row r="38" spans="3:57" ht="15">
      <c r="C38" s="219"/>
      <c r="D38" s="37" t="s">
        <v>186</v>
      </c>
      <c r="E38" s="1" t="s">
        <v>187</v>
      </c>
      <c r="F38" s="2" t="s">
        <v>6</v>
      </c>
      <c r="G38" s="4">
        <f>IF(E38&lt;&gt;"",VLOOKUP(E38,'[1]Formula- 2015-16'!$B$5:$M$290,10,FALSE),"")</f>
        <v>39003.49861770127</v>
      </c>
      <c r="H38" s="36">
        <f>IF(E38&lt;&gt;"",VLOOKUP(E38,'[1]Formula- 2015-16'!$B$5:$M$290,12,FALSE),"")</f>
        <v>31417.4345632033</v>
      </c>
      <c r="I38" s="225"/>
      <c r="J38" s="38">
        <v>66.19169299299999</v>
      </c>
      <c r="K38" s="15">
        <v>99.74790183451448</v>
      </c>
      <c r="L38" s="15">
        <v>80.41051318303818</v>
      </c>
      <c r="M38" s="15">
        <v>67.4067141</v>
      </c>
      <c r="N38" s="12">
        <v>24954878.198822636</v>
      </c>
      <c r="O38" s="12">
        <v>37605878.14443222</v>
      </c>
      <c r="P38" s="12">
        <v>30315504.433460377</v>
      </c>
      <c r="Q38" s="12">
        <v>25412952.352287643</v>
      </c>
      <c r="R38" s="12">
        <v>0</v>
      </c>
      <c r="S38" s="12">
        <v>0</v>
      </c>
      <c r="T38" s="12">
        <v>1</v>
      </c>
      <c r="U38" s="12">
        <v>37605878.14443222</v>
      </c>
      <c r="V38" s="12">
        <v>30315504.433460377</v>
      </c>
      <c r="W38" s="12">
        <v>0</v>
      </c>
      <c r="X38" s="36">
        <v>50367830.551110275</v>
      </c>
      <c r="Y38" s="234"/>
      <c r="Z38" s="39">
        <v>5580950</v>
      </c>
      <c r="AA38" s="12">
        <v>34</v>
      </c>
      <c r="AB38" s="12">
        <v>714637.9734350704</v>
      </c>
      <c r="AC38" s="12">
        <v>24297691.096792392</v>
      </c>
      <c r="AD38" s="12">
        <v>29878641.096792392</v>
      </c>
      <c r="AE38" s="254"/>
      <c r="AF38" s="13">
        <v>7.8133300000000006</v>
      </c>
      <c r="AG38" s="12">
        <v>3656966.4702557265</v>
      </c>
      <c r="AH38" s="13">
        <v>111.35752922308558</v>
      </c>
      <c r="AI38" s="12">
        <v>52119998.84547897</v>
      </c>
      <c r="AJ38" s="12">
        <v>52119998.84547897</v>
      </c>
      <c r="AK38" s="265"/>
      <c r="AL38" s="13">
        <v>1</v>
      </c>
      <c r="AM38" s="12">
        <v>81998639.94227135</v>
      </c>
      <c r="AN38" s="12">
        <v>132366470.49338162</v>
      </c>
      <c r="AO38" s="254"/>
      <c r="AP38" s="12">
        <v>0</v>
      </c>
      <c r="AQ38" s="12">
        <v>6396040.170433388</v>
      </c>
      <c r="AR38" s="12">
        <v>125970430.32294823</v>
      </c>
      <c r="AS38" s="12">
        <v>0</v>
      </c>
      <c r="AT38" s="12">
        <v>0</v>
      </c>
      <c r="AU38" s="36">
        <v>125970430.32294823</v>
      </c>
      <c r="AV38" s="229"/>
      <c r="AW38" s="163"/>
      <c r="AX38" s="164"/>
      <c r="AY38" s="56"/>
      <c r="AZ38" s="146"/>
      <c r="BA38" s="17"/>
      <c r="BB38" s="17"/>
      <c r="BC38" s="17"/>
      <c r="BD38" s="17"/>
      <c r="BE38" s="17"/>
    </row>
    <row r="39" spans="3:57" ht="15">
      <c r="C39" s="219"/>
      <c r="D39" s="37" t="s">
        <v>188</v>
      </c>
      <c r="E39" s="1" t="s">
        <v>189</v>
      </c>
      <c r="F39" s="2" t="s">
        <v>6</v>
      </c>
      <c r="G39" s="4">
        <f>IF(E39&lt;&gt;"",VLOOKUP(E39,'[1]Formula- 2015-16'!$B$5:$M$290,10,FALSE),"")</f>
        <v>39079.25377701891</v>
      </c>
      <c r="H39" s="36">
        <f>IF(E39&lt;&gt;"",VLOOKUP(E39,'[1]Formula- 2015-16'!$B$5:$M$290,12,FALSE),"")</f>
        <v>30590.852070259305</v>
      </c>
      <c r="I39" s="225"/>
      <c r="J39" s="38">
        <v>66.19169299299999</v>
      </c>
      <c r="K39" s="15">
        <v>99.74790183451448</v>
      </c>
      <c r="L39" s="15">
        <v>80.41051318303818</v>
      </c>
      <c r="M39" s="15">
        <v>67.4067141</v>
      </c>
      <c r="N39" s="12">
        <v>24298323.463546585</v>
      </c>
      <c r="O39" s="12">
        <v>36616479.71206055</v>
      </c>
      <c r="P39" s="12">
        <v>29517913.36411148</v>
      </c>
      <c r="Q39" s="12">
        <v>24744345.834904347</v>
      </c>
      <c r="R39" s="12">
        <v>0</v>
      </c>
      <c r="S39" s="12">
        <v>0</v>
      </c>
      <c r="T39" s="12">
        <v>1</v>
      </c>
      <c r="U39" s="12">
        <v>36616479.71206055</v>
      </c>
      <c r="V39" s="12">
        <v>29517913.36411148</v>
      </c>
      <c r="W39" s="12">
        <v>0</v>
      </c>
      <c r="X39" s="36">
        <v>49042669.29845092</v>
      </c>
      <c r="Y39" s="234"/>
      <c r="Z39" s="39">
        <v>5580950</v>
      </c>
      <c r="AA39" s="12">
        <v>37</v>
      </c>
      <c r="AB39" s="12">
        <v>714637.9734350704</v>
      </c>
      <c r="AC39" s="12">
        <v>26441605.017097604</v>
      </c>
      <c r="AD39" s="12">
        <v>32022555.017097604</v>
      </c>
      <c r="AE39" s="254"/>
      <c r="AF39" s="13">
        <v>7.8133300000000006</v>
      </c>
      <c r="AG39" s="12">
        <v>3664069.270963142</v>
      </c>
      <c r="AH39" s="13">
        <v>111.35752922308558</v>
      </c>
      <c r="AI39" s="12">
        <v>52221229.733889125</v>
      </c>
      <c r="AJ39" s="12">
        <v>52221229.733889125</v>
      </c>
      <c r="AK39" s="265"/>
      <c r="AL39" s="13">
        <v>1</v>
      </c>
      <c r="AM39" s="12">
        <v>84243784.75098673</v>
      </c>
      <c r="AN39" s="12">
        <v>133286454.04943764</v>
      </c>
      <c r="AO39" s="254"/>
      <c r="AP39" s="12">
        <v>0</v>
      </c>
      <c r="AQ39" s="12">
        <v>4013510.0211206865</v>
      </c>
      <c r="AR39" s="12">
        <v>129272944.02831696</v>
      </c>
      <c r="AS39" s="12">
        <v>0</v>
      </c>
      <c r="AT39" s="12">
        <v>0</v>
      </c>
      <c r="AU39" s="36">
        <v>129272944.02831696</v>
      </c>
      <c r="AV39" s="229"/>
      <c r="AW39" s="163"/>
      <c r="AX39" s="164"/>
      <c r="AY39" s="56"/>
      <c r="AZ39" s="146"/>
      <c r="BA39" s="17"/>
      <c r="BB39" s="17"/>
      <c r="BC39" s="17"/>
      <c r="BD39" s="17"/>
      <c r="BE39" s="17"/>
    </row>
    <row r="40" spans="3:57" ht="15">
      <c r="C40" s="219"/>
      <c r="D40" s="37" t="s">
        <v>190</v>
      </c>
      <c r="E40" s="1" t="s">
        <v>191</v>
      </c>
      <c r="F40" s="2" t="s">
        <v>6</v>
      </c>
      <c r="G40" s="4">
        <f>IF(E40&lt;&gt;"",VLOOKUP(E40,'[1]Formula- 2015-16'!$B$5:$M$290,10,FALSE),"")</f>
        <v>12758.97362679955</v>
      </c>
      <c r="H40" s="36">
        <f>IF(E40&lt;&gt;"",VLOOKUP(E40,'[1]Formula- 2015-16'!$B$5:$M$290,12,FALSE),"")</f>
        <v>7719.2018919544935</v>
      </c>
      <c r="I40" s="225"/>
      <c r="J40" s="38">
        <v>66.19169299299999</v>
      </c>
      <c r="K40" s="15">
        <v>99.74790183451448</v>
      </c>
      <c r="L40" s="15">
        <v>80.41051318303818</v>
      </c>
      <c r="M40" s="15">
        <v>67.4067141</v>
      </c>
      <c r="N40" s="12">
        <v>6131364.501398838</v>
      </c>
      <c r="O40" s="12">
        <v>9239690.310713705</v>
      </c>
      <c r="P40" s="12">
        <v>7448459.825946481</v>
      </c>
      <c r="Q40" s="12">
        <v>6243912.420133868</v>
      </c>
      <c r="R40" s="12">
        <v>0</v>
      </c>
      <c r="S40" s="12">
        <v>0</v>
      </c>
      <c r="T40" s="12">
        <v>1</v>
      </c>
      <c r="U40" s="12">
        <v>9239690.310713705</v>
      </c>
      <c r="V40" s="12">
        <v>7448459.825946481</v>
      </c>
      <c r="W40" s="12">
        <v>0</v>
      </c>
      <c r="X40" s="36">
        <v>12375276.92153271</v>
      </c>
      <c r="Y40" s="234"/>
      <c r="Z40" s="39">
        <v>5580950</v>
      </c>
      <c r="AA40" s="12">
        <v>12</v>
      </c>
      <c r="AB40" s="12">
        <v>714637.9734350704</v>
      </c>
      <c r="AC40" s="12">
        <v>8575655.681220844</v>
      </c>
      <c r="AD40" s="12">
        <v>14156605.681220844</v>
      </c>
      <c r="AE40" s="254"/>
      <c r="AF40" s="13">
        <v>7.8133300000000006</v>
      </c>
      <c r="AG40" s="12">
        <v>1196280.8568897808</v>
      </c>
      <c r="AH40" s="13">
        <v>111.35752922308558</v>
      </c>
      <c r="AI40" s="12">
        <v>17049693.34203491</v>
      </c>
      <c r="AJ40" s="12">
        <v>17049693.34203491</v>
      </c>
      <c r="AK40" s="265"/>
      <c r="AL40" s="13">
        <v>0.39740609742564537</v>
      </c>
      <c r="AM40" s="12">
        <v>12401573.509929799</v>
      </c>
      <c r="AN40" s="12">
        <v>24776850.431462508</v>
      </c>
      <c r="AO40" s="254"/>
      <c r="AP40" s="12">
        <v>416233.998602733</v>
      </c>
      <c r="AQ40" s="12">
        <v>0</v>
      </c>
      <c r="AR40" s="12">
        <v>25193084.43006524</v>
      </c>
      <c r="AS40" s="12">
        <v>0</v>
      </c>
      <c r="AT40" s="12">
        <v>0</v>
      </c>
      <c r="AU40" s="36">
        <v>25193084.43006524</v>
      </c>
      <c r="AV40" s="229"/>
      <c r="AW40" s="163"/>
      <c r="AX40" s="164"/>
      <c r="AY40" s="56"/>
      <c r="AZ40" s="146"/>
      <c r="BA40" s="17"/>
      <c r="BB40" s="17"/>
      <c r="BC40" s="17"/>
      <c r="BD40" s="17"/>
      <c r="BE40" s="17"/>
    </row>
    <row r="41" spans="3:57" ht="15">
      <c r="C41" s="219"/>
      <c r="D41" s="37" t="s">
        <v>192</v>
      </c>
      <c r="E41" s="1" t="s">
        <v>193</v>
      </c>
      <c r="F41" s="2" t="s">
        <v>6</v>
      </c>
      <c r="G41" s="4">
        <f>IF(E41&lt;&gt;"",VLOOKUP(E41,'[1]Formula- 2015-16'!$B$5:$M$290,10,FALSE),"")</f>
        <v>10147.478223039436</v>
      </c>
      <c r="H41" s="36">
        <f>IF(E41&lt;&gt;"",VLOOKUP(E41,'[1]Formula- 2015-16'!$B$5:$M$290,12,FALSE),"")</f>
        <v>6540.418096525994</v>
      </c>
      <c r="I41" s="225"/>
      <c r="J41" s="38">
        <v>66.19169299299999</v>
      </c>
      <c r="K41" s="15">
        <v>99.74790183451448</v>
      </c>
      <c r="L41" s="15">
        <v>80.41051318303818</v>
      </c>
      <c r="M41" s="15">
        <v>67.4067141</v>
      </c>
      <c r="N41" s="12">
        <v>5195056.160293319</v>
      </c>
      <c r="O41" s="12">
        <v>7828715.7869874835</v>
      </c>
      <c r="P41" s="12">
        <v>6311020.506879419</v>
      </c>
      <c r="Q41" s="12">
        <v>5290417.112723927</v>
      </c>
      <c r="R41" s="12">
        <v>0</v>
      </c>
      <c r="S41" s="12">
        <v>0</v>
      </c>
      <c r="T41" s="12">
        <v>1</v>
      </c>
      <c r="U41" s="12">
        <v>7828715.7869874835</v>
      </c>
      <c r="V41" s="12">
        <v>6311020.506879419</v>
      </c>
      <c r="W41" s="12">
        <v>0</v>
      </c>
      <c r="X41" s="36">
        <v>10485473.273017246</v>
      </c>
      <c r="Y41" s="234"/>
      <c r="Z41" s="39">
        <v>5580950</v>
      </c>
      <c r="AA41" s="12">
        <v>10</v>
      </c>
      <c r="AB41" s="12">
        <v>714637.9734350704</v>
      </c>
      <c r="AC41" s="12">
        <v>7146379.734350704</v>
      </c>
      <c r="AD41" s="12">
        <v>12727329.734350704</v>
      </c>
      <c r="AE41" s="254"/>
      <c r="AF41" s="13">
        <v>7.8133300000000006</v>
      </c>
      <c r="AG41" s="12">
        <v>951427.1522930487</v>
      </c>
      <c r="AH41" s="13">
        <v>111.35752922308558</v>
      </c>
      <c r="AI41" s="12">
        <v>13559977.233152863</v>
      </c>
      <c r="AJ41" s="12">
        <v>13559977.233152863</v>
      </c>
      <c r="AK41" s="265"/>
      <c r="AL41" s="13">
        <v>0.5064375399246372</v>
      </c>
      <c r="AM41" s="12">
        <v>13312879.071866281</v>
      </c>
      <c r="AN41" s="12">
        <v>23798352.344883528</v>
      </c>
      <c r="AO41" s="254"/>
      <c r="AP41" s="12">
        <v>1915374.186354503</v>
      </c>
      <c r="AQ41" s="12">
        <v>0</v>
      </c>
      <c r="AR41" s="12">
        <v>25713726.53123803</v>
      </c>
      <c r="AS41" s="12">
        <v>0</v>
      </c>
      <c r="AT41" s="12">
        <v>0</v>
      </c>
      <c r="AU41" s="36">
        <v>25713726.53123803</v>
      </c>
      <c r="AV41" s="229"/>
      <c r="AW41" s="163"/>
      <c r="AX41" s="164"/>
      <c r="AY41" s="56"/>
      <c r="AZ41" s="146"/>
      <c r="BA41" s="17"/>
      <c r="BB41" s="17"/>
      <c r="BC41" s="17"/>
      <c r="BD41" s="17"/>
      <c r="BE41" s="17"/>
    </row>
    <row r="42" spans="1:57" s="55" customFormat="1" ht="15">
      <c r="A42" s="218"/>
      <c r="B42" s="218"/>
      <c r="C42" s="220"/>
      <c r="D42" s="79" t="s">
        <v>194</v>
      </c>
      <c r="E42" s="6" t="s">
        <v>195</v>
      </c>
      <c r="F42" s="7" t="s">
        <v>17</v>
      </c>
      <c r="G42" s="8">
        <f>IF(E42&lt;&gt;"",VLOOKUP(E42,'[1]Formula- 2015-16'!$B$5:$M$290,10,FALSE),"")</f>
        <v>100989.20424455917</v>
      </c>
      <c r="H42" s="11">
        <f>IF(E42&lt;&gt;"",VLOOKUP(E42,'[1]Formula- 2015-16'!$B$5:$M$290,12,FALSE),"")</f>
      </c>
      <c r="I42" s="243"/>
      <c r="J42" s="81">
        <v>66.19169299299999</v>
      </c>
      <c r="K42" s="35">
        <v>99.74790183451448</v>
      </c>
      <c r="L42" s="35">
        <v>80.41051318303818</v>
      </c>
      <c r="M42" s="35">
        <v>67.4067141</v>
      </c>
      <c r="N42" s="9" t="s">
        <v>679</v>
      </c>
      <c r="O42" s="9" t="s">
        <v>679</v>
      </c>
      <c r="P42" s="9" t="s">
        <v>679</v>
      </c>
      <c r="Q42" s="9" t="s">
        <v>679</v>
      </c>
      <c r="R42" s="9">
        <v>1</v>
      </c>
      <c r="S42" s="9">
        <v>1</v>
      </c>
      <c r="T42" s="9">
        <v>0</v>
      </c>
      <c r="U42" s="9">
        <v>91290763.95419395</v>
      </c>
      <c r="V42" s="9">
        <v>73592898.13039775</v>
      </c>
      <c r="W42" s="9">
        <v>0</v>
      </c>
      <c r="X42" s="11">
        <v>164883662.0845917</v>
      </c>
      <c r="Y42" s="234"/>
      <c r="Z42" s="82">
        <v>5580950</v>
      </c>
      <c r="AA42" s="9">
        <v>24</v>
      </c>
      <c r="AB42" s="9">
        <v>714637.9734350704</v>
      </c>
      <c r="AC42" s="9">
        <v>17151311.36244169</v>
      </c>
      <c r="AD42" s="9">
        <v>22732261.36244169</v>
      </c>
      <c r="AE42" s="254"/>
      <c r="AF42" s="10">
        <v>7.8133300000000006</v>
      </c>
      <c r="AG42" s="9">
        <v>9468743.750401698</v>
      </c>
      <c r="AH42" s="10">
        <v>111.35752922308558</v>
      </c>
      <c r="AI42" s="9">
        <v>0</v>
      </c>
      <c r="AJ42" s="9">
        <v>9468743.750401698</v>
      </c>
      <c r="AK42" s="265"/>
      <c r="AL42" s="10">
        <v>0.8354866273397743</v>
      </c>
      <c r="AM42" s="9">
        <v>26903509.15868035</v>
      </c>
      <c r="AN42" s="9">
        <v>191787171.24327204</v>
      </c>
      <c r="AO42" s="254"/>
      <c r="AP42" s="9">
        <v>0</v>
      </c>
      <c r="AQ42" s="9">
        <v>1833955.7870635202</v>
      </c>
      <c r="AR42" s="9">
        <v>189953215.45620853</v>
      </c>
      <c r="AS42" s="9">
        <v>0</v>
      </c>
      <c r="AT42" s="9">
        <v>0</v>
      </c>
      <c r="AU42" s="11">
        <v>189953215.45620853</v>
      </c>
      <c r="AV42" s="231"/>
      <c r="AW42" s="163"/>
      <c r="AX42" s="164"/>
      <c r="AY42" s="56"/>
      <c r="AZ42" s="146"/>
      <c r="BA42" s="56"/>
      <c r="BB42" s="56"/>
      <c r="BC42" s="56"/>
      <c r="BD42" s="56"/>
      <c r="BE42" s="56"/>
    </row>
    <row r="43" spans="3:57" ht="15">
      <c r="C43" s="219"/>
      <c r="D43" s="37" t="s">
        <v>196</v>
      </c>
      <c r="E43" s="1" t="s">
        <v>197</v>
      </c>
      <c r="F43" s="2" t="s">
        <v>6</v>
      </c>
      <c r="G43" s="4">
        <f>IF(E43&lt;&gt;"",VLOOKUP(E43,'[1]Formula- 2015-16'!$B$5:$M$290,10,FALSE),"")</f>
        <v>57709.92963772209</v>
      </c>
      <c r="H43" s="36">
        <f>IF(E43&lt;&gt;"",VLOOKUP(E43,'[1]Formula- 2015-16'!$B$5:$M$290,12,FALSE),"")</f>
        <v>44685.42904024163</v>
      </c>
      <c r="I43" s="225"/>
      <c r="J43" s="38">
        <v>66.19169299299999</v>
      </c>
      <c r="K43" s="15">
        <v>99.74790183451448</v>
      </c>
      <c r="L43" s="15">
        <v>80.41051318303818</v>
      </c>
      <c r="M43" s="15">
        <v>67.4067141</v>
      </c>
      <c r="N43" s="12">
        <v>35493650.40350592</v>
      </c>
      <c r="O43" s="12">
        <v>53487333.47207022</v>
      </c>
      <c r="P43" s="12">
        <v>43118139.3711608</v>
      </c>
      <c r="Q43" s="12">
        <v>36145175.27701686</v>
      </c>
      <c r="R43" s="12">
        <v>0</v>
      </c>
      <c r="S43" s="12">
        <v>0</v>
      </c>
      <c r="T43" s="12">
        <v>1</v>
      </c>
      <c r="U43" s="12">
        <v>53487333.47207022</v>
      </c>
      <c r="V43" s="12">
        <v>43118139.3711608</v>
      </c>
      <c r="W43" s="12">
        <v>0</v>
      </c>
      <c r="X43" s="36">
        <v>71638825.6805228</v>
      </c>
      <c r="Y43" s="234"/>
      <c r="Z43" s="39">
        <v>5580950</v>
      </c>
      <c r="AA43" s="12">
        <v>62</v>
      </c>
      <c r="AB43" s="12">
        <v>714637.9734350704</v>
      </c>
      <c r="AC43" s="12">
        <v>44307554.35297436</v>
      </c>
      <c r="AD43" s="12">
        <v>49888504.35297436</v>
      </c>
      <c r="AE43" s="254"/>
      <c r="AF43" s="13">
        <v>7.8133300000000006</v>
      </c>
      <c r="AG43" s="12">
        <v>5410880.694435638</v>
      </c>
      <c r="AH43" s="13">
        <v>111.35752922308558</v>
      </c>
      <c r="AI43" s="12">
        <v>77117222.1131382</v>
      </c>
      <c r="AJ43" s="12">
        <v>77117222.1131382</v>
      </c>
      <c r="AK43" s="265"/>
      <c r="AL43" s="13">
        <v>1</v>
      </c>
      <c r="AM43" s="12">
        <v>127005726.46611255</v>
      </c>
      <c r="AN43" s="12">
        <v>198644552.14663535</v>
      </c>
      <c r="AO43" s="254"/>
      <c r="AP43" s="12">
        <v>0</v>
      </c>
      <c r="AQ43" s="12">
        <v>9644471.91861653</v>
      </c>
      <c r="AR43" s="12">
        <v>189000080.22801882</v>
      </c>
      <c r="AS43" s="12">
        <v>0</v>
      </c>
      <c r="AT43" s="12">
        <v>0</v>
      </c>
      <c r="AU43" s="36">
        <v>189000080.22801882</v>
      </c>
      <c r="AV43" s="229"/>
      <c r="AW43" s="163"/>
      <c r="AX43" s="164"/>
      <c r="AY43" s="56"/>
      <c r="AZ43" s="146"/>
      <c r="BA43" s="17"/>
      <c r="BB43" s="17"/>
      <c r="BC43" s="17"/>
      <c r="BD43" s="17"/>
      <c r="BE43" s="17"/>
    </row>
    <row r="44" spans="3:57" ht="15">
      <c r="C44" s="219"/>
      <c r="D44" s="37" t="s">
        <v>198</v>
      </c>
      <c r="E44" s="1" t="s">
        <v>199</v>
      </c>
      <c r="F44" s="2" t="s">
        <v>6</v>
      </c>
      <c r="G44" s="4">
        <f>IF(E44&lt;&gt;"",VLOOKUP(E44,'[1]Formula- 2015-16'!$B$5:$M$290,10,FALSE),"")</f>
        <v>32437.034564966634</v>
      </c>
      <c r="H44" s="36">
        <f>IF(E44&lt;&gt;"",VLOOKUP(E44,'[1]Formula- 2015-16'!$B$5:$M$290,12,FALSE),"")</f>
        <v>26394.813747547134</v>
      </c>
      <c r="I44" s="225"/>
      <c r="J44" s="38">
        <v>66.19169299299999</v>
      </c>
      <c r="K44" s="15">
        <v>99.74790183451448</v>
      </c>
      <c r="L44" s="15">
        <v>80.41051318303818</v>
      </c>
      <c r="M44" s="15">
        <v>67.4067141</v>
      </c>
      <c r="N44" s="12">
        <v>20965408.898220666</v>
      </c>
      <c r="O44" s="12">
        <v>31593927.487567496</v>
      </c>
      <c r="P44" s="12">
        <v>25469046.225731716</v>
      </c>
      <c r="Q44" s="12">
        <v>21350251.968043912</v>
      </c>
      <c r="R44" s="12">
        <v>0</v>
      </c>
      <c r="S44" s="12">
        <v>0</v>
      </c>
      <c r="T44" s="12">
        <v>1</v>
      </c>
      <c r="U44" s="12">
        <v>31593927.487567496</v>
      </c>
      <c r="V44" s="12">
        <v>25469046.225731716</v>
      </c>
      <c r="W44" s="12">
        <v>0</v>
      </c>
      <c r="X44" s="36">
        <v>42315660.86626457</v>
      </c>
      <c r="Y44" s="234"/>
      <c r="Z44" s="39">
        <v>5580950</v>
      </c>
      <c r="AA44" s="12">
        <v>39</v>
      </c>
      <c r="AB44" s="12">
        <v>714637.9734350704</v>
      </c>
      <c r="AC44" s="12">
        <v>27870880.963967744</v>
      </c>
      <c r="AD44" s="12">
        <v>33451830.963967744</v>
      </c>
      <c r="AE44" s="254"/>
      <c r="AF44" s="13">
        <v>7.8133300000000006</v>
      </c>
      <c r="AG44" s="12">
        <v>3041295.0633298894</v>
      </c>
      <c r="AH44" s="13">
        <v>111.35752922308558</v>
      </c>
      <c r="AI44" s="12">
        <v>43345296.293742105</v>
      </c>
      <c r="AJ44" s="12">
        <v>43345296.293742105</v>
      </c>
      <c r="AK44" s="265"/>
      <c r="AL44" s="13">
        <v>1</v>
      </c>
      <c r="AM44" s="12">
        <v>76797127.25770985</v>
      </c>
      <c r="AN44" s="12">
        <v>119112788.12397441</v>
      </c>
      <c r="AO44" s="254"/>
      <c r="AP44" s="12">
        <v>0</v>
      </c>
      <c r="AQ44" s="12">
        <v>5651449.773677973</v>
      </c>
      <c r="AR44" s="12">
        <v>113461338.35029644</v>
      </c>
      <c r="AS44" s="12">
        <v>0</v>
      </c>
      <c r="AT44" s="12">
        <v>0</v>
      </c>
      <c r="AU44" s="36">
        <v>113461338.35029644</v>
      </c>
      <c r="AV44" s="229"/>
      <c r="AW44" s="163"/>
      <c r="AX44" s="164"/>
      <c r="AY44" s="56"/>
      <c r="AZ44" s="146"/>
      <c r="BA44" s="17"/>
      <c r="BB44" s="17"/>
      <c r="BC44" s="17"/>
      <c r="BD44" s="17"/>
      <c r="BE44" s="17"/>
    </row>
    <row r="45" spans="3:57" ht="15">
      <c r="C45" s="219"/>
      <c r="D45" s="37" t="s">
        <v>200</v>
      </c>
      <c r="E45" s="1" t="s">
        <v>201</v>
      </c>
      <c r="F45" s="2" t="s">
        <v>6</v>
      </c>
      <c r="G45" s="4">
        <f>IF(E45&lt;&gt;"",VLOOKUP(E45,'[1]Formula- 2015-16'!$B$5:$M$290,10,FALSE),"")</f>
        <v>63454.29817046904</v>
      </c>
      <c r="H45" s="36">
        <f>IF(E45&lt;&gt;"",VLOOKUP(E45,'[1]Formula- 2015-16'!$B$5:$M$290,12,FALSE),"")</f>
        <v>50487.4882105122</v>
      </c>
      <c r="I45" s="225"/>
      <c r="J45" s="38">
        <v>66.19169299299999</v>
      </c>
      <c r="K45" s="15">
        <v>99.74790183451448</v>
      </c>
      <c r="L45" s="15">
        <v>80.41051318303818</v>
      </c>
      <c r="M45" s="15">
        <v>67.4067141</v>
      </c>
      <c r="N45" s="12">
        <v>40102227.835415155</v>
      </c>
      <c r="O45" s="12">
        <v>60432252.21472055</v>
      </c>
      <c r="P45" s="12">
        <v>48716698.03595851</v>
      </c>
      <c r="Q45" s="12">
        <v>40838348.2011974</v>
      </c>
      <c r="R45" s="12">
        <v>0</v>
      </c>
      <c r="S45" s="12">
        <v>0</v>
      </c>
      <c r="T45" s="12">
        <v>1</v>
      </c>
      <c r="U45" s="12">
        <v>60432252.21472055</v>
      </c>
      <c r="V45" s="12">
        <v>48716698.03595851</v>
      </c>
      <c r="W45" s="12">
        <v>0</v>
      </c>
      <c r="X45" s="36">
        <v>80940576.03661253</v>
      </c>
      <c r="Y45" s="234"/>
      <c r="Z45" s="39">
        <v>5580950</v>
      </c>
      <c r="AA45" s="12">
        <v>61</v>
      </c>
      <c r="AB45" s="12">
        <v>714637.9734350704</v>
      </c>
      <c r="AC45" s="12">
        <v>43592916.379539296</v>
      </c>
      <c r="AD45" s="12">
        <v>49173866.379539296</v>
      </c>
      <c r="AE45" s="254"/>
      <c r="AF45" s="13">
        <v>7.8133300000000006</v>
      </c>
      <c r="AG45" s="12">
        <v>5949472.45829125</v>
      </c>
      <c r="AH45" s="13">
        <v>111.35752922308558</v>
      </c>
      <c r="AI45" s="12">
        <v>84793366.35418071</v>
      </c>
      <c r="AJ45" s="12">
        <v>84793366.35418071</v>
      </c>
      <c r="AK45" s="265"/>
      <c r="AL45" s="13">
        <v>1</v>
      </c>
      <c r="AM45" s="12">
        <v>133967232.73372</v>
      </c>
      <c r="AN45" s="12">
        <v>214907808.77033252</v>
      </c>
      <c r="AO45" s="254"/>
      <c r="AP45" s="12">
        <v>0</v>
      </c>
      <c r="AQ45" s="12">
        <v>9204462.836273856</v>
      </c>
      <c r="AR45" s="12">
        <v>205703345.93405867</v>
      </c>
      <c r="AS45" s="12">
        <v>0</v>
      </c>
      <c r="AT45" s="12">
        <v>0</v>
      </c>
      <c r="AU45" s="36">
        <v>205703345.93405867</v>
      </c>
      <c r="AV45" s="229"/>
      <c r="AW45" s="163"/>
      <c r="AX45" s="164"/>
      <c r="AY45" s="56"/>
      <c r="AZ45" s="146"/>
      <c r="BA45" s="17"/>
      <c r="BB45" s="17"/>
      <c r="BC45" s="17"/>
      <c r="BD45" s="17"/>
      <c r="BE45" s="17"/>
    </row>
    <row r="46" spans="3:57" ht="15">
      <c r="C46" s="219"/>
      <c r="D46" s="37" t="s">
        <v>202</v>
      </c>
      <c r="E46" s="1" t="s">
        <v>203</v>
      </c>
      <c r="F46" s="2" t="s">
        <v>6</v>
      </c>
      <c r="G46" s="4">
        <f>IF(E46&lt;&gt;"",VLOOKUP(E46,'[1]Formula- 2015-16'!$B$5:$M$290,10,FALSE),"")</f>
        <v>43557.89221503392</v>
      </c>
      <c r="H46" s="36">
        <f>IF(E46&lt;&gt;"",VLOOKUP(E46,'[1]Formula- 2015-16'!$B$5:$M$290,12,FALSE),"")</f>
        <v>34148.75889969712</v>
      </c>
      <c r="I46" s="225"/>
      <c r="J46" s="38">
        <v>66.19169299299999</v>
      </c>
      <c r="K46" s="15">
        <v>99.74790183451448</v>
      </c>
      <c r="L46" s="15">
        <v>80.41051318303818</v>
      </c>
      <c r="M46" s="15">
        <v>67.4067141</v>
      </c>
      <c r="N46" s="12">
        <v>27124369.982168734</v>
      </c>
      <c r="O46" s="12">
        <v>40875204.60596989</v>
      </c>
      <c r="P46" s="12">
        <v>32951030.732261844</v>
      </c>
      <c r="Q46" s="12">
        <v>27622267.53626057</v>
      </c>
      <c r="R46" s="12">
        <v>0</v>
      </c>
      <c r="S46" s="12">
        <v>0</v>
      </c>
      <c r="T46" s="12">
        <v>1</v>
      </c>
      <c r="U46" s="12">
        <v>40875204.60596989</v>
      </c>
      <c r="V46" s="12">
        <v>32951030.732261844</v>
      </c>
      <c r="W46" s="12">
        <v>0</v>
      </c>
      <c r="X46" s="36">
        <v>54746637.51842932</v>
      </c>
      <c r="Y46" s="234"/>
      <c r="Z46" s="39">
        <v>5580950</v>
      </c>
      <c r="AA46" s="12">
        <v>52</v>
      </c>
      <c r="AB46" s="12">
        <v>714637.9734350704</v>
      </c>
      <c r="AC46" s="12">
        <v>37161174.61862366</v>
      </c>
      <c r="AD46" s="12">
        <v>42742124.61862366</v>
      </c>
      <c r="AE46" s="254"/>
      <c r="AF46" s="13">
        <v>7.8133300000000006</v>
      </c>
      <c r="AG46" s="12">
        <v>4083986.231765892</v>
      </c>
      <c r="AH46" s="13">
        <v>111.35752922308558</v>
      </c>
      <c r="AI46" s="12">
        <v>58205991.06277982</v>
      </c>
      <c r="AJ46" s="12">
        <v>58205991.06277982</v>
      </c>
      <c r="AK46" s="265"/>
      <c r="AL46" s="13">
        <v>1</v>
      </c>
      <c r="AM46" s="12">
        <v>100948115.68140349</v>
      </c>
      <c r="AN46" s="12">
        <v>155694753.1998328</v>
      </c>
      <c r="AO46" s="254"/>
      <c r="AP46" s="12">
        <v>0</v>
      </c>
      <c r="AQ46" s="12">
        <v>5681933.703016389</v>
      </c>
      <c r="AR46" s="12">
        <v>150012819.4968164</v>
      </c>
      <c r="AS46" s="12">
        <v>0</v>
      </c>
      <c r="AT46" s="12">
        <v>0</v>
      </c>
      <c r="AU46" s="36">
        <v>150012819.4968164</v>
      </c>
      <c r="AV46" s="229"/>
      <c r="AW46" s="163"/>
      <c r="AX46" s="164"/>
      <c r="AY46" s="56"/>
      <c r="AZ46" s="146"/>
      <c r="BA46" s="17"/>
      <c r="BB46" s="17"/>
      <c r="BC46" s="17"/>
      <c r="BD46" s="17"/>
      <c r="BE46" s="17"/>
    </row>
    <row r="47" spans="3:57" ht="15">
      <c r="C47" s="219"/>
      <c r="D47" s="37" t="s">
        <v>204</v>
      </c>
      <c r="E47" s="1" t="s">
        <v>205</v>
      </c>
      <c r="F47" s="2" t="s">
        <v>6</v>
      </c>
      <c r="G47" s="4">
        <f>IF(E47&lt;&gt;"",VLOOKUP(E47,'[1]Formula- 2015-16'!$B$5:$M$290,10,FALSE),"")</f>
        <v>109062.17843604625</v>
      </c>
      <c r="H47" s="36">
        <f>IF(E47&lt;&gt;"",VLOOKUP(E47,'[1]Formula- 2015-16'!$B$5:$M$290,12,FALSE),"")</f>
        <v>76188.97102562212</v>
      </c>
      <c r="I47" s="225"/>
      <c r="J47" s="38">
        <v>66.19169299299999</v>
      </c>
      <c r="K47" s="15">
        <v>99.74790183451448</v>
      </c>
      <c r="L47" s="15">
        <v>80.41051318303818</v>
      </c>
      <c r="M47" s="15">
        <v>67.4067141</v>
      </c>
      <c r="N47" s="12">
        <v>60516923.7549666</v>
      </c>
      <c r="O47" s="12">
        <v>91196280.03283706</v>
      </c>
      <c r="P47" s="12">
        <v>73516731.1086948</v>
      </c>
      <c r="Q47" s="12">
        <v>61627778.24996752</v>
      </c>
      <c r="R47" s="12">
        <v>0</v>
      </c>
      <c r="S47" s="12">
        <v>0</v>
      </c>
      <c r="T47" s="12">
        <v>1</v>
      </c>
      <c r="U47" s="12">
        <v>91196280.03283706</v>
      </c>
      <c r="V47" s="12">
        <v>73516731.1086948</v>
      </c>
      <c r="W47" s="12">
        <v>0</v>
      </c>
      <c r="X47" s="36">
        <v>122144702.00493409</v>
      </c>
      <c r="Y47" s="234"/>
      <c r="Z47" s="39">
        <v>5580950</v>
      </c>
      <c r="AA47" s="12">
        <v>70</v>
      </c>
      <c r="AB47" s="12">
        <v>714637.9734350704</v>
      </c>
      <c r="AC47" s="12">
        <v>50024658.140454926</v>
      </c>
      <c r="AD47" s="12">
        <v>55605608.140454926</v>
      </c>
      <c r="AE47" s="254"/>
      <c r="AF47" s="13">
        <v>7.8133300000000006</v>
      </c>
      <c r="AG47" s="12">
        <v>10225665.487676559</v>
      </c>
      <c r="AH47" s="13">
        <v>111.35752922308558</v>
      </c>
      <c r="AI47" s="12">
        <v>145738736.66790473</v>
      </c>
      <c r="AJ47" s="12">
        <v>145738736.66790473</v>
      </c>
      <c r="AK47" s="265"/>
      <c r="AL47" s="13">
        <v>0.676133906323849</v>
      </c>
      <c r="AM47" s="12">
        <v>136135738.37149218</v>
      </c>
      <c r="AN47" s="12">
        <v>258280440.37642628</v>
      </c>
      <c r="AO47" s="254"/>
      <c r="AP47" s="12">
        <v>0</v>
      </c>
      <c r="AQ47" s="12">
        <v>7070443.059486955</v>
      </c>
      <c r="AR47" s="12">
        <v>251209997.31693932</v>
      </c>
      <c r="AS47" s="12">
        <v>0</v>
      </c>
      <c r="AT47" s="12">
        <v>0</v>
      </c>
      <c r="AU47" s="36">
        <v>251209997.31693932</v>
      </c>
      <c r="AV47" s="229"/>
      <c r="AW47" s="163"/>
      <c r="AX47" s="164"/>
      <c r="AY47" s="56"/>
      <c r="AZ47" s="146"/>
      <c r="BA47" s="17"/>
      <c r="BB47" s="17"/>
      <c r="BC47" s="17"/>
      <c r="BD47" s="17"/>
      <c r="BE47" s="17"/>
    </row>
    <row r="48" spans="1:57" s="55" customFormat="1" ht="15">
      <c r="A48" s="218"/>
      <c r="B48" s="218"/>
      <c r="C48" s="220"/>
      <c r="D48" s="79" t="s">
        <v>206</v>
      </c>
      <c r="E48" s="6" t="s">
        <v>207</v>
      </c>
      <c r="F48" s="7" t="s">
        <v>17</v>
      </c>
      <c r="G48" s="8">
        <f>IF(E48&lt;&gt;"",VLOOKUP(E48,'[1]Formula- 2015-16'!$B$5:$M$290,10,FALSE),"")</f>
        <v>306221.3330242379</v>
      </c>
      <c r="H48" s="11">
        <f>IF(E48&lt;&gt;"",VLOOKUP(E48,'[1]Formula- 2015-16'!$B$5:$M$290,12,FALSE),"")</f>
      </c>
      <c r="I48" s="243"/>
      <c r="J48" s="81">
        <v>66.19169299299999</v>
      </c>
      <c r="K48" s="35">
        <v>99.74790183451448</v>
      </c>
      <c r="L48" s="35">
        <v>80.41051318303818</v>
      </c>
      <c r="M48" s="35">
        <v>67.4067141</v>
      </c>
      <c r="N48" s="9" t="s">
        <v>679</v>
      </c>
      <c r="O48" s="9" t="s">
        <v>679</v>
      </c>
      <c r="P48" s="9" t="s">
        <v>679</v>
      </c>
      <c r="Q48" s="9" t="s">
        <v>679</v>
      </c>
      <c r="R48" s="9">
        <v>1</v>
      </c>
      <c r="S48" s="9">
        <v>1</v>
      </c>
      <c r="T48" s="9">
        <v>0</v>
      </c>
      <c r="U48" s="9">
        <v>277584997.8131652</v>
      </c>
      <c r="V48" s="9">
        <v>223771645.4738077</v>
      </c>
      <c r="W48" s="9">
        <v>0</v>
      </c>
      <c r="X48" s="11">
        <v>501356643.2869729</v>
      </c>
      <c r="Y48" s="234"/>
      <c r="Z48" s="82">
        <v>5580950</v>
      </c>
      <c r="AA48" s="9">
        <v>60</v>
      </c>
      <c r="AB48" s="9">
        <v>714637.9734350704</v>
      </c>
      <c r="AC48" s="9">
        <v>42878278.40610422</v>
      </c>
      <c r="AD48" s="9">
        <v>48459228.40610422</v>
      </c>
      <c r="AE48" s="254"/>
      <c r="AF48" s="10">
        <v>7.8133300000000006</v>
      </c>
      <c r="AG48" s="9">
        <v>28711299.935499225</v>
      </c>
      <c r="AH48" s="10">
        <v>111.35752922308558</v>
      </c>
      <c r="AI48" s="9">
        <v>0</v>
      </c>
      <c r="AJ48" s="9">
        <v>28711299.935499225</v>
      </c>
      <c r="AK48" s="265"/>
      <c r="AL48" s="10">
        <v>0.8078049172132279</v>
      </c>
      <c r="AM48" s="9">
        <v>62338732.25829002</v>
      </c>
      <c r="AN48" s="9">
        <v>563695375.5452629</v>
      </c>
      <c r="AO48" s="254"/>
      <c r="AP48" s="9">
        <v>0</v>
      </c>
      <c r="AQ48" s="9">
        <v>11533195.74059175</v>
      </c>
      <c r="AR48" s="9">
        <v>552162179.8046712</v>
      </c>
      <c r="AS48" s="9">
        <v>0</v>
      </c>
      <c r="AT48" s="9">
        <v>0</v>
      </c>
      <c r="AU48" s="11">
        <v>552162179.8046712</v>
      </c>
      <c r="AV48" s="231"/>
      <c r="AW48" s="163"/>
      <c r="AX48" s="164"/>
      <c r="AY48" s="56"/>
      <c r="AZ48" s="146"/>
      <c r="BA48" s="56"/>
      <c r="BB48" s="56"/>
      <c r="BC48" s="56"/>
      <c r="BD48" s="56"/>
      <c r="BE48" s="56"/>
    </row>
    <row r="49" spans="3:57" ht="15">
      <c r="C49" s="219"/>
      <c r="D49" s="37" t="s">
        <v>208</v>
      </c>
      <c r="E49" s="1" t="s">
        <v>209</v>
      </c>
      <c r="F49" s="2" t="s">
        <v>6</v>
      </c>
      <c r="G49" s="4">
        <f>IF(E49&lt;&gt;"",VLOOKUP(E49,'[1]Formula- 2015-16'!$B$5:$M$290,10,FALSE),"")</f>
        <v>50316.340097160086</v>
      </c>
      <c r="H49" s="36">
        <f>IF(E49&lt;&gt;"",VLOOKUP(E49,'[1]Formula- 2015-16'!$B$5:$M$290,12,FALSE),"")</f>
        <v>39893.347116441444</v>
      </c>
      <c r="I49" s="225"/>
      <c r="J49" s="38">
        <v>66.19169299299999</v>
      </c>
      <c r="K49" s="15">
        <v>99.74790183451448</v>
      </c>
      <c r="L49" s="15">
        <v>80.41051318303818</v>
      </c>
      <c r="M49" s="15">
        <v>67.4067141</v>
      </c>
      <c r="N49" s="12">
        <v>31687298.217536084</v>
      </c>
      <c r="O49" s="12">
        <v>47751332.064252146</v>
      </c>
      <c r="P49" s="12">
        <v>38494134.17066559</v>
      </c>
      <c r="Q49" s="12">
        <v>32268953.322840337</v>
      </c>
      <c r="R49" s="12">
        <v>0</v>
      </c>
      <c r="S49" s="12">
        <v>0</v>
      </c>
      <c r="T49" s="12">
        <v>1</v>
      </c>
      <c r="U49" s="12">
        <v>47751332.064252146</v>
      </c>
      <c r="V49" s="12">
        <v>38494134.17066559</v>
      </c>
      <c r="W49" s="12">
        <v>0</v>
      </c>
      <c r="X49" s="36">
        <v>63956251.540376425</v>
      </c>
      <c r="Y49" s="234"/>
      <c r="Z49" s="39">
        <v>5580950</v>
      </c>
      <c r="AA49" s="12">
        <v>52</v>
      </c>
      <c r="AB49" s="12">
        <v>714637.9734350704</v>
      </c>
      <c r="AC49" s="12">
        <v>37161174.61862366</v>
      </c>
      <c r="AD49" s="12">
        <v>42742124.61862366</v>
      </c>
      <c r="AE49" s="254"/>
      <c r="AF49" s="13">
        <v>7.8133300000000006</v>
      </c>
      <c r="AG49" s="12">
        <v>4717658.034856126</v>
      </c>
      <c r="AH49" s="13">
        <v>111.35752922308558</v>
      </c>
      <c r="AI49" s="12">
        <v>67237239.7532186</v>
      </c>
      <c r="AJ49" s="12">
        <v>67237239.7532186</v>
      </c>
      <c r="AK49" s="265"/>
      <c r="AL49" s="13">
        <v>1</v>
      </c>
      <c r="AM49" s="12">
        <v>109979364.37184227</v>
      </c>
      <c r="AN49" s="12">
        <v>173935615.9122187</v>
      </c>
      <c r="AO49" s="254"/>
      <c r="AP49" s="12">
        <v>0</v>
      </c>
      <c r="AQ49" s="12">
        <v>7146038.188075038</v>
      </c>
      <c r="AR49" s="12">
        <v>166789577.72414365</v>
      </c>
      <c r="AS49" s="12">
        <v>0</v>
      </c>
      <c r="AT49" s="12">
        <v>0</v>
      </c>
      <c r="AU49" s="36">
        <v>166789577.72414365</v>
      </c>
      <c r="AV49" s="229"/>
      <c r="AW49" s="163"/>
      <c r="AX49" s="164"/>
      <c r="AY49" s="56"/>
      <c r="AZ49" s="146"/>
      <c r="BA49" s="17"/>
      <c r="BB49" s="17"/>
      <c r="BC49" s="17"/>
      <c r="BD49" s="17"/>
      <c r="BE49" s="17"/>
    </row>
    <row r="50" spans="3:57" ht="15">
      <c r="C50" s="219"/>
      <c r="D50" s="37" t="s">
        <v>210</v>
      </c>
      <c r="E50" s="1" t="s">
        <v>211</v>
      </c>
      <c r="F50" s="2" t="s">
        <v>6</v>
      </c>
      <c r="G50" s="4">
        <f>IF(E50&lt;&gt;"",VLOOKUP(E50,'[1]Formula- 2015-16'!$B$5:$M$290,10,FALSE),"")</f>
        <v>47151.60789287609</v>
      </c>
      <c r="H50" s="36">
        <f>IF(E50&lt;&gt;"",VLOOKUP(E50,'[1]Formula- 2015-16'!$B$5:$M$290,12,FALSE),"")</f>
        <v>36727.04820325519</v>
      </c>
      <c r="I50" s="225"/>
      <c r="J50" s="38">
        <v>66.19169299299999</v>
      </c>
      <c r="K50" s="15">
        <v>99.74790183451448</v>
      </c>
      <c r="L50" s="15">
        <v>80.41051318303818</v>
      </c>
      <c r="M50" s="15">
        <v>67.4067141</v>
      </c>
      <c r="N50" s="12">
        <v>29172305.99050775</v>
      </c>
      <c r="O50" s="12">
        <v>43961351.98619736</v>
      </c>
      <c r="P50" s="12">
        <v>35438889.52466316</v>
      </c>
      <c r="Q50" s="12">
        <v>29707795.655684896</v>
      </c>
      <c r="R50" s="12">
        <v>0</v>
      </c>
      <c r="S50" s="12">
        <v>0</v>
      </c>
      <c r="T50" s="12">
        <v>1</v>
      </c>
      <c r="U50" s="12">
        <v>43961351.98619736</v>
      </c>
      <c r="V50" s="12">
        <v>35438889.52466316</v>
      </c>
      <c r="W50" s="12">
        <v>0</v>
      </c>
      <c r="X50" s="36">
        <v>58880101.64619263</v>
      </c>
      <c r="Y50" s="234"/>
      <c r="Z50" s="39">
        <v>5580950</v>
      </c>
      <c r="AA50" s="12">
        <v>54</v>
      </c>
      <c r="AB50" s="12">
        <v>714637.9734350704</v>
      </c>
      <c r="AC50" s="12">
        <v>38590450.5654938</v>
      </c>
      <c r="AD50" s="12">
        <v>44171400.5654938</v>
      </c>
      <c r="AE50" s="254"/>
      <c r="AF50" s="13">
        <v>7.8133300000000006</v>
      </c>
      <c r="AG50" s="12">
        <v>4420932.869971747</v>
      </c>
      <c r="AH50" s="13">
        <v>111.35752922308558</v>
      </c>
      <c r="AI50" s="12">
        <v>63008238.64615706</v>
      </c>
      <c r="AJ50" s="12">
        <v>63008238.64615706</v>
      </c>
      <c r="AK50" s="265"/>
      <c r="AL50" s="13">
        <v>1</v>
      </c>
      <c r="AM50" s="12">
        <v>107179639.21165086</v>
      </c>
      <c r="AN50" s="12">
        <v>166059740.8578435</v>
      </c>
      <c r="AO50" s="254"/>
      <c r="AP50" s="12">
        <v>0</v>
      </c>
      <c r="AQ50" s="12">
        <v>6044878.958231099</v>
      </c>
      <c r="AR50" s="12">
        <v>160014861.8996124</v>
      </c>
      <c r="AS50" s="12">
        <v>0</v>
      </c>
      <c r="AT50" s="12">
        <v>0</v>
      </c>
      <c r="AU50" s="36">
        <v>160014861.8996124</v>
      </c>
      <c r="AV50" s="229"/>
      <c r="AW50" s="163"/>
      <c r="AX50" s="164"/>
      <c r="AY50" s="56"/>
      <c r="AZ50" s="146"/>
      <c r="BA50" s="17"/>
      <c r="BB50" s="17"/>
      <c r="BC50" s="17"/>
      <c r="BD50" s="17"/>
      <c r="BE50" s="17"/>
    </row>
    <row r="51" spans="3:57" ht="15">
      <c r="C51" s="219"/>
      <c r="D51" s="37" t="s">
        <v>212</v>
      </c>
      <c r="E51" s="1" t="s">
        <v>213</v>
      </c>
      <c r="F51" s="2" t="s">
        <v>6</v>
      </c>
      <c r="G51" s="4">
        <f>IF(E51&lt;&gt;"",VLOOKUP(E51,'[1]Formula- 2015-16'!$B$5:$M$290,10,FALSE),"")</f>
        <v>49181.96297171963</v>
      </c>
      <c r="H51" s="36">
        <f>IF(E51&lt;&gt;"",VLOOKUP(E51,'[1]Formula- 2015-16'!$B$5:$M$290,12,FALSE),"")</f>
        <v>38667.35227613235</v>
      </c>
      <c r="I51" s="225"/>
      <c r="J51" s="38">
        <v>66.19169299299999</v>
      </c>
      <c r="K51" s="15">
        <v>99.74790183451448</v>
      </c>
      <c r="L51" s="15">
        <v>80.41051318303818</v>
      </c>
      <c r="M51" s="15">
        <v>67.4067141</v>
      </c>
      <c r="N51" s="12">
        <v>30713490.12856718</v>
      </c>
      <c r="O51" s="12">
        <v>46283847.10848287</v>
      </c>
      <c r="P51" s="12">
        <v>37311139.67943746</v>
      </c>
      <c r="Q51" s="12">
        <v>31277269.918574847</v>
      </c>
      <c r="R51" s="12">
        <v>0</v>
      </c>
      <c r="S51" s="12">
        <v>0</v>
      </c>
      <c r="T51" s="12">
        <v>1</v>
      </c>
      <c r="U51" s="12">
        <v>46283847.10848287</v>
      </c>
      <c r="V51" s="12">
        <v>37311139.67943746</v>
      </c>
      <c r="W51" s="12">
        <v>0</v>
      </c>
      <c r="X51" s="36">
        <v>61990760.04714203</v>
      </c>
      <c r="Y51" s="234"/>
      <c r="Z51" s="39">
        <v>5580950</v>
      </c>
      <c r="AA51" s="12">
        <v>61</v>
      </c>
      <c r="AB51" s="12">
        <v>714637.9734350704</v>
      </c>
      <c r="AC51" s="12">
        <v>43592916.379539296</v>
      </c>
      <c r="AD51" s="12">
        <v>49173866.379539296</v>
      </c>
      <c r="AE51" s="254"/>
      <c r="AF51" s="13">
        <v>7.8133300000000006</v>
      </c>
      <c r="AG51" s="12">
        <v>4611298.8809499135</v>
      </c>
      <c r="AH51" s="13">
        <v>111.35752922308558</v>
      </c>
      <c r="AI51" s="12">
        <v>65721382.54646378</v>
      </c>
      <c r="AJ51" s="12">
        <v>65721382.54646378</v>
      </c>
      <c r="AK51" s="265"/>
      <c r="AL51" s="13">
        <v>1</v>
      </c>
      <c r="AM51" s="12">
        <v>114895248.92600307</v>
      </c>
      <c r="AN51" s="12">
        <v>176886008.9731451</v>
      </c>
      <c r="AO51" s="254"/>
      <c r="AP51" s="12">
        <v>0</v>
      </c>
      <c r="AQ51" s="12">
        <v>6618660.959860819</v>
      </c>
      <c r="AR51" s="12">
        <v>170267348.01328427</v>
      </c>
      <c r="AS51" s="12">
        <v>0</v>
      </c>
      <c r="AT51" s="12">
        <v>0</v>
      </c>
      <c r="AU51" s="36">
        <v>170267348.01328427</v>
      </c>
      <c r="AV51" s="229"/>
      <c r="AW51" s="163"/>
      <c r="AX51" s="164"/>
      <c r="AY51" s="56"/>
      <c r="AZ51" s="146"/>
      <c r="BA51" s="17"/>
      <c r="BB51" s="17"/>
      <c r="BC51" s="17"/>
      <c r="BD51" s="17"/>
      <c r="BE51" s="17"/>
    </row>
    <row r="52" spans="3:57" ht="15">
      <c r="C52" s="219"/>
      <c r="D52" s="37" t="s">
        <v>214</v>
      </c>
      <c r="E52" s="1" t="s">
        <v>215</v>
      </c>
      <c r="F52" s="2" t="s">
        <v>6</v>
      </c>
      <c r="G52" s="4">
        <f>IF(E52&lt;&gt;"",VLOOKUP(E52,'[1]Formula- 2015-16'!$B$5:$M$290,10,FALSE),"")</f>
        <v>24431.636801705677</v>
      </c>
      <c r="H52" s="36">
        <f>IF(E52&lt;&gt;"",VLOOKUP(E52,'[1]Formula- 2015-16'!$B$5:$M$290,12,FALSE),"")</f>
        <v>19553.474207343075</v>
      </c>
      <c r="I52" s="225"/>
      <c r="J52" s="38">
        <v>66.19169299299999</v>
      </c>
      <c r="K52" s="15">
        <v>99.74790183451448</v>
      </c>
      <c r="L52" s="15">
        <v>80.41051318303818</v>
      </c>
      <c r="M52" s="15">
        <v>67.4067141</v>
      </c>
      <c r="N52" s="12">
        <v>15531330.74014796</v>
      </c>
      <c r="O52" s="12">
        <v>23405016.309093215</v>
      </c>
      <c r="P52" s="12">
        <v>18867658.74628509</v>
      </c>
      <c r="Q52" s="12">
        <v>15816425.346673187</v>
      </c>
      <c r="R52" s="12">
        <v>0</v>
      </c>
      <c r="S52" s="12">
        <v>0</v>
      </c>
      <c r="T52" s="12">
        <v>1</v>
      </c>
      <c r="U52" s="12">
        <v>23405016.309093215</v>
      </c>
      <c r="V52" s="12">
        <v>18867658.74628509</v>
      </c>
      <c r="W52" s="12">
        <v>0</v>
      </c>
      <c r="X52" s="36">
        <v>31347756.08682114</v>
      </c>
      <c r="Y52" s="234"/>
      <c r="Z52" s="39">
        <v>5580950</v>
      </c>
      <c r="AA52" s="12">
        <v>36</v>
      </c>
      <c r="AB52" s="12">
        <v>714637.9734350704</v>
      </c>
      <c r="AC52" s="12">
        <v>25726967.043662533</v>
      </c>
      <c r="AD52" s="12">
        <v>31307917.043662533</v>
      </c>
      <c r="AE52" s="254"/>
      <c r="AF52" s="13">
        <v>7.8133300000000006</v>
      </c>
      <c r="AG52" s="12">
        <v>2290709.2892624526</v>
      </c>
      <c r="AH52" s="13">
        <v>111.35752922308558</v>
      </c>
      <c r="AI52" s="12">
        <v>32647760.509365037</v>
      </c>
      <c r="AJ52" s="12">
        <v>32647760.509365037</v>
      </c>
      <c r="AK52" s="265"/>
      <c r="AL52" s="13">
        <v>1</v>
      </c>
      <c r="AM52" s="12">
        <v>63955677.55302757</v>
      </c>
      <c r="AN52" s="12">
        <v>95303433.63984871</v>
      </c>
      <c r="AO52" s="254"/>
      <c r="AP52" s="12">
        <v>0</v>
      </c>
      <c r="AQ52" s="12">
        <v>3314531.0205789288</v>
      </c>
      <c r="AR52" s="12">
        <v>91988902.61926977</v>
      </c>
      <c r="AS52" s="12">
        <v>0</v>
      </c>
      <c r="AT52" s="12">
        <v>0</v>
      </c>
      <c r="AU52" s="36">
        <v>91988902.61926977</v>
      </c>
      <c r="AV52" s="229"/>
      <c r="AW52" s="163"/>
      <c r="AX52" s="164"/>
      <c r="AY52" s="56"/>
      <c r="AZ52" s="146"/>
      <c r="BA52" s="17"/>
      <c r="BB52" s="17"/>
      <c r="BC52" s="17"/>
      <c r="BD52" s="17"/>
      <c r="BE52" s="17"/>
    </row>
    <row r="53" spans="1:57" s="55" customFormat="1" ht="15">
      <c r="A53" s="218"/>
      <c r="B53" s="218"/>
      <c r="C53" s="220"/>
      <c r="D53" s="79" t="s">
        <v>216</v>
      </c>
      <c r="E53" s="6" t="s">
        <v>217</v>
      </c>
      <c r="F53" s="7" t="s">
        <v>17</v>
      </c>
      <c r="G53" s="8">
        <f>IF(E53&lt;&gt;"",VLOOKUP(E53,'[1]Formula- 2015-16'!$B$5:$M$290,10,FALSE),"")</f>
        <v>171081.54776346148</v>
      </c>
      <c r="H53" s="11">
        <f>IF(E53&lt;&gt;"",VLOOKUP(E53,'[1]Formula- 2015-16'!$B$5:$M$290,12,FALSE),"")</f>
      </c>
      <c r="I53" s="243"/>
      <c r="J53" s="81">
        <v>66.19169299299999</v>
      </c>
      <c r="K53" s="35">
        <v>99.74790183451448</v>
      </c>
      <c r="L53" s="35">
        <v>80.41051318303818</v>
      </c>
      <c r="M53" s="35">
        <v>67.4067141</v>
      </c>
      <c r="N53" s="9" t="s">
        <v>679</v>
      </c>
      <c r="O53" s="9" t="s">
        <v>679</v>
      </c>
      <c r="P53" s="9" t="s">
        <v>679</v>
      </c>
      <c r="Q53" s="9" t="s">
        <v>679</v>
      </c>
      <c r="R53" s="9">
        <v>1</v>
      </c>
      <c r="S53" s="9">
        <v>1</v>
      </c>
      <c r="T53" s="9">
        <v>0</v>
      </c>
      <c r="U53" s="9">
        <v>161401547.4680256</v>
      </c>
      <c r="V53" s="9">
        <v>130111822.12105128</v>
      </c>
      <c r="W53" s="9">
        <v>0</v>
      </c>
      <c r="X53" s="11">
        <v>291513369.5890769</v>
      </c>
      <c r="Y53" s="234"/>
      <c r="Z53" s="82">
        <v>5580950</v>
      </c>
      <c r="AA53" s="9">
        <v>40</v>
      </c>
      <c r="AB53" s="9">
        <v>714637.9734350704</v>
      </c>
      <c r="AC53" s="9">
        <v>28585518.937402815</v>
      </c>
      <c r="AD53" s="9">
        <v>34166468.937402815</v>
      </c>
      <c r="AE53" s="254"/>
      <c r="AF53" s="10">
        <v>7.8133300000000006</v>
      </c>
      <c r="AG53" s="9">
        <v>16040599.07504024</v>
      </c>
      <c r="AH53" s="10">
        <v>111.35752922308558</v>
      </c>
      <c r="AI53" s="9">
        <v>0</v>
      </c>
      <c r="AJ53" s="9">
        <v>16040599.07504024</v>
      </c>
      <c r="AK53" s="265"/>
      <c r="AL53" s="10">
        <v>0.8371077248871261</v>
      </c>
      <c r="AM53" s="9">
        <v>42028724.47714941</v>
      </c>
      <c r="AN53" s="9">
        <v>333542094.0662263</v>
      </c>
      <c r="AO53" s="254"/>
      <c r="AP53" s="9">
        <v>0</v>
      </c>
      <c r="AQ53" s="9">
        <v>1714431.4961250306</v>
      </c>
      <c r="AR53" s="9">
        <v>331827662.57010126</v>
      </c>
      <c r="AS53" s="9">
        <v>0</v>
      </c>
      <c r="AT53" s="9">
        <v>0</v>
      </c>
      <c r="AU53" s="11">
        <v>331827662.57010126</v>
      </c>
      <c r="AV53" s="231"/>
      <c r="AW53" s="163"/>
      <c r="AX53" s="164"/>
      <c r="AY53" s="56"/>
      <c r="AZ53" s="146"/>
      <c r="BA53" s="56"/>
      <c r="BB53" s="56"/>
      <c r="BC53" s="56"/>
      <c r="BD53" s="56"/>
      <c r="BE53" s="56"/>
    </row>
    <row r="54" spans="1:57" s="55" customFormat="1" ht="15">
      <c r="A54" s="218"/>
      <c r="B54" s="218"/>
      <c r="C54" s="220"/>
      <c r="D54" s="79"/>
      <c r="E54" s="6"/>
      <c r="F54" s="7"/>
      <c r="G54" s="8">
        <f>IF(E54&lt;&gt;"",VLOOKUP(E54,'[1]Formula- 2015-16'!$B$5:$M$290,10,FALSE),"")</f>
      </c>
      <c r="H54" s="11">
        <f>IF(E54&lt;&gt;"",VLOOKUP(E54,'[1]Formula- 2015-16'!$B$5:$M$290,12,FALSE),"")</f>
      </c>
      <c r="I54" s="243"/>
      <c r="J54" s="81" t="s">
        <v>679</v>
      </c>
      <c r="K54" s="35" t="s">
        <v>679</v>
      </c>
      <c r="L54" s="35" t="s">
        <v>679</v>
      </c>
      <c r="M54" s="35" t="s">
        <v>679</v>
      </c>
      <c r="N54" s="9" t="s">
        <v>679</v>
      </c>
      <c r="O54" s="9" t="s">
        <v>679</v>
      </c>
      <c r="P54" s="9" t="s">
        <v>679</v>
      </c>
      <c r="Q54" s="9" t="s">
        <v>679</v>
      </c>
      <c r="R54" s="9"/>
      <c r="S54" s="9"/>
      <c r="T54" s="9"/>
      <c r="U54" s="9" t="s">
        <v>679</v>
      </c>
      <c r="V54" s="9" t="s">
        <v>679</v>
      </c>
      <c r="W54" s="9" t="s">
        <v>679</v>
      </c>
      <c r="X54" s="11" t="s">
        <v>679</v>
      </c>
      <c r="Y54" s="234"/>
      <c r="Z54" s="82" t="s">
        <v>679</v>
      </c>
      <c r="AA54" s="9" t="s">
        <v>679</v>
      </c>
      <c r="AB54" s="9" t="s">
        <v>679</v>
      </c>
      <c r="AC54" s="9" t="s">
        <v>679</v>
      </c>
      <c r="AD54" s="9" t="s">
        <v>679</v>
      </c>
      <c r="AE54" s="254"/>
      <c r="AF54" s="10" t="s">
        <v>679</v>
      </c>
      <c r="AG54" s="9" t="s">
        <v>679</v>
      </c>
      <c r="AH54" s="10" t="s">
        <v>679</v>
      </c>
      <c r="AI54" s="9" t="s">
        <v>679</v>
      </c>
      <c r="AJ54" s="9" t="s">
        <v>679</v>
      </c>
      <c r="AK54" s="265"/>
      <c r="AL54" s="10"/>
      <c r="AM54" s="9" t="s">
        <v>679</v>
      </c>
      <c r="AN54" s="9" t="s">
        <v>679</v>
      </c>
      <c r="AO54" s="254"/>
      <c r="AP54" s="9" t="s">
        <v>679</v>
      </c>
      <c r="AQ54" s="9" t="s">
        <v>679</v>
      </c>
      <c r="AR54" s="9" t="s">
        <v>679</v>
      </c>
      <c r="AS54" s="9" t="s">
        <v>679</v>
      </c>
      <c r="AT54" s="9" t="s">
        <v>679</v>
      </c>
      <c r="AU54" s="11" t="s">
        <v>679</v>
      </c>
      <c r="AV54" s="231"/>
      <c r="AW54" s="163"/>
      <c r="AX54" s="164"/>
      <c r="AY54" s="56"/>
      <c r="AZ54" s="146"/>
      <c r="BA54" s="56"/>
      <c r="BB54" s="56"/>
      <c r="BC54" s="56"/>
      <c r="BD54" s="56"/>
      <c r="BE54" s="56"/>
    </row>
    <row r="55" spans="1:57" s="55" customFormat="1" ht="15">
      <c r="A55" s="218"/>
      <c r="B55" s="218"/>
      <c r="C55" s="218"/>
      <c r="D55" s="112" t="s">
        <v>612</v>
      </c>
      <c r="E55" s="6"/>
      <c r="F55" s="7"/>
      <c r="G55" s="8">
        <f>IF(E55&lt;&gt;"",VLOOKUP(E55,'[1]Formula- 2015-16'!$B$5:$M$290,10,FALSE),"")</f>
      </c>
      <c r="H55" s="11">
        <f>IF(E55&lt;&gt;"",VLOOKUP(E55,'[1]Formula- 2015-16'!$B$5:$M$290,12,FALSE),"")</f>
      </c>
      <c r="I55" s="243"/>
      <c r="J55" s="81" t="s">
        <v>679</v>
      </c>
      <c r="K55" s="35" t="s">
        <v>679</v>
      </c>
      <c r="L55" s="35" t="s">
        <v>679</v>
      </c>
      <c r="M55" s="35" t="s">
        <v>679</v>
      </c>
      <c r="N55" s="9" t="s">
        <v>679</v>
      </c>
      <c r="O55" s="9" t="s">
        <v>679</v>
      </c>
      <c r="P55" s="9" t="s">
        <v>679</v>
      </c>
      <c r="Q55" s="9" t="s">
        <v>679</v>
      </c>
      <c r="R55" s="9"/>
      <c r="S55" s="9"/>
      <c r="T55" s="9"/>
      <c r="U55" s="9" t="s">
        <v>679</v>
      </c>
      <c r="V55" s="9" t="s">
        <v>679</v>
      </c>
      <c r="W55" s="9" t="s">
        <v>679</v>
      </c>
      <c r="X55" s="11" t="s">
        <v>679</v>
      </c>
      <c r="Y55" s="234"/>
      <c r="Z55" s="82" t="s">
        <v>679</v>
      </c>
      <c r="AA55" s="9" t="s">
        <v>679</v>
      </c>
      <c r="AB55" s="9" t="s">
        <v>679</v>
      </c>
      <c r="AC55" s="9" t="s">
        <v>679</v>
      </c>
      <c r="AD55" s="9" t="s">
        <v>679</v>
      </c>
      <c r="AE55" s="254"/>
      <c r="AF55" s="10" t="s">
        <v>679</v>
      </c>
      <c r="AG55" s="9" t="s">
        <v>679</v>
      </c>
      <c r="AH55" s="10" t="s">
        <v>679</v>
      </c>
      <c r="AI55" s="9" t="s">
        <v>679</v>
      </c>
      <c r="AJ55" s="9" t="s">
        <v>679</v>
      </c>
      <c r="AK55" s="265"/>
      <c r="AL55" s="10"/>
      <c r="AM55" s="9" t="s">
        <v>679</v>
      </c>
      <c r="AN55" s="9" t="s">
        <v>679</v>
      </c>
      <c r="AO55" s="254"/>
      <c r="AP55" s="9" t="s">
        <v>679</v>
      </c>
      <c r="AQ55" s="9" t="s">
        <v>679</v>
      </c>
      <c r="AR55" s="9" t="s">
        <v>679</v>
      </c>
      <c r="AS55" s="9" t="s">
        <v>679</v>
      </c>
      <c r="AT55" s="9" t="s">
        <v>679</v>
      </c>
      <c r="AU55" s="11" t="s">
        <v>679</v>
      </c>
      <c r="AV55" s="231"/>
      <c r="AW55" s="163"/>
      <c r="AX55" s="164"/>
      <c r="AY55" s="56"/>
      <c r="AZ55" s="146"/>
      <c r="BA55" s="56"/>
      <c r="BB55" s="56"/>
      <c r="BC55" s="56"/>
      <c r="BD55" s="56"/>
      <c r="BE55" s="56"/>
    </row>
    <row r="56" spans="1:57" s="55" customFormat="1" ht="15">
      <c r="A56" s="218"/>
      <c r="B56" s="218"/>
      <c r="C56" s="220"/>
      <c r="D56" s="79"/>
      <c r="E56" s="6"/>
      <c r="F56" s="7"/>
      <c r="G56" s="8">
        <f>IF(E56&lt;&gt;"",VLOOKUP(E56,'[1]Formula- 2015-16'!$B$5:$M$290,10,FALSE),"")</f>
      </c>
      <c r="H56" s="11">
        <f>IF(E56&lt;&gt;"",VLOOKUP(E56,'[1]Formula- 2015-16'!$B$5:$M$290,12,FALSE),"")</f>
      </c>
      <c r="I56" s="243"/>
      <c r="J56" s="81" t="s">
        <v>679</v>
      </c>
      <c r="K56" s="35" t="s">
        <v>679</v>
      </c>
      <c r="L56" s="35" t="s">
        <v>679</v>
      </c>
      <c r="M56" s="35" t="s">
        <v>679</v>
      </c>
      <c r="N56" s="9" t="s">
        <v>679</v>
      </c>
      <c r="O56" s="9" t="s">
        <v>679</v>
      </c>
      <c r="P56" s="9" t="s">
        <v>679</v>
      </c>
      <c r="Q56" s="9" t="s">
        <v>679</v>
      </c>
      <c r="R56" s="9"/>
      <c r="S56" s="9"/>
      <c r="T56" s="9"/>
      <c r="U56" s="9" t="s">
        <v>679</v>
      </c>
      <c r="V56" s="9" t="s">
        <v>679</v>
      </c>
      <c r="W56" s="9" t="s">
        <v>679</v>
      </c>
      <c r="X56" s="11" t="s">
        <v>679</v>
      </c>
      <c r="Y56" s="234"/>
      <c r="Z56" s="82" t="s">
        <v>679</v>
      </c>
      <c r="AA56" s="9" t="s">
        <v>679</v>
      </c>
      <c r="AB56" s="9" t="s">
        <v>679</v>
      </c>
      <c r="AC56" s="9" t="s">
        <v>679</v>
      </c>
      <c r="AD56" s="9" t="s">
        <v>679</v>
      </c>
      <c r="AE56" s="254"/>
      <c r="AF56" s="10" t="s">
        <v>679</v>
      </c>
      <c r="AG56" s="9" t="s">
        <v>679</v>
      </c>
      <c r="AH56" s="10" t="s">
        <v>679</v>
      </c>
      <c r="AI56" s="9" t="s">
        <v>679</v>
      </c>
      <c r="AJ56" s="9" t="s">
        <v>679</v>
      </c>
      <c r="AK56" s="265"/>
      <c r="AL56" s="10"/>
      <c r="AM56" s="9" t="s">
        <v>679</v>
      </c>
      <c r="AN56" s="9" t="s">
        <v>679</v>
      </c>
      <c r="AO56" s="254"/>
      <c r="AP56" s="9" t="s">
        <v>679</v>
      </c>
      <c r="AQ56" s="9" t="s">
        <v>679</v>
      </c>
      <c r="AR56" s="9" t="s">
        <v>679</v>
      </c>
      <c r="AS56" s="9" t="s">
        <v>679</v>
      </c>
      <c r="AT56" s="9" t="s">
        <v>679</v>
      </c>
      <c r="AU56" s="11" t="s">
        <v>679</v>
      </c>
      <c r="AV56" s="231"/>
      <c r="AW56" s="163"/>
      <c r="AX56" s="164"/>
      <c r="AY56" s="56"/>
      <c r="AZ56" s="146"/>
      <c r="BA56" s="56"/>
      <c r="BB56" s="56"/>
      <c r="BC56" s="56"/>
      <c r="BD56" s="56"/>
      <c r="BE56" s="56"/>
    </row>
    <row r="57" spans="1:57" s="55" customFormat="1" ht="15">
      <c r="A57" s="218"/>
      <c r="B57" s="218"/>
      <c r="C57" s="220"/>
      <c r="D57" s="79" t="s">
        <v>218</v>
      </c>
      <c r="E57" s="6" t="s">
        <v>219</v>
      </c>
      <c r="F57" s="7" t="s">
        <v>3</v>
      </c>
      <c r="G57" s="8">
        <f>IF(E57&lt;&gt;"",VLOOKUP(E57,'[1]Formula- 2015-16'!$B$5:$M$290,10,FALSE),"")</f>
        <v>246754.86797921653</v>
      </c>
      <c r="H57" s="11">
        <f>IF(E57&lt;&gt;"",VLOOKUP(E57,'[1]Formula- 2015-16'!$B$5:$M$290,12,FALSE),"")</f>
        <v>134258.16673847137</v>
      </c>
      <c r="I57" s="243"/>
      <c r="J57" s="81">
        <v>66.19169299299999</v>
      </c>
      <c r="K57" s="35">
        <v>99.74790183451448</v>
      </c>
      <c r="L57" s="35">
        <v>80.41051318303818</v>
      </c>
      <c r="M57" s="35">
        <v>67.4067141</v>
      </c>
      <c r="N57" s="9">
        <v>106641304.2546708</v>
      </c>
      <c r="O57" s="9">
        <v>160703645.23573104</v>
      </c>
      <c r="P57" s="9">
        <v>129549217.03745267</v>
      </c>
      <c r="Q57" s="9">
        <v>108598822.33116323</v>
      </c>
      <c r="R57" s="9">
        <v>1</v>
      </c>
      <c r="S57" s="9">
        <v>1</v>
      </c>
      <c r="T57" s="9">
        <v>1</v>
      </c>
      <c r="U57" s="9">
        <v>0</v>
      </c>
      <c r="V57" s="9">
        <v>0</v>
      </c>
      <c r="W57" s="9">
        <v>0</v>
      </c>
      <c r="X57" s="11">
        <v>505492988.8590177</v>
      </c>
      <c r="Y57" s="234"/>
      <c r="Z57" s="82">
        <v>5580950</v>
      </c>
      <c r="AA57" s="9">
        <v>97</v>
      </c>
      <c r="AB57" s="9">
        <v>714637.9734350704</v>
      </c>
      <c r="AC57" s="9">
        <v>69319883.42320183</v>
      </c>
      <c r="AD57" s="9">
        <v>74900833.42320183</v>
      </c>
      <c r="AE57" s="254"/>
      <c r="AF57" s="10">
        <v>7.8133300000000006</v>
      </c>
      <c r="AG57" s="9">
        <v>23135726.551536623</v>
      </c>
      <c r="AH57" s="10">
        <v>111.35752922308558</v>
      </c>
      <c r="AI57" s="9">
        <v>329736149.0632107</v>
      </c>
      <c r="AJ57" s="9">
        <v>352871875.61474735</v>
      </c>
      <c r="AK57" s="265"/>
      <c r="AL57" s="10">
        <v>0</v>
      </c>
      <c r="AM57" s="9">
        <v>0</v>
      </c>
      <c r="AN57" s="9">
        <v>505492988.8590177</v>
      </c>
      <c r="AO57" s="254"/>
      <c r="AP57" s="9">
        <v>91159079.09418666</v>
      </c>
      <c r="AQ57" s="9">
        <v>0</v>
      </c>
      <c r="AR57" s="9">
        <v>596652067.9532044</v>
      </c>
      <c r="AS57" s="9">
        <v>0</v>
      </c>
      <c r="AT57" s="9">
        <v>0</v>
      </c>
      <c r="AU57" s="11">
        <v>596652067.9532044</v>
      </c>
      <c r="AV57" s="231"/>
      <c r="AW57" s="163"/>
      <c r="AX57" s="164"/>
      <c r="AY57" s="56"/>
      <c r="AZ57" s="146"/>
      <c r="BA57" s="56"/>
      <c r="BB57" s="56"/>
      <c r="BC57" s="56"/>
      <c r="BD57" s="56"/>
      <c r="BE57" s="56"/>
    </row>
    <row r="58" spans="3:57" ht="15">
      <c r="C58" s="219"/>
      <c r="D58" s="37" t="s">
        <v>220</v>
      </c>
      <c r="E58" s="1" t="s">
        <v>221</v>
      </c>
      <c r="F58" s="2" t="s">
        <v>6</v>
      </c>
      <c r="G58" s="4">
        <f>IF(E58&lt;&gt;"",VLOOKUP(E58,'[1]Formula- 2015-16'!$B$5:$M$290,10,FALSE),"")</f>
        <v>11365.361794003436</v>
      </c>
      <c r="H58" s="36">
        <f>IF(E58&lt;&gt;"",VLOOKUP(E58,'[1]Formula- 2015-16'!$B$5:$M$290,12,FALSE),"")</f>
        <v>7191.9794941159425</v>
      </c>
      <c r="I58" s="225"/>
      <c r="J58" s="38">
        <v>66.19169299299999</v>
      </c>
      <c r="K58" s="15">
        <v>99.74790183451448</v>
      </c>
      <c r="L58" s="15">
        <v>80.41051318303818</v>
      </c>
      <c r="M58" s="15">
        <v>67.4067141</v>
      </c>
      <c r="N58" s="12">
        <v>5712591.584237686</v>
      </c>
      <c r="O58" s="12">
        <v>8608618.374899019</v>
      </c>
      <c r="P58" s="12">
        <v>6939729.143085003</v>
      </c>
      <c r="Q58" s="12">
        <v>5817452.466875232</v>
      </c>
      <c r="R58" s="12">
        <v>1</v>
      </c>
      <c r="S58" s="12">
        <v>1</v>
      </c>
      <c r="T58" s="12">
        <v>1</v>
      </c>
      <c r="U58" s="12">
        <v>0</v>
      </c>
      <c r="V58" s="12">
        <v>0</v>
      </c>
      <c r="W58" s="12">
        <v>0</v>
      </c>
      <c r="X58" s="36">
        <v>27078391.56909694</v>
      </c>
      <c r="Y58" s="234"/>
      <c r="Z58" s="39">
        <v>5580950</v>
      </c>
      <c r="AA58" s="12">
        <v>11</v>
      </c>
      <c r="AB58" s="12">
        <v>714637.9734350704</v>
      </c>
      <c r="AC58" s="12">
        <v>7861017.707785774</v>
      </c>
      <c r="AD58" s="12">
        <v>13441967.707785774</v>
      </c>
      <c r="AE58" s="254"/>
      <c r="AF58" s="13">
        <v>7.8133300000000006</v>
      </c>
      <c r="AG58" s="12">
        <v>1065615.8671912905</v>
      </c>
      <c r="AH58" s="13">
        <v>111.35752922308558</v>
      </c>
      <c r="AI58" s="12">
        <v>15187423.297280136</v>
      </c>
      <c r="AJ58" s="12">
        <v>15187423.297280136</v>
      </c>
      <c r="AK58" s="265"/>
      <c r="AL58" s="13">
        <v>0.4514734592755386</v>
      </c>
      <c r="AM58" s="12">
        <v>12925410.194009095</v>
      </c>
      <c r="AN58" s="12">
        <v>40003801.76310603</v>
      </c>
      <c r="AO58" s="254"/>
      <c r="AP58" s="12">
        <v>7646813.0531479195</v>
      </c>
      <c r="AQ58" s="12">
        <v>0</v>
      </c>
      <c r="AR58" s="12">
        <v>47650614.81625395</v>
      </c>
      <c r="AS58" s="12">
        <v>0</v>
      </c>
      <c r="AT58" s="12">
        <v>0</v>
      </c>
      <c r="AU58" s="36">
        <v>47650614.81625395</v>
      </c>
      <c r="AV58" s="229"/>
      <c r="AW58" s="163"/>
      <c r="AX58" s="164"/>
      <c r="AY58" s="56"/>
      <c r="AZ58" s="146"/>
      <c r="BA58" s="17"/>
      <c r="BB58" s="17"/>
      <c r="BC58" s="17"/>
      <c r="BD58" s="17"/>
      <c r="BE58" s="17"/>
    </row>
    <row r="59" spans="3:57" ht="15">
      <c r="C59" s="219"/>
      <c r="D59" s="37" t="s">
        <v>222</v>
      </c>
      <c r="E59" s="1" t="s">
        <v>223</v>
      </c>
      <c r="F59" s="2" t="s">
        <v>6</v>
      </c>
      <c r="G59" s="4">
        <f>IF(E59&lt;&gt;"",VLOOKUP(E59,'[1]Formula- 2015-16'!$B$5:$M$290,10,FALSE),"")</f>
        <v>15763.062057427423</v>
      </c>
      <c r="H59" s="36">
        <f>IF(E59&lt;&gt;"",VLOOKUP(E59,'[1]Formula- 2015-16'!$B$5:$M$290,12,FALSE),"")</f>
        <v>10290.131069167901</v>
      </c>
      <c r="I59" s="225"/>
      <c r="J59" s="38">
        <v>66.19169299299999</v>
      </c>
      <c r="K59" s="15">
        <v>99.74790183451448</v>
      </c>
      <c r="L59" s="15">
        <v>80.41051318303818</v>
      </c>
      <c r="M59" s="15">
        <v>67.4067141</v>
      </c>
      <c r="N59" s="12">
        <v>8173454.35905711</v>
      </c>
      <c r="O59" s="12">
        <v>12317027.805019768</v>
      </c>
      <c r="P59" s="12">
        <v>9929216.639910195</v>
      </c>
      <c r="Q59" s="12">
        <v>8323487.076371136</v>
      </c>
      <c r="R59" s="12">
        <v>1</v>
      </c>
      <c r="S59" s="12">
        <v>1</v>
      </c>
      <c r="T59" s="12">
        <v>1</v>
      </c>
      <c r="U59" s="12">
        <v>0</v>
      </c>
      <c r="V59" s="12">
        <v>0</v>
      </c>
      <c r="W59" s="12">
        <v>0</v>
      </c>
      <c r="X59" s="36">
        <v>38743185.88035821</v>
      </c>
      <c r="Y59" s="234"/>
      <c r="Z59" s="39">
        <v>5580950</v>
      </c>
      <c r="AA59" s="12">
        <v>15</v>
      </c>
      <c r="AB59" s="12">
        <v>714637.9734350704</v>
      </c>
      <c r="AC59" s="12">
        <v>10719569.601526055</v>
      </c>
      <c r="AD59" s="12">
        <v>16300519.601526055</v>
      </c>
      <c r="AE59" s="254"/>
      <c r="AF59" s="13">
        <v>7.8133300000000006</v>
      </c>
      <c r="AG59" s="12">
        <v>1477944.067981913</v>
      </c>
      <c r="AH59" s="13">
        <v>111.35752922308558</v>
      </c>
      <c r="AI59" s="12">
        <v>21064027.72446343</v>
      </c>
      <c r="AJ59" s="12">
        <v>21064027.72446343</v>
      </c>
      <c r="AK59" s="265"/>
      <c r="AL59" s="13">
        <v>0.4684540804846494</v>
      </c>
      <c r="AM59" s="12">
        <v>17503574.66032157</v>
      </c>
      <c r="AN59" s="12">
        <v>56246760.54067978</v>
      </c>
      <c r="AO59" s="254"/>
      <c r="AP59" s="12">
        <v>19226000.70086749</v>
      </c>
      <c r="AQ59" s="12">
        <v>0</v>
      </c>
      <c r="AR59" s="12">
        <v>75472761.24154727</v>
      </c>
      <c r="AS59" s="12">
        <v>0</v>
      </c>
      <c r="AT59" s="12">
        <v>0</v>
      </c>
      <c r="AU59" s="36">
        <v>75472761.24154727</v>
      </c>
      <c r="AV59" s="229"/>
      <c r="AW59" s="163"/>
      <c r="AX59" s="164"/>
      <c r="AY59" s="56"/>
      <c r="AZ59" s="146"/>
      <c r="BA59" s="17"/>
      <c r="BB59" s="17"/>
      <c r="BC59" s="17"/>
      <c r="BD59" s="17"/>
      <c r="BE59" s="17"/>
    </row>
    <row r="60" spans="3:57" ht="15">
      <c r="C60" s="219"/>
      <c r="D60" s="37" t="s">
        <v>224</v>
      </c>
      <c r="E60" s="1" t="s">
        <v>225</v>
      </c>
      <c r="F60" s="2" t="s">
        <v>6</v>
      </c>
      <c r="G60" s="4">
        <f>IF(E60&lt;&gt;"",VLOOKUP(E60,'[1]Formula- 2015-16'!$B$5:$M$290,10,FALSE),"")</f>
        <v>11281.79335384296</v>
      </c>
      <c r="H60" s="36">
        <f>IF(E60&lt;&gt;"",VLOOKUP(E60,'[1]Formula- 2015-16'!$B$5:$M$290,12,FALSE),"")</f>
        <v>7869.282085730268</v>
      </c>
      <c r="I60" s="225"/>
      <c r="J60" s="38">
        <v>66.19169299299999</v>
      </c>
      <c r="K60" s="15">
        <v>99.74790183451448</v>
      </c>
      <c r="L60" s="15">
        <v>80.41051318303818</v>
      </c>
      <c r="M60" s="15">
        <v>67.4067141</v>
      </c>
      <c r="N60" s="12">
        <v>6250573.246727671</v>
      </c>
      <c r="O60" s="12">
        <v>9419332.523946313</v>
      </c>
      <c r="P60" s="12">
        <v>7593276.130747918</v>
      </c>
      <c r="Q60" s="12">
        <v>6365309.372700862</v>
      </c>
      <c r="R60" s="12">
        <v>1</v>
      </c>
      <c r="S60" s="12">
        <v>1</v>
      </c>
      <c r="T60" s="12">
        <v>1</v>
      </c>
      <c r="U60" s="12">
        <v>0</v>
      </c>
      <c r="V60" s="12">
        <v>0</v>
      </c>
      <c r="W60" s="12">
        <v>0</v>
      </c>
      <c r="X60" s="36">
        <v>29628491.274122763</v>
      </c>
      <c r="Y60" s="234"/>
      <c r="Z60" s="39">
        <v>5580950</v>
      </c>
      <c r="AA60" s="12">
        <v>11</v>
      </c>
      <c r="AB60" s="12">
        <v>714637.9734350704</v>
      </c>
      <c r="AC60" s="12">
        <v>7861017.707785774</v>
      </c>
      <c r="AD60" s="12">
        <v>13441967.707785774</v>
      </c>
      <c r="AE60" s="254"/>
      <c r="AF60" s="13">
        <v>7.8133300000000006</v>
      </c>
      <c r="AG60" s="12">
        <v>1057780.493584582</v>
      </c>
      <c r="AH60" s="13">
        <v>111.35752922308558</v>
      </c>
      <c r="AI60" s="12">
        <v>15075751.597072562</v>
      </c>
      <c r="AJ60" s="12">
        <v>15075751.597072562</v>
      </c>
      <c r="AK60" s="265"/>
      <c r="AL60" s="13">
        <v>0.6478470652485888</v>
      </c>
      <c r="AM60" s="12">
        <v>18475120.759235498</v>
      </c>
      <c r="AN60" s="12">
        <v>48103612.03335826</v>
      </c>
      <c r="AO60" s="254"/>
      <c r="AP60" s="12">
        <v>4633428.621324763</v>
      </c>
      <c r="AQ60" s="12">
        <v>0</v>
      </c>
      <c r="AR60" s="12">
        <v>52737040.65468302</v>
      </c>
      <c r="AS60" s="12">
        <v>0</v>
      </c>
      <c r="AT60" s="12">
        <v>0</v>
      </c>
      <c r="AU60" s="36">
        <v>52737040.65468302</v>
      </c>
      <c r="AV60" s="229"/>
      <c r="AW60" s="163"/>
      <c r="AX60" s="164"/>
      <c r="AY60" s="56"/>
      <c r="AZ60" s="146"/>
      <c r="BA60" s="17"/>
      <c r="BB60" s="17"/>
      <c r="BC60" s="17"/>
      <c r="BD60" s="17"/>
      <c r="BE60" s="17"/>
    </row>
    <row r="61" spans="3:57" ht="15">
      <c r="C61" s="219"/>
      <c r="D61" s="37" t="s">
        <v>226</v>
      </c>
      <c r="E61" s="1" t="s">
        <v>227</v>
      </c>
      <c r="F61" s="2" t="s">
        <v>6</v>
      </c>
      <c r="G61" s="4">
        <f>IF(E61&lt;&gt;"",VLOOKUP(E61,'[1]Formula- 2015-16'!$B$5:$M$290,10,FALSE),"")</f>
        <v>7841.50435726292</v>
      </c>
      <c r="H61" s="36">
        <f>IF(E61&lt;&gt;"",VLOOKUP(E61,'[1]Formula- 2015-16'!$B$5:$M$290,12,FALSE),"")</f>
        <v>5705.179767563471</v>
      </c>
      <c r="I61" s="225"/>
      <c r="J61" s="38">
        <v>66.19169299299999</v>
      </c>
      <c r="K61" s="15">
        <v>99.74790183451448</v>
      </c>
      <c r="L61" s="15">
        <v>80.41051318303818</v>
      </c>
      <c r="M61" s="15">
        <v>67.4067141</v>
      </c>
      <c r="N61" s="12">
        <v>4531626.091733235</v>
      </c>
      <c r="O61" s="12">
        <v>6828956.536838151</v>
      </c>
      <c r="P61" s="12">
        <v>5505077.194935181</v>
      </c>
      <c r="Q61" s="12">
        <v>4614809.057775063</v>
      </c>
      <c r="R61" s="12">
        <v>1</v>
      </c>
      <c r="S61" s="12">
        <v>1</v>
      </c>
      <c r="T61" s="12">
        <v>1</v>
      </c>
      <c r="U61" s="12">
        <v>0</v>
      </c>
      <c r="V61" s="12">
        <v>0</v>
      </c>
      <c r="W61" s="12">
        <v>0</v>
      </c>
      <c r="X61" s="36">
        <v>21480468.88128163</v>
      </c>
      <c r="Y61" s="234"/>
      <c r="Z61" s="39">
        <v>5580950</v>
      </c>
      <c r="AA61" s="12">
        <v>8</v>
      </c>
      <c r="AB61" s="12">
        <v>714637.9734350704</v>
      </c>
      <c r="AC61" s="12">
        <v>5717103.787480563</v>
      </c>
      <c r="AD61" s="12">
        <v>11298053.787480563</v>
      </c>
      <c r="AE61" s="254"/>
      <c r="AF61" s="13">
        <v>7.8133300000000006</v>
      </c>
      <c r="AG61" s="12">
        <v>735219.1348767972</v>
      </c>
      <c r="AH61" s="13">
        <v>111.35752922308558</v>
      </c>
      <c r="AI61" s="12">
        <v>10478526.607402302</v>
      </c>
      <c r="AJ61" s="12">
        <v>10478526.607402302</v>
      </c>
      <c r="AK61" s="265"/>
      <c r="AL61" s="13">
        <v>0.6989312954783621</v>
      </c>
      <c r="AM61" s="12">
        <v>15220333.546484184</v>
      </c>
      <c r="AN61" s="12">
        <v>36700802.42776582</v>
      </c>
      <c r="AO61" s="254"/>
      <c r="AP61" s="12">
        <v>2736862.3960222006</v>
      </c>
      <c r="AQ61" s="12">
        <v>0</v>
      </c>
      <c r="AR61" s="12">
        <v>39437664.82378802</v>
      </c>
      <c r="AS61" s="12">
        <v>0</v>
      </c>
      <c r="AT61" s="12">
        <v>0</v>
      </c>
      <c r="AU61" s="36">
        <v>39437664.82378802</v>
      </c>
      <c r="AV61" s="229"/>
      <c r="AW61" s="163"/>
      <c r="AX61" s="164"/>
      <c r="AY61" s="56"/>
      <c r="AZ61" s="146"/>
      <c r="BA61" s="17"/>
      <c r="BB61" s="17"/>
      <c r="BC61" s="17"/>
      <c r="BD61" s="17"/>
      <c r="BE61" s="17"/>
    </row>
    <row r="62" spans="1:57" s="55" customFormat="1" ht="15">
      <c r="A62" s="218"/>
      <c r="B62" s="218"/>
      <c r="C62" s="220"/>
      <c r="D62" s="79" t="s">
        <v>228</v>
      </c>
      <c r="E62" s="6" t="s">
        <v>229</v>
      </c>
      <c r="F62" s="7" t="s">
        <v>17</v>
      </c>
      <c r="G62" s="8">
        <f>IF(E62&lt;&gt;"",VLOOKUP(E62,'[1]Formula- 2015-16'!$B$5:$M$290,10,FALSE),"")</f>
        <v>46251.72156253674</v>
      </c>
      <c r="H62" s="11">
        <f>IF(E62&lt;&gt;"",VLOOKUP(E62,'[1]Formula- 2015-16'!$B$5:$M$290,12,FALSE),"")</f>
      </c>
      <c r="I62" s="243"/>
      <c r="J62" s="81">
        <v>66.19169299299999</v>
      </c>
      <c r="K62" s="35">
        <v>99.74790183451448</v>
      </c>
      <c r="L62" s="35">
        <v>80.41051318303818</v>
      </c>
      <c r="M62" s="35">
        <v>67.4067141</v>
      </c>
      <c r="N62" s="9" t="s">
        <v>679</v>
      </c>
      <c r="O62" s="9" t="s">
        <v>679</v>
      </c>
      <c r="P62" s="9" t="s">
        <v>679</v>
      </c>
      <c r="Q62" s="9" t="s">
        <v>679</v>
      </c>
      <c r="R62" s="9">
        <v>0</v>
      </c>
      <c r="S62" s="9">
        <v>0</v>
      </c>
      <c r="T62" s="9">
        <v>0</v>
      </c>
      <c r="U62" s="9">
        <v>0</v>
      </c>
      <c r="V62" s="9">
        <v>0</v>
      </c>
      <c r="W62" s="9">
        <v>0</v>
      </c>
      <c r="X62" s="11">
        <v>0</v>
      </c>
      <c r="Y62" s="234"/>
      <c r="Z62" s="82">
        <v>5580950</v>
      </c>
      <c r="AA62" s="9">
        <v>16</v>
      </c>
      <c r="AB62" s="9">
        <v>714637.9734350704</v>
      </c>
      <c r="AC62" s="9">
        <v>11434207.574961126</v>
      </c>
      <c r="AD62" s="9">
        <v>17015157.574961126</v>
      </c>
      <c r="AE62" s="254"/>
      <c r="AF62" s="10">
        <v>7.8133300000000006</v>
      </c>
      <c r="AG62" s="9">
        <v>4336559.563634583</v>
      </c>
      <c r="AH62" s="10">
        <v>111.35752922308558</v>
      </c>
      <c r="AI62" s="9">
        <v>0</v>
      </c>
      <c r="AJ62" s="9">
        <v>4336559.563634583</v>
      </c>
      <c r="AK62" s="265"/>
      <c r="AL62" s="10">
        <v>0.758463777296857</v>
      </c>
      <c r="AM62" s="9">
        <v>16194504.032713339</v>
      </c>
      <c r="AN62" s="9">
        <v>16194504.032713339</v>
      </c>
      <c r="AO62" s="254"/>
      <c r="AP62" s="9">
        <v>0</v>
      </c>
      <c r="AQ62" s="9">
        <v>580030.2030221918</v>
      </c>
      <c r="AR62" s="9">
        <v>15614473.829691147</v>
      </c>
      <c r="AS62" s="9">
        <v>0</v>
      </c>
      <c r="AT62" s="9">
        <v>0</v>
      </c>
      <c r="AU62" s="11">
        <v>15614473.829691147</v>
      </c>
      <c r="AV62" s="231"/>
      <c r="AW62" s="163"/>
      <c r="AX62" s="164"/>
      <c r="AY62" s="56"/>
      <c r="AZ62" s="146"/>
      <c r="BA62" s="56"/>
      <c r="BB62" s="56"/>
      <c r="BC62" s="56"/>
      <c r="BD62" s="56"/>
      <c r="BE62" s="56"/>
    </row>
    <row r="63" spans="3:57" ht="15">
      <c r="C63" s="219"/>
      <c r="D63" s="37" t="s">
        <v>230</v>
      </c>
      <c r="E63" s="1" t="s">
        <v>231</v>
      </c>
      <c r="F63" s="2" t="s">
        <v>6</v>
      </c>
      <c r="G63" s="4">
        <f>IF(E63&lt;&gt;"",VLOOKUP(E63,'[1]Formula- 2015-16'!$B$5:$M$290,10,FALSE),"")</f>
        <v>17973.571428734216</v>
      </c>
      <c r="H63" s="36">
        <f>IF(E63&lt;&gt;"",VLOOKUP(E63,'[1]Formula- 2015-16'!$B$5:$M$290,12,FALSE),"")</f>
        <v>12430.527037342628</v>
      </c>
      <c r="I63" s="225"/>
      <c r="J63" s="38">
        <v>66.19169299299999</v>
      </c>
      <c r="K63" s="15">
        <v>99.74790183451448</v>
      </c>
      <c r="L63" s="15">
        <v>80.41051318303818</v>
      </c>
      <c r="M63" s="15">
        <v>67.4067141</v>
      </c>
      <c r="N63" s="12">
        <v>9873571.552763628</v>
      </c>
      <c r="O63" s="12">
        <v>14879027.888065567</v>
      </c>
      <c r="P63" s="12">
        <v>11994540.698500223</v>
      </c>
      <c r="Q63" s="12">
        <v>10054811.785421696</v>
      </c>
      <c r="R63" s="12">
        <v>1</v>
      </c>
      <c r="S63" s="12">
        <v>1</v>
      </c>
      <c r="T63" s="12">
        <v>1</v>
      </c>
      <c r="U63" s="12">
        <v>0</v>
      </c>
      <c r="V63" s="12">
        <v>0</v>
      </c>
      <c r="W63" s="12">
        <v>0</v>
      </c>
      <c r="X63" s="36">
        <v>46801951.92475112</v>
      </c>
      <c r="Y63" s="234"/>
      <c r="Z63" s="39">
        <v>5580950</v>
      </c>
      <c r="AA63" s="12">
        <v>20</v>
      </c>
      <c r="AB63" s="12">
        <v>714637.9734350704</v>
      </c>
      <c r="AC63" s="12">
        <v>14292759.468701407</v>
      </c>
      <c r="AD63" s="12">
        <v>19873709.468701407</v>
      </c>
      <c r="AE63" s="254"/>
      <c r="AF63" s="13">
        <v>7.8133300000000006</v>
      </c>
      <c r="AG63" s="12">
        <v>1685201.338215263</v>
      </c>
      <c r="AH63" s="13">
        <v>111.35752922308558</v>
      </c>
      <c r="AI63" s="12">
        <v>24017910.06742184</v>
      </c>
      <c r="AJ63" s="12">
        <v>24017910.06742184</v>
      </c>
      <c r="AK63" s="265"/>
      <c r="AL63" s="13">
        <v>0.7125947262900938</v>
      </c>
      <c r="AM63" s="12">
        <v>31276936.60977268</v>
      </c>
      <c r="AN63" s="12">
        <v>78078888.5345238</v>
      </c>
      <c r="AO63" s="254"/>
      <c r="AP63" s="12">
        <v>6629906.169070035</v>
      </c>
      <c r="AQ63" s="12">
        <v>0</v>
      </c>
      <c r="AR63" s="12">
        <v>84708794.70359384</v>
      </c>
      <c r="AS63" s="12">
        <v>0</v>
      </c>
      <c r="AT63" s="12">
        <v>0</v>
      </c>
      <c r="AU63" s="36">
        <v>84708794.70359384</v>
      </c>
      <c r="AV63" s="229"/>
      <c r="AW63" s="163"/>
      <c r="AX63" s="164"/>
      <c r="AY63" s="56"/>
      <c r="AZ63" s="146"/>
      <c r="BA63" s="17"/>
      <c r="BB63" s="17"/>
      <c r="BC63" s="17"/>
      <c r="BD63" s="17"/>
      <c r="BE63" s="17"/>
    </row>
    <row r="64" spans="3:57" ht="15">
      <c r="C64" s="219"/>
      <c r="D64" s="37" t="s">
        <v>232</v>
      </c>
      <c r="E64" s="1" t="s">
        <v>233</v>
      </c>
      <c r="F64" s="2" t="s">
        <v>6</v>
      </c>
      <c r="G64" s="4">
        <f>IF(E64&lt;&gt;"",VLOOKUP(E64,'[1]Formula- 2015-16'!$B$5:$M$290,10,FALSE),"")</f>
        <v>8831.541766480384</v>
      </c>
      <c r="H64" s="36">
        <f>IF(E64&lt;&gt;"",VLOOKUP(E64,'[1]Formula- 2015-16'!$B$5:$M$290,12,FALSE),"")</f>
        <v>6138.998163846004</v>
      </c>
      <c r="I64" s="225"/>
      <c r="J64" s="38">
        <v>66.19169299299999</v>
      </c>
      <c r="K64" s="15">
        <v>99.74790183451448</v>
      </c>
      <c r="L64" s="15">
        <v>80.41051318303818</v>
      </c>
      <c r="M64" s="15">
        <v>67.4067141</v>
      </c>
      <c r="N64" s="12">
        <v>4876208.180950624</v>
      </c>
      <c r="O64" s="12">
        <v>7348226.234514911</v>
      </c>
      <c r="P64" s="12">
        <v>5923679.913415035</v>
      </c>
      <c r="Q64" s="12">
        <v>4965716.329089511</v>
      </c>
      <c r="R64" s="12">
        <v>1</v>
      </c>
      <c r="S64" s="12">
        <v>1</v>
      </c>
      <c r="T64" s="12">
        <v>1</v>
      </c>
      <c r="U64" s="12">
        <v>0</v>
      </c>
      <c r="V64" s="12">
        <v>0</v>
      </c>
      <c r="W64" s="12">
        <v>0</v>
      </c>
      <c r="X64" s="36">
        <v>23113830.657970082</v>
      </c>
      <c r="Y64" s="234"/>
      <c r="Z64" s="39">
        <v>5580950</v>
      </c>
      <c r="AA64" s="12">
        <v>8</v>
      </c>
      <c r="AB64" s="12">
        <v>714637.9734350704</v>
      </c>
      <c r="AC64" s="12">
        <v>5717103.787480563</v>
      </c>
      <c r="AD64" s="12">
        <v>11298053.787480563</v>
      </c>
      <c r="AE64" s="254"/>
      <c r="AF64" s="13">
        <v>7.8133300000000006</v>
      </c>
      <c r="AG64" s="12">
        <v>828045.0027635302</v>
      </c>
      <c r="AH64" s="13">
        <v>111.35752922308558</v>
      </c>
      <c r="AI64" s="12">
        <v>11801504.044148883</v>
      </c>
      <c r="AJ64" s="12">
        <v>11801504.044148883</v>
      </c>
      <c r="AK64" s="265"/>
      <c r="AL64" s="13">
        <v>0.659813563503991</v>
      </c>
      <c r="AM64" s="12">
        <v>15241401.56825395</v>
      </c>
      <c r="AN64" s="12">
        <v>38355232.226224035</v>
      </c>
      <c r="AO64" s="254"/>
      <c r="AP64" s="12">
        <v>4753054.415111214</v>
      </c>
      <c r="AQ64" s="12">
        <v>0</v>
      </c>
      <c r="AR64" s="12">
        <v>43108286.64133525</v>
      </c>
      <c r="AS64" s="12">
        <v>0</v>
      </c>
      <c r="AT64" s="12">
        <v>0</v>
      </c>
      <c r="AU64" s="36">
        <v>43108286.64133525</v>
      </c>
      <c r="AV64" s="229"/>
      <c r="AW64" s="163"/>
      <c r="AX64" s="164"/>
      <c r="AY64" s="56"/>
      <c r="AZ64" s="146"/>
      <c r="BA64" s="17"/>
      <c r="BB64" s="17"/>
      <c r="BC64" s="17"/>
      <c r="BD64" s="17"/>
      <c r="BE64" s="17"/>
    </row>
    <row r="65" spans="3:57" ht="15">
      <c r="C65" s="219"/>
      <c r="D65" s="37" t="s">
        <v>234</v>
      </c>
      <c r="E65" s="1" t="s">
        <v>235</v>
      </c>
      <c r="F65" s="2" t="s">
        <v>6</v>
      </c>
      <c r="G65" s="4">
        <f>IF(E65&lt;&gt;"",VLOOKUP(E65,'[1]Formula- 2015-16'!$B$5:$M$290,10,FALSE),"")</f>
        <v>12150.487315106553</v>
      </c>
      <c r="H65" s="36">
        <f>IF(E65&lt;&gt;"",VLOOKUP(E65,'[1]Formula- 2015-16'!$B$5:$M$290,12,FALSE),"")</f>
        <v>8075.625464530674</v>
      </c>
      <c r="I65" s="225"/>
      <c r="J65" s="38">
        <v>66.19169299299999</v>
      </c>
      <c r="K65" s="15">
        <v>99.74790183451448</v>
      </c>
      <c r="L65" s="15">
        <v>80.41051318303818</v>
      </c>
      <c r="M65" s="15">
        <v>67.4067141</v>
      </c>
      <c r="N65" s="12">
        <v>6414471.857696008</v>
      </c>
      <c r="O65" s="12">
        <v>9666320.353059733</v>
      </c>
      <c r="P65" s="12">
        <v>7792382.2545230705</v>
      </c>
      <c r="Q65" s="12">
        <v>6532216.522395587</v>
      </c>
      <c r="R65" s="12">
        <v>1</v>
      </c>
      <c r="S65" s="12">
        <v>1</v>
      </c>
      <c r="T65" s="12">
        <v>1</v>
      </c>
      <c r="U65" s="12">
        <v>0</v>
      </c>
      <c r="V65" s="12">
        <v>0</v>
      </c>
      <c r="W65" s="12">
        <v>0</v>
      </c>
      <c r="X65" s="36">
        <v>30405390.9876744</v>
      </c>
      <c r="Y65" s="234"/>
      <c r="Z65" s="39">
        <v>5580950</v>
      </c>
      <c r="AA65" s="12">
        <v>15</v>
      </c>
      <c r="AB65" s="12">
        <v>714637.9734350704</v>
      </c>
      <c r="AC65" s="12">
        <v>10719569.601526055</v>
      </c>
      <c r="AD65" s="12">
        <v>16300519.601526055</v>
      </c>
      <c r="AE65" s="254"/>
      <c r="AF65" s="13">
        <v>7.8133300000000006</v>
      </c>
      <c r="AG65" s="12">
        <v>1139229.204644898</v>
      </c>
      <c r="AH65" s="13">
        <v>111.35752922308558</v>
      </c>
      <c r="AI65" s="12">
        <v>16236578.955200503</v>
      </c>
      <c r="AJ65" s="12">
        <v>16236578.955200503</v>
      </c>
      <c r="AK65" s="265"/>
      <c r="AL65" s="13">
        <v>0.6379589787829383</v>
      </c>
      <c r="AM65" s="12">
        <v>20757334.16780909</v>
      </c>
      <c r="AN65" s="12">
        <v>51162725.15548349</v>
      </c>
      <c r="AO65" s="254"/>
      <c r="AP65" s="12">
        <v>8510252.962170504</v>
      </c>
      <c r="AQ65" s="12">
        <v>0</v>
      </c>
      <c r="AR65" s="12">
        <v>59672978.117653996</v>
      </c>
      <c r="AS65" s="12">
        <v>0</v>
      </c>
      <c r="AT65" s="12">
        <v>0</v>
      </c>
      <c r="AU65" s="36">
        <v>59672978.117653996</v>
      </c>
      <c r="AV65" s="229"/>
      <c r="AW65" s="163"/>
      <c r="AX65" s="164"/>
      <c r="AY65" s="56"/>
      <c r="AZ65" s="146"/>
      <c r="BA65" s="17"/>
      <c r="BB65" s="17"/>
      <c r="BC65" s="17"/>
      <c r="BD65" s="17"/>
      <c r="BE65" s="17"/>
    </row>
    <row r="66" spans="3:57" ht="15">
      <c r="C66" s="219"/>
      <c r="D66" s="37" t="s">
        <v>236</v>
      </c>
      <c r="E66" s="1" t="s">
        <v>237</v>
      </c>
      <c r="F66" s="2" t="s">
        <v>6</v>
      </c>
      <c r="G66" s="4">
        <f>IF(E66&lt;&gt;"",VLOOKUP(E66,'[1]Formula- 2015-16'!$B$5:$M$290,10,FALSE),"")</f>
        <v>125881.77935178687</v>
      </c>
      <c r="H66" s="36">
        <f>IF(E66&lt;&gt;"",VLOOKUP(E66,'[1]Formula- 2015-16'!$B$5:$M$290,12,FALSE),"")</f>
        <v>75381.40220406272</v>
      </c>
      <c r="I66" s="225"/>
      <c r="J66" s="38">
        <v>66.19169299299999</v>
      </c>
      <c r="K66" s="15">
        <v>99.74790183451448</v>
      </c>
      <c r="L66" s="15">
        <v>80.41051318303818</v>
      </c>
      <c r="M66" s="15">
        <v>67.4067141</v>
      </c>
      <c r="N66" s="12">
        <v>59875471.58487807</v>
      </c>
      <c r="O66" s="12">
        <v>90229640.4863868</v>
      </c>
      <c r="P66" s="12">
        <v>72737486.82822827</v>
      </c>
      <c r="Q66" s="12">
        <v>60974551.52191639</v>
      </c>
      <c r="R66" s="12">
        <v>1</v>
      </c>
      <c r="S66" s="12">
        <v>1</v>
      </c>
      <c r="T66" s="12">
        <v>1</v>
      </c>
      <c r="U66" s="12">
        <v>0</v>
      </c>
      <c r="V66" s="12">
        <v>0</v>
      </c>
      <c r="W66" s="12">
        <v>0</v>
      </c>
      <c r="X66" s="36">
        <v>283817150.4214095</v>
      </c>
      <c r="Y66" s="234"/>
      <c r="Z66" s="39">
        <v>5580950</v>
      </c>
      <c r="AA66" s="12">
        <v>72</v>
      </c>
      <c r="AB66" s="12">
        <v>714637.9734350704</v>
      </c>
      <c r="AC66" s="12">
        <v>51453934.08732507</v>
      </c>
      <c r="AD66" s="12">
        <v>57034884.08732507</v>
      </c>
      <c r="AE66" s="254"/>
      <c r="AF66" s="13">
        <v>7.8133300000000006</v>
      </c>
      <c r="AG66" s="12">
        <v>11802670.596752364</v>
      </c>
      <c r="AH66" s="13">
        <v>111.35752922308558</v>
      </c>
      <c r="AI66" s="12">
        <v>168214607.0738474</v>
      </c>
      <c r="AJ66" s="12">
        <v>168214607.0738474</v>
      </c>
      <c r="AK66" s="265"/>
      <c r="AL66" s="13">
        <v>0.18004141974703547</v>
      </c>
      <c r="AM66" s="12">
        <v>40554238.18595481</v>
      </c>
      <c r="AN66" s="12">
        <v>324371388.6073643</v>
      </c>
      <c r="AO66" s="254"/>
      <c r="AP66" s="12">
        <v>78537429.08974695</v>
      </c>
      <c r="AQ66" s="12">
        <v>0</v>
      </c>
      <c r="AR66" s="12">
        <v>402908817.69711125</v>
      </c>
      <c r="AS66" s="12">
        <v>0</v>
      </c>
      <c r="AT66" s="12">
        <v>0</v>
      </c>
      <c r="AU66" s="36">
        <v>402908817.69711125</v>
      </c>
      <c r="AV66" s="229"/>
      <c r="AW66" s="163"/>
      <c r="AX66" s="164"/>
      <c r="AY66" s="56"/>
      <c r="AZ66" s="146"/>
      <c r="BA66" s="17"/>
      <c r="BB66" s="17"/>
      <c r="BC66" s="17"/>
      <c r="BD66" s="17"/>
      <c r="BE66" s="17"/>
    </row>
    <row r="67" spans="3:57" ht="15">
      <c r="C67" s="219"/>
      <c r="D67" s="37" t="s">
        <v>238</v>
      </c>
      <c r="E67" s="1" t="s">
        <v>239</v>
      </c>
      <c r="F67" s="2" t="s">
        <v>6</v>
      </c>
      <c r="G67" s="4">
        <f>IF(E67&lt;&gt;"",VLOOKUP(E67,'[1]Formula- 2015-16'!$B$5:$M$290,10,FALSE),"")</f>
        <v>21864.762525294504</v>
      </c>
      <c r="H67" s="36">
        <f>IF(E67&lt;&gt;"",VLOOKUP(E67,'[1]Formula- 2015-16'!$B$5:$M$290,12,FALSE),"")</f>
        <v>15113.4057640503</v>
      </c>
      <c r="I67" s="225"/>
      <c r="J67" s="38">
        <v>66.19169299299999</v>
      </c>
      <c r="K67" s="15">
        <v>99.74790183451448</v>
      </c>
      <c r="L67" s="15">
        <v>80.41051318303818</v>
      </c>
      <c r="M67" s="15">
        <v>67.4067141</v>
      </c>
      <c r="N67" s="12">
        <v>12004582.972951846</v>
      </c>
      <c r="O67" s="12">
        <v>18090366.174452096</v>
      </c>
      <c r="P67" s="12">
        <v>14583320.561169263</v>
      </c>
      <c r="Q67" s="12">
        <v>12224940.256975569</v>
      </c>
      <c r="R67" s="12">
        <v>1</v>
      </c>
      <c r="S67" s="12">
        <v>1</v>
      </c>
      <c r="T67" s="12">
        <v>1</v>
      </c>
      <c r="U67" s="12">
        <v>0</v>
      </c>
      <c r="V67" s="12">
        <v>0</v>
      </c>
      <c r="W67" s="12">
        <v>0</v>
      </c>
      <c r="X67" s="36">
        <v>56903209.965548776</v>
      </c>
      <c r="Y67" s="234"/>
      <c r="Z67" s="39">
        <v>5580950</v>
      </c>
      <c r="AA67" s="12">
        <v>24</v>
      </c>
      <c r="AB67" s="12">
        <v>714637.9734350704</v>
      </c>
      <c r="AC67" s="12">
        <v>17151311.36244169</v>
      </c>
      <c r="AD67" s="12">
        <v>22732261.36244169</v>
      </c>
      <c r="AE67" s="254"/>
      <c r="AF67" s="13">
        <v>7.8133300000000006</v>
      </c>
      <c r="AG67" s="12">
        <v>2050039.2597811117</v>
      </c>
      <c r="AH67" s="13">
        <v>111.35752922308558</v>
      </c>
      <c r="AI67" s="12">
        <v>29217671.182395708</v>
      </c>
      <c r="AJ67" s="12">
        <v>29217671.182395708</v>
      </c>
      <c r="AK67" s="265"/>
      <c r="AL67" s="13">
        <v>0.5899408006127167</v>
      </c>
      <c r="AM67" s="12">
        <v>30647384.797278002</v>
      </c>
      <c r="AN67" s="12">
        <v>87550594.76282677</v>
      </c>
      <c r="AO67" s="254"/>
      <c r="AP67" s="12">
        <v>28537595.025561348</v>
      </c>
      <c r="AQ67" s="12">
        <v>0</v>
      </c>
      <c r="AR67" s="12">
        <v>116088189.78838812</v>
      </c>
      <c r="AS67" s="12">
        <v>0</v>
      </c>
      <c r="AT67" s="12">
        <v>0</v>
      </c>
      <c r="AU67" s="36">
        <v>116088189.78838812</v>
      </c>
      <c r="AV67" s="229"/>
      <c r="AW67" s="163"/>
      <c r="AX67" s="164"/>
      <c r="AY67" s="56"/>
      <c r="AZ67" s="146"/>
      <c r="BA67" s="17"/>
      <c r="BB67" s="17"/>
      <c r="BC67" s="17"/>
      <c r="BD67" s="17"/>
      <c r="BE67" s="17"/>
    </row>
    <row r="68" spans="1:57" s="55" customFormat="1" ht="15">
      <c r="A68" s="218"/>
      <c r="B68" s="218"/>
      <c r="C68" s="220"/>
      <c r="D68" s="79" t="s">
        <v>240</v>
      </c>
      <c r="E68" s="6" t="s">
        <v>241</v>
      </c>
      <c r="F68" s="7" t="s">
        <v>17</v>
      </c>
      <c r="G68" s="8">
        <f>IF(E68&lt;&gt;"",VLOOKUP(E68,'[1]Formula- 2015-16'!$B$5:$M$290,10,FALSE),"")</f>
        <v>186702.14238740253</v>
      </c>
      <c r="H68" s="11">
        <f>IF(E68&lt;&gt;"",VLOOKUP(E68,'[1]Formula- 2015-16'!$B$5:$M$290,12,FALSE),"")</f>
      </c>
      <c r="I68" s="243"/>
      <c r="J68" s="81">
        <v>66.19169299299999</v>
      </c>
      <c r="K68" s="35">
        <v>99.74790183451448</v>
      </c>
      <c r="L68" s="35">
        <v>80.41051318303818</v>
      </c>
      <c r="M68" s="35">
        <v>67.4067141</v>
      </c>
      <c r="N68" s="9" t="s">
        <v>679</v>
      </c>
      <c r="O68" s="9" t="s">
        <v>679</v>
      </c>
      <c r="P68" s="9" t="s">
        <v>679</v>
      </c>
      <c r="Q68" s="9" t="s">
        <v>679</v>
      </c>
      <c r="R68" s="9">
        <v>0</v>
      </c>
      <c r="S68" s="9">
        <v>0</v>
      </c>
      <c r="T68" s="9">
        <v>0</v>
      </c>
      <c r="U68" s="9">
        <v>0</v>
      </c>
      <c r="V68" s="9">
        <v>0</v>
      </c>
      <c r="W68" s="9">
        <v>0</v>
      </c>
      <c r="X68" s="11">
        <v>0</v>
      </c>
      <c r="Y68" s="234"/>
      <c r="Z68" s="82">
        <v>5580950</v>
      </c>
      <c r="AA68" s="9">
        <v>38</v>
      </c>
      <c r="AB68" s="9">
        <v>714637.9734350704</v>
      </c>
      <c r="AC68" s="9">
        <v>27156242.990532674</v>
      </c>
      <c r="AD68" s="9">
        <v>32737192.990532674</v>
      </c>
      <c r="AE68" s="254"/>
      <c r="AF68" s="10">
        <v>7.8133300000000006</v>
      </c>
      <c r="AG68" s="9">
        <v>17505185.40215717</v>
      </c>
      <c r="AH68" s="10">
        <v>111.35752922308558</v>
      </c>
      <c r="AI68" s="9">
        <v>0</v>
      </c>
      <c r="AJ68" s="9">
        <v>17505185.40215717</v>
      </c>
      <c r="AK68" s="265"/>
      <c r="AL68" s="10">
        <v>0.6012897373473737</v>
      </c>
      <c r="AM68" s="9">
        <v>30210226.507447835</v>
      </c>
      <c r="AN68" s="9">
        <v>30210226.507447835</v>
      </c>
      <c r="AO68" s="254"/>
      <c r="AP68" s="9">
        <v>0</v>
      </c>
      <c r="AQ68" s="9">
        <v>252447.8208082754</v>
      </c>
      <c r="AR68" s="9">
        <v>29957778.68663956</v>
      </c>
      <c r="AS68" s="9">
        <v>0</v>
      </c>
      <c r="AT68" s="9">
        <v>0</v>
      </c>
      <c r="AU68" s="11">
        <v>29957778.68663956</v>
      </c>
      <c r="AV68" s="231"/>
      <c r="AW68" s="163"/>
      <c r="AX68" s="164"/>
      <c r="AY68" s="56"/>
      <c r="AZ68" s="146"/>
      <c r="BA68" s="56"/>
      <c r="BB68" s="56"/>
      <c r="BC68" s="56"/>
      <c r="BD68" s="56"/>
      <c r="BE68" s="56"/>
    </row>
    <row r="69" spans="3:57" ht="15">
      <c r="C69" s="219"/>
      <c r="D69" s="37" t="s">
        <v>242</v>
      </c>
      <c r="E69" s="1" t="s">
        <v>243</v>
      </c>
      <c r="F69" s="2" t="s">
        <v>6</v>
      </c>
      <c r="G69" s="4">
        <f>IF(E69&lt;&gt;"",VLOOKUP(E69,'[1]Formula- 2015-16'!$B$5:$M$290,10,FALSE),"")</f>
        <v>34452.68062929088</v>
      </c>
      <c r="H69" s="36">
        <f>IF(E69&lt;&gt;"",VLOOKUP(E69,'[1]Formula- 2015-16'!$B$5:$M$290,12,FALSE),"")</f>
        <v>24567.127459454736</v>
      </c>
      <c r="I69" s="225"/>
      <c r="J69" s="38">
        <v>66.19169299299999</v>
      </c>
      <c r="K69" s="15">
        <v>99.74790183451448</v>
      </c>
      <c r="L69" s="15">
        <v>80.41051318303818</v>
      </c>
      <c r="M69" s="15">
        <v>67.4067141</v>
      </c>
      <c r="N69" s="12">
        <v>19513677.102193534</v>
      </c>
      <c r="O69" s="12">
        <v>29406233.01818035</v>
      </c>
      <c r="P69" s="12">
        <v>23705463.917374372</v>
      </c>
      <c r="Q69" s="12">
        <v>19871872.043012697</v>
      </c>
      <c r="R69" s="12">
        <v>1</v>
      </c>
      <c r="S69" s="12">
        <v>1</v>
      </c>
      <c r="T69" s="12">
        <v>1</v>
      </c>
      <c r="U69" s="12">
        <v>0</v>
      </c>
      <c r="V69" s="12">
        <v>0</v>
      </c>
      <c r="W69" s="12">
        <v>0</v>
      </c>
      <c r="X69" s="36">
        <v>92497246.08076096</v>
      </c>
      <c r="Y69" s="234"/>
      <c r="Z69" s="39">
        <v>5580950</v>
      </c>
      <c r="AA69" s="12">
        <v>35</v>
      </c>
      <c r="AB69" s="12">
        <v>714637.9734350704</v>
      </c>
      <c r="AC69" s="12">
        <v>25012329.070227463</v>
      </c>
      <c r="AD69" s="12">
        <v>30593279.070227463</v>
      </c>
      <c r="AE69" s="254"/>
      <c r="AF69" s="13">
        <v>7.8133300000000006</v>
      </c>
      <c r="AG69" s="12">
        <v>3230281.957695088</v>
      </c>
      <c r="AH69" s="13">
        <v>111.35752922308558</v>
      </c>
      <c r="AI69" s="12">
        <v>46038784.67987873</v>
      </c>
      <c r="AJ69" s="12">
        <v>46038784.67987873</v>
      </c>
      <c r="AK69" s="265"/>
      <c r="AL69" s="13">
        <v>0.5845344257001459</v>
      </c>
      <c r="AM69" s="12">
        <v>44794079.37438529</v>
      </c>
      <c r="AN69" s="12">
        <v>137291325.45514625</v>
      </c>
      <c r="AO69" s="254"/>
      <c r="AP69" s="12">
        <v>22666979.222630024</v>
      </c>
      <c r="AQ69" s="12">
        <v>0</v>
      </c>
      <c r="AR69" s="12">
        <v>159958304.67777628</v>
      </c>
      <c r="AS69" s="12">
        <v>0</v>
      </c>
      <c r="AT69" s="12">
        <v>0</v>
      </c>
      <c r="AU69" s="36">
        <v>159958304.67777628</v>
      </c>
      <c r="AV69" s="229"/>
      <c r="AW69" s="163"/>
      <c r="AX69" s="164"/>
      <c r="AY69" s="56"/>
      <c r="AZ69" s="146"/>
      <c r="BA69" s="17"/>
      <c r="BB69" s="17"/>
      <c r="BC69" s="17"/>
      <c r="BD69" s="17"/>
      <c r="BE69" s="17"/>
    </row>
    <row r="70" spans="3:57" ht="15">
      <c r="C70" s="219"/>
      <c r="D70" s="37" t="s">
        <v>244</v>
      </c>
      <c r="E70" s="1" t="s">
        <v>245</v>
      </c>
      <c r="F70" s="2" t="s">
        <v>6</v>
      </c>
      <c r="G70" s="4">
        <f>IF(E70&lt;&gt;"",VLOOKUP(E70,'[1]Formula- 2015-16'!$B$5:$M$290,10,FALSE),"")</f>
        <v>40464.381571802216</v>
      </c>
      <c r="H70" s="36">
        <f>IF(E70&lt;&gt;"",VLOOKUP(E70,'[1]Formula- 2015-16'!$B$5:$M$290,12,FALSE),"")</f>
        <v>23420.07206957569</v>
      </c>
      <c r="I70" s="225"/>
      <c r="J70" s="38">
        <v>66.19169299299999</v>
      </c>
      <c r="K70" s="15">
        <v>99.74790183451448</v>
      </c>
      <c r="L70" s="15">
        <v>80.41051318303818</v>
      </c>
      <c r="M70" s="15">
        <v>67.4067141</v>
      </c>
      <c r="N70" s="12">
        <v>18602570.643639456</v>
      </c>
      <c r="O70" s="12">
        <v>28033236.597039483</v>
      </c>
      <c r="P70" s="12">
        <v>22598640.166779842</v>
      </c>
      <c r="Q70" s="12">
        <v>18944041.22634341</v>
      </c>
      <c r="R70" s="12">
        <v>1</v>
      </c>
      <c r="S70" s="12">
        <v>1</v>
      </c>
      <c r="T70" s="12">
        <v>1</v>
      </c>
      <c r="U70" s="12">
        <v>0</v>
      </c>
      <c r="V70" s="12">
        <v>0</v>
      </c>
      <c r="W70" s="12">
        <v>0</v>
      </c>
      <c r="X70" s="36">
        <v>88178488.63380219</v>
      </c>
      <c r="Y70" s="234"/>
      <c r="Z70" s="39">
        <v>5580950</v>
      </c>
      <c r="AA70" s="12">
        <v>40</v>
      </c>
      <c r="AB70" s="12">
        <v>714637.9734350704</v>
      </c>
      <c r="AC70" s="12">
        <v>28585518.937402815</v>
      </c>
      <c r="AD70" s="12">
        <v>34166468.937402815</v>
      </c>
      <c r="AE70" s="254"/>
      <c r="AF70" s="13">
        <v>7.8133300000000006</v>
      </c>
      <c r="AG70" s="12">
        <v>3793938.7975969133</v>
      </c>
      <c r="AH70" s="13">
        <v>111.35752922308558</v>
      </c>
      <c r="AI70" s="12">
        <v>54072162.64051261</v>
      </c>
      <c r="AJ70" s="12">
        <v>54072162.64051261</v>
      </c>
      <c r="AK70" s="265"/>
      <c r="AL70" s="13">
        <v>0.2329534334527752</v>
      </c>
      <c r="AM70" s="12">
        <v>20555492.18924987</v>
      </c>
      <c r="AN70" s="12">
        <v>108733980.82305206</v>
      </c>
      <c r="AO70" s="254"/>
      <c r="AP70" s="12">
        <v>16481744.104304358</v>
      </c>
      <c r="AQ70" s="12">
        <v>0</v>
      </c>
      <c r="AR70" s="12">
        <v>125215724.92735642</v>
      </c>
      <c r="AS70" s="12">
        <v>0</v>
      </c>
      <c r="AT70" s="12">
        <v>0</v>
      </c>
      <c r="AU70" s="36">
        <v>125215724.92735642</v>
      </c>
      <c r="AV70" s="229"/>
      <c r="AW70" s="163"/>
      <c r="AX70" s="164"/>
      <c r="AY70" s="56"/>
      <c r="AZ70" s="146"/>
      <c r="BA70" s="17"/>
      <c r="BB70" s="17"/>
      <c r="BC70" s="17"/>
      <c r="BD70" s="17"/>
      <c r="BE70" s="17"/>
    </row>
    <row r="71" spans="3:57" ht="15">
      <c r="C71" s="219"/>
      <c r="D71" s="37" t="s">
        <v>246</v>
      </c>
      <c r="E71" s="1" t="s">
        <v>247</v>
      </c>
      <c r="F71" s="2" t="s">
        <v>6</v>
      </c>
      <c r="G71" s="4">
        <f>IF(E71&lt;&gt;"",VLOOKUP(E71,'[1]Formula- 2015-16'!$B$5:$M$290,10,FALSE),"")</f>
        <v>18147.068807166237</v>
      </c>
      <c r="H71" s="36">
        <f>IF(E71&lt;&gt;"",VLOOKUP(E71,'[1]Formula- 2015-16'!$B$5:$M$290,12,FALSE),"")</f>
        <v>12016.67248769155</v>
      </c>
      <c r="I71" s="225"/>
      <c r="J71" s="38">
        <v>66.19169299299999</v>
      </c>
      <c r="K71" s="15">
        <v>99.74790183451448</v>
      </c>
      <c r="L71" s="15">
        <v>80.41051318303818</v>
      </c>
      <c r="M71" s="15">
        <v>67.4067141</v>
      </c>
      <c r="N71" s="12">
        <v>9544846.753232501</v>
      </c>
      <c r="O71" s="12">
        <v>14383654.412157213</v>
      </c>
      <c r="P71" s="12">
        <v>11595201.617853282</v>
      </c>
      <c r="Q71" s="12">
        <v>9720052.881733922</v>
      </c>
      <c r="R71" s="12">
        <v>1</v>
      </c>
      <c r="S71" s="12">
        <v>1</v>
      </c>
      <c r="T71" s="12">
        <v>1</v>
      </c>
      <c r="U71" s="12">
        <v>0</v>
      </c>
      <c r="V71" s="12">
        <v>0</v>
      </c>
      <c r="W71" s="12">
        <v>0</v>
      </c>
      <c r="X71" s="36">
        <v>45243755.664976925</v>
      </c>
      <c r="Y71" s="234"/>
      <c r="Z71" s="39">
        <v>5580950</v>
      </c>
      <c r="AA71" s="12">
        <v>18</v>
      </c>
      <c r="AB71" s="12">
        <v>714637.9734350704</v>
      </c>
      <c r="AC71" s="12">
        <v>12863483.521831267</v>
      </c>
      <c r="AD71" s="12">
        <v>18444433.521831267</v>
      </c>
      <c r="AE71" s="254"/>
      <c r="AF71" s="13">
        <v>7.8133300000000006</v>
      </c>
      <c r="AG71" s="12">
        <v>1701468.4454771543</v>
      </c>
      <c r="AH71" s="13">
        <v>111.35752922308558</v>
      </c>
      <c r="AI71" s="12">
        <v>24249752.94008831</v>
      </c>
      <c r="AJ71" s="12">
        <v>24249752.94008831</v>
      </c>
      <c r="AK71" s="265"/>
      <c r="AL71" s="13">
        <v>0.5335984676168707</v>
      </c>
      <c r="AM71" s="12">
        <v>22781552.47222923</v>
      </c>
      <c r="AN71" s="12">
        <v>68025308.13720615</v>
      </c>
      <c r="AO71" s="254"/>
      <c r="AP71" s="12">
        <v>9248753.467556924</v>
      </c>
      <c r="AQ71" s="12">
        <v>0</v>
      </c>
      <c r="AR71" s="12">
        <v>77274061.60476308</v>
      </c>
      <c r="AS71" s="12">
        <v>0</v>
      </c>
      <c r="AT71" s="12">
        <v>0</v>
      </c>
      <c r="AU71" s="36">
        <v>77274061.60476308</v>
      </c>
      <c r="AV71" s="229"/>
      <c r="AW71" s="163"/>
      <c r="AX71" s="164"/>
      <c r="AY71" s="56"/>
      <c r="AZ71" s="146"/>
      <c r="BA71" s="17"/>
      <c r="BB71" s="17"/>
      <c r="BC71" s="17"/>
      <c r="BD71" s="17"/>
      <c r="BE71" s="17"/>
    </row>
    <row r="72" spans="3:57" ht="15">
      <c r="C72" s="219"/>
      <c r="D72" s="37" t="s">
        <v>248</v>
      </c>
      <c r="E72" s="1" t="s">
        <v>249</v>
      </c>
      <c r="F72" s="2" t="s">
        <v>6</v>
      </c>
      <c r="G72" s="4">
        <f>IF(E72&lt;&gt;"",VLOOKUP(E72,'[1]Formula- 2015-16'!$B$5:$M$290,10,FALSE),"")</f>
        <v>104062.66665304382</v>
      </c>
      <c r="H72" s="36">
        <f>IF(E72&lt;&gt;"",VLOOKUP(E72,'[1]Formula- 2015-16'!$B$5:$M$290,12,FALSE),"")</f>
        <v>77270.6865393546</v>
      </c>
      <c r="I72" s="225"/>
      <c r="J72" s="38">
        <v>66.19169299299999</v>
      </c>
      <c r="K72" s="15">
        <v>99.74790183451448</v>
      </c>
      <c r="L72" s="15">
        <v>80.41051318303818</v>
      </c>
      <c r="M72" s="15">
        <v>67.4067141</v>
      </c>
      <c r="N72" s="12">
        <v>61376130.72925556</v>
      </c>
      <c r="O72" s="12">
        <v>92491066.26735699</v>
      </c>
      <c r="P72" s="12">
        <v>74560506.7036222</v>
      </c>
      <c r="Q72" s="12">
        <v>62502756.91042793</v>
      </c>
      <c r="R72" s="12">
        <v>1</v>
      </c>
      <c r="S72" s="12">
        <v>1</v>
      </c>
      <c r="T72" s="12">
        <v>1</v>
      </c>
      <c r="U72" s="12">
        <v>0</v>
      </c>
      <c r="V72" s="12">
        <v>0</v>
      </c>
      <c r="W72" s="12">
        <v>0</v>
      </c>
      <c r="X72" s="36">
        <v>290930460.6106627</v>
      </c>
      <c r="Y72" s="234"/>
      <c r="Z72" s="39">
        <v>5580950</v>
      </c>
      <c r="AA72" s="12">
        <v>69</v>
      </c>
      <c r="AB72" s="12">
        <v>714637.9734350704</v>
      </c>
      <c r="AC72" s="12">
        <v>49310020.16701986</v>
      </c>
      <c r="AD72" s="12">
        <v>54890970.16701986</v>
      </c>
      <c r="AE72" s="254"/>
      <c r="AF72" s="13">
        <v>7.8133300000000006</v>
      </c>
      <c r="AG72" s="12">
        <v>9756911.462882724</v>
      </c>
      <c r="AH72" s="13">
        <v>111.35752922308558</v>
      </c>
      <c r="AI72" s="12">
        <v>139057937.3141825</v>
      </c>
      <c r="AJ72" s="12">
        <v>139057937.3141825</v>
      </c>
      <c r="AK72" s="265"/>
      <c r="AL72" s="13">
        <v>0.8619695604883214</v>
      </c>
      <c r="AM72" s="12">
        <v>167178054.53876212</v>
      </c>
      <c r="AN72" s="12">
        <v>458108515.1494248</v>
      </c>
      <c r="AO72" s="254"/>
      <c r="AP72" s="12">
        <v>0</v>
      </c>
      <c r="AQ72" s="12">
        <v>6669413.207161262</v>
      </c>
      <c r="AR72" s="12">
        <v>451439101.94226354</v>
      </c>
      <c r="AS72" s="12">
        <v>0</v>
      </c>
      <c r="AT72" s="12">
        <v>0</v>
      </c>
      <c r="AU72" s="36">
        <v>451439101.94226354</v>
      </c>
      <c r="AV72" s="229"/>
      <c r="AW72" s="163"/>
      <c r="AX72" s="164"/>
      <c r="AY72" s="56"/>
      <c r="AZ72" s="146"/>
      <c r="BA72" s="17"/>
      <c r="BB72" s="17"/>
      <c r="BC72" s="17"/>
      <c r="BD72" s="17"/>
      <c r="BE72" s="17"/>
    </row>
    <row r="73" spans="3:57" ht="15">
      <c r="C73" s="219"/>
      <c r="D73" s="37" t="s">
        <v>250</v>
      </c>
      <c r="E73" s="1" t="s">
        <v>251</v>
      </c>
      <c r="F73" s="2" t="s">
        <v>6</v>
      </c>
      <c r="G73" s="4">
        <f>IF(E73&lt;&gt;"",VLOOKUP(E73,'[1]Formula- 2015-16'!$B$5:$M$290,10,FALSE),"")</f>
        <v>13265.878596991042</v>
      </c>
      <c r="H73" s="36">
        <f>IF(E73&lt;&gt;"",VLOOKUP(E73,'[1]Formula- 2015-16'!$B$5:$M$290,12,FALSE),"")</f>
        <v>8794.419829806671</v>
      </c>
      <c r="I73" s="225"/>
      <c r="J73" s="38">
        <v>66.19169299299999</v>
      </c>
      <c r="K73" s="15">
        <v>99.74790183451448</v>
      </c>
      <c r="L73" s="15">
        <v>80.41051318303818</v>
      </c>
      <c r="M73" s="15">
        <v>67.4067141</v>
      </c>
      <c r="N73" s="12">
        <v>6985410.449113373</v>
      </c>
      <c r="O73" s="12">
        <v>10526699.11050076</v>
      </c>
      <c r="P73" s="12">
        <v>8485965.7399421</v>
      </c>
      <c r="Q73" s="12">
        <v>7113635.317717789</v>
      </c>
      <c r="R73" s="12">
        <v>1</v>
      </c>
      <c r="S73" s="12">
        <v>1</v>
      </c>
      <c r="T73" s="12">
        <v>1</v>
      </c>
      <c r="U73" s="12">
        <v>0</v>
      </c>
      <c r="V73" s="12">
        <v>0</v>
      </c>
      <c r="W73" s="12">
        <v>0</v>
      </c>
      <c r="X73" s="36">
        <v>33111710.617274024</v>
      </c>
      <c r="Y73" s="234"/>
      <c r="Z73" s="39">
        <v>5580950</v>
      </c>
      <c r="AA73" s="12">
        <v>15</v>
      </c>
      <c r="AB73" s="12">
        <v>714637.9734350704</v>
      </c>
      <c r="AC73" s="12">
        <v>10719569.601526055</v>
      </c>
      <c r="AD73" s="12">
        <v>16300519.601526055</v>
      </c>
      <c r="AE73" s="254"/>
      <c r="AF73" s="13">
        <v>7.8133300000000006</v>
      </c>
      <c r="AG73" s="12">
        <v>1243808.2466187363</v>
      </c>
      <c r="AH73" s="13">
        <v>111.35752922308558</v>
      </c>
      <c r="AI73" s="12">
        <v>17727065.562412027</v>
      </c>
      <c r="AJ73" s="12">
        <v>17727065.562412027</v>
      </c>
      <c r="AK73" s="265"/>
      <c r="AL73" s="13">
        <v>0.5691777890278735</v>
      </c>
      <c r="AM73" s="12">
        <v>19367745.68956795</v>
      </c>
      <c r="AN73" s="12">
        <v>52479456.30684197</v>
      </c>
      <c r="AO73" s="254"/>
      <c r="AP73" s="12">
        <v>5085705.444648497</v>
      </c>
      <c r="AQ73" s="12">
        <v>0</v>
      </c>
      <c r="AR73" s="12">
        <v>57565161.75149047</v>
      </c>
      <c r="AS73" s="12">
        <v>0</v>
      </c>
      <c r="AT73" s="12">
        <v>0</v>
      </c>
      <c r="AU73" s="36">
        <v>57565161.75149047</v>
      </c>
      <c r="AV73" s="229"/>
      <c r="AW73" s="163"/>
      <c r="AX73" s="164"/>
      <c r="AY73" s="56"/>
      <c r="AZ73" s="146"/>
      <c r="BA73" s="17"/>
      <c r="BB73" s="17"/>
      <c r="BC73" s="17"/>
      <c r="BD73" s="17"/>
      <c r="BE73" s="17"/>
    </row>
    <row r="74" spans="3:57" ht="15">
      <c r="C74" s="219"/>
      <c r="D74" s="37" t="s">
        <v>252</v>
      </c>
      <c r="E74" s="1" t="s">
        <v>253</v>
      </c>
      <c r="F74" s="2" t="s">
        <v>6</v>
      </c>
      <c r="G74" s="4">
        <f>IF(E74&lt;&gt;"",VLOOKUP(E74,'[1]Formula- 2015-16'!$B$5:$M$290,10,FALSE),"")</f>
        <v>15725.633160661317</v>
      </c>
      <c r="H74" s="36">
        <f>IF(E74&lt;&gt;"",VLOOKUP(E74,'[1]Formula- 2015-16'!$B$5:$M$290,12,FALSE),"")</f>
        <v>10161.005029444503</v>
      </c>
      <c r="I74" s="225"/>
      <c r="J74" s="38">
        <v>66.19169299299999</v>
      </c>
      <c r="K74" s="15">
        <v>99.74790183451448</v>
      </c>
      <c r="L74" s="15">
        <v>80.41051318303818</v>
      </c>
      <c r="M74" s="15">
        <v>67.4067141</v>
      </c>
      <c r="N74" s="12">
        <v>8070889.504911832</v>
      </c>
      <c r="O74" s="12">
        <v>12162467.186604457</v>
      </c>
      <c r="P74" s="12">
        <v>9804619.546476774</v>
      </c>
      <c r="Q74" s="12">
        <v>8219039.531861133</v>
      </c>
      <c r="R74" s="12">
        <v>1</v>
      </c>
      <c r="S74" s="12">
        <v>1</v>
      </c>
      <c r="T74" s="12">
        <v>1</v>
      </c>
      <c r="U74" s="12">
        <v>0</v>
      </c>
      <c r="V74" s="12">
        <v>0</v>
      </c>
      <c r="W74" s="12">
        <v>0</v>
      </c>
      <c r="X74" s="36">
        <v>38257015.769854195</v>
      </c>
      <c r="Y74" s="234"/>
      <c r="Z74" s="39">
        <v>5580950</v>
      </c>
      <c r="AA74" s="12">
        <v>17</v>
      </c>
      <c r="AB74" s="12">
        <v>714637.9734350704</v>
      </c>
      <c r="AC74" s="12">
        <v>12148845.548396196</v>
      </c>
      <c r="AD74" s="12">
        <v>17729795.548396196</v>
      </c>
      <c r="AE74" s="254"/>
      <c r="AF74" s="13">
        <v>7.8133300000000006</v>
      </c>
      <c r="AG74" s="12">
        <v>1474434.7361182787</v>
      </c>
      <c r="AH74" s="13">
        <v>111.35752922308558</v>
      </c>
      <c r="AI74" s="12">
        <v>21014011.850878395</v>
      </c>
      <c r="AJ74" s="12">
        <v>21014011.850878395</v>
      </c>
      <c r="AK74" s="265"/>
      <c r="AL74" s="13">
        <v>0.515399599439404</v>
      </c>
      <c r="AM74" s="12">
        <v>19968542.81434354</v>
      </c>
      <c r="AN74" s="12">
        <v>58225558.58419774</v>
      </c>
      <c r="AO74" s="254"/>
      <c r="AP74" s="12">
        <v>7848177.85210678</v>
      </c>
      <c r="AQ74" s="12">
        <v>0</v>
      </c>
      <c r="AR74" s="12">
        <v>66073736.43630452</v>
      </c>
      <c r="AS74" s="12">
        <v>0</v>
      </c>
      <c r="AT74" s="12">
        <v>0</v>
      </c>
      <c r="AU74" s="36">
        <v>66073736.43630452</v>
      </c>
      <c r="AV74" s="229"/>
      <c r="AW74" s="163"/>
      <c r="AX74" s="164"/>
      <c r="AY74" s="56"/>
      <c r="AZ74" s="146"/>
      <c r="BA74" s="17"/>
      <c r="BB74" s="17"/>
      <c r="BC74" s="17"/>
      <c r="BD74" s="17"/>
      <c r="BE74" s="17"/>
    </row>
    <row r="75" spans="1:57" s="55" customFormat="1" ht="15">
      <c r="A75" s="218"/>
      <c r="B75" s="218"/>
      <c r="C75" s="220"/>
      <c r="D75" s="79" t="s">
        <v>254</v>
      </c>
      <c r="E75" s="6" t="s">
        <v>255</v>
      </c>
      <c r="F75" s="7" t="s">
        <v>17</v>
      </c>
      <c r="G75" s="8">
        <f>IF(E75&lt;&gt;"",VLOOKUP(E75,'[1]Formula- 2015-16'!$B$5:$M$290,10,FALSE),"")</f>
        <v>226118.30941895553</v>
      </c>
      <c r="H75" s="11">
        <f>IF(E75&lt;&gt;"",VLOOKUP(E75,'[1]Formula- 2015-16'!$B$5:$M$290,12,FALSE),"")</f>
      </c>
      <c r="I75" s="243"/>
      <c r="J75" s="81">
        <v>66.19169299299999</v>
      </c>
      <c r="K75" s="35">
        <v>99.74790183451448</v>
      </c>
      <c r="L75" s="35">
        <v>80.41051318303818</v>
      </c>
      <c r="M75" s="35">
        <v>67.4067141</v>
      </c>
      <c r="N75" s="9" t="s">
        <v>679</v>
      </c>
      <c r="O75" s="9" t="s">
        <v>679</v>
      </c>
      <c r="P75" s="9" t="s">
        <v>679</v>
      </c>
      <c r="Q75" s="9" t="s">
        <v>679</v>
      </c>
      <c r="R75" s="9">
        <v>0</v>
      </c>
      <c r="S75" s="9">
        <v>0</v>
      </c>
      <c r="T75" s="9">
        <v>0</v>
      </c>
      <c r="U75" s="9">
        <v>0</v>
      </c>
      <c r="V75" s="9">
        <v>0</v>
      </c>
      <c r="W75" s="9">
        <v>0</v>
      </c>
      <c r="X75" s="11">
        <v>0</v>
      </c>
      <c r="Y75" s="234"/>
      <c r="Z75" s="82">
        <v>5580950</v>
      </c>
      <c r="AA75" s="9">
        <v>43</v>
      </c>
      <c r="AB75" s="9">
        <v>714637.9734350704</v>
      </c>
      <c r="AC75" s="9">
        <v>30729432.857708026</v>
      </c>
      <c r="AD75" s="9">
        <v>36310382.85770802</v>
      </c>
      <c r="AE75" s="254"/>
      <c r="AF75" s="10">
        <v>7.8133300000000006</v>
      </c>
      <c r="AG75" s="9">
        <v>21200843.646388896</v>
      </c>
      <c r="AH75" s="10">
        <v>111.35752922308558</v>
      </c>
      <c r="AI75" s="9">
        <v>0</v>
      </c>
      <c r="AJ75" s="9">
        <v>21200843.646388896</v>
      </c>
      <c r="AK75" s="265"/>
      <c r="AL75" s="10">
        <v>0.7751954147049765</v>
      </c>
      <c r="AM75" s="9">
        <v>44582439.08003525</v>
      </c>
      <c r="AN75" s="9">
        <v>44582439.08003525</v>
      </c>
      <c r="AO75" s="254"/>
      <c r="AP75" s="9">
        <v>0</v>
      </c>
      <c r="AQ75" s="9">
        <v>1547227.9508496744</v>
      </c>
      <c r="AR75" s="9">
        <v>43035211.12918557</v>
      </c>
      <c r="AS75" s="9">
        <v>0</v>
      </c>
      <c r="AT75" s="9">
        <v>0</v>
      </c>
      <c r="AU75" s="11">
        <v>43035211.12918557</v>
      </c>
      <c r="AV75" s="231"/>
      <c r="AW75" s="163"/>
      <c r="AX75" s="164"/>
      <c r="AY75" s="56"/>
      <c r="AZ75" s="146"/>
      <c r="BA75" s="56"/>
      <c r="BB75" s="56"/>
      <c r="BC75" s="56"/>
      <c r="BD75" s="56"/>
      <c r="BE75" s="56"/>
    </row>
    <row r="76" spans="3:57" ht="15">
      <c r="C76" s="219"/>
      <c r="D76" s="37" t="s">
        <v>256</v>
      </c>
      <c r="E76" s="1" t="s">
        <v>257</v>
      </c>
      <c r="F76" s="2" t="s">
        <v>6</v>
      </c>
      <c r="G76" s="4">
        <f>IF(E76&lt;&gt;"",VLOOKUP(E76,'[1]Formula- 2015-16'!$B$5:$M$290,10,FALSE),"")</f>
        <v>47327.705729727284</v>
      </c>
      <c r="H76" s="36">
        <f>IF(E76&lt;&gt;"",VLOOKUP(E76,'[1]Formula- 2015-16'!$B$5:$M$290,12,FALSE),"")</f>
        <v>28658.997923743605</v>
      </c>
      <c r="I76" s="225"/>
      <c r="J76" s="38">
        <v>66.19169299299999</v>
      </c>
      <c r="K76" s="15">
        <v>99.74790183451448</v>
      </c>
      <c r="L76" s="15">
        <v>80.41051318303818</v>
      </c>
      <c r="M76" s="15">
        <v>67.4067141</v>
      </c>
      <c r="N76" s="12">
        <v>22763851.104665533</v>
      </c>
      <c r="O76" s="12">
        <v>34304098.93887758</v>
      </c>
      <c r="P76" s="12">
        <v>27653816.76431819</v>
      </c>
      <c r="Q76" s="12">
        <v>23181706.553259347</v>
      </c>
      <c r="R76" s="12">
        <v>1</v>
      </c>
      <c r="S76" s="12">
        <v>1</v>
      </c>
      <c r="T76" s="12">
        <v>1</v>
      </c>
      <c r="U76" s="12">
        <v>0</v>
      </c>
      <c r="V76" s="12">
        <v>0</v>
      </c>
      <c r="W76" s="12">
        <v>0</v>
      </c>
      <c r="X76" s="36">
        <v>107903473.36112064</v>
      </c>
      <c r="Y76" s="234"/>
      <c r="Z76" s="39">
        <v>5580950</v>
      </c>
      <c r="AA76" s="12">
        <v>50</v>
      </c>
      <c r="AB76" s="12">
        <v>714637.9734350704</v>
      </c>
      <c r="AC76" s="12">
        <v>35731898.67175352</v>
      </c>
      <c r="AD76" s="12">
        <v>41312848.67175352</v>
      </c>
      <c r="AE76" s="254"/>
      <c r="AF76" s="13">
        <v>7.8133300000000006</v>
      </c>
      <c r="AG76" s="12">
        <v>4437443.796111002</v>
      </c>
      <c r="AH76" s="13">
        <v>111.35752922308558</v>
      </c>
      <c r="AI76" s="12">
        <v>63243556.48631641</v>
      </c>
      <c r="AJ76" s="12">
        <v>63243556.48631641</v>
      </c>
      <c r="AK76" s="265"/>
      <c r="AL76" s="13">
        <v>0.329621534643869</v>
      </c>
      <c r="AM76" s="12">
        <v>34464042.72504915</v>
      </c>
      <c r="AN76" s="12">
        <v>142367516.08616978</v>
      </c>
      <c r="AO76" s="254"/>
      <c r="AP76" s="12">
        <v>18715340.686831743</v>
      </c>
      <c r="AQ76" s="12">
        <v>0</v>
      </c>
      <c r="AR76" s="12">
        <v>161082856.77300152</v>
      </c>
      <c r="AS76" s="12">
        <v>0</v>
      </c>
      <c r="AT76" s="12">
        <v>0</v>
      </c>
      <c r="AU76" s="36">
        <v>161082856.77300152</v>
      </c>
      <c r="AV76" s="229"/>
      <c r="AW76" s="163"/>
      <c r="AX76" s="164"/>
      <c r="AY76" s="56"/>
      <c r="AZ76" s="146"/>
      <c r="BA76" s="17"/>
      <c r="BB76" s="17"/>
      <c r="BC76" s="17"/>
      <c r="BD76" s="17"/>
      <c r="BE76" s="17"/>
    </row>
    <row r="77" spans="3:57" ht="15">
      <c r="C77" s="219"/>
      <c r="D77" s="37" t="s">
        <v>258</v>
      </c>
      <c r="E77" s="1" t="s">
        <v>259</v>
      </c>
      <c r="F77" s="2" t="s">
        <v>6</v>
      </c>
      <c r="G77" s="4">
        <f>IF(E77&lt;&gt;"",VLOOKUP(E77,'[1]Formula- 2015-16'!$B$5:$M$290,10,FALSE),"")</f>
        <v>38837.74450547784</v>
      </c>
      <c r="H77" s="36">
        <f>IF(E77&lt;&gt;"",VLOOKUP(E77,'[1]Formula- 2015-16'!$B$5:$M$290,12,FALSE),"")</f>
        <v>26604.898631490985</v>
      </c>
      <c r="I77" s="225"/>
      <c r="J77" s="38">
        <v>66.19169299299999</v>
      </c>
      <c r="K77" s="15">
        <v>99.74790183451448</v>
      </c>
      <c r="L77" s="15">
        <v>80.41051318303818</v>
      </c>
      <c r="M77" s="15">
        <v>67.4067141</v>
      </c>
      <c r="N77" s="12">
        <v>21132279.387906443</v>
      </c>
      <c r="O77" s="12">
        <v>31845393.804134056</v>
      </c>
      <c r="P77" s="12">
        <v>25671762.625690803</v>
      </c>
      <c r="Q77" s="12">
        <v>21520185.54854873</v>
      </c>
      <c r="R77" s="12">
        <v>1</v>
      </c>
      <c r="S77" s="12">
        <v>1</v>
      </c>
      <c r="T77" s="12">
        <v>1</v>
      </c>
      <c r="U77" s="12">
        <v>0</v>
      </c>
      <c r="V77" s="12">
        <v>0</v>
      </c>
      <c r="W77" s="12">
        <v>0</v>
      </c>
      <c r="X77" s="36">
        <v>100169621.36628003</v>
      </c>
      <c r="Y77" s="234"/>
      <c r="Z77" s="39">
        <v>5580950</v>
      </c>
      <c r="AA77" s="12">
        <v>39</v>
      </c>
      <c r="AB77" s="12">
        <v>714637.9734350704</v>
      </c>
      <c r="AC77" s="12">
        <v>27870880.963967744</v>
      </c>
      <c r="AD77" s="12">
        <v>33451830.963967744</v>
      </c>
      <c r="AE77" s="254"/>
      <c r="AF77" s="13">
        <v>7.8133300000000006</v>
      </c>
      <c r="AG77" s="12">
        <v>3641425.3713238225</v>
      </c>
      <c r="AH77" s="13">
        <v>111.35752922308558</v>
      </c>
      <c r="AI77" s="12">
        <v>51898503.22472976</v>
      </c>
      <c r="AJ77" s="12">
        <v>51898503.22472976</v>
      </c>
      <c r="AK77" s="265"/>
      <c r="AL77" s="13">
        <v>0.5297544094453739</v>
      </c>
      <c r="AM77" s="12">
        <v>45214715.88409875</v>
      </c>
      <c r="AN77" s="12">
        <v>145384337.2503788</v>
      </c>
      <c r="AO77" s="254"/>
      <c r="AP77" s="12">
        <v>13674770.614955902</v>
      </c>
      <c r="AQ77" s="12">
        <v>0</v>
      </c>
      <c r="AR77" s="12">
        <v>159059107.8653347</v>
      </c>
      <c r="AS77" s="12">
        <v>0</v>
      </c>
      <c r="AT77" s="12">
        <v>0</v>
      </c>
      <c r="AU77" s="36">
        <v>159059107.8653347</v>
      </c>
      <c r="AV77" s="229"/>
      <c r="AW77" s="163"/>
      <c r="AX77" s="164"/>
      <c r="AY77" s="56"/>
      <c r="AZ77" s="146"/>
      <c r="BA77" s="17"/>
      <c r="BB77" s="17"/>
      <c r="BC77" s="17"/>
      <c r="BD77" s="17"/>
      <c r="BE77" s="17"/>
    </row>
    <row r="78" spans="3:57" ht="15">
      <c r="C78" s="219"/>
      <c r="D78" s="37" t="s">
        <v>260</v>
      </c>
      <c r="E78" s="1" t="s">
        <v>261</v>
      </c>
      <c r="F78" s="2" t="s">
        <v>6</v>
      </c>
      <c r="G78" s="4">
        <f>IF(E78&lt;&gt;"",VLOOKUP(E78,'[1]Formula- 2015-16'!$B$5:$M$290,10,FALSE),"")</f>
        <v>49900.781527946136</v>
      </c>
      <c r="H78" s="36">
        <f>IF(E78&lt;&gt;"",VLOOKUP(E78,'[1]Formula- 2015-16'!$B$5:$M$290,12,FALSE),"")</f>
        <v>26931.529382712997</v>
      </c>
      <c r="I78" s="225"/>
      <c r="J78" s="38">
        <v>66.19169299299999</v>
      </c>
      <c r="K78" s="15">
        <v>99.74790183451448</v>
      </c>
      <c r="L78" s="15">
        <v>80.41051318303818</v>
      </c>
      <c r="M78" s="15">
        <v>67.4067141</v>
      </c>
      <c r="N78" s="12">
        <v>21391722.296789967</v>
      </c>
      <c r="O78" s="12">
        <v>32236362.58944238</v>
      </c>
      <c r="P78" s="12">
        <v>25986937.18161628</v>
      </c>
      <c r="Q78" s="12">
        <v>21784390.816515412</v>
      </c>
      <c r="R78" s="12">
        <v>1</v>
      </c>
      <c r="S78" s="12">
        <v>1</v>
      </c>
      <c r="T78" s="12">
        <v>1</v>
      </c>
      <c r="U78" s="12">
        <v>0</v>
      </c>
      <c r="V78" s="12">
        <v>0</v>
      </c>
      <c r="W78" s="12">
        <v>0</v>
      </c>
      <c r="X78" s="36">
        <v>101399412.88436404</v>
      </c>
      <c r="Y78" s="234"/>
      <c r="Z78" s="39">
        <v>5580950</v>
      </c>
      <c r="AA78" s="12">
        <v>42</v>
      </c>
      <c r="AB78" s="12">
        <v>714637.9734350704</v>
      </c>
      <c r="AC78" s="12">
        <v>30014794.884272955</v>
      </c>
      <c r="AD78" s="12">
        <v>35595744.884272955</v>
      </c>
      <c r="AE78" s="254"/>
      <c r="AF78" s="13">
        <v>7.8133300000000006</v>
      </c>
      <c r="AG78" s="12">
        <v>4678695.280028969</v>
      </c>
      <c r="AH78" s="13">
        <v>111.35752922308558</v>
      </c>
      <c r="AI78" s="12">
        <v>66681932.847036846</v>
      </c>
      <c r="AJ78" s="12">
        <v>66681932.847036846</v>
      </c>
      <c r="AK78" s="265"/>
      <c r="AL78" s="13">
        <v>0.12242334734594418</v>
      </c>
      <c r="AM78" s="12">
        <v>12521175.66663668</v>
      </c>
      <c r="AN78" s="12">
        <v>113920588.55100071</v>
      </c>
      <c r="AO78" s="254"/>
      <c r="AP78" s="12">
        <v>1502202.5526976287</v>
      </c>
      <c r="AQ78" s="12">
        <v>0</v>
      </c>
      <c r="AR78" s="12">
        <v>115422791.10369834</v>
      </c>
      <c r="AS78" s="12">
        <v>0</v>
      </c>
      <c r="AT78" s="12">
        <v>0</v>
      </c>
      <c r="AU78" s="36">
        <v>115422791.10369834</v>
      </c>
      <c r="AV78" s="229"/>
      <c r="AW78" s="163"/>
      <c r="AX78" s="164"/>
      <c r="AY78" s="56"/>
      <c r="AZ78" s="146"/>
      <c r="BA78" s="17"/>
      <c r="BB78" s="17"/>
      <c r="BC78" s="17"/>
      <c r="BD78" s="17"/>
      <c r="BE78" s="17"/>
    </row>
    <row r="79" spans="3:57" ht="15">
      <c r="C79" s="219"/>
      <c r="D79" s="37" t="s">
        <v>262</v>
      </c>
      <c r="E79" s="1" t="s">
        <v>263</v>
      </c>
      <c r="F79" s="2" t="s">
        <v>6</v>
      </c>
      <c r="G79" s="4">
        <f>IF(E79&lt;&gt;"",VLOOKUP(E79,'[1]Formula- 2015-16'!$B$5:$M$290,10,FALSE),"")</f>
        <v>17175.932023519563</v>
      </c>
      <c r="H79" s="36">
        <f>IF(E79&lt;&gt;"",VLOOKUP(E79,'[1]Formula- 2015-16'!$B$5:$M$290,12,FALSE),"")</f>
        <v>11468.67928686347</v>
      </c>
      <c r="I79" s="225"/>
      <c r="J79" s="38">
        <v>66.19169299299999</v>
      </c>
      <c r="K79" s="15">
        <v>99.74790183451448</v>
      </c>
      <c r="L79" s="15">
        <v>80.41051318303818</v>
      </c>
      <c r="M79" s="15">
        <v>67.4067141</v>
      </c>
      <c r="N79" s="12">
        <v>9109575.580694938</v>
      </c>
      <c r="O79" s="12">
        <v>13727720.348131042</v>
      </c>
      <c r="P79" s="12">
        <v>11066428.643860463</v>
      </c>
      <c r="Q79" s="12">
        <v>9276791.829530373</v>
      </c>
      <c r="R79" s="12">
        <v>1</v>
      </c>
      <c r="S79" s="12">
        <v>1</v>
      </c>
      <c r="T79" s="12">
        <v>1</v>
      </c>
      <c r="U79" s="12">
        <v>0</v>
      </c>
      <c r="V79" s="12">
        <v>0</v>
      </c>
      <c r="W79" s="12">
        <v>0</v>
      </c>
      <c r="X79" s="36">
        <v>43180516.40221682</v>
      </c>
      <c r="Y79" s="234"/>
      <c r="Z79" s="39">
        <v>5580950</v>
      </c>
      <c r="AA79" s="12">
        <v>17</v>
      </c>
      <c r="AB79" s="12">
        <v>714637.9734350704</v>
      </c>
      <c r="AC79" s="12">
        <v>12148845.548396196</v>
      </c>
      <c r="AD79" s="12">
        <v>17729795.548396196</v>
      </c>
      <c r="AE79" s="254"/>
      <c r="AF79" s="13">
        <v>7.8133300000000006</v>
      </c>
      <c r="AG79" s="12">
        <v>1610414.6994879134</v>
      </c>
      <c r="AH79" s="13">
        <v>111.35752922308558</v>
      </c>
      <c r="AI79" s="12">
        <v>22952032.226913735</v>
      </c>
      <c r="AJ79" s="12">
        <v>22952032.226913735</v>
      </c>
      <c r="AK79" s="265"/>
      <c r="AL79" s="13">
        <v>0.5916714416776712</v>
      </c>
      <c r="AM79" s="12">
        <v>24070275.689900354</v>
      </c>
      <c r="AN79" s="12">
        <v>67250792.09211718</v>
      </c>
      <c r="AO79" s="254"/>
      <c r="AP79" s="12">
        <v>8236468.068076298</v>
      </c>
      <c r="AQ79" s="12">
        <v>0</v>
      </c>
      <c r="AR79" s="12">
        <v>75487260.16019347</v>
      </c>
      <c r="AS79" s="12">
        <v>0</v>
      </c>
      <c r="AT79" s="12">
        <v>0</v>
      </c>
      <c r="AU79" s="36">
        <v>75487260.16019347</v>
      </c>
      <c r="AV79" s="229"/>
      <c r="AW79" s="163"/>
      <c r="AX79" s="164"/>
      <c r="AY79" s="56"/>
      <c r="AZ79" s="146"/>
      <c r="BA79" s="17"/>
      <c r="BB79" s="17"/>
      <c r="BC79" s="17"/>
      <c r="BD79" s="17"/>
      <c r="BE79" s="17"/>
    </row>
    <row r="80" spans="1:57" s="55" customFormat="1" ht="15">
      <c r="A80" s="218"/>
      <c r="B80" s="218"/>
      <c r="C80" s="220"/>
      <c r="D80" s="79" t="s">
        <v>264</v>
      </c>
      <c r="E80" s="6" t="s">
        <v>265</v>
      </c>
      <c r="F80" s="7" t="s">
        <v>17</v>
      </c>
      <c r="G80" s="8">
        <f>IF(E80&lt;&gt;"",VLOOKUP(E80,'[1]Formula- 2015-16'!$B$5:$M$290,10,FALSE),"")</f>
        <v>153242.1637866708</v>
      </c>
      <c r="H80" s="11">
        <f>IF(E80&lt;&gt;"",VLOOKUP(E80,'[1]Formula- 2015-16'!$B$5:$M$290,12,FALSE),"")</f>
      </c>
      <c r="I80" s="243"/>
      <c r="J80" s="81">
        <v>66.19169299299999</v>
      </c>
      <c r="K80" s="35">
        <v>99.74790183451448</v>
      </c>
      <c r="L80" s="35">
        <v>80.41051318303818</v>
      </c>
      <c r="M80" s="35">
        <v>67.4067141</v>
      </c>
      <c r="N80" s="9" t="s">
        <v>679</v>
      </c>
      <c r="O80" s="9" t="s">
        <v>679</v>
      </c>
      <c r="P80" s="9" t="s">
        <v>679</v>
      </c>
      <c r="Q80" s="9" t="s">
        <v>679</v>
      </c>
      <c r="R80" s="9">
        <v>0</v>
      </c>
      <c r="S80" s="9">
        <v>0</v>
      </c>
      <c r="T80" s="9">
        <v>0</v>
      </c>
      <c r="U80" s="9">
        <v>0</v>
      </c>
      <c r="V80" s="9">
        <v>0</v>
      </c>
      <c r="W80" s="9">
        <v>0</v>
      </c>
      <c r="X80" s="11">
        <v>0</v>
      </c>
      <c r="Y80" s="234"/>
      <c r="Z80" s="82">
        <v>5580950</v>
      </c>
      <c r="AA80" s="9">
        <v>32</v>
      </c>
      <c r="AB80" s="9">
        <v>714637.9734350704</v>
      </c>
      <c r="AC80" s="9">
        <v>22868415.14992225</v>
      </c>
      <c r="AD80" s="9">
        <v>28449365.14992225</v>
      </c>
      <c r="AE80" s="254"/>
      <c r="AF80" s="10">
        <v>7.8133300000000006</v>
      </c>
      <c r="AG80" s="9">
        <v>14367979.146951703</v>
      </c>
      <c r="AH80" s="10">
        <v>111.35752922308558</v>
      </c>
      <c r="AI80" s="9">
        <v>0</v>
      </c>
      <c r="AJ80" s="9">
        <v>14367979.146951703</v>
      </c>
      <c r="AK80" s="265"/>
      <c r="AL80" s="10">
        <v>0.19333104457031636</v>
      </c>
      <c r="AM80" s="9">
        <v>8277921.89864152</v>
      </c>
      <c r="AN80" s="9">
        <v>8277921.89864152</v>
      </c>
      <c r="AO80" s="254"/>
      <c r="AP80" s="9">
        <v>3050980.085031715</v>
      </c>
      <c r="AQ80" s="9">
        <v>0</v>
      </c>
      <c r="AR80" s="9">
        <v>11328901.983673235</v>
      </c>
      <c r="AS80" s="9">
        <v>0</v>
      </c>
      <c r="AT80" s="9">
        <v>0</v>
      </c>
      <c r="AU80" s="11">
        <v>11328901.983673235</v>
      </c>
      <c r="AV80" s="231"/>
      <c r="AW80" s="163"/>
      <c r="AX80" s="164"/>
      <c r="AY80" s="56"/>
      <c r="AZ80" s="146"/>
      <c r="BA80" s="56"/>
      <c r="BB80" s="56"/>
      <c r="BC80" s="56"/>
      <c r="BD80" s="56"/>
      <c r="BE80" s="56"/>
    </row>
    <row r="81" spans="1:57" s="55" customFormat="1" ht="15">
      <c r="A81" s="218"/>
      <c r="B81" s="218"/>
      <c r="C81" s="220"/>
      <c r="D81" s="79"/>
      <c r="E81" s="6"/>
      <c r="F81" s="7"/>
      <c r="G81" s="8">
        <f>IF(E81&lt;&gt;"",VLOOKUP(E81,'[1]Formula- 2015-16'!$B$5:$M$290,10,FALSE),"")</f>
      </c>
      <c r="H81" s="11">
        <f>IF(E81&lt;&gt;"",VLOOKUP(E81,'[1]Formula- 2015-16'!$B$5:$M$290,12,FALSE),"")</f>
      </c>
      <c r="I81" s="243"/>
      <c r="J81" s="81" t="s">
        <v>679</v>
      </c>
      <c r="K81" s="35" t="s">
        <v>679</v>
      </c>
      <c r="L81" s="35" t="s">
        <v>679</v>
      </c>
      <c r="M81" s="35" t="s">
        <v>679</v>
      </c>
      <c r="N81" s="9" t="s">
        <v>679</v>
      </c>
      <c r="O81" s="9" t="s">
        <v>679</v>
      </c>
      <c r="P81" s="9" t="s">
        <v>679</v>
      </c>
      <c r="Q81" s="9" t="s">
        <v>679</v>
      </c>
      <c r="R81" s="9"/>
      <c r="S81" s="9"/>
      <c r="T81" s="9"/>
      <c r="U81" s="9" t="s">
        <v>679</v>
      </c>
      <c r="V81" s="9" t="s">
        <v>679</v>
      </c>
      <c r="W81" s="9" t="s">
        <v>679</v>
      </c>
      <c r="X81" s="11" t="s">
        <v>679</v>
      </c>
      <c r="Y81" s="234"/>
      <c r="Z81" s="82" t="s">
        <v>679</v>
      </c>
      <c r="AA81" s="9" t="s">
        <v>679</v>
      </c>
      <c r="AB81" s="9" t="s">
        <v>679</v>
      </c>
      <c r="AC81" s="9" t="s">
        <v>679</v>
      </c>
      <c r="AD81" s="9" t="s">
        <v>679</v>
      </c>
      <c r="AE81" s="254"/>
      <c r="AF81" s="10" t="s">
        <v>679</v>
      </c>
      <c r="AG81" s="9" t="s">
        <v>679</v>
      </c>
      <c r="AH81" s="10" t="s">
        <v>679</v>
      </c>
      <c r="AI81" s="9" t="s">
        <v>679</v>
      </c>
      <c r="AJ81" s="9" t="s">
        <v>679</v>
      </c>
      <c r="AK81" s="265"/>
      <c r="AL81" s="10"/>
      <c r="AM81" s="9" t="s">
        <v>679</v>
      </c>
      <c r="AN81" s="9" t="s">
        <v>679</v>
      </c>
      <c r="AO81" s="254"/>
      <c r="AP81" s="9" t="s">
        <v>679</v>
      </c>
      <c r="AQ81" s="9" t="s">
        <v>679</v>
      </c>
      <c r="AR81" s="9" t="s">
        <v>679</v>
      </c>
      <c r="AS81" s="9" t="s">
        <v>679</v>
      </c>
      <c r="AT81" s="9" t="s">
        <v>679</v>
      </c>
      <c r="AU81" s="11" t="s">
        <v>679</v>
      </c>
      <c r="AV81" s="231"/>
      <c r="AW81" s="163"/>
      <c r="AX81" s="164"/>
      <c r="AY81" s="56"/>
      <c r="AZ81" s="146"/>
      <c r="BA81" s="56"/>
      <c r="BB81" s="56"/>
      <c r="BC81" s="56"/>
      <c r="BD81" s="56"/>
      <c r="BE81" s="56"/>
    </row>
    <row r="82" spans="1:57" s="55" customFormat="1" ht="15">
      <c r="A82" s="218"/>
      <c r="B82" s="218"/>
      <c r="C82" s="218"/>
      <c r="D82" s="112" t="s">
        <v>613</v>
      </c>
      <c r="E82" s="6"/>
      <c r="F82" s="7"/>
      <c r="G82" s="8">
        <f>IF(E82&lt;&gt;"",VLOOKUP(E82,'[1]Formula- 2015-16'!$B$5:$M$290,10,FALSE),"")</f>
      </c>
      <c r="H82" s="11">
        <f>IF(E82&lt;&gt;"",VLOOKUP(E82,'[1]Formula- 2015-16'!$B$5:$M$290,12,FALSE),"")</f>
      </c>
      <c r="I82" s="243"/>
      <c r="J82" s="81" t="s">
        <v>679</v>
      </c>
      <c r="K82" s="35" t="s">
        <v>679</v>
      </c>
      <c r="L82" s="35" t="s">
        <v>679</v>
      </c>
      <c r="M82" s="35" t="s">
        <v>679</v>
      </c>
      <c r="N82" s="9" t="s">
        <v>679</v>
      </c>
      <c r="O82" s="9" t="s">
        <v>679</v>
      </c>
      <c r="P82" s="9" t="s">
        <v>679</v>
      </c>
      <c r="Q82" s="9" t="s">
        <v>679</v>
      </c>
      <c r="R82" s="9"/>
      <c r="S82" s="9"/>
      <c r="T82" s="9"/>
      <c r="U82" s="9" t="s">
        <v>679</v>
      </c>
      <c r="V82" s="9" t="s">
        <v>679</v>
      </c>
      <c r="W82" s="9" t="s">
        <v>679</v>
      </c>
      <c r="X82" s="11" t="s">
        <v>679</v>
      </c>
      <c r="Y82" s="234"/>
      <c r="Z82" s="82" t="s">
        <v>679</v>
      </c>
      <c r="AA82" s="9" t="s">
        <v>679</v>
      </c>
      <c r="AB82" s="9" t="s">
        <v>679</v>
      </c>
      <c r="AC82" s="9" t="s">
        <v>679</v>
      </c>
      <c r="AD82" s="9" t="s">
        <v>679</v>
      </c>
      <c r="AE82" s="254"/>
      <c r="AF82" s="10" t="s">
        <v>679</v>
      </c>
      <c r="AG82" s="9" t="s">
        <v>679</v>
      </c>
      <c r="AH82" s="10" t="s">
        <v>679</v>
      </c>
      <c r="AI82" s="9" t="s">
        <v>679</v>
      </c>
      <c r="AJ82" s="9" t="s">
        <v>679</v>
      </c>
      <c r="AK82" s="265"/>
      <c r="AL82" s="10"/>
      <c r="AM82" s="9" t="s">
        <v>679</v>
      </c>
      <c r="AN82" s="9" t="s">
        <v>679</v>
      </c>
      <c r="AO82" s="254"/>
      <c r="AP82" s="9" t="s">
        <v>679</v>
      </c>
      <c r="AQ82" s="9" t="s">
        <v>679</v>
      </c>
      <c r="AR82" s="9" t="s">
        <v>679</v>
      </c>
      <c r="AS82" s="9" t="s">
        <v>679</v>
      </c>
      <c r="AT82" s="9" t="s">
        <v>679</v>
      </c>
      <c r="AU82" s="11" t="s">
        <v>679</v>
      </c>
      <c r="AV82" s="231"/>
      <c r="AW82" s="163"/>
      <c r="AX82" s="164"/>
      <c r="AY82" s="56"/>
      <c r="AZ82" s="146"/>
      <c r="BA82" s="56"/>
      <c r="BB82" s="56"/>
      <c r="BC82" s="56"/>
      <c r="BD82" s="56"/>
      <c r="BE82" s="56"/>
    </row>
    <row r="83" spans="1:57" s="55" customFormat="1" ht="15">
      <c r="A83" s="218"/>
      <c r="B83" s="218"/>
      <c r="C83" s="220"/>
      <c r="D83" s="79"/>
      <c r="E83" s="6"/>
      <c r="F83" s="7"/>
      <c r="G83" s="8">
        <f>IF(E83&lt;&gt;"",VLOOKUP(E83,'[1]Formula- 2015-16'!$B$5:$M$290,10,FALSE),"")</f>
      </c>
      <c r="H83" s="11">
        <f>IF(E83&lt;&gt;"",VLOOKUP(E83,'[1]Formula- 2015-16'!$B$5:$M$290,12,FALSE),"")</f>
      </c>
      <c r="I83" s="243"/>
      <c r="J83" s="81" t="s">
        <v>679</v>
      </c>
      <c r="K83" s="35" t="s">
        <v>679</v>
      </c>
      <c r="L83" s="35" t="s">
        <v>679</v>
      </c>
      <c r="M83" s="35" t="s">
        <v>679</v>
      </c>
      <c r="N83" s="9" t="s">
        <v>679</v>
      </c>
      <c r="O83" s="9" t="s">
        <v>679</v>
      </c>
      <c r="P83" s="9" t="s">
        <v>679</v>
      </c>
      <c r="Q83" s="9" t="s">
        <v>679</v>
      </c>
      <c r="R83" s="9"/>
      <c r="S83" s="9"/>
      <c r="T83" s="9"/>
      <c r="U83" s="9" t="s">
        <v>679</v>
      </c>
      <c r="V83" s="9" t="s">
        <v>679</v>
      </c>
      <c r="W83" s="9" t="s">
        <v>679</v>
      </c>
      <c r="X83" s="11" t="s">
        <v>679</v>
      </c>
      <c r="Y83" s="234"/>
      <c r="Z83" s="82" t="s">
        <v>679</v>
      </c>
      <c r="AA83" s="9" t="s">
        <v>679</v>
      </c>
      <c r="AB83" s="9" t="s">
        <v>679</v>
      </c>
      <c r="AC83" s="9" t="s">
        <v>679</v>
      </c>
      <c r="AD83" s="9" t="s">
        <v>679</v>
      </c>
      <c r="AE83" s="254"/>
      <c r="AF83" s="10" t="s">
        <v>679</v>
      </c>
      <c r="AG83" s="9" t="s">
        <v>679</v>
      </c>
      <c r="AH83" s="10" t="s">
        <v>679</v>
      </c>
      <c r="AI83" s="9" t="s">
        <v>679</v>
      </c>
      <c r="AJ83" s="9" t="s">
        <v>679</v>
      </c>
      <c r="AK83" s="265"/>
      <c r="AL83" s="10"/>
      <c r="AM83" s="9" t="s">
        <v>679</v>
      </c>
      <c r="AN83" s="9" t="s">
        <v>679</v>
      </c>
      <c r="AO83" s="254"/>
      <c r="AP83" s="9" t="s">
        <v>679</v>
      </c>
      <c r="AQ83" s="9" t="s">
        <v>679</v>
      </c>
      <c r="AR83" s="9" t="s">
        <v>679</v>
      </c>
      <c r="AS83" s="9" t="s">
        <v>679</v>
      </c>
      <c r="AT83" s="9" t="s">
        <v>679</v>
      </c>
      <c r="AU83" s="11" t="s">
        <v>679</v>
      </c>
      <c r="AV83" s="231"/>
      <c r="AW83" s="163"/>
      <c r="AX83" s="164"/>
      <c r="AY83" s="56"/>
      <c r="AZ83" s="146"/>
      <c r="BA83" s="56"/>
      <c r="BB83" s="56"/>
      <c r="BC83" s="56"/>
      <c r="BD83" s="56"/>
      <c r="BE83" s="56"/>
    </row>
    <row r="84" spans="1:57" s="55" customFormat="1" ht="15">
      <c r="A84" s="218"/>
      <c r="B84" s="218"/>
      <c r="C84" s="220"/>
      <c r="D84" s="79" t="s">
        <v>534</v>
      </c>
      <c r="E84" s="6" t="s">
        <v>535</v>
      </c>
      <c r="F84" s="7" t="s">
        <v>3</v>
      </c>
      <c r="G84" s="8">
        <f>IF(E84&lt;&gt;"",VLOOKUP(E84,'[1]Formula- 2015-16'!$B$5:$M$290,10,FALSE),"")</f>
        <v>1096773.1885127919</v>
      </c>
      <c r="H84" s="11">
        <f>IF(E84&lt;&gt;"",VLOOKUP(E84,'[1]Formula- 2015-16'!$B$5:$M$290,12,FALSE),"")</f>
        <v>575154.3858724238</v>
      </c>
      <c r="I84" s="243"/>
      <c r="J84" s="81">
        <v>66.19169299299999</v>
      </c>
      <c r="K84" s="35">
        <v>99.74790183451448</v>
      </c>
      <c r="L84" s="35">
        <v>80.41051318303818</v>
      </c>
      <c r="M84" s="35">
        <v>67.4067141</v>
      </c>
      <c r="N84" s="9">
        <v>456845310.3989391</v>
      </c>
      <c r="O84" s="9">
        <v>688445318.6603159</v>
      </c>
      <c r="P84" s="9">
        <v>554981511.9297211</v>
      </c>
      <c r="Q84" s="9">
        <v>465231207.0223626</v>
      </c>
      <c r="R84" s="9">
        <v>1</v>
      </c>
      <c r="S84" s="9">
        <v>1</v>
      </c>
      <c r="T84" s="9">
        <v>1</v>
      </c>
      <c r="U84" s="9">
        <v>0</v>
      </c>
      <c r="V84" s="9">
        <v>0</v>
      </c>
      <c r="W84" s="9">
        <v>0</v>
      </c>
      <c r="X84" s="11">
        <v>2165503348.0113387</v>
      </c>
      <c r="Y84" s="234"/>
      <c r="Z84" s="82">
        <v>5580950</v>
      </c>
      <c r="AA84" s="9">
        <v>202</v>
      </c>
      <c r="AB84" s="9">
        <v>714637.9734350704</v>
      </c>
      <c r="AC84" s="9">
        <v>144356870.63388422</v>
      </c>
      <c r="AD84" s="9">
        <v>149937820.63388422</v>
      </c>
      <c r="AE84" s="254"/>
      <c r="AF84" s="10">
        <v>7.8133300000000006</v>
      </c>
      <c r="AG84" s="9">
        <v>102833410.28403184</v>
      </c>
      <c r="AH84" s="10">
        <v>111.35752922308558</v>
      </c>
      <c r="AI84" s="9">
        <v>1465607428.6909196</v>
      </c>
      <c r="AJ84" s="9">
        <v>1568440838.9749515</v>
      </c>
      <c r="AK84" s="265"/>
      <c r="AL84" s="10">
        <v>0</v>
      </c>
      <c r="AM84" s="9">
        <v>0</v>
      </c>
      <c r="AN84" s="9">
        <v>2165503348.0113387</v>
      </c>
      <c r="AO84" s="254"/>
      <c r="AP84" s="9">
        <v>15678348.233848095</v>
      </c>
      <c r="AQ84" s="9">
        <v>0</v>
      </c>
      <c r="AR84" s="9">
        <v>2181181696.245187</v>
      </c>
      <c r="AS84" s="9">
        <v>0</v>
      </c>
      <c r="AT84" s="9">
        <v>0</v>
      </c>
      <c r="AU84" s="11">
        <v>2181181696.245187</v>
      </c>
      <c r="AV84" s="231"/>
      <c r="AW84" s="163"/>
      <c r="AX84" s="164"/>
      <c r="AY84" s="56"/>
      <c r="AZ84" s="146"/>
      <c r="BA84" s="56"/>
      <c r="BB84" s="56"/>
      <c r="BC84" s="56"/>
      <c r="BD84" s="56"/>
      <c r="BE84" s="56"/>
    </row>
    <row r="85" spans="1:57" s="55" customFormat="1" ht="15">
      <c r="A85" s="218"/>
      <c r="B85" s="218"/>
      <c r="C85" s="220"/>
      <c r="D85" s="79" t="s">
        <v>536</v>
      </c>
      <c r="E85" s="6" t="s">
        <v>537</v>
      </c>
      <c r="F85" s="7" t="s">
        <v>3</v>
      </c>
      <c r="G85" s="8">
        <f>IF(E85&lt;&gt;"",VLOOKUP(E85,'[1]Formula- 2015-16'!$B$5:$M$290,10,FALSE),"")</f>
        <v>1563832.0228714955</v>
      </c>
      <c r="H85" s="11">
        <f>IF(E85&lt;&gt;"",VLOOKUP(E85,'[1]Formula- 2015-16'!$B$5:$M$290,12,FALSE),"")</f>
        <v>772331.8989572119</v>
      </c>
      <c r="I85" s="243"/>
      <c r="J85" s="81">
        <v>66.19169299299999</v>
      </c>
      <c r="K85" s="35">
        <v>99.74790183451448</v>
      </c>
      <c r="L85" s="35">
        <v>80.41051318303818</v>
      </c>
      <c r="M85" s="35">
        <v>67.4067141</v>
      </c>
      <c r="N85" s="9">
        <v>613463471.3337175</v>
      </c>
      <c r="O85" s="9">
        <v>924461837.2901776</v>
      </c>
      <c r="P85" s="9">
        <v>745243252.1133575</v>
      </c>
      <c r="Q85" s="9">
        <v>624724266.0398264</v>
      </c>
      <c r="R85" s="9">
        <v>1</v>
      </c>
      <c r="S85" s="9">
        <v>1</v>
      </c>
      <c r="T85" s="9">
        <v>1</v>
      </c>
      <c r="U85" s="9">
        <v>0</v>
      </c>
      <c r="V85" s="9">
        <v>0</v>
      </c>
      <c r="W85" s="9">
        <v>0</v>
      </c>
      <c r="X85" s="11">
        <v>2907892826.777079</v>
      </c>
      <c r="Y85" s="234"/>
      <c r="Z85" s="82">
        <v>5580950</v>
      </c>
      <c r="AA85" s="9">
        <v>260</v>
      </c>
      <c r="AB85" s="9">
        <v>714637.9734350704</v>
      </c>
      <c r="AC85" s="9">
        <v>185805873.0931183</v>
      </c>
      <c r="AD85" s="9">
        <v>191386823.0931183</v>
      </c>
      <c r="AE85" s="254"/>
      <c r="AF85" s="10">
        <v>7.8133300000000006</v>
      </c>
      <c r="AG85" s="9">
        <v>146624827.91115052</v>
      </c>
      <c r="AH85" s="10">
        <v>111.35752922308558</v>
      </c>
      <c r="AI85" s="9">
        <v>2089733642.2429152</v>
      </c>
      <c r="AJ85" s="9">
        <v>2236358470.1540656</v>
      </c>
      <c r="AK85" s="265"/>
      <c r="AL85" s="10">
        <v>0</v>
      </c>
      <c r="AM85" s="9">
        <v>0</v>
      </c>
      <c r="AN85" s="9">
        <v>2907892826.777079</v>
      </c>
      <c r="AO85" s="254"/>
      <c r="AP85" s="9">
        <v>0</v>
      </c>
      <c r="AQ85" s="9">
        <v>43828176.990980916</v>
      </c>
      <c r="AR85" s="9">
        <v>2864064649.786098</v>
      </c>
      <c r="AS85" s="9">
        <v>0</v>
      </c>
      <c r="AT85" s="9">
        <v>0</v>
      </c>
      <c r="AU85" s="11">
        <v>2864064649.786098</v>
      </c>
      <c r="AV85" s="231"/>
      <c r="AW85" s="163"/>
      <c r="AX85" s="164"/>
      <c r="AY85" s="56"/>
      <c r="AZ85" s="146"/>
      <c r="BA85" s="56"/>
      <c r="BB85" s="56"/>
      <c r="BC85" s="56"/>
      <c r="BD85" s="56"/>
      <c r="BE85" s="56"/>
    </row>
    <row r="86" spans="1:57" s="55" customFormat="1" ht="15">
      <c r="A86" s="218"/>
      <c r="B86" s="218"/>
      <c r="C86" s="220"/>
      <c r="D86" s="79" t="s">
        <v>538</v>
      </c>
      <c r="E86" s="6" t="s">
        <v>539</v>
      </c>
      <c r="F86" s="7" t="s">
        <v>3</v>
      </c>
      <c r="G86" s="8">
        <f>IF(E86&lt;&gt;"",VLOOKUP(E86,'[1]Formula- 2015-16'!$B$5:$M$290,10,FALSE),"")</f>
        <v>1004266.4213487149</v>
      </c>
      <c r="H86" s="11">
        <f>IF(E86&lt;&gt;"",VLOOKUP(E86,'[1]Formula- 2015-16'!$B$5:$M$290,12,FALSE),"")</f>
        <v>455108.4960860693</v>
      </c>
      <c r="I86" s="243"/>
      <c r="J86" s="81">
        <v>66.19169299299999</v>
      </c>
      <c r="K86" s="35">
        <v>99.74790183451448</v>
      </c>
      <c r="L86" s="35">
        <v>80.41051318303818</v>
      </c>
      <c r="M86" s="35">
        <v>67.4067141</v>
      </c>
      <c r="N86" s="9">
        <v>361492822.2172205</v>
      </c>
      <c r="O86" s="9">
        <v>544753411.0997611</v>
      </c>
      <c r="P86" s="9">
        <v>439146092.69089866</v>
      </c>
      <c r="Q86" s="9">
        <v>368128419.36185575</v>
      </c>
      <c r="R86" s="9">
        <v>1</v>
      </c>
      <c r="S86" s="9">
        <v>1</v>
      </c>
      <c r="T86" s="9">
        <v>1</v>
      </c>
      <c r="U86" s="9">
        <v>0</v>
      </c>
      <c r="V86" s="9">
        <v>0</v>
      </c>
      <c r="W86" s="9">
        <v>0</v>
      </c>
      <c r="X86" s="11">
        <v>1713520745.369736</v>
      </c>
      <c r="Y86" s="234"/>
      <c r="Z86" s="82">
        <v>5580950</v>
      </c>
      <c r="AA86" s="9">
        <v>210</v>
      </c>
      <c r="AB86" s="9">
        <v>714637.9734350704</v>
      </c>
      <c r="AC86" s="9">
        <v>150073974.42136478</v>
      </c>
      <c r="AD86" s="9">
        <v>155654924.42136478</v>
      </c>
      <c r="AE86" s="254"/>
      <c r="AF86" s="10">
        <v>7.8133300000000006</v>
      </c>
      <c r="AG86" s="9">
        <v>94159979.49499866</v>
      </c>
      <c r="AH86" s="10">
        <v>111.35752922308558</v>
      </c>
      <c r="AI86" s="9">
        <v>1341991528.357237</v>
      </c>
      <c r="AJ86" s="9">
        <v>1436151507.8522358</v>
      </c>
      <c r="AK86" s="265"/>
      <c r="AL86" s="10">
        <v>0</v>
      </c>
      <c r="AM86" s="9">
        <v>0</v>
      </c>
      <c r="AN86" s="9">
        <v>1713520745.369736</v>
      </c>
      <c r="AO86" s="254"/>
      <c r="AP86" s="9">
        <v>0</v>
      </c>
      <c r="AQ86" s="9">
        <v>59131082.43436649</v>
      </c>
      <c r="AR86" s="9">
        <v>1654389662.9353695</v>
      </c>
      <c r="AS86" s="9">
        <v>0</v>
      </c>
      <c r="AT86" s="9">
        <v>0</v>
      </c>
      <c r="AU86" s="11">
        <v>1654389662.9353695</v>
      </c>
      <c r="AV86" s="231"/>
      <c r="AW86" s="163"/>
      <c r="AX86" s="164"/>
      <c r="AY86" s="56"/>
      <c r="AZ86" s="146"/>
      <c r="BA86" s="56"/>
      <c r="BB86" s="56"/>
      <c r="BC86" s="56"/>
      <c r="BD86" s="56"/>
      <c r="BE86" s="56"/>
    </row>
    <row r="87" spans="3:57" ht="15">
      <c r="C87" s="219"/>
      <c r="D87" s="37" t="s">
        <v>540</v>
      </c>
      <c r="E87" s="1" t="s">
        <v>541</v>
      </c>
      <c r="F87" s="2" t="s">
        <v>6</v>
      </c>
      <c r="G87" s="4">
        <f>IF(E87&lt;&gt;"",VLOOKUP(E87,'[1]Formula- 2015-16'!$B$5:$M$290,10,FALSE),"")</f>
        <v>230946.2224235296</v>
      </c>
      <c r="H87" s="36">
        <f>IF(E87&lt;&gt;"",VLOOKUP(E87,'[1]Formula- 2015-16'!$B$5:$M$290,12,FALSE),"")</f>
        <v>134390.6533224059</v>
      </c>
      <c r="I87" s="225"/>
      <c r="J87" s="38">
        <v>66.19169299299999</v>
      </c>
      <c r="K87" s="15">
        <v>99.74790183451448</v>
      </c>
      <c r="L87" s="15">
        <v>80.41051318303818</v>
      </c>
      <c r="M87" s="15">
        <v>67.4067141</v>
      </c>
      <c r="N87" s="12">
        <v>106746538.39014463</v>
      </c>
      <c r="O87" s="12">
        <v>160862228.34095535</v>
      </c>
      <c r="P87" s="12">
        <v>129677056.8079012</v>
      </c>
      <c r="Q87" s="12">
        <v>108705988.15458757</v>
      </c>
      <c r="R87" s="12">
        <v>1</v>
      </c>
      <c r="S87" s="12">
        <v>1</v>
      </c>
      <c r="T87" s="12">
        <v>1</v>
      </c>
      <c r="U87" s="12">
        <v>0</v>
      </c>
      <c r="V87" s="12">
        <v>0</v>
      </c>
      <c r="W87" s="12">
        <v>0</v>
      </c>
      <c r="X87" s="36">
        <v>505991811.69358873</v>
      </c>
      <c r="Y87" s="234"/>
      <c r="Z87" s="39">
        <v>5580950</v>
      </c>
      <c r="AA87" s="12">
        <v>89</v>
      </c>
      <c r="AB87" s="12">
        <v>714637.9734350704</v>
      </c>
      <c r="AC87" s="12">
        <v>63602779.635721266</v>
      </c>
      <c r="AD87" s="12">
        <v>69183729.63572127</v>
      </c>
      <c r="AE87" s="254"/>
      <c r="AF87" s="13">
        <v>7.8133300000000006</v>
      </c>
      <c r="AG87" s="12">
        <v>21653508.57658124</v>
      </c>
      <c r="AH87" s="13">
        <v>111.35752922308558</v>
      </c>
      <c r="AI87" s="12">
        <v>308611208.54987305</v>
      </c>
      <c r="AJ87" s="12">
        <v>308611208.54987305</v>
      </c>
      <c r="AK87" s="265"/>
      <c r="AL87" s="13">
        <v>0.04160447797428035</v>
      </c>
      <c r="AM87" s="12">
        <v>15717961.184537167</v>
      </c>
      <c r="AN87" s="12">
        <v>521709772.8781259</v>
      </c>
      <c r="AO87" s="254"/>
      <c r="AP87" s="12">
        <v>79179310.5899955</v>
      </c>
      <c r="AQ87" s="12">
        <v>0</v>
      </c>
      <c r="AR87" s="12">
        <v>600889083.4681214</v>
      </c>
      <c r="AS87" s="12">
        <v>0</v>
      </c>
      <c r="AT87" s="12">
        <v>0</v>
      </c>
      <c r="AU87" s="36">
        <v>600889083.4681214</v>
      </c>
      <c r="AV87" s="229"/>
      <c r="AW87" s="163"/>
      <c r="AX87" s="164"/>
      <c r="AY87" s="56"/>
      <c r="AZ87" s="146"/>
      <c r="BA87" s="17"/>
      <c r="BB87" s="17"/>
      <c r="BC87" s="17"/>
      <c r="BD87" s="17"/>
      <c r="BE87" s="17"/>
    </row>
    <row r="88" spans="3:57" ht="15">
      <c r="C88" s="219"/>
      <c r="D88" s="37" t="s">
        <v>542</v>
      </c>
      <c r="E88" s="1" t="s">
        <v>543</v>
      </c>
      <c r="F88" s="2" t="s">
        <v>6</v>
      </c>
      <c r="G88" s="4">
        <f>IF(E88&lt;&gt;"",VLOOKUP(E88,'[1]Formula- 2015-16'!$B$5:$M$290,10,FALSE),"")</f>
        <v>33131.82636497415</v>
      </c>
      <c r="H88" s="36">
        <f>IF(E88&lt;&gt;"",VLOOKUP(E88,'[1]Formula- 2015-16'!$B$5:$M$290,12,FALSE),"")</f>
        <v>17075.838930395814</v>
      </c>
      <c r="I88" s="225"/>
      <c r="J88" s="38">
        <v>66.19169299299999</v>
      </c>
      <c r="K88" s="15">
        <v>99.74790183451448</v>
      </c>
      <c r="L88" s="15">
        <v>80.41051318303818</v>
      </c>
      <c r="M88" s="15">
        <v>67.4067141</v>
      </c>
      <c r="N88" s="12">
        <v>13563344.256944124</v>
      </c>
      <c r="O88" s="12">
        <v>20439349.26445323</v>
      </c>
      <c r="P88" s="12">
        <v>16476923.65708835</v>
      </c>
      <c r="Q88" s="12">
        <v>13812314.313586084</v>
      </c>
      <c r="R88" s="12">
        <v>1</v>
      </c>
      <c r="S88" s="12">
        <v>1</v>
      </c>
      <c r="T88" s="12">
        <v>1</v>
      </c>
      <c r="U88" s="12">
        <v>0</v>
      </c>
      <c r="V88" s="12">
        <v>0</v>
      </c>
      <c r="W88" s="12">
        <v>0</v>
      </c>
      <c r="X88" s="36">
        <v>64291931.49207179</v>
      </c>
      <c r="Y88" s="234"/>
      <c r="Z88" s="39">
        <v>5580950</v>
      </c>
      <c r="AA88" s="12">
        <v>27</v>
      </c>
      <c r="AB88" s="12">
        <v>714637.9734350704</v>
      </c>
      <c r="AC88" s="12">
        <v>19295225.2827469</v>
      </c>
      <c r="AD88" s="12">
        <v>24876175.2827469</v>
      </c>
      <c r="AE88" s="254"/>
      <c r="AF88" s="13">
        <v>7.8133300000000006</v>
      </c>
      <c r="AG88" s="12">
        <v>3106438.714706922</v>
      </c>
      <c r="AH88" s="13">
        <v>111.35752922308558</v>
      </c>
      <c r="AI88" s="12">
        <v>44273739.87182167</v>
      </c>
      <c r="AJ88" s="12">
        <v>44273739.87182167</v>
      </c>
      <c r="AK88" s="265"/>
      <c r="AL88" s="13">
        <v>0</v>
      </c>
      <c r="AM88" s="12">
        <v>0</v>
      </c>
      <c r="AN88" s="12">
        <v>64291931.49207179</v>
      </c>
      <c r="AO88" s="254"/>
      <c r="AP88" s="12">
        <v>0</v>
      </c>
      <c r="AQ88" s="12">
        <v>906945.7480386128</v>
      </c>
      <c r="AR88" s="12">
        <v>63384985.74403318</v>
      </c>
      <c r="AS88" s="12">
        <v>0</v>
      </c>
      <c r="AT88" s="12">
        <v>0</v>
      </c>
      <c r="AU88" s="36">
        <v>63384985.74403318</v>
      </c>
      <c r="AV88" s="229"/>
      <c r="AW88" s="163"/>
      <c r="AX88" s="164"/>
      <c r="AY88" s="56"/>
      <c r="AZ88" s="146"/>
      <c r="BA88" s="17"/>
      <c r="BB88" s="17"/>
      <c r="BC88" s="17"/>
      <c r="BD88" s="17"/>
      <c r="BE88" s="17"/>
    </row>
    <row r="89" spans="3:57" ht="15">
      <c r="C89" s="219"/>
      <c r="D89" s="37" t="s">
        <v>544</v>
      </c>
      <c r="E89" s="1" t="s">
        <v>545</v>
      </c>
      <c r="F89" s="2" t="s">
        <v>6</v>
      </c>
      <c r="G89" s="4">
        <f>IF(E89&lt;&gt;"",VLOOKUP(E89,'[1]Formula- 2015-16'!$B$5:$M$290,10,FALSE),"")</f>
        <v>33117.501872794935</v>
      </c>
      <c r="H89" s="36">
        <f>IF(E89&lt;&gt;"",VLOOKUP(E89,'[1]Formula- 2015-16'!$B$5:$M$290,12,FALSE),"")</f>
        <v>18228.705264421</v>
      </c>
      <c r="I89" s="225"/>
      <c r="J89" s="38">
        <v>66.19169299299999</v>
      </c>
      <c r="K89" s="15">
        <v>99.74790183451448</v>
      </c>
      <c r="L89" s="15">
        <v>80.41051318303818</v>
      </c>
      <c r="M89" s="15">
        <v>67.4067141</v>
      </c>
      <c r="N89" s="12">
        <v>14479066.350269252</v>
      </c>
      <c r="O89" s="12">
        <v>21819301.23942916</v>
      </c>
      <c r="P89" s="12">
        <v>17589354.539693307</v>
      </c>
      <c r="Q89" s="12">
        <v>14744845.490063896</v>
      </c>
      <c r="R89" s="12">
        <v>1</v>
      </c>
      <c r="S89" s="12">
        <v>1</v>
      </c>
      <c r="T89" s="12">
        <v>1</v>
      </c>
      <c r="U89" s="12">
        <v>0</v>
      </c>
      <c r="V89" s="12">
        <v>0</v>
      </c>
      <c r="W89" s="12">
        <v>0</v>
      </c>
      <c r="X89" s="36">
        <v>68632567.6194556</v>
      </c>
      <c r="Y89" s="234"/>
      <c r="Z89" s="39">
        <v>5580950</v>
      </c>
      <c r="AA89" s="12">
        <v>26</v>
      </c>
      <c r="AB89" s="12">
        <v>714637.9734350704</v>
      </c>
      <c r="AC89" s="12">
        <v>18580587.30931183</v>
      </c>
      <c r="AD89" s="12">
        <v>24161537.30931183</v>
      </c>
      <c r="AE89" s="254"/>
      <c r="AF89" s="13">
        <v>7.8133300000000006</v>
      </c>
      <c r="AG89" s="12">
        <v>3105095.6508931783</v>
      </c>
      <c r="AH89" s="13">
        <v>111.35752922308558</v>
      </c>
      <c r="AI89" s="12">
        <v>44254598.19114424</v>
      </c>
      <c r="AJ89" s="12">
        <v>44254598.19114424</v>
      </c>
      <c r="AK89" s="265"/>
      <c r="AL89" s="13">
        <v>0.16024292725749756</v>
      </c>
      <c r="AM89" s="12">
        <v>10963201.824238678</v>
      </c>
      <c r="AN89" s="12">
        <v>79595769.44369428</v>
      </c>
      <c r="AO89" s="254"/>
      <c r="AP89" s="12">
        <v>0</v>
      </c>
      <c r="AQ89" s="12">
        <v>1497611.7688844993</v>
      </c>
      <c r="AR89" s="12">
        <v>78098157.67480978</v>
      </c>
      <c r="AS89" s="12">
        <v>0</v>
      </c>
      <c r="AT89" s="12">
        <v>0</v>
      </c>
      <c r="AU89" s="36">
        <v>78098157.67480978</v>
      </c>
      <c r="AV89" s="229"/>
      <c r="AW89" s="163"/>
      <c r="AX89" s="164"/>
      <c r="AY89" s="56"/>
      <c r="AZ89" s="146"/>
      <c r="BA89" s="17"/>
      <c r="BB89" s="17"/>
      <c r="BC89" s="17"/>
      <c r="BD89" s="17"/>
      <c r="BE89" s="17"/>
    </row>
    <row r="90" spans="1:57" s="55" customFormat="1" ht="15">
      <c r="A90" s="218"/>
      <c r="B90" s="218"/>
      <c r="C90" s="220"/>
      <c r="D90" s="79" t="s">
        <v>546</v>
      </c>
      <c r="E90" s="6" t="s">
        <v>547</v>
      </c>
      <c r="F90" s="7" t="s">
        <v>17</v>
      </c>
      <c r="G90" s="8">
        <f>IF(E90&lt;&gt;"",VLOOKUP(E90,'[1]Formula- 2015-16'!$B$5:$M$290,10,FALSE),"")</f>
        <v>297195.5506612987</v>
      </c>
      <c r="H90" s="11">
        <f>IF(E90&lt;&gt;"",VLOOKUP(E90,'[1]Formula- 2015-16'!$B$5:$M$290,12,FALSE),"")</f>
      </c>
      <c r="I90" s="243"/>
      <c r="J90" s="81">
        <v>66.19169299299999</v>
      </c>
      <c r="K90" s="35">
        <v>99.74790183451448</v>
      </c>
      <c r="L90" s="35">
        <v>80.41051318303818</v>
      </c>
      <c r="M90" s="35">
        <v>67.4067141</v>
      </c>
      <c r="N90" s="9" t="s">
        <v>679</v>
      </c>
      <c r="O90" s="9" t="s">
        <v>679</v>
      </c>
      <c r="P90" s="9" t="s">
        <v>679</v>
      </c>
      <c r="Q90" s="9" t="s">
        <v>679</v>
      </c>
      <c r="R90" s="9">
        <v>0</v>
      </c>
      <c r="S90" s="9">
        <v>0</v>
      </c>
      <c r="T90" s="9">
        <v>0</v>
      </c>
      <c r="U90" s="9">
        <v>0</v>
      </c>
      <c r="V90" s="9">
        <v>0</v>
      </c>
      <c r="W90" s="9">
        <v>0</v>
      </c>
      <c r="X90" s="11">
        <v>0</v>
      </c>
      <c r="Y90" s="234"/>
      <c r="Z90" s="82">
        <v>5580950</v>
      </c>
      <c r="AA90" s="9">
        <v>48</v>
      </c>
      <c r="AB90" s="9">
        <v>714637.9734350704</v>
      </c>
      <c r="AC90" s="9">
        <v>34302622.72488338</v>
      </c>
      <c r="AD90" s="9">
        <v>39883572.72488338</v>
      </c>
      <c r="AE90" s="254"/>
      <c r="AF90" s="10">
        <v>7.8133300000000006</v>
      </c>
      <c r="AG90" s="9">
        <v>27865042.94218134</v>
      </c>
      <c r="AH90" s="10">
        <v>111.35752922308558</v>
      </c>
      <c r="AI90" s="9">
        <v>0</v>
      </c>
      <c r="AJ90" s="9">
        <v>27865042.94218134</v>
      </c>
      <c r="AK90" s="265"/>
      <c r="AL90" s="10">
        <v>0.26855309203038924</v>
      </c>
      <c r="AM90" s="9">
        <v>18194100.218168702</v>
      </c>
      <c r="AN90" s="9">
        <v>18194100.218168702</v>
      </c>
      <c r="AO90" s="254"/>
      <c r="AP90" s="9">
        <v>2186217.2853302695</v>
      </c>
      <c r="AQ90" s="9">
        <v>0</v>
      </c>
      <c r="AR90" s="9">
        <v>20380317.50349897</v>
      </c>
      <c r="AS90" s="9">
        <v>0</v>
      </c>
      <c r="AT90" s="9">
        <v>0</v>
      </c>
      <c r="AU90" s="11">
        <v>20380317.50349897</v>
      </c>
      <c r="AV90" s="231"/>
      <c r="AW90" s="163"/>
      <c r="AX90" s="164"/>
      <c r="AY90" s="56"/>
      <c r="AZ90" s="146"/>
      <c r="BA90" s="56"/>
      <c r="BB90" s="56"/>
      <c r="BC90" s="56"/>
      <c r="BD90" s="56"/>
      <c r="BE90" s="56"/>
    </row>
    <row r="91" spans="3:57" ht="15">
      <c r="C91" s="219"/>
      <c r="D91" s="37" t="s">
        <v>548</v>
      </c>
      <c r="E91" s="1" t="s">
        <v>549</v>
      </c>
      <c r="F91" s="2" t="s">
        <v>6</v>
      </c>
      <c r="G91" s="4">
        <f>IF(E91&lt;&gt;"",VLOOKUP(E91,'[1]Formula- 2015-16'!$B$5:$M$290,10,FALSE),"")</f>
        <v>127062.35855555742</v>
      </c>
      <c r="H91" s="36">
        <f>IF(E91&lt;&gt;"",VLOOKUP(E91,'[1]Formula- 2015-16'!$B$5:$M$290,12,FALSE),"")</f>
        <v>69074.74261817985</v>
      </c>
      <c r="I91" s="225"/>
      <c r="J91" s="38">
        <v>66.19169299299999</v>
      </c>
      <c r="K91" s="15">
        <v>99.74790183451448</v>
      </c>
      <c r="L91" s="15">
        <v>80.41051318303818</v>
      </c>
      <c r="M91" s="15">
        <v>67.4067141</v>
      </c>
      <c r="N91" s="12">
        <v>54866089.883436635</v>
      </c>
      <c r="O91" s="12">
        <v>82680727.7510707</v>
      </c>
      <c r="P91" s="12">
        <v>66652026.02296944</v>
      </c>
      <c r="Q91" s="12">
        <v>55873217.12633682</v>
      </c>
      <c r="R91" s="12">
        <v>1</v>
      </c>
      <c r="S91" s="12">
        <v>1</v>
      </c>
      <c r="T91" s="12">
        <v>1</v>
      </c>
      <c r="U91" s="12">
        <v>0</v>
      </c>
      <c r="V91" s="12">
        <v>0</v>
      </c>
      <c r="W91" s="12">
        <v>0</v>
      </c>
      <c r="X91" s="36">
        <v>260072060.7838136</v>
      </c>
      <c r="Y91" s="234"/>
      <c r="Z91" s="39">
        <v>5580950</v>
      </c>
      <c r="AA91" s="12">
        <v>68</v>
      </c>
      <c r="AB91" s="12">
        <v>714637.9734350704</v>
      </c>
      <c r="AC91" s="12">
        <v>48595382.193584785</v>
      </c>
      <c r="AD91" s="12">
        <v>54176332.193584785</v>
      </c>
      <c r="AE91" s="254"/>
      <c r="AF91" s="13">
        <v>7.8133300000000006</v>
      </c>
      <c r="AG91" s="12">
        <v>11913361.655674722</v>
      </c>
      <c r="AH91" s="13">
        <v>111.35752922308558</v>
      </c>
      <c r="AI91" s="12">
        <v>169792203.67205596</v>
      </c>
      <c r="AJ91" s="12">
        <v>169792203.67205596</v>
      </c>
      <c r="AK91" s="265"/>
      <c r="AL91" s="13">
        <v>0</v>
      </c>
      <c r="AM91" s="12">
        <v>0</v>
      </c>
      <c r="AN91" s="12">
        <v>260072060.7838136</v>
      </c>
      <c r="AO91" s="254"/>
      <c r="AP91" s="12">
        <v>0</v>
      </c>
      <c r="AQ91" s="12">
        <v>887544.7483498588</v>
      </c>
      <c r="AR91" s="12">
        <v>259184516.03546375</v>
      </c>
      <c r="AS91" s="12">
        <v>0</v>
      </c>
      <c r="AT91" s="12">
        <v>0</v>
      </c>
      <c r="AU91" s="36">
        <v>259184516.03546375</v>
      </c>
      <c r="AV91" s="229"/>
      <c r="AW91" s="163"/>
      <c r="AX91" s="164"/>
      <c r="AY91" s="56"/>
      <c r="AZ91" s="146"/>
      <c r="BA91" s="17"/>
      <c r="BB91" s="17"/>
      <c r="BC91" s="17"/>
      <c r="BD91" s="17"/>
      <c r="BE91" s="17"/>
    </row>
    <row r="92" spans="3:57" ht="15">
      <c r="C92" s="219"/>
      <c r="D92" s="37" t="s">
        <v>550</v>
      </c>
      <c r="E92" s="1" t="s">
        <v>551</v>
      </c>
      <c r="F92" s="2" t="s">
        <v>6</v>
      </c>
      <c r="G92" s="4">
        <f>IF(E92&lt;&gt;"",VLOOKUP(E92,'[1]Formula- 2015-16'!$B$5:$M$290,10,FALSE),"")</f>
        <v>45576.99309953936</v>
      </c>
      <c r="H92" s="36">
        <f>IF(E92&lt;&gt;"",VLOOKUP(E92,'[1]Formula- 2015-16'!$B$5:$M$290,12,FALSE),"")</f>
        <v>22771.95176278462</v>
      </c>
      <c r="I92" s="225"/>
      <c r="J92" s="38">
        <v>66.19169299299999</v>
      </c>
      <c r="K92" s="15">
        <v>99.74790183451448</v>
      </c>
      <c r="L92" s="15">
        <v>80.41051318303818</v>
      </c>
      <c r="M92" s="15">
        <v>67.4067141</v>
      </c>
      <c r="N92" s="12">
        <v>18087768.47920374</v>
      </c>
      <c r="O92" s="12">
        <v>27257452.90817447</v>
      </c>
      <c r="P92" s="12">
        <v>21973251.929098826</v>
      </c>
      <c r="Q92" s="12">
        <v>18419789.30367617</v>
      </c>
      <c r="R92" s="12">
        <v>1</v>
      </c>
      <c r="S92" s="12">
        <v>1</v>
      </c>
      <c r="T92" s="12">
        <v>1</v>
      </c>
      <c r="U92" s="12">
        <v>0</v>
      </c>
      <c r="V92" s="12">
        <v>0</v>
      </c>
      <c r="W92" s="12">
        <v>0</v>
      </c>
      <c r="X92" s="36">
        <v>85738262.6201532</v>
      </c>
      <c r="Y92" s="234"/>
      <c r="Z92" s="39">
        <v>5580950</v>
      </c>
      <c r="AA92" s="12">
        <v>44</v>
      </c>
      <c r="AB92" s="12">
        <v>714637.9734350704</v>
      </c>
      <c r="AC92" s="12">
        <v>31444070.831143096</v>
      </c>
      <c r="AD92" s="12">
        <v>37025020.831143096</v>
      </c>
      <c r="AE92" s="254"/>
      <c r="AF92" s="13">
        <v>7.8133300000000006</v>
      </c>
      <c r="AG92" s="12">
        <v>4273297.049933086</v>
      </c>
      <c r="AH92" s="13">
        <v>111.35752922308558</v>
      </c>
      <c r="AI92" s="12">
        <v>60904096.09178789</v>
      </c>
      <c r="AJ92" s="12">
        <v>60904096.09178789</v>
      </c>
      <c r="AK92" s="265"/>
      <c r="AL92" s="13">
        <v>0.03219369734679145</v>
      </c>
      <c r="AM92" s="12">
        <v>3152700.351655393</v>
      </c>
      <c r="AN92" s="12">
        <v>88890962.9718086</v>
      </c>
      <c r="AO92" s="254"/>
      <c r="AP92" s="12">
        <v>6721723.35374774</v>
      </c>
      <c r="AQ92" s="12">
        <v>0</v>
      </c>
      <c r="AR92" s="12">
        <v>95612686.32555634</v>
      </c>
      <c r="AS92" s="12">
        <v>0</v>
      </c>
      <c r="AT92" s="12">
        <v>0</v>
      </c>
      <c r="AU92" s="36">
        <v>95612686.32555634</v>
      </c>
      <c r="AV92" s="229"/>
      <c r="AW92" s="163"/>
      <c r="AX92" s="164"/>
      <c r="AY92" s="56"/>
      <c r="AZ92" s="146"/>
      <c r="BA92" s="17"/>
      <c r="BB92" s="17"/>
      <c r="BC92" s="17"/>
      <c r="BD92" s="17"/>
      <c r="BE92" s="17"/>
    </row>
    <row r="93" spans="3:57" ht="15">
      <c r="C93" s="219"/>
      <c r="D93" s="37" t="s">
        <v>552</v>
      </c>
      <c r="E93" s="1" t="s">
        <v>553</v>
      </c>
      <c r="F93" s="2" t="s">
        <v>6</v>
      </c>
      <c r="G93" s="4">
        <f>IF(E93&lt;&gt;"",VLOOKUP(E93,'[1]Formula- 2015-16'!$B$5:$M$290,10,FALSE),"")</f>
        <v>43121.77246131105</v>
      </c>
      <c r="H93" s="36">
        <f>IF(E93&lt;&gt;"",VLOOKUP(E93,'[1]Formula- 2015-16'!$B$5:$M$290,12,FALSE),"")</f>
        <v>25644.855926225082</v>
      </c>
      <c r="I93" s="225"/>
      <c r="J93" s="38">
        <v>66.19169299299999</v>
      </c>
      <c r="K93" s="15">
        <v>99.74790183451448</v>
      </c>
      <c r="L93" s="15">
        <v>80.41051318303818</v>
      </c>
      <c r="M93" s="15">
        <v>67.4067141</v>
      </c>
      <c r="N93" s="12">
        <v>20369717.163820885</v>
      </c>
      <c r="O93" s="12">
        <v>30696246.857872397</v>
      </c>
      <c r="P93" s="12">
        <v>24745392.30639404</v>
      </c>
      <c r="Q93" s="12">
        <v>20743625.658656936</v>
      </c>
      <c r="R93" s="12">
        <v>1</v>
      </c>
      <c r="S93" s="12">
        <v>1</v>
      </c>
      <c r="T93" s="12">
        <v>1</v>
      </c>
      <c r="U93" s="12">
        <v>0</v>
      </c>
      <c r="V93" s="12">
        <v>0</v>
      </c>
      <c r="W93" s="12">
        <v>0</v>
      </c>
      <c r="X93" s="36">
        <v>96554981.98674427</v>
      </c>
      <c r="Y93" s="234"/>
      <c r="Z93" s="39">
        <v>5580950</v>
      </c>
      <c r="AA93" s="12">
        <v>31</v>
      </c>
      <c r="AB93" s="12">
        <v>714637.9734350704</v>
      </c>
      <c r="AC93" s="12">
        <v>22153777.17648718</v>
      </c>
      <c r="AD93" s="12">
        <v>27734727.17648718</v>
      </c>
      <c r="AE93" s="254"/>
      <c r="AF93" s="13">
        <v>7.8133300000000006</v>
      </c>
      <c r="AG93" s="12">
        <v>4043095.6611016258</v>
      </c>
      <c r="AH93" s="13">
        <v>111.35752922308558</v>
      </c>
      <c r="AI93" s="12">
        <v>57623208.4441403</v>
      </c>
      <c r="AJ93" s="12">
        <v>57623208.4441403</v>
      </c>
      <c r="AK93" s="265"/>
      <c r="AL93" s="13">
        <v>0.30429528638139614</v>
      </c>
      <c r="AM93" s="12">
        <v>25974017.464603614</v>
      </c>
      <c r="AN93" s="12">
        <v>122528999.45134789</v>
      </c>
      <c r="AO93" s="254"/>
      <c r="AP93" s="12">
        <v>0</v>
      </c>
      <c r="AQ93" s="12">
        <v>1062777.1080814814</v>
      </c>
      <c r="AR93" s="12">
        <v>121466222.34326641</v>
      </c>
      <c r="AS93" s="12">
        <v>0</v>
      </c>
      <c r="AT93" s="12">
        <v>0</v>
      </c>
      <c r="AU93" s="36">
        <v>121466222.34326641</v>
      </c>
      <c r="AV93" s="229"/>
      <c r="AW93" s="163"/>
      <c r="AX93" s="164"/>
      <c r="AY93" s="56"/>
      <c r="AZ93" s="146"/>
      <c r="BA93" s="17"/>
      <c r="BB93" s="17"/>
      <c r="BC93" s="17"/>
      <c r="BD93" s="17"/>
      <c r="BE93" s="17"/>
    </row>
    <row r="94" spans="3:57" ht="15">
      <c r="C94" s="219"/>
      <c r="D94" s="37" t="s">
        <v>554</v>
      </c>
      <c r="E94" s="1" t="s">
        <v>555</v>
      </c>
      <c r="F94" s="2" t="s">
        <v>6</v>
      </c>
      <c r="G94" s="4">
        <f>IF(E94&lt;&gt;"",VLOOKUP(E94,'[1]Formula- 2015-16'!$B$5:$M$290,10,FALSE),"")</f>
        <v>69955.05016058026</v>
      </c>
      <c r="H94" s="36">
        <f>IF(E94&lt;&gt;"",VLOOKUP(E94,'[1]Formula- 2015-16'!$B$5:$M$290,12,FALSE),"")</f>
        <v>33720.18918044041</v>
      </c>
      <c r="I94" s="225"/>
      <c r="J94" s="38">
        <v>66.19169299299999</v>
      </c>
      <c r="K94" s="15">
        <v>99.74790183451448</v>
      </c>
      <c r="L94" s="15">
        <v>80.41051318303818</v>
      </c>
      <c r="M94" s="15">
        <v>67.4067141</v>
      </c>
      <c r="N94" s="12">
        <v>26783956.918771096</v>
      </c>
      <c r="O94" s="12">
        <v>40362217.44254193</v>
      </c>
      <c r="P94" s="12">
        <v>32537492.599540137</v>
      </c>
      <c r="Q94" s="12">
        <v>27275605.81780632</v>
      </c>
      <c r="R94" s="12">
        <v>1</v>
      </c>
      <c r="S94" s="12">
        <v>1</v>
      </c>
      <c r="T94" s="12">
        <v>1</v>
      </c>
      <c r="U94" s="12">
        <v>0</v>
      </c>
      <c r="V94" s="12">
        <v>0</v>
      </c>
      <c r="W94" s="12">
        <v>0</v>
      </c>
      <c r="X94" s="36">
        <v>126959272.77865948</v>
      </c>
      <c r="Y94" s="234"/>
      <c r="Z94" s="39">
        <v>5580950</v>
      </c>
      <c r="AA94" s="12">
        <v>56</v>
      </c>
      <c r="AB94" s="12">
        <v>714637.9734350704</v>
      </c>
      <c r="AC94" s="12">
        <v>40019726.51236394</v>
      </c>
      <c r="AD94" s="12">
        <v>45600676.51236394</v>
      </c>
      <c r="AE94" s="254"/>
      <c r="AF94" s="13">
        <v>7.8133300000000006</v>
      </c>
      <c r="AG94" s="12">
        <v>6558982.7048539985</v>
      </c>
      <c r="AH94" s="13">
        <v>111.35752922308558</v>
      </c>
      <c r="AI94" s="12">
        <v>93480258.5107108</v>
      </c>
      <c r="AJ94" s="12">
        <v>93480258.5107108</v>
      </c>
      <c r="AK94" s="265"/>
      <c r="AL94" s="13">
        <v>0.03166918848623357</v>
      </c>
      <c r="AM94" s="12">
        <v>4404580.346087358</v>
      </c>
      <c r="AN94" s="12">
        <v>131363853.12474683</v>
      </c>
      <c r="AO94" s="254"/>
      <c r="AP94" s="12">
        <v>36956097.24384028</v>
      </c>
      <c r="AQ94" s="12">
        <v>0</v>
      </c>
      <c r="AR94" s="12">
        <v>168319950.3685871</v>
      </c>
      <c r="AS94" s="12">
        <v>0</v>
      </c>
      <c r="AT94" s="12">
        <v>0</v>
      </c>
      <c r="AU94" s="36">
        <v>168319950.3685871</v>
      </c>
      <c r="AV94" s="229"/>
      <c r="AW94" s="163"/>
      <c r="AX94" s="164"/>
      <c r="AY94" s="56"/>
      <c r="AZ94" s="146"/>
      <c r="BA94" s="17"/>
      <c r="BB94" s="17"/>
      <c r="BC94" s="17"/>
      <c r="BD94" s="17"/>
      <c r="BE94" s="17"/>
    </row>
    <row r="95" spans="1:57" s="55" customFormat="1" ht="15">
      <c r="A95" s="218"/>
      <c r="B95" s="218"/>
      <c r="C95" s="220"/>
      <c r="D95" s="79" t="s">
        <v>556</v>
      </c>
      <c r="E95" s="6" t="s">
        <v>557</v>
      </c>
      <c r="F95" s="7" t="s">
        <v>17</v>
      </c>
      <c r="G95" s="8">
        <f>IF(E95&lt;&gt;"",VLOOKUP(E95,'[1]Formula- 2015-16'!$B$5:$M$290,10,FALSE),"")</f>
        <v>285716.1742769881</v>
      </c>
      <c r="H95" s="11">
        <f>IF(E95&lt;&gt;"",VLOOKUP(E95,'[1]Formula- 2015-16'!$B$5:$M$290,12,FALSE),"")</f>
      </c>
      <c r="I95" s="243"/>
      <c r="J95" s="81">
        <v>66.19169299299999</v>
      </c>
      <c r="K95" s="35">
        <v>99.74790183451448</v>
      </c>
      <c r="L95" s="35">
        <v>80.41051318303818</v>
      </c>
      <c r="M95" s="35">
        <v>67.4067141</v>
      </c>
      <c r="N95" s="9" t="s">
        <v>679</v>
      </c>
      <c r="O95" s="9" t="s">
        <v>679</v>
      </c>
      <c r="P95" s="9" t="s">
        <v>679</v>
      </c>
      <c r="Q95" s="9" t="s">
        <v>679</v>
      </c>
      <c r="R95" s="9">
        <v>0</v>
      </c>
      <c r="S95" s="9">
        <v>0</v>
      </c>
      <c r="T95" s="9">
        <v>0</v>
      </c>
      <c r="U95" s="9">
        <v>0</v>
      </c>
      <c r="V95" s="9">
        <v>0</v>
      </c>
      <c r="W95" s="9">
        <v>0</v>
      </c>
      <c r="X95" s="11">
        <v>0</v>
      </c>
      <c r="Y95" s="234"/>
      <c r="Z95" s="82">
        <v>5580950</v>
      </c>
      <c r="AA95" s="9">
        <v>44</v>
      </c>
      <c r="AB95" s="9">
        <v>714637.9734350704</v>
      </c>
      <c r="AC95" s="9">
        <v>31444070.831143096</v>
      </c>
      <c r="AD95" s="9">
        <v>37025020.831143096</v>
      </c>
      <c r="AE95" s="254"/>
      <c r="AF95" s="10">
        <v>7.8133300000000006</v>
      </c>
      <c r="AG95" s="9">
        <v>26788737.071563434</v>
      </c>
      <c r="AH95" s="10">
        <v>111.35752922308558</v>
      </c>
      <c r="AI95" s="9">
        <v>0</v>
      </c>
      <c r="AJ95" s="9">
        <v>26788737.071563434</v>
      </c>
      <c r="AK95" s="265"/>
      <c r="AL95" s="10">
        <v>0.47624193676723836</v>
      </c>
      <c r="AM95" s="9">
        <v>30390787.65598062</v>
      </c>
      <c r="AN95" s="9">
        <v>30390787.65598062</v>
      </c>
      <c r="AO95" s="254"/>
      <c r="AP95" s="9">
        <v>202137.56709173322</v>
      </c>
      <c r="AQ95" s="9">
        <v>0</v>
      </c>
      <c r="AR95" s="9">
        <v>30592925.223072354</v>
      </c>
      <c r="AS95" s="9">
        <v>0</v>
      </c>
      <c r="AT95" s="9">
        <v>0</v>
      </c>
      <c r="AU95" s="11">
        <v>30592925.223072354</v>
      </c>
      <c r="AV95" s="231"/>
      <c r="AW95" s="163"/>
      <c r="AX95" s="164"/>
      <c r="AY95" s="56"/>
      <c r="AZ95" s="146"/>
      <c r="BA95" s="56"/>
      <c r="BB95" s="56"/>
      <c r="BC95" s="56"/>
      <c r="BD95" s="56"/>
      <c r="BE95" s="56"/>
    </row>
    <row r="96" spans="1:57" s="55" customFormat="1" ht="15">
      <c r="A96" s="218"/>
      <c r="B96" s="218"/>
      <c r="C96" s="220"/>
      <c r="D96" s="79"/>
      <c r="E96" s="6"/>
      <c r="F96" s="7"/>
      <c r="G96" s="8">
        <f>IF(E96&lt;&gt;"",VLOOKUP(E96,'[1]Formula- 2015-16'!$B$5:$M$290,10,FALSE),"")</f>
      </c>
      <c r="H96" s="11">
        <f>IF(E96&lt;&gt;"",VLOOKUP(E96,'[1]Formula- 2015-16'!$B$5:$M$290,12,FALSE),"")</f>
      </c>
      <c r="I96" s="243"/>
      <c r="J96" s="81" t="s">
        <v>679</v>
      </c>
      <c r="K96" s="35" t="s">
        <v>679</v>
      </c>
      <c r="L96" s="35" t="s">
        <v>679</v>
      </c>
      <c r="M96" s="35" t="s">
        <v>679</v>
      </c>
      <c r="N96" s="9" t="s">
        <v>679</v>
      </c>
      <c r="O96" s="9" t="s">
        <v>679</v>
      </c>
      <c r="P96" s="9" t="s">
        <v>679</v>
      </c>
      <c r="Q96" s="9" t="s">
        <v>679</v>
      </c>
      <c r="R96" s="9"/>
      <c r="S96" s="9"/>
      <c r="T96" s="9"/>
      <c r="U96" s="9" t="s">
        <v>679</v>
      </c>
      <c r="V96" s="9" t="s">
        <v>679</v>
      </c>
      <c r="W96" s="9" t="s">
        <v>679</v>
      </c>
      <c r="X96" s="11" t="s">
        <v>679</v>
      </c>
      <c r="Y96" s="234"/>
      <c r="Z96" s="82" t="s">
        <v>679</v>
      </c>
      <c r="AA96" s="9" t="s">
        <v>679</v>
      </c>
      <c r="AB96" s="9" t="s">
        <v>679</v>
      </c>
      <c r="AC96" s="9" t="s">
        <v>679</v>
      </c>
      <c r="AD96" s="9" t="s">
        <v>679</v>
      </c>
      <c r="AE96" s="254"/>
      <c r="AF96" s="10" t="s">
        <v>679</v>
      </c>
      <c r="AG96" s="9" t="s">
        <v>679</v>
      </c>
      <c r="AH96" s="10" t="s">
        <v>679</v>
      </c>
      <c r="AI96" s="9" t="s">
        <v>679</v>
      </c>
      <c r="AJ96" s="9" t="s">
        <v>679</v>
      </c>
      <c r="AK96" s="265"/>
      <c r="AL96" s="10"/>
      <c r="AM96" s="9" t="s">
        <v>679</v>
      </c>
      <c r="AN96" s="9" t="s">
        <v>679</v>
      </c>
      <c r="AO96" s="254"/>
      <c r="AP96" s="9" t="s">
        <v>679</v>
      </c>
      <c r="AQ96" s="9" t="s">
        <v>679</v>
      </c>
      <c r="AR96" s="9" t="s">
        <v>679</v>
      </c>
      <c r="AS96" s="9" t="s">
        <v>679</v>
      </c>
      <c r="AT96" s="9" t="s">
        <v>679</v>
      </c>
      <c r="AU96" s="11" t="s">
        <v>679</v>
      </c>
      <c r="AV96" s="231"/>
      <c r="AW96" s="163"/>
      <c r="AX96" s="164"/>
      <c r="AY96" s="56"/>
      <c r="AZ96" s="146"/>
      <c r="BA96" s="56"/>
      <c r="BB96" s="56"/>
      <c r="BC96" s="56"/>
      <c r="BD96" s="56"/>
      <c r="BE96" s="56"/>
    </row>
    <row r="97" spans="1:57" s="55" customFormat="1" ht="15">
      <c r="A97" s="218"/>
      <c r="B97" s="218"/>
      <c r="C97" s="218"/>
      <c r="D97" s="112" t="s">
        <v>614</v>
      </c>
      <c r="E97" s="6"/>
      <c r="F97" s="7"/>
      <c r="G97" s="8">
        <f>IF(E97&lt;&gt;"",VLOOKUP(E97,'[1]Formula- 2015-16'!$B$5:$M$290,10,FALSE),"")</f>
      </c>
      <c r="H97" s="11">
        <f>IF(E97&lt;&gt;"",VLOOKUP(E97,'[1]Formula- 2015-16'!$B$5:$M$290,12,FALSE),"")</f>
      </c>
      <c r="I97" s="243"/>
      <c r="J97" s="81" t="s">
        <v>679</v>
      </c>
      <c r="K97" s="35" t="s">
        <v>679</v>
      </c>
      <c r="L97" s="35" t="s">
        <v>679</v>
      </c>
      <c r="M97" s="35" t="s">
        <v>679</v>
      </c>
      <c r="N97" s="9" t="s">
        <v>679</v>
      </c>
      <c r="O97" s="9" t="s">
        <v>679</v>
      </c>
      <c r="P97" s="9" t="s">
        <v>679</v>
      </c>
      <c r="Q97" s="9" t="s">
        <v>679</v>
      </c>
      <c r="R97" s="9"/>
      <c r="S97" s="9"/>
      <c r="T97" s="9"/>
      <c r="U97" s="9" t="s">
        <v>679</v>
      </c>
      <c r="V97" s="9" t="s">
        <v>679</v>
      </c>
      <c r="W97" s="9" t="s">
        <v>679</v>
      </c>
      <c r="X97" s="11" t="s">
        <v>679</v>
      </c>
      <c r="Y97" s="234"/>
      <c r="Z97" s="82" t="s">
        <v>679</v>
      </c>
      <c r="AA97" s="9" t="s">
        <v>679</v>
      </c>
      <c r="AB97" s="9" t="s">
        <v>679</v>
      </c>
      <c r="AC97" s="9" t="s">
        <v>679</v>
      </c>
      <c r="AD97" s="9" t="s">
        <v>679</v>
      </c>
      <c r="AE97" s="254"/>
      <c r="AF97" s="10" t="s">
        <v>679</v>
      </c>
      <c r="AG97" s="9" t="s">
        <v>679</v>
      </c>
      <c r="AH97" s="10" t="s">
        <v>679</v>
      </c>
      <c r="AI97" s="9" t="s">
        <v>679</v>
      </c>
      <c r="AJ97" s="9" t="s">
        <v>679</v>
      </c>
      <c r="AK97" s="265"/>
      <c r="AL97" s="10"/>
      <c r="AM97" s="9" t="s">
        <v>679</v>
      </c>
      <c r="AN97" s="9" t="s">
        <v>679</v>
      </c>
      <c r="AO97" s="254"/>
      <c r="AP97" s="9" t="s">
        <v>679</v>
      </c>
      <c r="AQ97" s="9" t="s">
        <v>679</v>
      </c>
      <c r="AR97" s="9" t="s">
        <v>679</v>
      </c>
      <c r="AS97" s="9" t="s">
        <v>679</v>
      </c>
      <c r="AT97" s="9" t="s">
        <v>679</v>
      </c>
      <c r="AU97" s="11" t="s">
        <v>679</v>
      </c>
      <c r="AV97" s="231"/>
      <c r="AW97" s="163"/>
      <c r="AX97" s="164"/>
      <c r="AY97" s="56"/>
      <c r="AZ97" s="146"/>
      <c r="BA97" s="56"/>
      <c r="BB97" s="56"/>
      <c r="BC97" s="56"/>
      <c r="BD97" s="56"/>
      <c r="BE97" s="56"/>
    </row>
    <row r="98" spans="1:57" s="55" customFormat="1" ht="15">
      <c r="A98" s="218"/>
      <c r="B98" s="218"/>
      <c r="C98" s="220"/>
      <c r="D98" s="79"/>
      <c r="E98" s="6"/>
      <c r="F98" s="7"/>
      <c r="G98" s="8">
        <f>IF(E98&lt;&gt;"",VLOOKUP(E98,'[1]Formula- 2015-16'!$B$5:$M$290,10,FALSE),"")</f>
      </c>
      <c r="H98" s="11">
        <f>IF(E98&lt;&gt;"",VLOOKUP(E98,'[1]Formula- 2015-16'!$B$5:$M$290,12,FALSE),"")</f>
      </c>
      <c r="I98" s="243"/>
      <c r="J98" s="81" t="s">
        <v>679</v>
      </c>
      <c r="K98" s="35" t="s">
        <v>679</v>
      </c>
      <c r="L98" s="35" t="s">
        <v>679</v>
      </c>
      <c r="M98" s="35" t="s">
        <v>679</v>
      </c>
      <c r="N98" s="9" t="s">
        <v>679</v>
      </c>
      <c r="O98" s="9" t="s">
        <v>679</v>
      </c>
      <c r="P98" s="9" t="s">
        <v>679</v>
      </c>
      <c r="Q98" s="9" t="s">
        <v>679</v>
      </c>
      <c r="R98" s="9"/>
      <c r="S98" s="9"/>
      <c r="T98" s="9"/>
      <c r="U98" s="9" t="s">
        <v>679</v>
      </c>
      <c r="V98" s="9" t="s">
        <v>679</v>
      </c>
      <c r="W98" s="9" t="s">
        <v>679</v>
      </c>
      <c r="X98" s="11" t="s">
        <v>679</v>
      </c>
      <c r="Y98" s="234"/>
      <c r="Z98" s="82" t="s">
        <v>679</v>
      </c>
      <c r="AA98" s="9" t="s">
        <v>679</v>
      </c>
      <c r="AB98" s="9" t="s">
        <v>679</v>
      </c>
      <c r="AC98" s="9" t="s">
        <v>679</v>
      </c>
      <c r="AD98" s="9" t="s">
        <v>679</v>
      </c>
      <c r="AE98" s="254"/>
      <c r="AF98" s="10" t="s">
        <v>679</v>
      </c>
      <c r="AG98" s="9" t="s">
        <v>679</v>
      </c>
      <c r="AH98" s="10" t="s">
        <v>679</v>
      </c>
      <c r="AI98" s="9" t="s">
        <v>679</v>
      </c>
      <c r="AJ98" s="9" t="s">
        <v>679</v>
      </c>
      <c r="AK98" s="265"/>
      <c r="AL98" s="10"/>
      <c r="AM98" s="9" t="s">
        <v>679</v>
      </c>
      <c r="AN98" s="9" t="s">
        <v>679</v>
      </c>
      <c r="AO98" s="254"/>
      <c r="AP98" s="9" t="s">
        <v>679</v>
      </c>
      <c r="AQ98" s="9" t="s">
        <v>679</v>
      </c>
      <c r="AR98" s="9" t="s">
        <v>679</v>
      </c>
      <c r="AS98" s="9" t="s">
        <v>679</v>
      </c>
      <c r="AT98" s="9" t="s">
        <v>679</v>
      </c>
      <c r="AU98" s="11" t="s">
        <v>679</v>
      </c>
      <c r="AV98" s="231"/>
      <c r="AW98" s="163"/>
      <c r="AX98" s="164"/>
      <c r="AY98" s="56"/>
      <c r="AZ98" s="146"/>
      <c r="BA98" s="56"/>
      <c r="BB98" s="56"/>
      <c r="BC98" s="56"/>
      <c r="BD98" s="56"/>
      <c r="BE98" s="56"/>
    </row>
    <row r="99" spans="1:57" s="55" customFormat="1" ht="15">
      <c r="A99" s="218"/>
      <c r="B99" s="218"/>
      <c r="C99" s="220"/>
      <c r="D99" s="79" t="s">
        <v>266</v>
      </c>
      <c r="E99" s="6" t="s">
        <v>267</v>
      </c>
      <c r="F99" s="7" t="s">
        <v>3</v>
      </c>
      <c r="G99" s="8">
        <f>IF(E99&lt;&gt;"",VLOOKUP(E99,'[1]Formula- 2015-16'!$B$5:$M$290,10,FALSE),"")</f>
        <v>1005969.8766347761</v>
      </c>
      <c r="H99" s="11">
        <f>IF(E99&lt;&gt;"",VLOOKUP(E99,'[1]Formula- 2015-16'!$B$5:$M$290,12,FALSE),"")</f>
        <v>557022.6484978893</v>
      </c>
      <c r="I99" s="243"/>
      <c r="J99" s="81">
        <v>66.19169299299999</v>
      </c>
      <c r="K99" s="35">
        <v>99.74790183451448</v>
      </c>
      <c r="L99" s="35">
        <v>80.41051318303818</v>
      </c>
      <c r="M99" s="35">
        <v>67.4067141</v>
      </c>
      <c r="N99" s="9">
        <v>442443265.6742404</v>
      </c>
      <c r="O99" s="9">
        <v>666742085.5436248</v>
      </c>
      <c r="P99" s="9">
        <v>537485724.2434844</v>
      </c>
      <c r="Q99" s="9">
        <v>450564796.97426426</v>
      </c>
      <c r="R99" s="9">
        <v>1</v>
      </c>
      <c r="S99" s="9">
        <v>1</v>
      </c>
      <c r="T99" s="9">
        <v>1</v>
      </c>
      <c r="U99" s="9">
        <v>0</v>
      </c>
      <c r="V99" s="9">
        <v>0</v>
      </c>
      <c r="W99" s="9">
        <v>0</v>
      </c>
      <c r="X99" s="11">
        <v>2097235872.4356136</v>
      </c>
      <c r="Y99" s="234"/>
      <c r="Z99" s="82">
        <v>5580950</v>
      </c>
      <c r="AA99" s="9">
        <v>205</v>
      </c>
      <c r="AB99" s="9">
        <v>714637.9734350704</v>
      </c>
      <c r="AC99" s="9">
        <v>146500784.5541894</v>
      </c>
      <c r="AD99" s="9">
        <v>152081734.5541894</v>
      </c>
      <c r="AE99" s="254"/>
      <c r="AF99" s="10">
        <v>7.8133300000000006</v>
      </c>
      <c r="AG99" s="9">
        <v>94319695.39448155</v>
      </c>
      <c r="AH99" s="10">
        <v>111.35752922308558</v>
      </c>
      <c r="AI99" s="9">
        <v>1344267839.2188106</v>
      </c>
      <c r="AJ99" s="9">
        <v>1438587534.6132922</v>
      </c>
      <c r="AK99" s="265"/>
      <c r="AL99" s="10">
        <v>0</v>
      </c>
      <c r="AM99" s="9">
        <v>0</v>
      </c>
      <c r="AN99" s="9">
        <v>2097235872.4356136</v>
      </c>
      <c r="AO99" s="254"/>
      <c r="AP99" s="9">
        <v>18216850.423609972</v>
      </c>
      <c r="AQ99" s="9">
        <v>0</v>
      </c>
      <c r="AR99" s="9">
        <v>2115452722.8592236</v>
      </c>
      <c r="AS99" s="9">
        <v>0</v>
      </c>
      <c r="AT99" s="9">
        <v>0</v>
      </c>
      <c r="AU99" s="11">
        <v>2115452722.8592236</v>
      </c>
      <c r="AV99" s="231"/>
      <c r="AW99" s="163"/>
      <c r="AX99" s="164"/>
      <c r="AY99" s="56"/>
      <c r="AZ99" s="146"/>
      <c r="BA99" s="56"/>
      <c r="BB99" s="56"/>
      <c r="BC99" s="56"/>
      <c r="BD99" s="56"/>
      <c r="BE99" s="56"/>
    </row>
    <row r="100" spans="3:57" ht="15">
      <c r="C100" s="219"/>
      <c r="D100" s="37" t="s">
        <v>268</v>
      </c>
      <c r="E100" s="1" t="s">
        <v>269</v>
      </c>
      <c r="F100" s="2" t="s">
        <v>6</v>
      </c>
      <c r="G100" s="4">
        <f>IF(E100&lt;&gt;"",VLOOKUP(E100,'[1]Formula- 2015-16'!$B$5:$M$290,10,FALSE),"")</f>
        <v>16384.68934219612</v>
      </c>
      <c r="H100" s="36">
        <f>IF(E100&lt;&gt;"",VLOOKUP(E100,'[1]Formula- 2015-16'!$B$5:$M$290,12,FALSE),"")</f>
        <v>12565.744642006017</v>
      </c>
      <c r="I100" s="225"/>
      <c r="J100" s="38">
        <v>66.19169299299999</v>
      </c>
      <c r="K100" s="15">
        <v>99.74790183451448</v>
      </c>
      <c r="L100" s="15">
        <v>80.41051318303818</v>
      </c>
      <c r="M100" s="15">
        <v>67.4067141</v>
      </c>
      <c r="N100" s="12">
        <v>9980974.938865162</v>
      </c>
      <c r="O100" s="12">
        <v>15040879.95634071</v>
      </c>
      <c r="P100" s="12">
        <v>12125015.702288594</v>
      </c>
      <c r="Q100" s="12">
        <v>10164186.678447677</v>
      </c>
      <c r="R100" s="12">
        <v>0</v>
      </c>
      <c r="S100" s="12">
        <v>0</v>
      </c>
      <c r="T100" s="12">
        <v>1</v>
      </c>
      <c r="U100" s="12">
        <v>15040879.95634071</v>
      </c>
      <c r="V100" s="12">
        <v>12125015.702288594</v>
      </c>
      <c r="W100" s="12">
        <v>0</v>
      </c>
      <c r="X100" s="36">
        <v>20145161.617312845</v>
      </c>
      <c r="Y100" s="234"/>
      <c r="Z100" s="39">
        <v>5580950</v>
      </c>
      <c r="AA100" s="12">
        <v>20</v>
      </c>
      <c r="AB100" s="12">
        <v>714637.9734350704</v>
      </c>
      <c r="AC100" s="12">
        <v>14292759.468701407</v>
      </c>
      <c r="AD100" s="12">
        <v>19873709.468701407</v>
      </c>
      <c r="AE100" s="254"/>
      <c r="AF100" s="13">
        <v>7.8133300000000006</v>
      </c>
      <c r="AG100" s="12">
        <v>1536227.8173367348</v>
      </c>
      <c r="AH100" s="13">
        <v>111.35752922308558</v>
      </c>
      <c r="AI100" s="12">
        <v>21894702.266817402</v>
      </c>
      <c r="AJ100" s="12">
        <v>21894702.266817402</v>
      </c>
      <c r="AK100" s="265"/>
      <c r="AL100" s="13">
        <v>1</v>
      </c>
      <c r="AM100" s="12">
        <v>41768411.73551881</v>
      </c>
      <c r="AN100" s="12">
        <v>61913573.35283166</v>
      </c>
      <c r="AO100" s="254"/>
      <c r="AP100" s="12">
        <v>0</v>
      </c>
      <c r="AQ100" s="12">
        <v>2867042.6521890797</v>
      </c>
      <c r="AR100" s="12">
        <v>59046530.700642586</v>
      </c>
      <c r="AS100" s="12">
        <v>0</v>
      </c>
      <c r="AT100" s="12">
        <v>0</v>
      </c>
      <c r="AU100" s="36">
        <v>59046530.700642586</v>
      </c>
      <c r="AV100" s="229"/>
      <c r="AW100" s="163"/>
      <c r="AX100" s="164"/>
      <c r="AY100" s="56"/>
      <c r="AZ100" s="146"/>
      <c r="BA100" s="17"/>
      <c r="BB100" s="17"/>
      <c r="BC100" s="17"/>
      <c r="BD100" s="17"/>
      <c r="BE100" s="17"/>
    </row>
    <row r="101" spans="3:57" ht="15">
      <c r="C101" s="219"/>
      <c r="D101" s="37" t="s">
        <v>270</v>
      </c>
      <c r="E101" s="1" t="s">
        <v>271</v>
      </c>
      <c r="F101" s="2" t="s">
        <v>6</v>
      </c>
      <c r="G101" s="4">
        <f>IF(E101&lt;&gt;"",VLOOKUP(E101,'[1]Formula- 2015-16'!$B$5:$M$290,10,FALSE),"")</f>
        <v>25060.143445160254</v>
      </c>
      <c r="H101" s="36">
        <f>IF(E101&lt;&gt;"",VLOOKUP(E101,'[1]Formula- 2015-16'!$B$5:$M$290,12,FALSE),"")</f>
        <v>16020.994428389906</v>
      </c>
      <c r="I101" s="225"/>
      <c r="J101" s="38">
        <v>66.19169299299999</v>
      </c>
      <c r="K101" s="15">
        <v>99.74790183451448</v>
      </c>
      <c r="L101" s="15">
        <v>80.41051318303818</v>
      </c>
      <c r="M101" s="15">
        <v>67.4067141</v>
      </c>
      <c r="N101" s="12">
        <v>12725480.935758576</v>
      </c>
      <c r="O101" s="12">
        <v>19176726.954412077</v>
      </c>
      <c r="P101" s="12">
        <v>15459076.604273133</v>
      </c>
      <c r="Q101" s="12">
        <v>12959071.092386056</v>
      </c>
      <c r="R101" s="12">
        <v>0</v>
      </c>
      <c r="S101" s="12">
        <v>0</v>
      </c>
      <c r="T101" s="12">
        <v>1</v>
      </c>
      <c r="U101" s="12">
        <v>19176726.954412077</v>
      </c>
      <c r="V101" s="12">
        <v>15459076.604273133</v>
      </c>
      <c r="W101" s="12">
        <v>0</v>
      </c>
      <c r="X101" s="36">
        <v>25684552.028144635</v>
      </c>
      <c r="Y101" s="234"/>
      <c r="Z101" s="39">
        <v>5580950</v>
      </c>
      <c r="AA101" s="12">
        <v>19</v>
      </c>
      <c r="AB101" s="12">
        <v>714637.9734350704</v>
      </c>
      <c r="AC101" s="12">
        <v>13578121.495266337</v>
      </c>
      <c r="AD101" s="12">
        <v>19159071.495266337</v>
      </c>
      <c r="AE101" s="254"/>
      <c r="AF101" s="13">
        <v>7.8133300000000006</v>
      </c>
      <c r="AG101" s="12">
        <v>2349638.047012488</v>
      </c>
      <c r="AH101" s="13">
        <v>111.35752922308558</v>
      </c>
      <c r="AI101" s="12">
        <v>33487627.872349795</v>
      </c>
      <c r="AJ101" s="12">
        <v>33487627.872349795</v>
      </c>
      <c r="AK101" s="265"/>
      <c r="AL101" s="13">
        <v>0.6744956780097918</v>
      </c>
      <c r="AM101" s="12">
        <v>35509971.184937924</v>
      </c>
      <c r="AN101" s="12">
        <v>61194523.21308256</v>
      </c>
      <c r="AO101" s="254"/>
      <c r="AP101" s="12">
        <v>0</v>
      </c>
      <c r="AQ101" s="12">
        <v>3977630.849631978</v>
      </c>
      <c r="AR101" s="12">
        <v>57216892.36345058</v>
      </c>
      <c r="AS101" s="12">
        <v>0</v>
      </c>
      <c r="AT101" s="12">
        <v>0</v>
      </c>
      <c r="AU101" s="36">
        <v>57216892.36345058</v>
      </c>
      <c r="AV101" s="229"/>
      <c r="AW101" s="163"/>
      <c r="AX101" s="164"/>
      <c r="AY101" s="56"/>
      <c r="AZ101" s="146"/>
      <c r="BA101" s="17"/>
      <c r="BB101" s="17"/>
      <c r="BC101" s="17"/>
      <c r="BD101" s="17"/>
      <c r="BE101" s="17"/>
    </row>
    <row r="102" spans="3:57" ht="15">
      <c r="C102" s="219"/>
      <c r="D102" s="37" t="s">
        <v>272</v>
      </c>
      <c r="E102" s="1" t="s">
        <v>273</v>
      </c>
      <c r="F102" s="2" t="s">
        <v>6</v>
      </c>
      <c r="G102" s="4">
        <f>IF(E102&lt;&gt;"",VLOOKUP(E102,'[1]Formula- 2015-16'!$B$5:$M$290,10,FALSE),"")</f>
        <v>35261.94687108298</v>
      </c>
      <c r="H102" s="36">
        <f>IF(E102&lt;&gt;"",VLOOKUP(E102,'[1]Formula- 2015-16'!$B$5:$M$290,12,FALSE),"")</f>
        <v>26987.576542340023</v>
      </c>
      <c r="I102" s="225"/>
      <c r="J102" s="38">
        <v>66.19169299299999</v>
      </c>
      <c r="K102" s="15">
        <v>99.74790183451448</v>
      </c>
      <c r="L102" s="15">
        <v>80.41051318303818</v>
      </c>
      <c r="M102" s="15">
        <v>67.4067141</v>
      </c>
      <c r="N102" s="12">
        <v>21436240.573387906</v>
      </c>
      <c r="O102" s="12">
        <v>32303449.628361337</v>
      </c>
      <c r="P102" s="12">
        <v>26041018.55203301</v>
      </c>
      <c r="Q102" s="12">
        <v>21829726.274896566</v>
      </c>
      <c r="R102" s="12">
        <v>0</v>
      </c>
      <c r="S102" s="12">
        <v>0</v>
      </c>
      <c r="T102" s="12">
        <v>1</v>
      </c>
      <c r="U102" s="12">
        <v>32303449.628361337</v>
      </c>
      <c r="V102" s="12">
        <v>26041018.55203301</v>
      </c>
      <c r="W102" s="12">
        <v>0</v>
      </c>
      <c r="X102" s="36">
        <v>43265966.84828448</v>
      </c>
      <c r="Y102" s="234"/>
      <c r="Z102" s="39">
        <v>5580950</v>
      </c>
      <c r="AA102" s="12">
        <v>38</v>
      </c>
      <c r="AB102" s="12">
        <v>714637.9734350704</v>
      </c>
      <c r="AC102" s="12">
        <v>27156242.990532674</v>
      </c>
      <c r="AD102" s="12">
        <v>32737192.990532674</v>
      </c>
      <c r="AE102" s="254"/>
      <c r="AF102" s="13">
        <v>7.8133300000000006</v>
      </c>
      <c r="AG102" s="12">
        <v>3306158.728154866</v>
      </c>
      <c r="AH102" s="13">
        <v>111.35752922308558</v>
      </c>
      <c r="AI102" s="12">
        <v>47120199.34991417</v>
      </c>
      <c r="AJ102" s="12">
        <v>47120199.34991417</v>
      </c>
      <c r="AK102" s="265"/>
      <c r="AL102" s="13">
        <v>1</v>
      </c>
      <c r="AM102" s="12">
        <v>79857392.34044684</v>
      </c>
      <c r="AN102" s="12">
        <v>123123359.18873133</v>
      </c>
      <c r="AO102" s="254"/>
      <c r="AP102" s="12">
        <v>0</v>
      </c>
      <c r="AQ102" s="12">
        <v>3275852.519362058</v>
      </c>
      <c r="AR102" s="12">
        <v>119847506.66936927</v>
      </c>
      <c r="AS102" s="12">
        <v>0</v>
      </c>
      <c r="AT102" s="12">
        <v>0</v>
      </c>
      <c r="AU102" s="36">
        <v>119847506.66936927</v>
      </c>
      <c r="AV102" s="229"/>
      <c r="AW102" s="163"/>
      <c r="AX102" s="164"/>
      <c r="AY102" s="56"/>
      <c r="AZ102" s="146"/>
      <c r="BA102" s="17"/>
      <c r="BB102" s="17"/>
      <c r="BC102" s="17"/>
      <c r="BD102" s="17"/>
      <c r="BE102" s="17"/>
    </row>
    <row r="103" spans="3:57" ht="15">
      <c r="C103" s="219"/>
      <c r="D103" s="37" t="s">
        <v>274</v>
      </c>
      <c r="E103" s="1" t="s">
        <v>275</v>
      </c>
      <c r="F103" s="2" t="s">
        <v>6</v>
      </c>
      <c r="G103" s="4">
        <f>IF(E103&lt;&gt;"",VLOOKUP(E103,'[1]Formula- 2015-16'!$B$5:$M$290,10,FALSE),"")</f>
        <v>22411.169026041105</v>
      </c>
      <c r="H103" s="36">
        <f>IF(E103&lt;&gt;"",VLOOKUP(E103,'[1]Formula- 2015-16'!$B$5:$M$290,12,FALSE),"")</f>
        <v>16999.40899192192</v>
      </c>
      <c r="I103" s="225"/>
      <c r="J103" s="38">
        <v>66.19169299299999</v>
      </c>
      <c r="K103" s="15">
        <v>99.74790183451448</v>
      </c>
      <c r="L103" s="15">
        <v>80.41051318303818</v>
      </c>
      <c r="M103" s="15">
        <v>67.4067141</v>
      </c>
      <c r="N103" s="12">
        <v>13502635.932668868</v>
      </c>
      <c r="O103" s="12">
        <v>20347864.552451883</v>
      </c>
      <c r="P103" s="12">
        <v>16403174.410185542</v>
      </c>
      <c r="Q103" s="12">
        <v>13750491.6214494</v>
      </c>
      <c r="R103" s="12">
        <v>0</v>
      </c>
      <c r="S103" s="12">
        <v>0</v>
      </c>
      <c r="T103" s="12">
        <v>1</v>
      </c>
      <c r="U103" s="12">
        <v>20347864.552451883</v>
      </c>
      <c r="V103" s="12">
        <v>16403174.410185542</v>
      </c>
      <c r="W103" s="12">
        <v>0</v>
      </c>
      <c r="X103" s="36">
        <v>27253127.554118264</v>
      </c>
      <c r="Y103" s="234"/>
      <c r="Z103" s="39">
        <v>5580950</v>
      </c>
      <c r="AA103" s="12">
        <v>19</v>
      </c>
      <c r="AB103" s="12">
        <v>714637.9734350704</v>
      </c>
      <c r="AC103" s="12">
        <v>13578121.495266337</v>
      </c>
      <c r="AD103" s="12">
        <v>19159071.495266337</v>
      </c>
      <c r="AE103" s="254"/>
      <c r="AF103" s="13">
        <v>7.8133300000000006</v>
      </c>
      <c r="AG103" s="12">
        <v>2101270.311434853</v>
      </c>
      <c r="AH103" s="13">
        <v>111.35752922308558</v>
      </c>
      <c r="AI103" s="12">
        <v>29947828.91689059</v>
      </c>
      <c r="AJ103" s="12">
        <v>29947828.91689059</v>
      </c>
      <c r="AK103" s="265"/>
      <c r="AL103" s="13">
        <v>1</v>
      </c>
      <c r="AM103" s="12">
        <v>49106900.412156925</v>
      </c>
      <c r="AN103" s="12">
        <v>76360027.96627519</v>
      </c>
      <c r="AO103" s="254"/>
      <c r="AP103" s="12">
        <v>0</v>
      </c>
      <c r="AQ103" s="12">
        <v>3498622.15779821</v>
      </c>
      <c r="AR103" s="12">
        <v>72861405.80847697</v>
      </c>
      <c r="AS103" s="12">
        <v>0</v>
      </c>
      <c r="AT103" s="12">
        <v>0</v>
      </c>
      <c r="AU103" s="36">
        <v>72861405.80847697</v>
      </c>
      <c r="AV103" s="229"/>
      <c r="AW103" s="163"/>
      <c r="AX103" s="164"/>
      <c r="AY103" s="56"/>
      <c r="AZ103" s="146"/>
      <c r="BA103" s="17"/>
      <c r="BB103" s="17"/>
      <c r="BC103" s="17"/>
      <c r="BD103" s="17"/>
      <c r="BE103" s="17"/>
    </row>
    <row r="104" spans="3:57" ht="15">
      <c r="C104" s="219"/>
      <c r="D104" s="37" t="s">
        <v>276</v>
      </c>
      <c r="E104" s="1" t="s">
        <v>277</v>
      </c>
      <c r="F104" s="2" t="s">
        <v>6</v>
      </c>
      <c r="G104" s="4">
        <f>IF(E104&lt;&gt;"",VLOOKUP(E104,'[1]Formula- 2015-16'!$B$5:$M$290,10,FALSE),"")</f>
        <v>11752.532835852371</v>
      </c>
      <c r="H104" s="36">
        <f>IF(E104&lt;&gt;"",VLOOKUP(E104,'[1]Formula- 2015-16'!$B$5:$M$290,12,FALSE),"")</f>
        <v>8749.534794902214</v>
      </c>
      <c r="I104" s="225"/>
      <c r="J104" s="38">
        <v>66.19169299299999</v>
      </c>
      <c r="K104" s="15">
        <v>99.74790183451448</v>
      </c>
      <c r="L104" s="15">
        <v>80.41051318303818</v>
      </c>
      <c r="M104" s="15">
        <v>67.4067141</v>
      </c>
      <c r="N104" s="12">
        <v>6949758.251708862</v>
      </c>
      <c r="O104" s="12">
        <v>10472972.8538349</v>
      </c>
      <c r="P104" s="12">
        <v>8442654.995651228</v>
      </c>
      <c r="Q104" s="12">
        <v>7077328.685135708</v>
      </c>
      <c r="R104" s="12">
        <v>0</v>
      </c>
      <c r="S104" s="12">
        <v>0</v>
      </c>
      <c r="T104" s="12">
        <v>1</v>
      </c>
      <c r="U104" s="12">
        <v>10472972.8538349</v>
      </c>
      <c r="V104" s="12">
        <v>8442654.995651228</v>
      </c>
      <c r="W104" s="12">
        <v>0</v>
      </c>
      <c r="X104" s="36">
        <v>14027086.936844574</v>
      </c>
      <c r="Y104" s="234"/>
      <c r="Z104" s="39">
        <v>5580950</v>
      </c>
      <c r="AA104" s="12">
        <v>11</v>
      </c>
      <c r="AB104" s="12">
        <v>714637.9734350704</v>
      </c>
      <c r="AC104" s="12">
        <v>7861017.707785774</v>
      </c>
      <c r="AD104" s="12">
        <v>13441967.707785774</v>
      </c>
      <c r="AE104" s="254"/>
      <c r="AF104" s="13">
        <v>7.8133300000000006</v>
      </c>
      <c r="AG104" s="12">
        <v>1101917.0085882049</v>
      </c>
      <c r="AH104" s="13">
        <v>111.35752922308558</v>
      </c>
      <c r="AI104" s="12">
        <v>15704796.224564439</v>
      </c>
      <c r="AJ104" s="12">
        <v>15704796.224564439</v>
      </c>
      <c r="AK104" s="265"/>
      <c r="AL104" s="13">
        <v>1</v>
      </c>
      <c r="AM104" s="12">
        <v>29146763.93235021</v>
      </c>
      <c r="AN104" s="12">
        <v>43173850.86919478</v>
      </c>
      <c r="AO104" s="254"/>
      <c r="AP104" s="12">
        <v>0</v>
      </c>
      <c r="AQ104" s="12">
        <v>1764062.9824809986</v>
      </c>
      <c r="AR104" s="12">
        <v>41409787.88671379</v>
      </c>
      <c r="AS104" s="12">
        <v>0</v>
      </c>
      <c r="AT104" s="12">
        <v>0</v>
      </c>
      <c r="AU104" s="36">
        <v>41409787.88671379</v>
      </c>
      <c r="AV104" s="229"/>
      <c r="AW104" s="163"/>
      <c r="AX104" s="164"/>
      <c r="AY104" s="56"/>
      <c r="AZ104" s="146"/>
      <c r="BA104" s="17"/>
      <c r="BB104" s="17"/>
      <c r="BC104" s="17"/>
      <c r="BD104" s="17"/>
      <c r="BE104" s="17"/>
    </row>
    <row r="105" spans="3:57" ht="15">
      <c r="C105" s="219"/>
      <c r="D105" s="37" t="s">
        <v>278</v>
      </c>
      <c r="E105" s="1" t="s">
        <v>279</v>
      </c>
      <c r="F105" s="2" t="s">
        <v>6</v>
      </c>
      <c r="G105" s="4">
        <f>IF(E105&lt;&gt;"",VLOOKUP(E105,'[1]Formula- 2015-16'!$B$5:$M$290,10,FALSE),"")</f>
        <v>78103.66649402835</v>
      </c>
      <c r="H105" s="36">
        <f>IF(E105&lt;&gt;"",VLOOKUP(E105,'[1]Formula- 2015-16'!$B$5:$M$290,12,FALSE),"")</f>
        <v>46109.926721564574</v>
      </c>
      <c r="I105" s="225"/>
      <c r="J105" s="38">
        <v>66.19169299299999</v>
      </c>
      <c r="K105" s="15">
        <v>99.74790183451448</v>
      </c>
      <c r="L105" s="15">
        <v>80.41051318303818</v>
      </c>
      <c r="M105" s="15">
        <v>67.4067141</v>
      </c>
      <c r="N105" s="12">
        <v>36625129.36180234</v>
      </c>
      <c r="O105" s="12">
        <v>55192421.330631346</v>
      </c>
      <c r="P105" s="12">
        <v>44492674.44615951</v>
      </c>
      <c r="Q105" s="12">
        <v>37297423.772309445</v>
      </c>
      <c r="R105" s="12">
        <v>0</v>
      </c>
      <c r="S105" s="12">
        <v>0</v>
      </c>
      <c r="T105" s="12">
        <v>1</v>
      </c>
      <c r="U105" s="12">
        <v>55192421.330631346</v>
      </c>
      <c r="V105" s="12">
        <v>44492674.44615951</v>
      </c>
      <c r="W105" s="12">
        <v>0</v>
      </c>
      <c r="X105" s="36">
        <v>73922553.13411179</v>
      </c>
      <c r="Y105" s="234"/>
      <c r="Z105" s="39">
        <v>5580950</v>
      </c>
      <c r="AA105" s="12">
        <v>58</v>
      </c>
      <c r="AB105" s="12">
        <v>714637.9734350704</v>
      </c>
      <c r="AC105" s="12">
        <v>41449002.45923408</v>
      </c>
      <c r="AD105" s="12">
        <v>47029952.45923408</v>
      </c>
      <c r="AE105" s="254"/>
      <c r="AF105" s="13">
        <v>7.8133300000000006</v>
      </c>
      <c r="AG105" s="12">
        <v>7322996.646333439</v>
      </c>
      <c r="AH105" s="13">
        <v>111.35752922308558</v>
      </c>
      <c r="AI105" s="12">
        <v>104369175.8884667</v>
      </c>
      <c r="AJ105" s="12">
        <v>104369175.8884667</v>
      </c>
      <c r="AK105" s="265"/>
      <c r="AL105" s="13">
        <v>0.3663887506825194</v>
      </c>
      <c r="AM105" s="12">
        <v>55470937.4897365</v>
      </c>
      <c r="AN105" s="12">
        <v>129393490.62384829</v>
      </c>
      <c r="AO105" s="254"/>
      <c r="AP105" s="12">
        <v>0</v>
      </c>
      <c r="AQ105" s="12">
        <v>3428540.3361570486</v>
      </c>
      <c r="AR105" s="12">
        <v>125964950.28769124</v>
      </c>
      <c r="AS105" s="12">
        <v>0</v>
      </c>
      <c r="AT105" s="12">
        <v>0</v>
      </c>
      <c r="AU105" s="36">
        <v>125964950.28769124</v>
      </c>
      <c r="AV105" s="229"/>
      <c r="AW105" s="163"/>
      <c r="AX105" s="164"/>
      <c r="AY105" s="56"/>
      <c r="AZ105" s="146"/>
      <c r="BA105" s="17"/>
      <c r="BB105" s="17"/>
      <c r="BC105" s="17"/>
      <c r="BD105" s="17"/>
      <c r="BE105" s="17"/>
    </row>
    <row r="106" spans="1:57" s="55" customFormat="1" ht="15">
      <c r="A106" s="218"/>
      <c r="B106" s="218"/>
      <c r="C106" s="220"/>
      <c r="D106" s="79" t="s">
        <v>280</v>
      </c>
      <c r="E106" s="6" t="s">
        <v>281</v>
      </c>
      <c r="F106" s="7" t="s">
        <v>17</v>
      </c>
      <c r="G106" s="8">
        <f>IF(E106&lt;&gt;"",VLOOKUP(E106,'[1]Formula- 2015-16'!$B$5:$M$290,10,FALSE),"")</f>
        <v>188974.1480143612</v>
      </c>
      <c r="H106" s="11">
        <f>IF(E106&lt;&gt;"",VLOOKUP(E106,'[1]Formula- 2015-16'!$B$5:$M$290,12,FALSE),"")</f>
      </c>
      <c r="I106" s="243"/>
      <c r="J106" s="81">
        <v>66.19169299299999</v>
      </c>
      <c r="K106" s="35">
        <v>99.74790183451448</v>
      </c>
      <c r="L106" s="35">
        <v>80.41051318303818</v>
      </c>
      <c r="M106" s="35">
        <v>67.4067141</v>
      </c>
      <c r="N106" s="9" t="s">
        <v>679</v>
      </c>
      <c r="O106" s="9" t="s">
        <v>679</v>
      </c>
      <c r="P106" s="9" t="s">
        <v>679</v>
      </c>
      <c r="Q106" s="9" t="s">
        <v>679</v>
      </c>
      <c r="R106" s="9">
        <v>1</v>
      </c>
      <c r="S106" s="9">
        <v>1</v>
      </c>
      <c r="T106" s="9">
        <v>0</v>
      </c>
      <c r="U106" s="9">
        <v>152534315.27603227</v>
      </c>
      <c r="V106" s="9">
        <v>122963614.71059102</v>
      </c>
      <c r="W106" s="9">
        <v>0</v>
      </c>
      <c r="X106" s="11">
        <v>275497929.9866233</v>
      </c>
      <c r="Y106" s="234"/>
      <c r="Z106" s="82">
        <v>5580950</v>
      </c>
      <c r="AA106" s="9">
        <v>35</v>
      </c>
      <c r="AB106" s="9">
        <v>714637.9734350704</v>
      </c>
      <c r="AC106" s="9">
        <v>25012329.070227463</v>
      </c>
      <c r="AD106" s="9">
        <v>30593279.070227463</v>
      </c>
      <c r="AE106" s="254"/>
      <c r="AF106" s="10">
        <v>7.8133300000000006</v>
      </c>
      <c r="AG106" s="9">
        <v>17718208.55886059</v>
      </c>
      <c r="AH106" s="10">
        <v>111.35752922308558</v>
      </c>
      <c r="AI106" s="9">
        <v>0</v>
      </c>
      <c r="AJ106" s="9">
        <v>17718208.55886059</v>
      </c>
      <c r="AK106" s="265"/>
      <c r="AL106" s="10">
        <v>0.7314063812266175</v>
      </c>
      <c r="AM106" s="9">
        <v>35335330.33846579</v>
      </c>
      <c r="AN106" s="9">
        <v>310833260.3250891</v>
      </c>
      <c r="AO106" s="254"/>
      <c r="AP106" s="9">
        <v>0</v>
      </c>
      <c r="AQ106" s="9">
        <v>6948246.404124056</v>
      </c>
      <c r="AR106" s="9">
        <v>303885013.920965</v>
      </c>
      <c r="AS106" s="9">
        <v>0</v>
      </c>
      <c r="AT106" s="9">
        <v>0</v>
      </c>
      <c r="AU106" s="11">
        <v>303885013.920965</v>
      </c>
      <c r="AV106" s="231"/>
      <c r="AW106" s="163"/>
      <c r="AX106" s="164"/>
      <c r="AY106" s="56"/>
      <c r="AZ106" s="146"/>
      <c r="BA106" s="56"/>
      <c r="BB106" s="56"/>
      <c r="BC106" s="56"/>
      <c r="BD106" s="56"/>
      <c r="BE106" s="56"/>
    </row>
    <row r="107" spans="3:57" ht="15">
      <c r="C107" s="219"/>
      <c r="D107" s="37" t="s">
        <v>282</v>
      </c>
      <c r="E107" s="1" t="s">
        <v>283</v>
      </c>
      <c r="F107" s="2" t="s">
        <v>6</v>
      </c>
      <c r="G107" s="4">
        <f>IF(E107&lt;&gt;"",VLOOKUP(E107,'[1]Formula- 2015-16'!$B$5:$M$290,10,FALSE),"")</f>
        <v>29394.54128975205</v>
      </c>
      <c r="H107" s="36">
        <f>IF(E107&lt;&gt;"",VLOOKUP(E107,'[1]Formula- 2015-16'!$B$5:$M$290,12,FALSE),"")</f>
        <v>21182.039295644234</v>
      </c>
      <c r="I107" s="225"/>
      <c r="J107" s="38">
        <v>66.19169299299999</v>
      </c>
      <c r="K107" s="15">
        <v>99.74790183451448</v>
      </c>
      <c r="L107" s="15">
        <v>80.41051318303818</v>
      </c>
      <c r="M107" s="15">
        <v>67.4067141</v>
      </c>
      <c r="N107" s="12">
        <v>16824900.504275337</v>
      </c>
      <c r="O107" s="12">
        <v>25354367.71580099</v>
      </c>
      <c r="P107" s="12">
        <v>20439103.8003124</v>
      </c>
      <c r="Q107" s="12">
        <v>17133740.002277475</v>
      </c>
      <c r="R107" s="12">
        <v>0</v>
      </c>
      <c r="S107" s="12">
        <v>0</v>
      </c>
      <c r="T107" s="12">
        <v>1</v>
      </c>
      <c r="U107" s="12">
        <v>25354367.71580099</v>
      </c>
      <c r="V107" s="12">
        <v>20439103.8003124</v>
      </c>
      <c r="W107" s="12">
        <v>0</v>
      </c>
      <c r="X107" s="36">
        <v>33958640.506552815</v>
      </c>
      <c r="Y107" s="234"/>
      <c r="Z107" s="39">
        <v>5580950</v>
      </c>
      <c r="AA107" s="12">
        <v>26</v>
      </c>
      <c r="AB107" s="12">
        <v>714637.9734350704</v>
      </c>
      <c r="AC107" s="12">
        <v>18580587.30931183</v>
      </c>
      <c r="AD107" s="12">
        <v>24161537.30931183</v>
      </c>
      <c r="AE107" s="254"/>
      <c r="AF107" s="13">
        <v>7.8133300000000006</v>
      </c>
      <c r="AG107" s="12">
        <v>2756031.015545501</v>
      </c>
      <c r="AH107" s="13">
        <v>111.35752922308558</v>
      </c>
      <c r="AI107" s="12">
        <v>39279641.88807312</v>
      </c>
      <c r="AJ107" s="12">
        <v>39279641.88807312</v>
      </c>
      <c r="AK107" s="265"/>
      <c r="AL107" s="13">
        <v>0.7680682174795488</v>
      </c>
      <c r="AM107" s="12">
        <v>48727153.420936085</v>
      </c>
      <c r="AN107" s="12">
        <v>82685793.9274889</v>
      </c>
      <c r="AO107" s="254"/>
      <c r="AP107" s="12">
        <v>0</v>
      </c>
      <c r="AQ107" s="12">
        <v>2558030.3734760243</v>
      </c>
      <c r="AR107" s="12">
        <v>80127763.55401286</v>
      </c>
      <c r="AS107" s="12">
        <v>0</v>
      </c>
      <c r="AT107" s="12">
        <v>0</v>
      </c>
      <c r="AU107" s="36">
        <v>80127763.55401286</v>
      </c>
      <c r="AV107" s="229"/>
      <c r="AW107" s="163"/>
      <c r="AX107" s="164"/>
      <c r="AY107" s="56"/>
      <c r="AZ107" s="146"/>
      <c r="BA107" s="17"/>
      <c r="BB107" s="17"/>
      <c r="BC107" s="17"/>
      <c r="BD107" s="17"/>
      <c r="BE107" s="17"/>
    </row>
    <row r="108" spans="3:57" ht="15">
      <c r="C108" s="219"/>
      <c r="D108" s="37" t="s">
        <v>284</v>
      </c>
      <c r="E108" s="1" t="s">
        <v>285</v>
      </c>
      <c r="F108" s="2" t="s">
        <v>6</v>
      </c>
      <c r="G108" s="4">
        <f>IF(E108&lt;&gt;"",VLOOKUP(E108,'[1]Formula- 2015-16'!$B$5:$M$290,10,FALSE),"")</f>
        <v>33380.93500846037</v>
      </c>
      <c r="H108" s="36">
        <f>IF(E108&lt;&gt;"",VLOOKUP(E108,'[1]Formula- 2015-16'!$B$5:$M$290,12,FALSE),"")</f>
        <v>18744.4735732165</v>
      </c>
      <c r="I108" s="225"/>
      <c r="J108" s="38">
        <v>66.19169299299999</v>
      </c>
      <c r="K108" s="15">
        <v>99.74790183451448</v>
      </c>
      <c r="L108" s="15">
        <v>80.41051318303818</v>
      </c>
      <c r="M108" s="15">
        <v>67.4067141</v>
      </c>
      <c r="N108" s="12">
        <v>14888741.280884977</v>
      </c>
      <c r="O108" s="12">
        <v>22436662.9190502</v>
      </c>
      <c r="P108" s="12">
        <v>18087032.872418832</v>
      </c>
      <c r="Q108" s="12">
        <v>15162040.453257719</v>
      </c>
      <c r="R108" s="12">
        <v>0</v>
      </c>
      <c r="S108" s="12">
        <v>0</v>
      </c>
      <c r="T108" s="12">
        <v>1</v>
      </c>
      <c r="U108" s="12">
        <v>22436662.9190502</v>
      </c>
      <c r="V108" s="12">
        <v>18087032.872418832</v>
      </c>
      <c r="W108" s="12">
        <v>0</v>
      </c>
      <c r="X108" s="36">
        <v>30050781.73414271</v>
      </c>
      <c r="Y108" s="234"/>
      <c r="Z108" s="39">
        <v>5580950</v>
      </c>
      <c r="AA108" s="12">
        <v>23</v>
      </c>
      <c r="AB108" s="12">
        <v>714637.9734350704</v>
      </c>
      <c r="AC108" s="12">
        <v>16436673.389006618</v>
      </c>
      <c r="AD108" s="12">
        <v>22017623.38900662</v>
      </c>
      <c r="AE108" s="254"/>
      <c r="AF108" s="13">
        <v>7.8133300000000006</v>
      </c>
      <c r="AG108" s="12">
        <v>3129795.1311558443</v>
      </c>
      <c r="AH108" s="13">
        <v>111.35752922308558</v>
      </c>
      <c r="AI108" s="12">
        <v>44606621.348382555</v>
      </c>
      <c r="AJ108" s="12">
        <v>44606621.348382555</v>
      </c>
      <c r="AK108" s="265"/>
      <c r="AL108" s="13">
        <v>0.15334160459637391</v>
      </c>
      <c r="AM108" s="12">
        <v>10216268.593052777</v>
      </c>
      <c r="AN108" s="12">
        <v>40267050.32719549</v>
      </c>
      <c r="AO108" s="254"/>
      <c r="AP108" s="12">
        <v>0</v>
      </c>
      <c r="AQ108" s="12">
        <v>135161.84197939964</v>
      </c>
      <c r="AR108" s="12">
        <v>40131888.48521609</v>
      </c>
      <c r="AS108" s="12">
        <v>0</v>
      </c>
      <c r="AT108" s="12">
        <v>0</v>
      </c>
      <c r="AU108" s="36">
        <v>40131888.48521609</v>
      </c>
      <c r="AV108" s="229"/>
      <c r="AW108" s="163"/>
      <c r="AX108" s="164"/>
      <c r="AY108" s="56"/>
      <c r="AZ108" s="146"/>
      <c r="BA108" s="17"/>
      <c r="BB108" s="17"/>
      <c r="BC108" s="17"/>
      <c r="BD108" s="17"/>
      <c r="BE108" s="17"/>
    </row>
    <row r="109" spans="3:57" ht="15">
      <c r="C109" s="219"/>
      <c r="D109" s="37" t="s">
        <v>286</v>
      </c>
      <c r="E109" s="1" t="s">
        <v>287</v>
      </c>
      <c r="F109" s="2" t="s">
        <v>6</v>
      </c>
      <c r="G109" s="4">
        <f>IF(E109&lt;&gt;"",VLOOKUP(E109,'[1]Formula- 2015-16'!$B$5:$M$290,10,FALSE),"")</f>
        <v>10746.962504656447</v>
      </c>
      <c r="H109" s="36">
        <f>IF(E109&lt;&gt;"",VLOOKUP(E109,'[1]Formula- 2015-16'!$B$5:$M$290,12,FALSE),"")</f>
        <v>7284.505637053838</v>
      </c>
      <c r="I109" s="225"/>
      <c r="J109" s="38">
        <v>66.19169299299999</v>
      </c>
      <c r="K109" s="15">
        <v>99.74790183451448</v>
      </c>
      <c r="L109" s="15">
        <v>80.41051318303818</v>
      </c>
      <c r="M109" s="15">
        <v>67.4067141</v>
      </c>
      <c r="N109" s="12">
        <v>5786085.128803745</v>
      </c>
      <c r="O109" s="12">
        <v>8719369.838373762</v>
      </c>
      <c r="P109" s="12">
        <v>7029010.038722802</v>
      </c>
      <c r="Q109" s="12">
        <v>5892295.066040717</v>
      </c>
      <c r="R109" s="12">
        <v>0</v>
      </c>
      <c r="S109" s="12">
        <v>0</v>
      </c>
      <c r="T109" s="12">
        <v>1</v>
      </c>
      <c r="U109" s="12">
        <v>8719369.838373762</v>
      </c>
      <c r="V109" s="12">
        <v>7029010.038722802</v>
      </c>
      <c r="W109" s="12">
        <v>0</v>
      </c>
      <c r="X109" s="36">
        <v>11678380.194844462</v>
      </c>
      <c r="Y109" s="234"/>
      <c r="Z109" s="39">
        <v>5580950</v>
      </c>
      <c r="AA109" s="12">
        <v>7</v>
      </c>
      <c r="AB109" s="12">
        <v>714637.9734350704</v>
      </c>
      <c r="AC109" s="12">
        <v>5002465.814045493</v>
      </c>
      <c r="AD109" s="12">
        <v>10583415.814045493</v>
      </c>
      <c r="AE109" s="254"/>
      <c r="AF109" s="13">
        <v>7.8133300000000006</v>
      </c>
      <c r="AG109" s="12">
        <v>1007634.7745580884</v>
      </c>
      <c r="AH109" s="13">
        <v>111.35752922308558</v>
      </c>
      <c r="AI109" s="12">
        <v>14361062.294060223</v>
      </c>
      <c r="AJ109" s="12">
        <v>14361062.294060223</v>
      </c>
      <c r="AK109" s="265"/>
      <c r="AL109" s="13">
        <v>0.5891648291087876</v>
      </c>
      <c r="AM109" s="12">
        <v>14696409.181769999</v>
      </c>
      <c r="AN109" s="12">
        <v>26374789.37661446</v>
      </c>
      <c r="AO109" s="254"/>
      <c r="AP109" s="12">
        <v>0</v>
      </c>
      <c r="AQ109" s="12">
        <v>139793.10849427895</v>
      </c>
      <c r="AR109" s="12">
        <v>26234996.26812018</v>
      </c>
      <c r="AS109" s="12">
        <v>0</v>
      </c>
      <c r="AT109" s="12">
        <v>0</v>
      </c>
      <c r="AU109" s="36">
        <v>26234996.26812018</v>
      </c>
      <c r="AV109" s="229"/>
      <c r="AW109" s="163"/>
      <c r="AX109" s="164"/>
      <c r="AY109" s="56"/>
      <c r="AZ109" s="146"/>
      <c r="BA109" s="17"/>
      <c r="BB109" s="17"/>
      <c r="BC109" s="17"/>
      <c r="BD109" s="17"/>
      <c r="BE109" s="17"/>
    </row>
    <row r="110" spans="3:57" ht="15">
      <c r="C110" s="219"/>
      <c r="D110" s="37" t="s">
        <v>288</v>
      </c>
      <c r="E110" s="1" t="s">
        <v>289</v>
      </c>
      <c r="F110" s="2" t="s">
        <v>6</v>
      </c>
      <c r="G110" s="4">
        <f>IF(E110&lt;&gt;"",VLOOKUP(E110,'[1]Formula- 2015-16'!$B$5:$M$290,10,FALSE),"")</f>
        <v>8286.666860490817</v>
      </c>
      <c r="H110" s="36">
        <f>IF(E110&lt;&gt;"",VLOOKUP(E110,'[1]Formula- 2015-16'!$B$5:$M$290,12,FALSE),"")</f>
        <v>6522.2981089747445</v>
      </c>
      <c r="I110" s="225"/>
      <c r="J110" s="38">
        <v>66.19169299299999</v>
      </c>
      <c r="K110" s="15">
        <v>99.74790183451448</v>
      </c>
      <c r="L110" s="15">
        <v>80.41051318303818</v>
      </c>
      <c r="M110" s="15">
        <v>67.4067141</v>
      </c>
      <c r="N110" s="12">
        <v>5180663.448456968</v>
      </c>
      <c r="O110" s="12">
        <v>7807026.618113427</v>
      </c>
      <c r="P110" s="12">
        <v>6293536.056905024</v>
      </c>
      <c r="Q110" s="12">
        <v>5275760.206879575</v>
      </c>
      <c r="R110" s="12">
        <v>0</v>
      </c>
      <c r="S110" s="12">
        <v>0</v>
      </c>
      <c r="T110" s="12">
        <v>1</v>
      </c>
      <c r="U110" s="12">
        <v>7807026.618113427</v>
      </c>
      <c r="V110" s="12">
        <v>6293536.056905024</v>
      </c>
      <c r="W110" s="12">
        <v>0</v>
      </c>
      <c r="X110" s="36">
        <v>10456423.65533654</v>
      </c>
      <c r="Y110" s="234"/>
      <c r="Z110" s="39">
        <v>5580950</v>
      </c>
      <c r="AA110" s="12">
        <v>7</v>
      </c>
      <c r="AB110" s="12">
        <v>714637.9734350704</v>
      </c>
      <c r="AC110" s="12">
        <v>5002465.814045493</v>
      </c>
      <c r="AD110" s="12">
        <v>10583415.814045493</v>
      </c>
      <c r="AE110" s="254"/>
      <c r="AF110" s="13">
        <v>7.8133300000000006</v>
      </c>
      <c r="AG110" s="12">
        <v>776957.5533729447</v>
      </c>
      <c r="AH110" s="13">
        <v>111.35752922308558</v>
      </c>
      <c r="AI110" s="12">
        <v>11073392.964948973</v>
      </c>
      <c r="AJ110" s="12">
        <v>11073392.964948973</v>
      </c>
      <c r="AK110" s="265"/>
      <c r="AL110" s="13">
        <v>1</v>
      </c>
      <c r="AM110" s="12">
        <v>21656808.778994463</v>
      </c>
      <c r="AN110" s="12">
        <v>32113232.434331004</v>
      </c>
      <c r="AO110" s="254"/>
      <c r="AP110" s="12">
        <v>0</v>
      </c>
      <c r="AQ110" s="12">
        <v>641262.2288676663</v>
      </c>
      <c r="AR110" s="12">
        <v>31471970.20546334</v>
      </c>
      <c r="AS110" s="12">
        <v>0</v>
      </c>
      <c r="AT110" s="12">
        <v>0</v>
      </c>
      <c r="AU110" s="36">
        <v>31471970.20546334</v>
      </c>
      <c r="AV110" s="229"/>
      <c r="AW110" s="163"/>
      <c r="AX110" s="164"/>
      <c r="AY110" s="56"/>
      <c r="AZ110" s="146"/>
      <c r="BA110" s="17"/>
      <c r="BB110" s="17"/>
      <c r="BC110" s="17"/>
      <c r="BD110" s="17"/>
      <c r="BE110" s="17"/>
    </row>
    <row r="111" spans="3:57" ht="15">
      <c r="C111" s="219"/>
      <c r="D111" s="37" t="s">
        <v>290</v>
      </c>
      <c r="E111" s="1" t="s">
        <v>291</v>
      </c>
      <c r="F111" s="2" t="s">
        <v>6</v>
      </c>
      <c r="G111" s="4">
        <f>IF(E111&lt;&gt;"",VLOOKUP(E111,'[1]Formula- 2015-16'!$B$5:$M$290,10,FALSE),"")</f>
        <v>173625.29958019115</v>
      </c>
      <c r="H111" s="36">
        <f>IF(E111&lt;&gt;"",VLOOKUP(E111,'[1]Formula- 2015-16'!$B$5:$M$290,12,FALSE),"")</f>
        <v>97742.24087152477</v>
      </c>
      <c r="I111" s="225"/>
      <c r="J111" s="38">
        <v>66.19169299299999</v>
      </c>
      <c r="K111" s="15">
        <v>99.74790183451448</v>
      </c>
      <c r="L111" s="15">
        <v>80.41051318303818</v>
      </c>
      <c r="M111" s="15">
        <v>67.4067141</v>
      </c>
      <c r="N111" s="12">
        <v>77636692.80258988</v>
      </c>
      <c r="O111" s="12">
        <v>116995001.37045985</v>
      </c>
      <c r="P111" s="12">
        <v>94314044.97767323</v>
      </c>
      <c r="Q111" s="12">
        <v>79061799.43104246</v>
      </c>
      <c r="R111" s="12">
        <v>1</v>
      </c>
      <c r="S111" s="12">
        <v>1</v>
      </c>
      <c r="T111" s="12">
        <v>1</v>
      </c>
      <c r="U111" s="12">
        <v>0</v>
      </c>
      <c r="V111" s="12">
        <v>0</v>
      </c>
      <c r="W111" s="12">
        <v>0</v>
      </c>
      <c r="X111" s="36">
        <v>368007538.5817654</v>
      </c>
      <c r="Y111" s="234"/>
      <c r="Z111" s="39">
        <v>5580950</v>
      </c>
      <c r="AA111" s="12">
        <v>73</v>
      </c>
      <c r="AB111" s="12">
        <v>714637.9734350704</v>
      </c>
      <c r="AC111" s="12">
        <v>52168572.06076014</v>
      </c>
      <c r="AD111" s="12">
        <v>57749522.06076014</v>
      </c>
      <c r="AE111" s="254"/>
      <c r="AF111" s="13">
        <v>7.8133300000000006</v>
      </c>
      <c r="AG111" s="12">
        <v>16279101.14362674</v>
      </c>
      <c r="AH111" s="13">
        <v>111.35752922308558</v>
      </c>
      <c r="AI111" s="12">
        <v>232013812.46241748</v>
      </c>
      <c r="AJ111" s="12">
        <v>232013812.46241748</v>
      </c>
      <c r="AK111" s="265"/>
      <c r="AL111" s="13">
        <v>0.06487180129065917</v>
      </c>
      <c r="AM111" s="12">
        <v>18797469.45850638</v>
      </c>
      <c r="AN111" s="12">
        <v>386805008.0402718</v>
      </c>
      <c r="AO111" s="254"/>
      <c r="AP111" s="12">
        <v>8980606.662700951</v>
      </c>
      <c r="AQ111" s="12">
        <v>0</v>
      </c>
      <c r="AR111" s="12">
        <v>395785614.70297277</v>
      </c>
      <c r="AS111" s="12">
        <v>0</v>
      </c>
      <c r="AT111" s="12">
        <v>0</v>
      </c>
      <c r="AU111" s="36">
        <v>395785614.70297277</v>
      </c>
      <c r="AV111" s="229"/>
      <c r="AW111" s="163"/>
      <c r="AX111" s="164"/>
      <c r="AY111" s="56"/>
      <c r="AZ111" s="146"/>
      <c r="BA111" s="17"/>
      <c r="BB111" s="17"/>
      <c r="BC111" s="17"/>
      <c r="BD111" s="17"/>
      <c r="BE111" s="17"/>
    </row>
    <row r="112" spans="3:57" ht="15">
      <c r="C112" s="219"/>
      <c r="D112" s="37" t="s">
        <v>292</v>
      </c>
      <c r="E112" s="1" t="s">
        <v>293</v>
      </c>
      <c r="F112" s="2" t="s">
        <v>6</v>
      </c>
      <c r="G112" s="4">
        <f>IF(E112&lt;&gt;"",VLOOKUP(E112,'[1]Formula- 2015-16'!$B$5:$M$290,10,FALSE),"")</f>
        <v>15673.904443913098</v>
      </c>
      <c r="H112" s="36">
        <f>IF(E112&lt;&gt;"",VLOOKUP(E112,'[1]Formula- 2015-16'!$B$5:$M$290,12,FALSE),"")</f>
        <v>11356.986892468554</v>
      </c>
      <c r="I112" s="225"/>
      <c r="J112" s="38">
        <v>66.19169299299999</v>
      </c>
      <c r="K112" s="15">
        <v>99.74790183451448</v>
      </c>
      <c r="L112" s="15">
        <v>80.41051318303818</v>
      </c>
      <c r="M112" s="15">
        <v>67.4067141</v>
      </c>
      <c r="N112" s="12">
        <v>9020858.276541643</v>
      </c>
      <c r="O112" s="12">
        <v>13594027.36422985</v>
      </c>
      <c r="P112" s="12">
        <v>10958653.730837215</v>
      </c>
      <c r="Q112" s="12">
        <v>9186446.021976903</v>
      </c>
      <c r="R112" s="12">
        <v>0</v>
      </c>
      <c r="S112" s="12">
        <v>0</v>
      </c>
      <c r="T112" s="12">
        <v>1</v>
      </c>
      <c r="U112" s="12">
        <v>13594027.36422985</v>
      </c>
      <c r="V112" s="12">
        <v>10958653.730837215</v>
      </c>
      <c r="W112" s="12">
        <v>0</v>
      </c>
      <c r="X112" s="36">
        <v>18207304.298518542</v>
      </c>
      <c r="Y112" s="234"/>
      <c r="Z112" s="39">
        <v>5580950</v>
      </c>
      <c r="AA112" s="12">
        <v>14</v>
      </c>
      <c r="AB112" s="12">
        <v>714637.9734350704</v>
      </c>
      <c r="AC112" s="12">
        <v>10004931.628090985</v>
      </c>
      <c r="AD112" s="12">
        <v>15585881.628090985</v>
      </c>
      <c r="AE112" s="254"/>
      <c r="AF112" s="13">
        <v>7.8133300000000006</v>
      </c>
      <c r="AG112" s="12">
        <v>1469584.6537051143</v>
      </c>
      <c r="AH112" s="13">
        <v>111.35752922308558</v>
      </c>
      <c r="AI112" s="12">
        <v>20944887.265834846</v>
      </c>
      <c r="AJ112" s="12">
        <v>20944887.265834846</v>
      </c>
      <c r="AK112" s="265"/>
      <c r="AL112" s="13">
        <v>0.9075685995554154</v>
      </c>
      <c r="AM112" s="12">
        <v>33154178.765742797</v>
      </c>
      <c r="AN112" s="12">
        <v>51361483.06426134</v>
      </c>
      <c r="AO112" s="254"/>
      <c r="AP112" s="12">
        <v>0</v>
      </c>
      <c r="AQ112" s="12">
        <v>2548855.6106738006</v>
      </c>
      <c r="AR112" s="12">
        <v>48812627.45358754</v>
      </c>
      <c r="AS112" s="12">
        <v>0</v>
      </c>
      <c r="AT112" s="12">
        <v>0</v>
      </c>
      <c r="AU112" s="36">
        <v>48812627.45358754</v>
      </c>
      <c r="AV112" s="229"/>
      <c r="AW112" s="163"/>
      <c r="AX112" s="164"/>
      <c r="AY112" s="56"/>
      <c r="AZ112" s="146"/>
      <c r="BA112" s="17"/>
      <c r="BB112" s="17"/>
      <c r="BC112" s="17"/>
      <c r="BD112" s="17"/>
      <c r="BE112" s="17"/>
    </row>
    <row r="113" spans="3:57" ht="15">
      <c r="C113" s="219"/>
      <c r="D113" s="37" t="s">
        <v>294</v>
      </c>
      <c r="E113" s="1" t="s">
        <v>295</v>
      </c>
      <c r="F113" s="2" t="s">
        <v>6</v>
      </c>
      <c r="G113" s="4">
        <f>IF(E113&lt;&gt;"",VLOOKUP(E113,'[1]Formula- 2015-16'!$B$5:$M$290,10,FALSE),"")</f>
        <v>17550.320118550837</v>
      </c>
      <c r="H113" s="36">
        <f>IF(E113&lt;&gt;"",VLOOKUP(E113,'[1]Formula- 2015-16'!$B$5:$M$290,12,FALSE),"")</f>
        <v>12883.311022217136</v>
      </c>
      <c r="I113" s="225"/>
      <c r="J113" s="38">
        <v>66.19169299299999</v>
      </c>
      <c r="K113" s="15">
        <v>99.74790183451448</v>
      </c>
      <c r="L113" s="15">
        <v>80.41051318303818</v>
      </c>
      <c r="M113" s="15">
        <v>67.4067141</v>
      </c>
      <c r="N113" s="12">
        <v>10233218.014991155</v>
      </c>
      <c r="O113" s="12">
        <v>15420998.9177716</v>
      </c>
      <c r="P113" s="12">
        <v>12431443.809518065</v>
      </c>
      <c r="Q113" s="12">
        <v>10421059.952831632</v>
      </c>
      <c r="R113" s="12">
        <v>0</v>
      </c>
      <c r="S113" s="12">
        <v>0</v>
      </c>
      <c r="T113" s="12">
        <v>1</v>
      </c>
      <c r="U113" s="12">
        <v>15420998.9177716</v>
      </c>
      <c r="V113" s="12">
        <v>12431443.809518065</v>
      </c>
      <c r="W113" s="12">
        <v>0</v>
      </c>
      <c r="X113" s="36">
        <v>20654277.967822794</v>
      </c>
      <c r="Y113" s="234"/>
      <c r="Z113" s="39">
        <v>5580950</v>
      </c>
      <c r="AA113" s="12">
        <v>14</v>
      </c>
      <c r="AB113" s="12">
        <v>714637.9734350704</v>
      </c>
      <c r="AC113" s="12">
        <v>10004931.628090985</v>
      </c>
      <c r="AD113" s="12">
        <v>15585881.628090985</v>
      </c>
      <c r="AE113" s="254"/>
      <c r="AF113" s="13">
        <v>7.8133300000000006</v>
      </c>
      <c r="AG113" s="12">
        <v>1645517.312302522</v>
      </c>
      <c r="AH113" s="13">
        <v>111.35752922308558</v>
      </c>
      <c r="AI113" s="12">
        <v>23452323.42571238</v>
      </c>
      <c r="AJ113" s="12">
        <v>23452323.42571238</v>
      </c>
      <c r="AK113" s="265"/>
      <c r="AL113" s="13">
        <v>0.8646628244999568</v>
      </c>
      <c r="AM113" s="12">
        <v>33754884.64523011</v>
      </c>
      <c r="AN113" s="12">
        <v>54409162.613052905</v>
      </c>
      <c r="AO113" s="254"/>
      <c r="AP113" s="12">
        <v>0</v>
      </c>
      <c r="AQ113" s="12">
        <v>2775632.837629034</v>
      </c>
      <c r="AR113" s="12">
        <v>51633529.77542387</v>
      </c>
      <c r="AS113" s="12">
        <v>0</v>
      </c>
      <c r="AT113" s="12">
        <v>0</v>
      </c>
      <c r="AU113" s="36">
        <v>51633529.77542387</v>
      </c>
      <c r="AV113" s="229"/>
      <c r="AW113" s="163"/>
      <c r="AX113" s="164"/>
      <c r="AY113" s="56"/>
      <c r="AZ113" s="146"/>
      <c r="BA113" s="17"/>
      <c r="BB113" s="17"/>
      <c r="BC113" s="17"/>
      <c r="BD113" s="17"/>
      <c r="BE113" s="17"/>
    </row>
    <row r="114" spans="1:57" s="55" customFormat="1" ht="15">
      <c r="A114" s="218"/>
      <c r="B114" s="218"/>
      <c r="C114" s="220"/>
      <c r="D114" s="79" t="s">
        <v>296</v>
      </c>
      <c r="E114" s="6" t="s">
        <v>297</v>
      </c>
      <c r="F114" s="7" t="s">
        <v>17</v>
      </c>
      <c r="G114" s="8">
        <f>IF(E114&lt;&gt;"",VLOOKUP(E114,'[1]Formula- 2015-16'!$B$5:$M$290,10,FALSE),"")</f>
        <v>288658.62980601477</v>
      </c>
      <c r="H114" s="11">
        <f>IF(E114&lt;&gt;"",VLOOKUP(E114,'[1]Formula- 2015-16'!$B$5:$M$290,12,FALSE),"")</f>
      </c>
      <c r="I114" s="243"/>
      <c r="J114" s="81">
        <v>66.19169299299999</v>
      </c>
      <c r="K114" s="35">
        <v>99.74790183451448</v>
      </c>
      <c r="L114" s="35">
        <v>80.41051318303818</v>
      </c>
      <c r="M114" s="35">
        <v>67.4067141</v>
      </c>
      <c r="N114" s="9" t="s">
        <v>679</v>
      </c>
      <c r="O114" s="9" t="s">
        <v>679</v>
      </c>
      <c r="P114" s="9" t="s">
        <v>679</v>
      </c>
      <c r="Q114" s="9" t="s">
        <v>679</v>
      </c>
      <c r="R114" s="9">
        <v>1</v>
      </c>
      <c r="S114" s="9">
        <v>1</v>
      </c>
      <c r="T114" s="9">
        <v>1</v>
      </c>
      <c r="U114" s="9">
        <v>93332453.37333983</v>
      </c>
      <c r="V114" s="9">
        <v>75238780.30871435</v>
      </c>
      <c r="W114" s="9">
        <v>0</v>
      </c>
      <c r="X114" s="11">
        <v>168571233.68205416</v>
      </c>
      <c r="Y114" s="234"/>
      <c r="Z114" s="82">
        <v>5580950</v>
      </c>
      <c r="AA114" s="9">
        <v>45</v>
      </c>
      <c r="AB114" s="9">
        <v>714637.9734350704</v>
      </c>
      <c r="AC114" s="9">
        <v>32158708.804578166</v>
      </c>
      <c r="AD114" s="9">
        <v>37739658.80457817</v>
      </c>
      <c r="AE114" s="254"/>
      <c r="AF114" s="10">
        <v>7.8133300000000006</v>
      </c>
      <c r="AG114" s="9">
        <v>27064621.584266756</v>
      </c>
      <c r="AH114" s="10">
        <v>111.35752922308558</v>
      </c>
      <c r="AI114" s="9">
        <v>0</v>
      </c>
      <c r="AJ114" s="9">
        <v>27064621.584266756</v>
      </c>
      <c r="AK114" s="265"/>
      <c r="AL114" s="10">
        <v>0.3798926744658976</v>
      </c>
      <c r="AM114" s="9">
        <v>24618671.393756215</v>
      </c>
      <c r="AN114" s="9">
        <v>193189905.07581037</v>
      </c>
      <c r="AO114" s="254"/>
      <c r="AP114" s="9">
        <v>0</v>
      </c>
      <c r="AQ114" s="9">
        <v>1322728.9179265378</v>
      </c>
      <c r="AR114" s="9">
        <v>191867176.15788382</v>
      </c>
      <c r="AS114" s="9">
        <v>0</v>
      </c>
      <c r="AT114" s="9">
        <v>0</v>
      </c>
      <c r="AU114" s="11">
        <v>191867176.15788382</v>
      </c>
      <c r="AV114" s="231"/>
      <c r="AW114" s="163"/>
      <c r="AX114" s="164"/>
      <c r="AY114" s="56"/>
      <c r="AZ114" s="146"/>
      <c r="BA114" s="56"/>
      <c r="BB114" s="56"/>
      <c r="BC114" s="56"/>
      <c r="BD114" s="56"/>
      <c r="BE114" s="56"/>
    </row>
    <row r="115" spans="3:57" ht="15">
      <c r="C115" s="219"/>
      <c r="D115" s="37" t="s">
        <v>298</v>
      </c>
      <c r="E115" s="1" t="s">
        <v>299</v>
      </c>
      <c r="F115" s="2" t="s">
        <v>6</v>
      </c>
      <c r="G115" s="4">
        <f>IF(E115&lt;&gt;"",VLOOKUP(E115,'[1]Formula- 2015-16'!$B$5:$M$290,10,FALSE),"")</f>
        <v>60359.995043121926</v>
      </c>
      <c r="H115" s="36">
        <f>IF(E115&lt;&gt;"",VLOOKUP(E115,'[1]Formula- 2015-16'!$B$5:$M$290,12,FALSE),"")</f>
        <v>38341.1637581919</v>
      </c>
      <c r="I115" s="225"/>
      <c r="J115" s="38">
        <v>66.19169299299999</v>
      </c>
      <c r="K115" s="15">
        <v>99.74790183451448</v>
      </c>
      <c r="L115" s="15">
        <v>80.41051318303818</v>
      </c>
      <c r="M115" s="15">
        <v>67.4067141</v>
      </c>
      <c r="N115" s="12">
        <v>30454398.485718913</v>
      </c>
      <c r="O115" s="12">
        <v>45893407.66527804</v>
      </c>
      <c r="P115" s="12">
        <v>36996391.84597338</v>
      </c>
      <c r="Q115" s="12">
        <v>31013422.364516675</v>
      </c>
      <c r="R115" s="12">
        <v>0</v>
      </c>
      <c r="S115" s="12">
        <v>0</v>
      </c>
      <c r="T115" s="12">
        <v>1</v>
      </c>
      <c r="U115" s="12">
        <v>45893407.66527804</v>
      </c>
      <c r="V115" s="12">
        <v>36996391.84597338</v>
      </c>
      <c r="W115" s="12">
        <v>0</v>
      </c>
      <c r="X115" s="36">
        <v>61467820.850235574</v>
      </c>
      <c r="Y115" s="234"/>
      <c r="Z115" s="39">
        <v>5580950</v>
      </c>
      <c r="AA115" s="12">
        <v>53</v>
      </c>
      <c r="AB115" s="12">
        <v>714637.9734350704</v>
      </c>
      <c r="AC115" s="12">
        <v>37875812.59205873</v>
      </c>
      <c r="AD115" s="12">
        <v>43456762.59205873</v>
      </c>
      <c r="AE115" s="254"/>
      <c r="AF115" s="13">
        <v>7.8133300000000006</v>
      </c>
      <c r="AG115" s="12">
        <v>5659350.7208433105</v>
      </c>
      <c r="AH115" s="13">
        <v>111.35752922308558</v>
      </c>
      <c r="AI115" s="12">
        <v>80658478.943037</v>
      </c>
      <c r="AJ115" s="12">
        <v>80658478.943037</v>
      </c>
      <c r="AK115" s="265"/>
      <c r="AL115" s="13">
        <v>0.4704572205615901</v>
      </c>
      <c r="AM115" s="12">
        <v>58390911.561931565</v>
      </c>
      <c r="AN115" s="12">
        <v>119858732.41216713</v>
      </c>
      <c r="AO115" s="254"/>
      <c r="AP115" s="12">
        <v>203760.00846533477</v>
      </c>
      <c r="AQ115" s="12">
        <v>0</v>
      </c>
      <c r="AR115" s="12">
        <v>120062492.42063247</v>
      </c>
      <c r="AS115" s="12">
        <v>0</v>
      </c>
      <c r="AT115" s="12">
        <v>0</v>
      </c>
      <c r="AU115" s="36">
        <v>120062492.42063247</v>
      </c>
      <c r="AV115" s="229"/>
      <c r="AW115" s="163"/>
      <c r="AX115" s="164"/>
      <c r="AY115" s="56"/>
      <c r="AZ115" s="146"/>
      <c r="BA115" s="17"/>
      <c r="BB115" s="17"/>
      <c r="BC115" s="17"/>
      <c r="BD115" s="17"/>
      <c r="BE115" s="17"/>
    </row>
    <row r="116" spans="3:57" ht="15">
      <c r="C116" s="219"/>
      <c r="D116" s="37" t="s">
        <v>300</v>
      </c>
      <c r="E116" s="1" t="s">
        <v>301</v>
      </c>
      <c r="F116" s="2" t="s">
        <v>6</v>
      </c>
      <c r="G116" s="4">
        <f>IF(E116&lt;&gt;"",VLOOKUP(E116,'[1]Formula- 2015-16'!$B$5:$M$290,10,FALSE),"")</f>
        <v>20126.662419328677</v>
      </c>
      <c r="H116" s="36">
        <f>IF(E116&lt;&gt;"",VLOOKUP(E116,'[1]Formula- 2015-16'!$B$5:$M$290,12,FALSE),"")</f>
        <v>15870.087878299919</v>
      </c>
      <c r="I116" s="225"/>
      <c r="J116" s="38">
        <v>66.19169299299999</v>
      </c>
      <c r="K116" s="15">
        <v>99.74790183451448</v>
      </c>
      <c r="L116" s="15">
        <v>80.41051318303818</v>
      </c>
      <c r="M116" s="15">
        <v>67.4067141</v>
      </c>
      <c r="N116" s="12">
        <v>12605615.815348305</v>
      </c>
      <c r="O116" s="12">
        <v>18996095.61347734</v>
      </c>
      <c r="P116" s="12">
        <v>15313462.92664812</v>
      </c>
      <c r="Q116" s="12">
        <v>12837005.71625326</v>
      </c>
      <c r="R116" s="12">
        <v>0</v>
      </c>
      <c r="S116" s="12">
        <v>0</v>
      </c>
      <c r="T116" s="12">
        <v>1</v>
      </c>
      <c r="U116" s="12">
        <v>18996095.61347734</v>
      </c>
      <c r="V116" s="12">
        <v>15313462.92664812</v>
      </c>
      <c r="W116" s="12">
        <v>0</v>
      </c>
      <c r="X116" s="36">
        <v>25442621.531601563</v>
      </c>
      <c r="Y116" s="234"/>
      <c r="Z116" s="39">
        <v>5580950</v>
      </c>
      <c r="AA116" s="12">
        <v>20</v>
      </c>
      <c r="AB116" s="12">
        <v>714637.9734350704</v>
      </c>
      <c r="AC116" s="12">
        <v>14292759.468701407</v>
      </c>
      <c r="AD116" s="12">
        <v>19873709.468701407</v>
      </c>
      <c r="AE116" s="254"/>
      <c r="AF116" s="13">
        <v>7.8133300000000006</v>
      </c>
      <c r="AG116" s="12">
        <v>1887075.06336976</v>
      </c>
      <c r="AH116" s="13">
        <v>111.35752922308558</v>
      </c>
      <c r="AI116" s="12">
        <v>26895064.782282855</v>
      </c>
      <c r="AJ116" s="12">
        <v>26895064.782282855</v>
      </c>
      <c r="AK116" s="265"/>
      <c r="AL116" s="13">
        <v>1</v>
      </c>
      <c r="AM116" s="12">
        <v>46768774.25098427</v>
      </c>
      <c r="AN116" s="12">
        <v>72211395.78258583</v>
      </c>
      <c r="AO116" s="254"/>
      <c r="AP116" s="12">
        <v>0</v>
      </c>
      <c r="AQ116" s="12">
        <v>454831.4561620189</v>
      </c>
      <c r="AR116" s="12">
        <v>71756564.32642381</v>
      </c>
      <c r="AS116" s="12">
        <v>0</v>
      </c>
      <c r="AT116" s="12">
        <v>0</v>
      </c>
      <c r="AU116" s="36">
        <v>71756564.32642381</v>
      </c>
      <c r="AV116" s="229"/>
      <c r="AW116" s="163"/>
      <c r="AX116" s="164"/>
      <c r="AY116" s="56"/>
      <c r="AZ116" s="146"/>
      <c r="BA116" s="17"/>
      <c r="BB116" s="17"/>
      <c r="BC116" s="17"/>
      <c r="BD116" s="17"/>
      <c r="BE116" s="17"/>
    </row>
    <row r="117" spans="3:57" ht="15">
      <c r="C117" s="219"/>
      <c r="D117" s="37" t="s">
        <v>302</v>
      </c>
      <c r="E117" s="1" t="s">
        <v>303</v>
      </c>
      <c r="F117" s="2" t="s">
        <v>6</v>
      </c>
      <c r="G117" s="4">
        <f>IF(E117&lt;&gt;"",VLOOKUP(E117,'[1]Formula- 2015-16'!$B$5:$M$290,10,FALSE),"")</f>
        <v>21024.419274954904</v>
      </c>
      <c r="H117" s="36">
        <f>IF(E117&lt;&gt;"",VLOOKUP(E117,'[1]Formula- 2015-16'!$B$5:$M$290,12,FALSE),"")</f>
        <v>13624.872850149251</v>
      </c>
      <c r="I117" s="225"/>
      <c r="J117" s="38">
        <v>66.19169299299999</v>
      </c>
      <c r="K117" s="15">
        <v>99.74790183451448</v>
      </c>
      <c r="L117" s="15">
        <v>80.41051318303818</v>
      </c>
      <c r="M117" s="15">
        <v>67.4067141</v>
      </c>
      <c r="N117" s="12">
        <v>10822240.80918888</v>
      </c>
      <c r="O117" s="12">
        <v>16308629.754773147</v>
      </c>
      <c r="P117" s="12">
        <v>13146996.215209745</v>
      </c>
      <c r="Q117" s="12">
        <v>11020894.906306354</v>
      </c>
      <c r="R117" s="12">
        <v>0</v>
      </c>
      <c r="S117" s="12">
        <v>0</v>
      </c>
      <c r="T117" s="12">
        <v>1</v>
      </c>
      <c r="U117" s="12">
        <v>16308629.754773147</v>
      </c>
      <c r="V117" s="12">
        <v>13146996.215209745</v>
      </c>
      <c r="W117" s="12">
        <v>0</v>
      </c>
      <c r="X117" s="36">
        <v>21843135.715495236</v>
      </c>
      <c r="Y117" s="234"/>
      <c r="Z117" s="39">
        <v>5580950</v>
      </c>
      <c r="AA117" s="12">
        <v>17</v>
      </c>
      <c r="AB117" s="12">
        <v>714637.9734350704</v>
      </c>
      <c r="AC117" s="12">
        <v>12148845.548396196</v>
      </c>
      <c r="AD117" s="12">
        <v>17729795.548396196</v>
      </c>
      <c r="AE117" s="254"/>
      <c r="AF117" s="13">
        <v>7.8133300000000006</v>
      </c>
      <c r="AG117" s="12">
        <v>1971248.7102430009</v>
      </c>
      <c r="AH117" s="13">
        <v>111.35752922308558</v>
      </c>
      <c r="AI117" s="12">
        <v>28094728.60571033</v>
      </c>
      <c r="AJ117" s="12">
        <v>28094728.60571033</v>
      </c>
      <c r="AK117" s="265"/>
      <c r="AL117" s="13">
        <v>0.5950814170610753</v>
      </c>
      <c r="AM117" s="12">
        <v>27269322.769775186</v>
      </c>
      <c r="AN117" s="12">
        <v>49112458.485270426</v>
      </c>
      <c r="AO117" s="254"/>
      <c r="AP117" s="12">
        <v>0</v>
      </c>
      <c r="AQ117" s="12">
        <v>2074506.219050563</v>
      </c>
      <c r="AR117" s="12">
        <v>47037952.26621986</v>
      </c>
      <c r="AS117" s="12">
        <v>0</v>
      </c>
      <c r="AT117" s="12">
        <v>0</v>
      </c>
      <c r="AU117" s="36">
        <v>47037952.26621986</v>
      </c>
      <c r="AV117" s="229"/>
      <c r="AW117" s="163"/>
      <c r="AX117" s="164"/>
      <c r="AY117" s="56"/>
      <c r="AZ117" s="146"/>
      <c r="BA117" s="17"/>
      <c r="BB117" s="17"/>
      <c r="BC117" s="17"/>
      <c r="BD117" s="17"/>
      <c r="BE117" s="17"/>
    </row>
    <row r="118" spans="3:57" ht="15">
      <c r="C118" s="219"/>
      <c r="D118" s="37" t="s">
        <v>304</v>
      </c>
      <c r="E118" s="1" t="s">
        <v>305</v>
      </c>
      <c r="F118" s="2" t="s">
        <v>6</v>
      </c>
      <c r="G118" s="4">
        <f>IF(E118&lt;&gt;"",VLOOKUP(E118,'[1]Formula- 2015-16'!$B$5:$M$290,10,FALSE),"")</f>
        <v>28053.01652683375</v>
      </c>
      <c r="H118" s="36">
        <f>IF(E118&lt;&gt;"",VLOOKUP(E118,'[1]Formula- 2015-16'!$B$5:$M$290,12,FALSE),"")</f>
        <v>21026.19095722701</v>
      </c>
      <c r="I118" s="225"/>
      <c r="J118" s="38">
        <v>66.19169299299999</v>
      </c>
      <c r="K118" s="15">
        <v>99.74790183451448</v>
      </c>
      <c r="L118" s="15">
        <v>80.41051318303818</v>
      </c>
      <c r="M118" s="15">
        <v>67.4067141</v>
      </c>
      <c r="N118" s="12">
        <v>16701110.119835554</v>
      </c>
      <c r="O118" s="12">
        <v>25167821.17866283</v>
      </c>
      <c r="P118" s="12">
        <v>20288721.661862165</v>
      </c>
      <c r="Q118" s="12">
        <v>17007677.309589677</v>
      </c>
      <c r="R118" s="12">
        <v>0</v>
      </c>
      <c r="S118" s="12">
        <v>0</v>
      </c>
      <c r="T118" s="12">
        <v>1</v>
      </c>
      <c r="U118" s="12">
        <v>25167821.17866283</v>
      </c>
      <c r="V118" s="12">
        <v>20288721.661862165</v>
      </c>
      <c r="W118" s="12">
        <v>0</v>
      </c>
      <c r="X118" s="36">
        <v>33708787.42942523</v>
      </c>
      <c r="Y118" s="234"/>
      <c r="Z118" s="39">
        <v>5580950</v>
      </c>
      <c r="AA118" s="12">
        <v>28</v>
      </c>
      <c r="AB118" s="12">
        <v>714637.9734350704</v>
      </c>
      <c r="AC118" s="12">
        <v>20009863.25618197</v>
      </c>
      <c r="AD118" s="12">
        <v>25590813.25618197</v>
      </c>
      <c r="AE118" s="254"/>
      <c r="AF118" s="13">
        <v>7.8133300000000006</v>
      </c>
      <c r="AG118" s="12">
        <v>2630249.7074352717</v>
      </c>
      <c r="AH118" s="13">
        <v>111.35752922308558</v>
      </c>
      <c r="AI118" s="12">
        <v>37486975.2921911</v>
      </c>
      <c r="AJ118" s="12">
        <v>37486975.2921911</v>
      </c>
      <c r="AK118" s="265"/>
      <c r="AL118" s="13">
        <v>1</v>
      </c>
      <c r="AM118" s="12">
        <v>63077788.54837307</v>
      </c>
      <c r="AN118" s="12">
        <v>96786575.97779831</v>
      </c>
      <c r="AO118" s="254"/>
      <c r="AP118" s="12">
        <v>0</v>
      </c>
      <c r="AQ118" s="12">
        <v>3349550.6219477444</v>
      </c>
      <c r="AR118" s="12">
        <v>93437025.35585056</v>
      </c>
      <c r="AS118" s="12">
        <v>0</v>
      </c>
      <c r="AT118" s="12">
        <v>0</v>
      </c>
      <c r="AU118" s="36">
        <v>93437025.35585056</v>
      </c>
      <c r="AV118" s="229"/>
      <c r="AW118" s="163"/>
      <c r="AX118" s="164"/>
      <c r="AY118" s="56"/>
      <c r="AZ118" s="146"/>
      <c r="BA118" s="17"/>
      <c r="BB118" s="17"/>
      <c r="BC118" s="17"/>
      <c r="BD118" s="17"/>
      <c r="BE118" s="17"/>
    </row>
    <row r="119" spans="3:57" ht="15">
      <c r="C119" s="219"/>
      <c r="D119" s="37" t="s">
        <v>306</v>
      </c>
      <c r="E119" s="1" t="s">
        <v>307</v>
      </c>
      <c r="F119" s="2" t="s">
        <v>6</v>
      </c>
      <c r="G119" s="4">
        <f>IF(E119&lt;&gt;"",VLOOKUP(E119,'[1]Formula- 2015-16'!$B$5:$M$290,10,FALSE),"")</f>
        <v>22529.307103458606</v>
      </c>
      <c r="H119" s="36">
        <f>IF(E119&lt;&gt;"",VLOOKUP(E119,'[1]Formula- 2015-16'!$B$5:$M$290,12,FALSE),"")</f>
        <v>17011.642683413414</v>
      </c>
      <c r="I119" s="225"/>
      <c r="J119" s="38">
        <v>66.19169299299999</v>
      </c>
      <c r="K119" s="15">
        <v>99.74790183451448</v>
      </c>
      <c r="L119" s="15">
        <v>80.41051318303818</v>
      </c>
      <c r="M119" s="15">
        <v>67.4067141</v>
      </c>
      <c r="N119" s="12">
        <v>13512353.157685384</v>
      </c>
      <c r="O119" s="12">
        <v>20362507.973147493</v>
      </c>
      <c r="P119" s="12">
        <v>16414979.019116994</v>
      </c>
      <c r="Q119" s="12">
        <v>13760387.216786457</v>
      </c>
      <c r="R119" s="12">
        <v>0</v>
      </c>
      <c r="S119" s="12">
        <v>0</v>
      </c>
      <c r="T119" s="12">
        <v>1</v>
      </c>
      <c r="U119" s="12">
        <v>20362507.973147493</v>
      </c>
      <c r="V119" s="12">
        <v>16414979.019116994</v>
      </c>
      <c r="W119" s="12">
        <v>0</v>
      </c>
      <c r="X119" s="36">
        <v>27272740.374471847</v>
      </c>
      <c r="Y119" s="234"/>
      <c r="Z119" s="39">
        <v>5580950</v>
      </c>
      <c r="AA119" s="12">
        <v>25</v>
      </c>
      <c r="AB119" s="12">
        <v>714637.9734350704</v>
      </c>
      <c r="AC119" s="12">
        <v>17865949.33587676</v>
      </c>
      <c r="AD119" s="12">
        <v>23446899.33587676</v>
      </c>
      <c r="AE119" s="254"/>
      <c r="AF119" s="13">
        <v>7.8133300000000006</v>
      </c>
      <c r="AG119" s="12">
        <v>2112346.932847995</v>
      </c>
      <c r="AH119" s="13">
        <v>111.35752922308558</v>
      </c>
      <c r="AI119" s="12">
        <v>30105695.689791135</v>
      </c>
      <c r="AJ119" s="12">
        <v>30105695.689791135</v>
      </c>
      <c r="AK119" s="265"/>
      <c r="AL119" s="13">
        <v>1</v>
      </c>
      <c r="AM119" s="12">
        <v>53552595.02566789</v>
      </c>
      <c r="AN119" s="12">
        <v>80825335.40013973</v>
      </c>
      <c r="AO119" s="254"/>
      <c r="AP119" s="12">
        <v>0</v>
      </c>
      <c r="AQ119" s="12">
        <v>899448.3697084927</v>
      </c>
      <c r="AR119" s="12">
        <v>79925887.03043124</v>
      </c>
      <c r="AS119" s="12">
        <v>0</v>
      </c>
      <c r="AT119" s="12">
        <v>0</v>
      </c>
      <c r="AU119" s="36">
        <v>79925887.03043124</v>
      </c>
      <c r="AV119" s="229"/>
      <c r="AW119" s="163"/>
      <c r="AX119" s="164"/>
      <c r="AY119" s="56"/>
      <c r="AZ119" s="146"/>
      <c r="BA119" s="17"/>
      <c r="BB119" s="17"/>
      <c r="BC119" s="17"/>
      <c r="BD119" s="17"/>
      <c r="BE119" s="17"/>
    </row>
    <row r="120" spans="1:57" s="55" customFormat="1" ht="15">
      <c r="A120" s="218"/>
      <c r="B120" s="218"/>
      <c r="C120" s="220"/>
      <c r="D120" s="79" t="s">
        <v>308</v>
      </c>
      <c r="E120" s="6" t="s">
        <v>309</v>
      </c>
      <c r="F120" s="7" t="s">
        <v>17</v>
      </c>
      <c r="G120" s="8">
        <f>IF(E120&lt;&gt;"",VLOOKUP(E120,'[1]Formula- 2015-16'!$B$5:$M$290,10,FALSE),"")</f>
        <v>152093.40036769788</v>
      </c>
      <c r="H120" s="11">
        <f>IF(E120&lt;&gt;"",VLOOKUP(E120,'[1]Formula- 2015-16'!$B$5:$M$290,12,FALSE),"")</f>
      </c>
      <c r="I120" s="243"/>
      <c r="J120" s="81">
        <v>66.19169299299999</v>
      </c>
      <c r="K120" s="35">
        <v>99.74790183451448</v>
      </c>
      <c r="L120" s="35">
        <v>80.41051318303818</v>
      </c>
      <c r="M120" s="35">
        <v>67.4067141</v>
      </c>
      <c r="N120" s="9" t="s">
        <v>679</v>
      </c>
      <c r="O120" s="9" t="s">
        <v>679</v>
      </c>
      <c r="P120" s="9" t="s">
        <v>679</v>
      </c>
      <c r="Q120" s="9" t="s">
        <v>679</v>
      </c>
      <c r="R120" s="9">
        <v>1</v>
      </c>
      <c r="S120" s="9">
        <v>1</v>
      </c>
      <c r="T120" s="9">
        <v>0</v>
      </c>
      <c r="U120" s="9">
        <v>126728462.18533887</v>
      </c>
      <c r="V120" s="9">
        <v>102160551.6688104</v>
      </c>
      <c r="W120" s="9">
        <v>0</v>
      </c>
      <c r="X120" s="11">
        <v>228889013.85414928</v>
      </c>
      <c r="Y120" s="234"/>
      <c r="Z120" s="82">
        <v>5580950</v>
      </c>
      <c r="AA120" s="9">
        <v>31</v>
      </c>
      <c r="AB120" s="9">
        <v>714637.9734350704</v>
      </c>
      <c r="AC120" s="9">
        <v>22153777.17648718</v>
      </c>
      <c r="AD120" s="9">
        <v>27734727.17648718</v>
      </c>
      <c r="AE120" s="254"/>
      <c r="AF120" s="10">
        <v>7.8133300000000006</v>
      </c>
      <c r="AG120" s="9">
        <v>14260271.13473934</v>
      </c>
      <c r="AH120" s="10">
        <v>111.35752922308558</v>
      </c>
      <c r="AI120" s="9">
        <v>0</v>
      </c>
      <c r="AJ120" s="9">
        <v>14260271.13473934</v>
      </c>
      <c r="AK120" s="265"/>
      <c r="AL120" s="10">
        <v>0.7544106796434126</v>
      </c>
      <c r="AM120" s="9">
        <v>31681475.21759636</v>
      </c>
      <c r="AN120" s="9">
        <v>260570489.07174563</v>
      </c>
      <c r="AO120" s="254"/>
      <c r="AP120" s="9">
        <v>1034918.9373417497</v>
      </c>
      <c r="AQ120" s="9">
        <v>0</v>
      </c>
      <c r="AR120" s="9">
        <v>261605408.00908738</v>
      </c>
      <c r="AS120" s="9">
        <v>0</v>
      </c>
      <c r="AT120" s="9">
        <v>0</v>
      </c>
      <c r="AU120" s="11">
        <v>261605408.00908738</v>
      </c>
      <c r="AV120" s="231"/>
      <c r="AW120" s="163"/>
      <c r="AX120" s="164"/>
      <c r="AY120" s="56"/>
      <c r="AZ120" s="146"/>
      <c r="BA120" s="56"/>
      <c r="BB120" s="56"/>
      <c r="BC120" s="56"/>
      <c r="BD120" s="56"/>
      <c r="BE120" s="56"/>
    </row>
    <row r="121" spans="3:57" ht="15">
      <c r="C121" s="219"/>
      <c r="D121" s="37" t="s">
        <v>310</v>
      </c>
      <c r="E121" s="1" t="s">
        <v>311</v>
      </c>
      <c r="F121" s="2" t="s">
        <v>6</v>
      </c>
      <c r="G121" s="4">
        <f>IF(E121&lt;&gt;"",VLOOKUP(E121,'[1]Formula- 2015-16'!$B$5:$M$290,10,FALSE),"")</f>
        <v>18151.320905912828</v>
      </c>
      <c r="H121" s="36">
        <f>IF(E121&lt;&gt;"",VLOOKUP(E121,'[1]Formula- 2015-16'!$B$5:$M$290,12,FALSE),"")</f>
        <v>10673.833260557643</v>
      </c>
      <c r="I121" s="225"/>
      <c r="J121" s="38">
        <v>66.19169299299999</v>
      </c>
      <c r="K121" s="15">
        <v>99.74790183451448</v>
      </c>
      <c r="L121" s="15">
        <v>80.41051318303818</v>
      </c>
      <c r="M121" s="15">
        <v>67.4067141</v>
      </c>
      <c r="N121" s="12">
        <v>8478229.130895644</v>
      </c>
      <c r="O121" s="12">
        <v>12776309.667264953</v>
      </c>
      <c r="P121" s="12">
        <v>10299460.92133946</v>
      </c>
      <c r="Q121" s="12">
        <v>8633856.323345758</v>
      </c>
      <c r="R121" s="12">
        <v>0</v>
      </c>
      <c r="S121" s="12">
        <v>0</v>
      </c>
      <c r="T121" s="12">
        <v>1</v>
      </c>
      <c r="U121" s="12">
        <v>12776309.667264953</v>
      </c>
      <c r="V121" s="12">
        <v>10299460.92133946</v>
      </c>
      <c r="W121" s="12">
        <v>0</v>
      </c>
      <c r="X121" s="36">
        <v>17112085.454241402</v>
      </c>
      <c r="Y121" s="234"/>
      <c r="Z121" s="39">
        <v>5580950</v>
      </c>
      <c r="AA121" s="12">
        <v>34</v>
      </c>
      <c r="AB121" s="12">
        <v>714637.9734350704</v>
      </c>
      <c r="AC121" s="12">
        <v>24297691.096792392</v>
      </c>
      <c r="AD121" s="12">
        <v>29878641.096792392</v>
      </c>
      <c r="AE121" s="254"/>
      <c r="AF121" s="13">
        <v>7.8133300000000006</v>
      </c>
      <c r="AG121" s="12">
        <v>1701867.1220855506</v>
      </c>
      <c r="AH121" s="13">
        <v>111.35752922308558</v>
      </c>
      <c r="AI121" s="12">
        <v>24255434.978613503</v>
      </c>
      <c r="AJ121" s="12">
        <v>24255434.978613503</v>
      </c>
      <c r="AK121" s="265"/>
      <c r="AL121" s="13">
        <v>0.3353173220521245</v>
      </c>
      <c r="AM121" s="12">
        <v>18152093.421371087</v>
      </c>
      <c r="AN121" s="12">
        <v>35264178.87561249</v>
      </c>
      <c r="AO121" s="254"/>
      <c r="AP121" s="12">
        <v>0</v>
      </c>
      <c r="AQ121" s="12">
        <v>162335.13668332537</v>
      </c>
      <c r="AR121" s="12">
        <v>35101843.73892917</v>
      </c>
      <c r="AS121" s="12">
        <v>0</v>
      </c>
      <c r="AT121" s="12">
        <v>0</v>
      </c>
      <c r="AU121" s="36">
        <v>35101843.73892917</v>
      </c>
      <c r="AV121" s="229"/>
      <c r="AW121" s="163"/>
      <c r="AX121" s="164"/>
      <c r="AY121" s="56"/>
      <c r="AZ121" s="146"/>
      <c r="BA121" s="17"/>
      <c r="BB121" s="17"/>
      <c r="BC121" s="17"/>
      <c r="BD121" s="17"/>
      <c r="BE121" s="17"/>
    </row>
    <row r="122" spans="3:57" ht="15">
      <c r="C122" s="219"/>
      <c r="D122" s="37" t="s">
        <v>312</v>
      </c>
      <c r="E122" s="1" t="s">
        <v>313</v>
      </c>
      <c r="F122" s="2" t="s">
        <v>6</v>
      </c>
      <c r="G122" s="4">
        <f>IF(E122&lt;&gt;"",VLOOKUP(E122,'[1]Formula- 2015-16'!$B$5:$M$290,10,FALSE),"")</f>
        <v>32430.19329027945</v>
      </c>
      <c r="H122" s="36">
        <f>IF(E122&lt;&gt;"",VLOOKUP(E122,'[1]Formula- 2015-16'!$B$5:$M$290,12,FALSE),"")</f>
        <v>23804.506594647253</v>
      </c>
      <c r="I122" s="225"/>
      <c r="J122" s="38">
        <v>66.19169299299999</v>
      </c>
      <c r="K122" s="15">
        <v>99.74790183451448</v>
      </c>
      <c r="L122" s="15">
        <v>80.41051318303818</v>
      </c>
      <c r="M122" s="15">
        <v>67.4067141</v>
      </c>
      <c r="N122" s="12">
        <v>18907927.108352818</v>
      </c>
      <c r="O122" s="12">
        <v>28493395.044263124</v>
      </c>
      <c r="P122" s="12">
        <v>22969591.096135225</v>
      </c>
      <c r="Q122" s="12">
        <v>19255002.843803424</v>
      </c>
      <c r="R122" s="12">
        <v>0</v>
      </c>
      <c r="S122" s="12">
        <v>0</v>
      </c>
      <c r="T122" s="12">
        <v>1</v>
      </c>
      <c r="U122" s="12">
        <v>28493395.044263124</v>
      </c>
      <c r="V122" s="12">
        <v>22969591.096135225</v>
      </c>
      <c r="W122" s="12">
        <v>0</v>
      </c>
      <c r="X122" s="36">
        <v>38162929.95215623</v>
      </c>
      <c r="Y122" s="234"/>
      <c r="Z122" s="39">
        <v>5580950</v>
      </c>
      <c r="AA122" s="12">
        <v>37</v>
      </c>
      <c r="AB122" s="12">
        <v>714637.9734350704</v>
      </c>
      <c r="AC122" s="12">
        <v>26441605.017097604</v>
      </c>
      <c r="AD122" s="12">
        <v>32022555.017097604</v>
      </c>
      <c r="AE122" s="254"/>
      <c r="AF122" s="13">
        <v>7.8133300000000006</v>
      </c>
      <c r="AG122" s="12">
        <v>3040653.62568887</v>
      </c>
      <c r="AH122" s="13">
        <v>111.35752922308558</v>
      </c>
      <c r="AI122" s="12">
        <v>43336154.36439129</v>
      </c>
      <c r="AJ122" s="12">
        <v>43336154.36439129</v>
      </c>
      <c r="AK122" s="265"/>
      <c r="AL122" s="13">
        <v>1</v>
      </c>
      <c r="AM122" s="12">
        <v>75358709.38148889</v>
      </c>
      <c r="AN122" s="12">
        <v>113521639.33364512</v>
      </c>
      <c r="AO122" s="254"/>
      <c r="AP122" s="12">
        <v>0</v>
      </c>
      <c r="AQ122" s="12">
        <v>4268442.912260231</v>
      </c>
      <c r="AR122" s="12">
        <v>109253196.42138489</v>
      </c>
      <c r="AS122" s="12">
        <v>0</v>
      </c>
      <c r="AT122" s="12">
        <v>0</v>
      </c>
      <c r="AU122" s="36">
        <v>109253196.42138489</v>
      </c>
      <c r="AV122" s="229"/>
      <c r="AW122" s="163"/>
      <c r="AX122" s="164"/>
      <c r="AY122" s="56"/>
      <c r="AZ122" s="146"/>
      <c r="BA122" s="17"/>
      <c r="BB122" s="17"/>
      <c r="BC122" s="17"/>
      <c r="BD122" s="17"/>
      <c r="BE122" s="17"/>
    </row>
    <row r="123" spans="3:57" ht="15">
      <c r="C123" s="219"/>
      <c r="D123" s="37" t="s">
        <v>314</v>
      </c>
      <c r="E123" s="1" t="s">
        <v>315</v>
      </c>
      <c r="F123" s="2" t="s">
        <v>6</v>
      </c>
      <c r="G123" s="4">
        <f>IF(E123&lt;&gt;"",VLOOKUP(E123,'[1]Formula- 2015-16'!$B$5:$M$290,10,FALSE),"")</f>
        <v>39328.99085500473</v>
      </c>
      <c r="H123" s="36">
        <f>IF(E123&lt;&gt;"",VLOOKUP(E123,'[1]Formula- 2015-16'!$B$5:$M$290,12,FALSE),"")</f>
        <v>31401.03664768323</v>
      </c>
      <c r="I123" s="225"/>
      <c r="J123" s="38">
        <v>66.19169299299999</v>
      </c>
      <c r="K123" s="15">
        <v>99.74790183451448</v>
      </c>
      <c r="L123" s="15">
        <v>80.41051318303818</v>
      </c>
      <c r="M123" s="15">
        <v>67.4067141</v>
      </c>
      <c r="N123" s="12">
        <v>24941853.329344682</v>
      </c>
      <c r="O123" s="12">
        <v>37586250.252421185</v>
      </c>
      <c r="P123" s="12">
        <v>30299681.655835167</v>
      </c>
      <c r="Q123" s="12">
        <v>25399688.397048075</v>
      </c>
      <c r="R123" s="12">
        <v>0</v>
      </c>
      <c r="S123" s="12">
        <v>0</v>
      </c>
      <c r="T123" s="12">
        <v>1</v>
      </c>
      <c r="U123" s="12">
        <v>37586250.252421185</v>
      </c>
      <c r="V123" s="12">
        <v>30299681.655835167</v>
      </c>
      <c r="W123" s="12">
        <v>0</v>
      </c>
      <c r="X123" s="36">
        <v>50341541.72639276</v>
      </c>
      <c r="Y123" s="234"/>
      <c r="Z123" s="39">
        <v>5580950</v>
      </c>
      <c r="AA123" s="12">
        <v>37</v>
      </c>
      <c r="AB123" s="12">
        <v>714637.9734350704</v>
      </c>
      <c r="AC123" s="12">
        <v>26441605.017097604</v>
      </c>
      <c r="AD123" s="12">
        <v>32022555.017097604</v>
      </c>
      <c r="AE123" s="254"/>
      <c r="AF123" s="13">
        <v>7.8133300000000006</v>
      </c>
      <c r="AG123" s="12">
        <v>3687484.60940561</v>
      </c>
      <c r="AH123" s="13">
        <v>111.35752922308558</v>
      </c>
      <c r="AI123" s="12">
        <v>52554950.98140786</v>
      </c>
      <c r="AJ123" s="12">
        <v>52554950.98140786</v>
      </c>
      <c r="AK123" s="265"/>
      <c r="AL123" s="13">
        <v>1</v>
      </c>
      <c r="AM123" s="12">
        <v>84577505.99850546</v>
      </c>
      <c r="AN123" s="12">
        <v>134919047.72489822</v>
      </c>
      <c r="AO123" s="254"/>
      <c r="AP123" s="12">
        <v>0</v>
      </c>
      <c r="AQ123" s="12">
        <v>7395497.198462497</v>
      </c>
      <c r="AR123" s="12">
        <v>127523550.52643572</v>
      </c>
      <c r="AS123" s="12">
        <v>0</v>
      </c>
      <c r="AT123" s="12">
        <v>0</v>
      </c>
      <c r="AU123" s="36">
        <v>127523550.52643572</v>
      </c>
      <c r="AV123" s="229"/>
      <c r="AW123" s="163"/>
      <c r="AX123" s="164"/>
      <c r="AY123" s="56"/>
      <c r="AZ123" s="146"/>
      <c r="BA123" s="17"/>
      <c r="BB123" s="17"/>
      <c r="BC123" s="17"/>
      <c r="BD123" s="17"/>
      <c r="BE123" s="17"/>
    </row>
    <row r="124" spans="3:57" ht="15">
      <c r="C124" s="219"/>
      <c r="D124" s="37" t="s">
        <v>316</v>
      </c>
      <c r="E124" s="1" t="s">
        <v>317</v>
      </c>
      <c r="F124" s="2" t="s">
        <v>6</v>
      </c>
      <c r="G124" s="4">
        <f>IF(E124&lt;&gt;"",VLOOKUP(E124,'[1]Formula- 2015-16'!$B$5:$M$290,10,FALSE),"")</f>
        <v>29450.30257597186</v>
      </c>
      <c r="H124" s="36">
        <f>IF(E124&lt;&gt;"",VLOOKUP(E124,'[1]Formula- 2015-16'!$B$5:$M$290,12,FALSE),"")</f>
        <v>21860.530848240855</v>
      </c>
      <c r="I124" s="225"/>
      <c r="J124" s="38">
        <v>66.19169299299999</v>
      </c>
      <c r="K124" s="15">
        <v>99.74790183451448</v>
      </c>
      <c r="L124" s="15">
        <v>80.41051318303818</v>
      </c>
      <c r="M124" s="15">
        <v>67.4067141</v>
      </c>
      <c r="N124" s="12">
        <v>17363826.55884917</v>
      </c>
      <c r="O124" s="12">
        <v>26166505.02120845</v>
      </c>
      <c r="P124" s="12">
        <v>21093798.047528207</v>
      </c>
      <c r="Q124" s="12">
        <v>17682558.635539223</v>
      </c>
      <c r="R124" s="12">
        <v>0</v>
      </c>
      <c r="S124" s="12">
        <v>0</v>
      </c>
      <c r="T124" s="12">
        <v>1</v>
      </c>
      <c r="U124" s="12">
        <v>26166505.02120845</v>
      </c>
      <c r="V124" s="12">
        <v>21093798.047528207</v>
      </c>
      <c r="W124" s="12">
        <v>0</v>
      </c>
      <c r="X124" s="36">
        <v>35046385.19438839</v>
      </c>
      <c r="Y124" s="234"/>
      <c r="Z124" s="39">
        <v>5580950</v>
      </c>
      <c r="AA124" s="12">
        <v>22</v>
      </c>
      <c r="AB124" s="12">
        <v>714637.9734350704</v>
      </c>
      <c r="AC124" s="12">
        <v>15722035.415571548</v>
      </c>
      <c r="AD124" s="12">
        <v>21302985.415571548</v>
      </c>
      <c r="AE124" s="254"/>
      <c r="AF124" s="13">
        <v>7.8133300000000006</v>
      </c>
      <c r="AG124" s="12">
        <v>2761259.1915110187</v>
      </c>
      <c r="AH124" s="13">
        <v>111.35752922308558</v>
      </c>
      <c r="AI124" s="12">
        <v>39354155.15678998</v>
      </c>
      <c r="AJ124" s="12">
        <v>39354155.15678998</v>
      </c>
      <c r="AK124" s="265"/>
      <c r="AL124" s="13">
        <v>0.8465973000917006</v>
      </c>
      <c r="AM124" s="12">
        <v>51352171.43984403</v>
      </c>
      <c r="AN124" s="12">
        <v>86398556.63423242</v>
      </c>
      <c r="AO124" s="254"/>
      <c r="AP124" s="12">
        <v>0</v>
      </c>
      <c r="AQ124" s="12">
        <v>5100158.575917937</v>
      </c>
      <c r="AR124" s="12">
        <v>81298398.05831447</v>
      </c>
      <c r="AS124" s="12">
        <v>0</v>
      </c>
      <c r="AT124" s="12">
        <v>0</v>
      </c>
      <c r="AU124" s="36">
        <v>81298398.05831447</v>
      </c>
      <c r="AV124" s="229"/>
      <c r="AW124" s="163"/>
      <c r="AX124" s="164"/>
      <c r="AY124" s="56"/>
      <c r="AZ124" s="146"/>
      <c r="BA124" s="17"/>
      <c r="BB124" s="17"/>
      <c r="BC124" s="17"/>
      <c r="BD124" s="17"/>
      <c r="BE124" s="17"/>
    </row>
    <row r="125" spans="1:57" s="55" customFormat="1" ht="15">
      <c r="A125" s="218"/>
      <c r="B125" s="218"/>
      <c r="C125" s="220"/>
      <c r="D125" s="79" t="s">
        <v>318</v>
      </c>
      <c r="E125" s="6" t="s">
        <v>319</v>
      </c>
      <c r="F125" s="7" t="s">
        <v>17</v>
      </c>
      <c r="G125" s="8">
        <f>IF(E125&lt;&gt;"",VLOOKUP(E125,'[1]Formula- 2015-16'!$B$5:$M$290,10,FALSE),"")</f>
        <v>119360.80762716888</v>
      </c>
      <c r="H125" s="11">
        <f>IF(E125&lt;&gt;"",VLOOKUP(E125,'[1]Formula- 2015-16'!$B$5:$M$290,12,FALSE),"")</f>
      </c>
      <c r="I125" s="243"/>
      <c r="J125" s="81">
        <v>66.19169299299999</v>
      </c>
      <c r="K125" s="35">
        <v>99.74790183451448</v>
      </c>
      <c r="L125" s="35">
        <v>80.41051318303818</v>
      </c>
      <c r="M125" s="35">
        <v>67.4067141</v>
      </c>
      <c r="N125" s="9" t="s">
        <v>679</v>
      </c>
      <c r="O125" s="9" t="s">
        <v>679</v>
      </c>
      <c r="P125" s="9" t="s">
        <v>679</v>
      </c>
      <c r="Q125" s="9" t="s">
        <v>679</v>
      </c>
      <c r="R125" s="9">
        <v>1</v>
      </c>
      <c r="S125" s="9">
        <v>1</v>
      </c>
      <c r="T125" s="9">
        <v>0</v>
      </c>
      <c r="U125" s="9">
        <v>105022459.98515771</v>
      </c>
      <c r="V125" s="9">
        <v>84662531.72083806</v>
      </c>
      <c r="W125" s="9">
        <v>0</v>
      </c>
      <c r="X125" s="11">
        <v>189684991.70599577</v>
      </c>
      <c r="Y125" s="234"/>
      <c r="Z125" s="82">
        <v>5580950</v>
      </c>
      <c r="AA125" s="9">
        <v>25</v>
      </c>
      <c r="AB125" s="9">
        <v>714637.9734350704</v>
      </c>
      <c r="AC125" s="9">
        <v>17865949.33587676</v>
      </c>
      <c r="AD125" s="9">
        <v>23446899.33587676</v>
      </c>
      <c r="AE125" s="254"/>
      <c r="AF125" s="10">
        <v>7.8133300000000006</v>
      </c>
      <c r="AG125" s="9">
        <v>11191264.54869105</v>
      </c>
      <c r="AH125" s="10">
        <v>111.35752922308558</v>
      </c>
      <c r="AI125" s="9">
        <v>0</v>
      </c>
      <c r="AJ125" s="9">
        <v>11191264.54869105</v>
      </c>
      <c r="AK125" s="265"/>
      <c r="AL125" s="10">
        <v>0.8089323829298053</v>
      </c>
      <c r="AM125" s="9">
        <v>28019932.45145656</v>
      </c>
      <c r="AN125" s="9">
        <v>217704924.15745234</v>
      </c>
      <c r="AO125" s="254"/>
      <c r="AP125" s="9">
        <v>0</v>
      </c>
      <c r="AQ125" s="9">
        <v>3820872.4932125523</v>
      </c>
      <c r="AR125" s="9">
        <v>213884051.6642398</v>
      </c>
      <c r="AS125" s="9">
        <v>0</v>
      </c>
      <c r="AT125" s="9">
        <v>0</v>
      </c>
      <c r="AU125" s="11">
        <v>213884051.6642398</v>
      </c>
      <c r="AV125" s="231"/>
      <c r="AW125" s="163"/>
      <c r="AX125" s="164"/>
      <c r="AY125" s="56"/>
      <c r="AZ125" s="146"/>
      <c r="BA125" s="56"/>
      <c r="BB125" s="56"/>
      <c r="BC125" s="56"/>
      <c r="BD125" s="56"/>
      <c r="BE125" s="56"/>
    </row>
    <row r="126" spans="3:57" ht="15">
      <c r="C126" s="219"/>
      <c r="D126" s="37" t="s">
        <v>320</v>
      </c>
      <c r="E126" s="1" t="s">
        <v>321</v>
      </c>
      <c r="F126" s="2" t="s">
        <v>6</v>
      </c>
      <c r="G126" s="4">
        <f>IF(E126&lt;&gt;"",VLOOKUP(E126,'[1]Formula- 2015-16'!$B$5:$M$290,10,FALSE),"")</f>
        <v>88141.76960912025</v>
      </c>
      <c r="H126" s="36">
        <f>IF(E126&lt;&gt;"",VLOOKUP(E126,'[1]Formula- 2015-16'!$B$5:$M$290,12,FALSE),"")</f>
        <v>56267.952379395494</v>
      </c>
      <c r="I126" s="225"/>
      <c r="J126" s="38">
        <v>66.19169299299999</v>
      </c>
      <c r="K126" s="15">
        <v>99.74790183451448</v>
      </c>
      <c r="L126" s="15">
        <v>80.41051318303818</v>
      </c>
      <c r="M126" s="15">
        <v>67.4067141</v>
      </c>
      <c r="N126" s="12">
        <v>44693652.35090028</v>
      </c>
      <c r="O126" s="12">
        <v>67351322.28442892</v>
      </c>
      <c r="P126" s="12">
        <v>54294419.11903134</v>
      </c>
      <c r="Q126" s="12">
        <v>45514053.34836392</v>
      </c>
      <c r="R126" s="12">
        <v>1</v>
      </c>
      <c r="S126" s="12">
        <v>1</v>
      </c>
      <c r="T126" s="12">
        <v>1</v>
      </c>
      <c r="U126" s="12">
        <v>0</v>
      </c>
      <c r="V126" s="12">
        <v>0</v>
      </c>
      <c r="W126" s="12">
        <v>0</v>
      </c>
      <c r="X126" s="36">
        <v>211853447.1027245</v>
      </c>
      <c r="Y126" s="234"/>
      <c r="Z126" s="39">
        <v>5580950</v>
      </c>
      <c r="AA126" s="12">
        <v>61</v>
      </c>
      <c r="AB126" s="12">
        <v>714637.9734350704</v>
      </c>
      <c r="AC126" s="12">
        <v>43592916.379539296</v>
      </c>
      <c r="AD126" s="12">
        <v>49173866.379539296</v>
      </c>
      <c r="AE126" s="254"/>
      <c r="AF126" s="13">
        <v>7.8133300000000006</v>
      </c>
      <c r="AG126" s="12">
        <v>8264168.792880331</v>
      </c>
      <c r="AH126" s="13">
        <v>111.35752922308558</v>
      </c>
      <c r="AI126" s="12">
        <v>117782996.22026502</v>
      </c>
      <c r="AJ126" s="12">
        <v>117782996.22026502</v>
      </c>
      <c r="AK126" s="265"/>
      <c r="AL126" s="13">
        <v>0.40726895365230176</v>
      </c>
      <c r="AM126" s="12">
        <v>67996346.73609342</v>
      </c>
      <c r="AN126" s="12">
        <v>279849793.8388179</v>
      </c>
      <c r="AO126" s="254"/>
      <c r="AP126" s="12">
        <v>18364801.445493877</v>
      </c>
      <c r="AQ126" s="12">
        <v>0</v>
      </c>
      <c r="AR126" s="12">
        <v>298214595.2843118</v>
      </c>
      <c r="AS126" s="12">
        <v>0</v>
      </c>
      <c r="AT126" s="12">
        <v>0</v>
      </c>
      <c r="AU126" s="36">
        <v>298214595.2843118</v>
      </c>
      <c r="AV126" s="229"/>
      <c r="AW126" s="163"/>
      <c r="AX126" s="164"/>
      <c r="AY126" s="56"/>
      <c r="AZ126" s="146"/>
      <c r="BA126" s="17"/>
      <c r="BB126" s="17"/>
      <c r="BC126" s="17"/>
      <c r="BD126" s="17"/>
      <c r="BE126" s="17"/>
    </row>
    <row r="127" spans="3:57" ht="15">
      <c r="C127" s="219"/>
      <c r="D127" s="37" t="s">
        <v>322</v>
      </c>
      <c r="E127" s="1" t="s">
        <v>323</v>
      </c>
      <c r="F127" s="2" t="s">
        <v>6</v>
      </c>
      <c r="G127" s="4">
        <f>IF(E127&lt;&gt;"",VLOOKUP(E127,'[1]Formula- 2015-16'!$B$5:$M$290,10,FALSE),"")</f>
        <v>6336.3331849664155</v>
      </c>
      <c r="H127" s="36">
        <f>IF(E127&lt;&gt;"",VLOOKUP(E127,'[1]Formula- 2015-16'!$B$5:$M$290,12,FALSE),"")</f>
        <v>3961.9371659336266</v>
      </c>
      <c r="I127" s="225"/>
      <c r="J127" s="38">
        <v>66.19169299299999</v>
      </c>
      <c r="K127" s="15">
        <v>99.74790183451448</v>
      </c>
      <c r="L127" s="15">
        <v>80.41051318303818</v>
      </c>
      <c r="M127" s="15">
        <v>67.4067141</v>
      </c>
      <c r="N127" s="12">
        <v>3146967.942540421</v>
      </c>
      <c r="O127" s="12">
        <v>4742339.034024743</v>
      </c>
      <c r="P127" s="12">
        <v>3822976.8085400974</v>
      </c>
      <c r="Q127" s="12">
        <v>3204733.9899150273</v>
      </c>
      <c r="R127" s="12">
        <v>0</v>
      </c>
      <c r="S127" s="12">
        <v>0</v>
      </c>
      <c r="T127" s="12">
        <v>1</v>
      </c>
      <c r="U127" s="12">
        <v>4742339.034024743</v>
      </c>
      <c r="V127" s="12">
        <v>3822976.8085400974</v>
      </c>
      <c r="W127" s="12">
        <v>0</v>
      </c>
      <c r="X127" s="36">
        <v>6351701.932455449</v>
      </c>
      <c r="Y127" s="234"/>
      <c r="Z127" s="39">
        <v>5580950</v>
      </c>
      <c r="AA127" s="12">
        <v>7</v>
      </c>
      <c r="AB127" s="12">
        <v>714637.9734350704</v>
      </c>
      <c r="AC127" s="12">
        <v>5002465.814045493</v>
      </c>
      <c r="AD127" s="12">
        <v>10583415.814045493</v>
      </c>
      <c r="AE127" s="254"/>
      <c r="AF127" s="13">
        <v>7.8133300000000006</v>
      </c>
      <c r="AG127" s="12">
        <v>594094.3459691238</v>
      </c>
      <c r="AH127" s="13">
        <v>111.35752922308558</v>
      </c>
      <c r="AI127" s="12">
        <v>8467180.893745255</v>
      </c>
      <c r="AJ127" s="12">
        <v>8467180.893745255</v>
      </c>
      <c r="AK127" s="265"/>
      <c r="AL127" s="13">
        <v>0.7312361585255995</v>
      </c>
      <c r="AM127" s="12">
        <v>13930485.15422534</v>
      </c>
      <c r="AN127" s="12">
        <v>20282187.08668079</v>
      </c>
      <c r="AO127" s="254"/>
      <c r="AP127" s="12">
        <v>0</v>
      </c>
      <c r="AQ127" s="12">
        <v>633613.907872585</v>
      </c>
      <c r="AR127" s="12">
        <v>19648573.178808205</v>
      </c>
      <c r="AS127" s="12">
        <v>0</v>
      </c>
      <c r="AT127" s="12">
        <v>0</v>
      </c>
      <c r="AU127" s="36">
        <v>19648573.178808205</v>
      </c>
      <c r="AV127" s="229"/>
      <c r="AW127" s="163"/>
      <c r="AX127" s="164"/>
      <c r="AY127" s="56"/>
      <c r="AZ127" s="146"/>
      <c r="BA127" s="17"/>
      <c r="BB127" s="17"/>
      <c r="BC127" s="17"/>
      <c r="BD127" s="17"/>
      <c r="BE127" s="17"/>
    </row>
    <row r="128" spans="3:57" ht="15">
      <c r="C128" s="219"/>
      <c r="D128" s="37" t="s">
        <v>324</v>
      </c>
      <c r="E128" s="1" t="s">
        <v>325</v>
      </c>
      <c r="F128" s="2" t="s">
        <v>6</v>
      </c>
      <c r="G128" s="4">
        <f>IF(E128&lt;&gt;"",VLOOKUP(E128,'[1]Formula- 2015-16'!$B$5:$M$290,10,FALSE),"")</f>
        <v>20901.069934955358</v>
      </c>
      <c r="H128" s="36">
        <f>IF(E128&lt;&gt;"",VLOOKUP(E128,'[1]Formula- 2015-16'!$B$5:$M$290,12,FALSE),"")</f>
        <v>15141.93281198488</v>
      </c>
      <c r="I128" s="225"/>
      <c r="J128" s="38">
        <v>66.19169299299999</v>
      </c>
      <c r="K128" s="15">
        <v>99.74790183451448</v>
      </c>
      <c r="L128" s="15">
        <v>80.41051318303818</v>
      </c>
      <c r="M128" s="15">
        <v>67.4067141</v>
      </c>
      <c r="N128" s="12">
        <v>12027242.016138434</v>
      </c>
      <c r="O128" s="12">
        <v>18124512.332576178</v>
      </c>
      <c r="P128" s="12">
        <v>14610847.055937462</v>
      </c>
      <c r="Q128" s="12">
        <v>12248015.231746487</v>
      </c>
      <c r="R128" s="12">
        <v>0</v>
      </c>
      <c r="S128" s="12">
        <v>0</v>
      </c>
      <c r="T128" s="12">
        <v>1</v>
      </c>
      <c r="U128" s="12">
        <v>18124512.332576178</v>
      </c>
      <c r="V128" s="12">
        <v>14610847.055937462</v>
      </c>
      <c r="W128" s="12">
        <v>0</v>
      </c>
      <c r="X128" s="36">
        <v>24275257.24788492</v>
      </c>
      <c r="Y128" s="234"/>
      <c r="Z128" s="39">
        <v>5580950</v>
      </c>
      <c r="AA128" s="12">
        <v>21</v>
      </c>
      <c r="AB128" s="12">
        <v>714637.9734350704</v>
      </c>
      <c r="AC128" s="12">
        <v>15007397.442136478</v>
      </c>
      <c r="AD128" s="12">
        <v>20588347.442136478</v>
      </c>
      <c r="AE128" s="254"/>
      <c r="AF128" s="13">
        <v>7.8133300000000006</v>
      </c>
      <c r="AG128" s="12">
        <v>1959683.4810586171</v>
      </c>
      <c r="AH128" s="13">
        <v>111.35752922308558</v>
      </c>
      <c r="AI128" s="12">
        <v>27929898.07290656</v>
      </c>
      <c r="AJ128" s="12">
        <v>27929898.07290656</v>
      </c>
      <c r="AK128" s="265"/>
      <c r="AL128" s="13">
        <v>1</v>
      </c>
      <c r="AM128" s="12">
        <v>48518245.515043035</v>
      </c>
      <c r="AN128" s="12">
        <v>72793502.76292795</v>
      </c>
      <c r="AO128" s="254"/>
      <c r="AP128" s="12">
        <v>0</v>
      </c>
      <c r="AQ128" s="12">
        <v>2435300.174111567</v>
      </c>
      <c r="AR128" s="12">
        <v>70358202.58881639</v>
      </c>
      <c r="AS128" s="12">
        <v>0</v>
      </c>
      <c r="AT128" s="12">
        <v>0</v>
      </c>
      <c r="AU128" s="36">
        <v>70358202.58881639</v>
      </c>
      <c r="AV128" s="229"/>
      <c r="AW128" s="163"/>
      <c r="AX128" s="164"/>
      <c r="AY128" s="56"/>
      <c r="AZ128" s="146"/>
      <c r="BA128" s="17"/>
      <c r="BB128" s="17"/>
      <c r="BC128" s="17"/>
      <c r="BD128" s="17"/>
      <c r="BE128" s="17"/>
    </row>
    <row r="129" spans="1:57" s="55" customFormat="1" ht="15">
      <c r="A129" s="218"/>
      <c r="B129" s="218"/>
      <c r="C129" s="220"/>
      <c r="D129" s="79" t="s">
        <v>326</v>
      </c>
      <c r="E129" s="6" t="s">
        <v>327</v>
      </c>
      <c r="F129" s="7" t="s">
        <v>17</v>
      </c>
      <c r="G129" s="8">
        <f>IF(E129&lt;&gt;"",VLOOKUP(E129,'[1]Formula- 2015-16'!$B$5:$M$290,10,FALSE),"")</f>
        <v>115379.17272904202</v>
      </c>
      <c r="H129" s="11">
        <f>IF(E129&lt;&gt;"",VLOOKUP(E129,'[1]Formula- 2015-16'!$B$5:$M$290,12,FALSE),"")</f>
      </c>
      <c r="I129" s="243"/>
      <c r="J129" s="81">
        <v>66.19169299299999</v>
      </c>
      <c r="K129" s="35">
        <v>99.74790183451448</v>
      </c>
      <c r="L129" s="35">
        <v>80.41051318303818</v>
      </c>
      <c r="M129" s="35">
        <v>67.4067141</v>
      </c>
      <c r="N129" s="9" t="s">
        <v>679</v>
      </c>
      <c r="O129" s="9" t="s">
        <v>679</v>
      </c>
      <c r="P129" s="9" t="s">
        <v>679</v>
      </c>
      <c r="Q129" s="9" t="s">
        <v>679</v>
      </c>
      <c r="R129" s="9">
        <v>1</v>
      </c>
      <c r="S129" s="9">
        <v>1</v>
      </c>
      <c r="T129" s="9">
        <v>0</v>
      </c>
      <c r="U129" s="9">
        <v>22866851.366600923</v>
      </c>
      <c r="V129" s="9">
        <v>18433823.86447756</v>
      </c>
      <c r="W129" s="9">
        <v>0</v>
      </c>
      <c r="X129" s="11">
        <v>41300675.23107848</v>
      </c>
      <c r="Y129" s="234"/>
      <c r="Z129" s="82">
        <v>5580950</v>
      </c>
      <c r="AA129" s="9">
        <v>25</v>
      </c>
      <c r="AB129" s="9">
        <v>714637.9734350704</v>
      </c>
      <c r="AC129" s="9">
        <v>17865949.33587676</v>
      </c>
      <c r="AD129" s="9">
        <v>23446899.33587676</v>
      </c>
      <c r="AE129" s="254"/>
      <c r="AF129" s="10">
        <v>7.8133300000000006</v>
      </c>
      <c r="AG129" s="9">
        <v>10817946.619908072</v>
      </c>
      <c r="AH129" s="10">
        <v>111.35752922308558</v>
      </c>
      <c r="AI129" s="9">
        <v>0</v>
      </c>
      <c r="AJ129" s="9">
        <v>10817946.619908072</v>
      </c>
      <c r="AK129" s="265"/>
      <c r="AL129" s="10">
        <v>0.5515994118650774</v>
      </c>
      <c r="AM129" s="9">
        <v>18900468.876858387</v>
      </c>
      <c r="AN129" s="9">
        <v>60201144.107936874</v>
      </c>
      <c r="AO129" s="254"/>
      <c r="AP129" s="9">
        <v>0</v>
      </c>
      <c r="AQ129" s="9">
        <v>68960.1731298491</v>
      </c>
      <c r="AR129" s="9">
        <v>60132183.934807025</v>
      </c>
      <c r="AS129" s="9">
        <v>0</v>
      </c>
      <c r="AT129" s="9">
        <v>0</v>
      </c>
      <c r="AU129" s="11">
        <v>60132183.934807025</v>
      </c>
      <c r="AV129" s="231"/>
      <c r="AW129" s="163"/>
      <c r="AX129" s="164"/>
      <c r="AY129" s="56"/>
      <c r="AZ129" s="146"/>
      <c r="BA129" s="56"/>
      <c r="BB129" s="56"/>
      <c r="BC129" s="56"/>
      <c r="BD129" s="56"/>
      <c r="BE129" s="56"/>
    </row>
    <row r="130" spans="3:57" ht="15">
      <c r="C130" s="219"/>
      <c r="D130" s="37" t="s">
        <v>328</v>
      </c>
      <c r="E130" s="1" t="s">
        <v>329</v>
      </c>
      <c r="F130" s="2" t="s">
        <v>6</v>
      </c>
      <c r="G130" s="4">
        <f>IF(E130&lt;&gt;"",VLOOKUP(E130,'[1]Formula- 2015-16'!$B$5:$M$290,10,FALSE),"")</f>
        <v>16536.20792162642</v>
      </c>
      <c r="H130" s="36">
        <f>IF(E130&lt;&gt;"",VLOOKUP(E130,'[1]Formula- 2015-16'!$B$5:$M$290,12,FALSE),"")</f>
        <v>12040.674858798375</v>
      </c>
      <c r="I130" s="225"/>
      <c r="J130" s="38">
        <v>66.19169299299999</v>
      </c>
      <c r="K130" s="15">
        <v>99.74790183451448</v>
      </c>
      <c r="L130" s="15">
        <v>80.41051318303818</v>
      </c>
      <c r="M130" s="15">
        <v>67.4067141</v>
      </c>
      <c r="N130" s="12">
        <v>9563911.844185386</v>
      </c>
      <c r="O130" s="12">
        <v>14412384.646040723</v>
      </c>
      <c r="P130" s="12">
        <v>11618362.133592997</v>
      </c>
      <c r="Q130" s="12">
        <v>9739467.933336958</v>
      </c>
      <c r="R130" s="12">
        <v>0</v>
      </c>
      <c r="S130" s="12">
        <v>0</v>
      </c>
      <c r="T130" s="12">
        <v>1</v>
      </c>
      <c r="U130" s="12">
        <v>14412384.646040723</v>
      </c>
      <c r="V130" s="12">
        <v>11618362.133592997</v>
      </c>
      <c r="W130" s="12">
        <v>0</v>
      </c>
      <c r="X130" s="36">
        <v>19303379.777522344</v>
      </c>
      <c r="Y130" s="234"/>
      <c r="Z130" s="39">
        <v>5580950</v>
      </c>
      <c r="AA130" s="12">
        <v>15</v>
      </c>
      <c r="AB130" s="12">
        <v>714637.9734350704</v>
      </c>
      <c r="AC130" s="12">
        <v>10719569.601526055</v>
      </c>
      <c r="AD130" s="12">
        <v>16300519.601526055</v>
      </c>
      <c r="AE130" s="254"/>
      <c r="AF130" s="13">
        <v>7.8133300000000006</v>
      </c>
      <c r="AG130" s="12">
        <v>1550434.1932833765</v>
      </c>
      <c r="AH130" s="13">
        <v>111.35752922308558</v>
      </c>
      <c r="AI130" s="12">
        <v>22097175.0824584</v>
      </c>
      <c r="AJ130" s="12">
        <v>22097175.0824584</v>
      </c>
      <c r="AK130" s="265"/>
      <c r="AL130" s="13">
        <v>0.9788287396963329</v>
      </c>
      <c r="AM130" s="12">
        <v>37584767.09476909</v>
      </c>
      <c r="AN130" s="12">
        <v>56888146.87229143</v>
      </c>
      <c r="AO130" s="254"/>
      <c r="AP130" s="12">
        <v>0</v>
      </c>
      <c r="AQ130" s="12">
        <v>1994900.9034257852</v>
      </c>
      <c r="AR130" s="12">
        <v>54893245.96886565</v>
      </c>
      <c r="AS130" s="12">
        <v>0</v>
      </c>
      <c r="AT130" s="12">
        <v>0</v>
      </c>
      <c r="AU130" s="36">
        <v>54893245.96886565</v>
      </c>
      <c r="AV130" s="229"/>
      <c r="AW130" s="163"/>
      <c r="AX130" s="164"/>
      <c r="AY130" s="56"/>
      <c r="AZ130" s="146"/>
      <c r="BA130" s="17"/>
      <c r="BB130" s="17"/>
      <c r="BC130" s="17"/>
      <c r="BD130" s="17"/>
      <c r="BE130" s="17"/>
    </row>
    <row r="131" spans="3:57" ht="15">
      <c r="C131" s="219"/>
      <c r="D131" s="37" t="s">
        <v>330</v>
      </c>
      <c r="E131" s="1" t="s">
        <v>331</v>
      </c>
      <c r="F131" s="2" t="s">
        <v>6</v>
      </c>
      <c r="G131" s="4">
        <f>IF(E131&lt;&gt;"",VLOOKUP(E131,'[1]Formula- 2015-16'!$B$5:$M$290,10,FALSE),"")</f>
        <v>29966.676594132197</v>
      </c>
      <c r="H131" s="36">
        <f>IF(E131&lt;&gt;"",VLOOKUP(E131,'[1]Formula- 2015-16'!$B$5:$M$290,12,FALSE),"")</f>
        <v>22245.224602606042</v>
      </c>
      <c r="I131" s="225"/>
      <c r="J131" s="38">
        <v>66.19169299299999</v>
      </c>
      <c r="K131" s="15">
        <v>99.74790183451448</v>
      </c>
      <c r="L131" s="15">
        <v>80.41051318303818</v>
      </c>
      <c r="M131" s="15">
        <v>67.4067141</v>
      </c>
      <c r="N131" s="12">
        <v>17669388.929472353</v>
      </c>
      <c r="O131" s="12">
        <v>26626973.759369686</v>
      </c>
      <c r="P131" s="12">
        <v>21464999.11400998</v>
      </c>
      <c r="Q131" s="12">
        <v>17993729.93853782</v>
      </c>
      <c r="R131" s="12">
        <v>0</v>
      </c>
      <c r="S131" s="12">
        <v>0</v>
      </c>
      <c r="T131" s="12">
        <v>1</v>
      </c>
      <c r="U131" s="12">
        <v>26626973.759369686</v>
      </c>
      <c r="V131" s="12">
        <v>21464999.11400998</v>
      </c>
      <c r="W131" s="12">
        <v>0</v>
      </c>
      <c r="X131" s="36">
        <v>35663118.86801018</v>
      </c>
      <c r="Y131" s="234"/>
      <c r="Z131" s="39">
        <v>5580950</v>
      </c>
      <c r="AA131" s="12">
        <v>27</v>
      </c>
      <c r="AB131" s="12">
        <v>714637.9734350704</v>
      </c>
      <c r="AC131" s="12">
        <v>19295225.2827469</v>
      </c>
      <c r="AD131" s="12">
        <v>24876175.2827469</v>
      </c>
      <c r="AE131" s="254"/>
      <c r="AF131" s="13">
        <v>7.8133300000000006</v>
      </c>
      <c r="AG131" s="12">
        <v>2809674.398798771</v>
      </c>
      <c r="AH131" s="13">
        <v>111.35752922308558</v>
      </c>
      <c r="AI131" s="12">
        <v>40044180.77459797</v>
      </c>
      <c r="AJ131" s="12">
        <v>40044180.77459797</v>
      </c>
      <c r="AK131" s="265"/>
      <c r="AL131" s="13">
        <v>0.9231091192749346</v>
      </c>
      <c r="AM131" s="12">
        <v>59928572.703110784</v>
      </c>
      <c r="AN131" s="12">
        <v>95591691.57112096</v>
      </c>
      <c r="AO131" s="254"/>
      <c r="AP131" s="12">
        <v>0</v>
      </c>
      <c r="AQ131" s="12">
        <v>3608046.1763910684</v>
      </c>
      <c r="AR131" s="12">
        <v>91983645.3947299</v>
      </c>
      <c r="AS131" s="12">
        <v>0</v>
      </c>
      <c r="AT131" s="12">
        <v>0</v>
      </c>
      <c r="AU131" s="36">
        <v>91983645.3947299</v>
      </c>
      <c r="AV131" s="229"/>
      <c r="AW131" s="163"/>
      <c r="AX131" s="164"/>
      <c r="AY131" s="56"/>
      <c r="AZ131" s="146"/>
      <c r="BA131" s="17"/>
      <c r="BB131" s="17"/>
      <c r="BC131" s="17"/>
      <c r="BD131" s="17"/>
      <c r="BE131" s="17"/>
    </row>
    <row r="132" spans="3:57" ht="15">
      <c r="C132" s="219"/>
      <c r="D132" s="37" t="s">
        <v>332</v>
      </c>
      <c r="E132" s="1" t="s">
        <v>333</v>
      </c>
      <c r="F132" s="2" t="s">
        <v>6</v>
      </c>
      <c r="G132" s="4">
        <f>IF(E132&lt;&gt;"",VLOOKUP(E132,'[1]Formula- 2015-16'!$B$5:$M$290,10,FALSE),"")</f>
        <v>45452.58945387051</v>
      </c>
      <c r="H132" s="36">
        <f>IF(E132&lt;&gt;"",VLOOKUP(E132,'[1]Formula- 2015-16'!$B$5:$M$290,12,FALSE),"")</f>
        <v>30645.637033441573</v>
      </c>
      <c r="I132" s="225"/>
      <c r="J132" s="38">
        <v>66.19169299299999</v>
      </c>
      <c r="K132" s="15">
        <v>99.74790183451448</v>
      </c>
      <c r="L132" s="15">
        <v>80.41051318303818</v>
      </c>
      <c r="M132" s="15">
        <v>67.4067141</v>
      </c>
      <c r="N132" s="12">
        <v>24341839.177109707</v>
      </c>
      <c r="O132" s="12">
        <v>36682055.9336147</v>
      </c>
      <c r="P132" s="12">
        <v>29570776.808161877</v>
      </c>
      <c r="Q132" s="12">
        <v>24788660.32710682</v>
      </c>
      <c r="R132" s="12">
        <v>0</v>
      </c>
      <c r="S132" s="12">
        <v>0</v>
      </c>
      <c r="T132" s="12">
        <v>1</v>
      </c>
      <c r="U132" s="12">
        <v>36682055.9336147</v>
      </c>
      <c r="V132" s="12">
        <v>29570776.808161877</v>
      </c>
      <c r="W132" s="12">
        <v>0</v>
      </c>
      <c r="X132" s="36">
        <v>49130499.504216515</v>
      </c>
      <c r="Y132" s="234"/>
      <c r="Z132" s="39">
        <v>5580950</v>
      </c>
      <c r="AA132" s="12">
        <v>44</v>
      </c>
      <c r="AB132" s="12">
        <v>714637.9734350704</v>
      </c>
      <c r="AC132" s="12">
        <v>31444070.831143096</v>
      </c>
      <c r="AD132" s="12">
        <v>37025020.831143096</v>
      </c>
      <c r="AE132" s="254"/>
      <c r="AF132" s="13">
        <v>7.8133300000000006</v>
      </c>
      <c r="AG132" s="12">
        <v>4261632.969091321</v>
      </c>
      <c r="AH132" s="13">
        <v>111.35752922308558</v>
      </c>
      <c r="AI132" s="12">
        <v>60737856.70049156</v>
      </c>
      <c r="AJ132" s="12">
        <v>60737856.70049156</v>
      </c>
      <c r="AK132" s="265"/>
      <c r="AL132" s="13">
        <v>0.6164284729382354</v>
      </c>
      <c r="AM132" s="12">
        <v>60263821.30687328</v>
      </c>
      <c r="AN132" s="12">
        <v>109394320.81108978</v>
      </c>
      <c r="AO132" s="254"/>
      <c r="AP132" s="12">
        <v>0</v>
      </c>
      <c r="AQ132" s="12">
        <v>2701688.805737871</v>
      </c>
      <c r="AR132" s="12">
        <v>106692632.00535192</v>
      </c>
      <c r="AS132" s="12">
        <v>0</v>
      </c>
      <c r="AT132" s="12">
        <v>0</v>
      </c>
      <c r="AU132" s="36">
        <v>106692632.00535192</v>
      </c>
      <c r="AV132" s="229"/>
      <c r="AW132" s="163"/>
      <c r="AX132" s="164"/>
      <c r="AY132" s="56"/>
      <c r="AZ132" s="146"/>
      <c r="BA132" s="17"/>
      <c r="BB132" s="17"/>
      <c r="BC132" s="17"/>
      <c r="BD132" s="17"/>
      <c r="BE132" s="17"/>
    </row>
    <row r="133" spans="3:57" ht="15">
      <c r="C133" s="219"/>
      <c r="D133" s="37" t="s">
        <v>334</v>
      </c>
      <c r="E133" s="1" t="s">
        <v>335</v>
      </c>
      <c r="F133" s="2" t="s">
        <v>6</v>
      </c>
      <c r="G133" s="4">
        <f>IF(E133&lt;&gt;"",VLOOKUP(E133,'[1]Formula- 2015-16'!$B$5:$M$290,10,FALSE),"")</f>
        <v>35310.529007387486</v>
      </c>
      <c r="H133" s="36">
        <f>IF(E133&lt;&gt;"",VLOOKUP(E133,'[1]Formula- 2015-16'!$B$5:$M$290,12,FALSE),"")</f>
        <v>24337.552649422163</v>
      </c>
      <c r="I133" s="225"/>
      <c r="J133" s="38">
        <v>66.19169299299999</v>
      </c>
      <c r="K133" s="15">
        <v>99.74790183451448</v>
      </c>
      <c r="L133" s="15">
        <v>80.41051318303818</v>
      </c>
      <c r="M133" s="15">
        <v>67.4067141</v>
      </c>
      <c r="N133" s="12">
        <v>19331325.758058302</v>
      </c>
      <c r="O133" s="12">
        <v>29131437.75080268</v>
      </c>
      <c r="P133" s="12">
        <v>23483941.17791096</v>
      </c>
      <c r="Q133" s="12">
        <v>19686173.439999565</v>
      </c>
      <c r="R133" s="12">
        <v>0</v>
      </c>
      <c r="S133" s="12">
        <v>0</v>
      </c>
      <c r="T133" s="12">
        <v>1</v>
      </c>
      <c r="U133" s="12">
        <v>29131437.75080268</v>
      </c>
      <c r="V133" s="12">
        <v>23483941.17791096</v>
      </c>
      <c r="W133" s="12">
        <v>0</v>
      </c>
      <c r="X133" s="36">
        <v>39017499.19805787</v>
      </c>
      <c r="Y133" s="234"/>
      <c r="Z133" s="39">
        <v>5580950</v>
      </c>
      <c r="AA133" s="12">
        <v>42</v>
      </c>
      <c r="AB133" s="12">
        <v>714637.9734350704</v>
      </c>
      <c r="AC133" s="12">
        <v>30014794.884272955</v>
      </c>
      <c r="AD133" s="12">
        <v>35595744.884272955</v>
      </c>
      <c r="AE133" s="254"/>
      <c r="AF133" s="13">
        <v>7.8133300000000006</v>
      </c>
      <c r="AG133" s="12">
        <v>3310713.7873114906</v>
      </c>
      <c r="AH133" s="13">
        <v>111.35752922308558</v>
      </c>
      <c r="AI133" s="12">
        <v>47185119.18987315</v>
      </c>
      <c r="AJ133" s="12">
        <v>47185119.18987315</v>
      </c>
      <c r="AK133" s="265"/>
      <c r="AL133" s="13">
        <v>1</v>
      </c>
      <c r="AM133" s="12">
        <v>82780864.0741461</v>
      </c>
      <c r="AN133" s="12">
        <v>121798363.27220398</v>
      </c>
      <c r="AO133" s="254"/>
      <c r="AP133" s="12">
        <v>0</v>
      </c>
      <c r="AQ133" s="12">
        <v>5386634.117389136</v>
      </c>
      <c r="AR133" s="12">
        <v>116411729.15481484</v>
      </c>
      <c r="AS133" s="12">
        <v>0</v>
      </c>
      <c r="AT133" s="12">
        <v>0</v>
      </c>
      <c r="AU133" s="36">
        <v>116411729.15481484</v>
      </c>
      <c r="AV133" s="229"/>
      <c r="AW133" s="163"/>
      <c r="AX133" s="164"/>
      <c r="AY133" s="56"/>
      <c r="AZ133" s="146"/>
      <c r="BA133" s="17"/>
      <c r="BB133" s="17"/>
      <c r="BC133" s="17"/>
      <c r="BD133" s="17"/>
      <c r="BE133" s="17"/>
    </row>
    <row r="134" spans="3:57" ht="15">
      <c r="C134" s="219"/>
      <c r="D134" s="37" t="s">
        <v>336</v>
      </c>
      <c r="E134" s="1" t="s">
        <v>337</v>
      </c>
      <c r="F134" s="2" t="s">
        <v>6</v>
      </c>
      <c r="G134" s="4">
        <f>IF(E134&lt;&gt;"",VLOOKUP(E134,'[1]Formula- 2015-16'!$B$5:$M$290,10,FALSE),"")</f>
        <v>35886.50740876113</v>
      </c>
      <c r="H134" s="36">
        <f>IF(E134&lt;&gt;"",VLOOKUP(E134,'[1]Formula- 2015-16'!$B$5:$M$290,12,FALSE),"")</f>
        <v>23630.40046899793</v>
      </c>
      <c r="I134" s="225"/>
      <c r="J134" s="38">
        <v>66.19169299299999</v>
      </c>
      <c r="K134" s="15">
        <v>99.74790183451448</v>
      </c>
      <c r="L134" s="15">
        <v>80.41051318303818</v>
      </c>
      <c r="M134" s="15">
        <v>67.4067141</v>
      </c>
      <c r="N134" s="12">
        <v>18769634.55774665</v>
      </c>
      <c r="O134" s="12">
        <v>28284994.395502444</v>
      </c>
      <c r="P134" s="12">
        <v>22801591.541193955</v>
      </c>
      <c r="Q134" s="12">
        <v>19114171.781786993</v>
      </c>
      <c r="R134" s="12">
        <v>0</v>
      </c>
      <c r="S134" s="12">
        <v>0</v>
      </c>
      <c r="T134" s="12">
        <v>1</v>
      </c>
      <c r="U134" s="12">
        <v>28284994.395502444</v>
      </c>
      <c r="V134" s="12">
        <v>22801591.541193955</v>
      </c>
      <c r="W134" s="12">
        <v>0</v>
      </c>
      <c r="X134" s="36">
        <v>37883806.33953365</v>
      </c>
      <c r="Y134" s="234"/>
      <c r="Z134" s="39">
        <v>5580950</v>
      </c>
      <c r="AA134" s="12">
        <v>47</v>
      </c>
      <c r="AB134" s="12">
        <v>714637.9734350704</v>
      </c>
      <c r="AC134" s="12">
        <v>33587984.7514483</v>
      </c>
      <c r="AD134" s="12">
        <v>39168934.7514483</v>
      </c>
      <c r="AE134" s="254"/>
      <c r="AF134" s="13">
        <v>7.8133300000000006</v>
      </c>
      <c r="AG134" s="12">
        <v>3364717.499185147</v>
      </c>
      <c r="AH134" s="13">
        <v>111.35752922308558</v>
      </c>
      <c r="AI134" s="12">
        <v>47954793.56982713</v>
      </c>
      <c r="AJ134" s="12">
        <v>47954793.56982713</v>
      </c>
      <c r="AK134" s="265"/>
      <c r="AL134" s="13">
        <v>0.9948983760781063</v>
      </c>
      <c r="AM134" s="12">
        <v>86679255.82470706</v>
      </c>
      <c r="AN134" s="12">
        <v>124563062.16424072</v>
      </c>
      <c r="AO134" s="254"/>
      <c r="AP134" s="12">
        <v>0</v>
      </c>
      <c r="AQ134" s="12">
        <v>4868245.322101171</v>
      </c>
      <c r="AR134" s="12">
        <v>119694816.84213954</v>
      </c>
      <c r="AS134" s="12">
        <v>0</v>
      </c>
      <c r="AT134" s="12">
        <v>0</v>
      </c>
      <c r="AU134" s="36">
        <v>119694816.84213954</v>
      </c>
      <c r="AV134" s="229"/>
      <c r="AW134" s="163"/>
      <c r="AX134" s="164"/>
      <c r="AY134" s="56"/>
      <c r="AZ134" s="146"/>
      <c r="BA134" s="17"/>
      <c r="BB134" s="17"/>
      <c r="BC134" s="17"/>
      <c r="BD134" s="17"/>
      <c r="BE134" s="17"/>
    </row>
    <row r="135" spans="1:57" s="55" customFormat="1" ht="15">
      <c r="A135" s="218"/>
      <c r="B135" s="218"/>
      <c r="C135" s="220"/>
      <c r="D135" s="79" t="s">
        <v>338</v>
      </c>
      <c r="E135" s="6" t="s">
        <v>339</v>
      </c>
      <c r="F135" s="7" t="s">
        <v>17</v>
      </c>
      <c r="G135" s="8">
        <f>IF(E135&lt;&gt;"",VLOOKUP(E135,'[1]Formula- 2015-16'!$B$5:$M$290,10,FALSE),"")</f>
        <v>163152.51038577774</v>
      </c>
      <c r="H135" s="11">
        <f>IF(E135&lt;&gt;"",VLOOKUP(E135,'[1]Formula- 2015-16'!$B$5:$M$290,12,FALSE),"")</f>
      </c>
      <c r="I135" s="243"/>
      <c r="J135" s="81">
        <v>66.19169299299999</v>
      </c>
      <c r="K135" s="35">
        <v>99.74790183451448</v>
      </c>
      <c r="L135" s="35">
        <v>80.41051318303818</v>
      </c>
      <c r="M135" s="35">
        <v>67.4067141</v>
      </c>
      <c r="N135" s="9" t="s">
        <v>679</v>
      </c>
      <c r="O135" s="9" t="s">
        <v>679</v>
      </c>
      <c r="P135" s="9" t="s">
        <v>679</v>
      </c>
      <c r="Q135" s="9" t="s">
        <v>679</v>
      </c>
      <c r="R135" s="9">
        <v>1</v>
      </c>
      <c r="S135" s="9">
        <v>1</v>
      </c>
      <c r="T135" s="9">
        <v>0</v>
      </c>
      <c r="U135" s="9">
        <v>135137846.48533022</v>
      </c>
      <c r="V135" s="9">
        <v>108939670.77486977</v>
      </c>
      <c r="W135" s="9">
        <v>0</v>
      </c>
      <c r="X135" s="11">
        <v>244077517.2602</v>
      </c>
      <c r="Y135" s="234"/>
      <c r="Z135" s="82">
        <v>5580950</v>
      </c>
      <c r="AA135" s="9">
        <v>35</v>
      </c>
      <c r="AB135" s="9">
        <v>714637.9734350704</v>
      </c>
      <c r="AC135" s="9">
        <v>25012329.070227463</v>
      </c>
      <c r="AD135" s="9">
        <v>30593279.070227463</v>
      </c>
      <c r="AE135" s="254"/>
      <c r="AF135" s="10">
        <v>7.8133300000000006</v>
      </c>
      <c r="AG135" s="9">
        <v>15297172.847670106</v>
      </c>
      <c r="AH135" s="10">
        <v>111.35752922308558</v>
      </c>
      <c r="AI135" s="9">
        <v>0</v>
      </c>
      <c r="AJ135" s="9">
        <v>15297172.847670106</v>
      </c>
      <c r="AK135" s="265"/>
      <c r="AL135" s="10">
        <v>0.768128986012043</v>
      </c>
      <c r="AM135" s="9">
        <v>35249786.29932907</v>
      </c>
      <c r="AN135" s="9">
        <v>279327303.55952907</v>
      </c>
      <c r="AO135" s="254"/>
      <c r="AP135" s="9">
        <v>0</v>
      </c>
      <c r="AQ135" s="9">
        <v>1314905.3114217778</v>
      </c>
      <c r="AR135" s="9">
        <v>278012398.2481073</v>
      </c>
      <c r="AS135" s="9">
        <v>0</v>
      </c>
      <c r="AT135" s="9">
        <v>0</v>
      </c>
      <c r="AU135" s="11">
        <v>278012398.2481073</v>
      </c>
      <c r="AV135" s="231"/>
      <c r="AW135" s="163"/>
      <c r="AX135" s="164"/>
      <c r="AY135" s="56"/>
      <c r="AZ135" s="146"/>
      <c r="BA135" s="56"/>
      <c r="BB135" s="56"/>
      <c r="BC135" s="56"/>
      <c r="BD135" s="56"/>
      <c r="BE135" s="56"/>
    </row>
    <row r="136" spans="3:57" ht="15">
      <c r="C136" s="219"/>
      <c r="D136" s="37" t="s">
        <v>340</v>
      </c>
      <c r="E136" s="1" t="s">
        <v>341</v>
      </c>
      <c r="F136" s="2" t="s">
        <v>6</v>
      </c>
      <c r="G136" s="4">
        <f>IF(E136&lt;&gt;"",VLOOKUP(E136,'[1]Formula- 2015-16'!$B$5:$M$290,10,FALSE),"")</f>
        <v>36001.31520571915</v>
      </c>
      <c r="H136" s="36">
        <f>IF(E136&lt;&gt;"",VLOOKUP(E136,'[1]Formula- 2015-16'!$B$5:$M$290,12,FALSE),"")</f>
        <v>27936.75094611895</v>
      </c>
      <c r="I136" s="225"/>
      <c r="J136" s="38">
        <v>66.19169299299999</v>
      </c>
      <c r="K136" s="15">
        <v>99.74790183451448</v>
      </c>
      <c r="L136" s="15">
        <v>80.41051318303818</v>
      </c>
      <c r="M136" s="15">
        <v>67.4067141</v>
      </c>
      <c r="N136" s="12">
        <v>22190170.10216889</v>
      </c>
      <c r="O136" s="12">
        <v>33439587.491385035</v>
      </c>
      <c r="P136" s="12">
        <v>26956901.762929827</v>
      </c>
      <c r="Q136" s="12">
        <v>22597495.006895334</v>
      </c>
      <c r="R136" s="12">
        <v>0</v>
      </c>
      <c r="S136" s="12">
        <v>0</v>
      </c>
      <c r="T136" s="12">
        <v>1</v>
      </c>
      <c r="U136" s="12">
        <v>33439587.491385035</v>
      </c>
      <c r="V136" s="12">
        <v>26956901.762929827</v>
      </c>
      <c r="W136" s="12">
        <v>0</v>
      </c>
      <c r="X136" s="36">
        <v>44787665.10906422</v>
      </c>
      <c r="Y136" s="234"/>
      <c r="Z136" s="39">
        <v>5580950</v>
      </c>
      <c r="AA136" s="12">
        <v>34</v>
      </c>
      <c r="AB136" s="12">
        <v>714637.9734350704</v>
      </c>
      <c r="AC136" s="12">
        <v>24297691.096792392</v>
      </c>
      <c r="AD136" s="12">
        <v>29878641.096792392</v>
      </c>
      <c r="AE136" s="254"/>
      <c r="AF136" s="13">
        <v>7.8133300000000006</v>
      </c>
      <c r="AG136" s="12">
        <v>3375481.8736356194</v>
      </c>
      <c r="AH136" s="13">
        <v>111.35752922308558</v>
      </c>
      <c r="AI136" s="12">
        <v>48108210.12108462</v>
      </c>
      <c r="AJ136" s="12">
        <v>48108210.12108462</v>
      </c>
      <c r="AK136" s="265"/>
      <c r="AL136" s="13">
        <v>1</v>
      </c>
      <c r="AM136" s="12">
        <v>77986851.21787702</v>
      </c>
      <c r="AN136" s="12">
        <v>122774516.32694124</v>
      </c>
      <c r="AO136" s="254"/>
      <c r="AP136" s="12">
        <v>0</v>
      </c>
      <c r="AQ136" s="12">
        <v>7776755.119957709</v>
      </c>
      <c r="AR136" s="12">
        <v>114997761.20698352</v>
      </c>
      <c r="AS136" s="12">
        <v>0</v>
      </c>
      <c r="AT136" s="12">
        <v>0</v>
      </c>
      <c r="AU136" s="36">
        <v>114997761.20698352</v>
      </c>
      <c r="AV136" s="229"/>
      <c r="AW136" s="163"/>
      <c r="AX136" s="164"/>
      <c r="AY136" s="56"/>
      <c r="AZ136" s="146"/>
      <c r="BA136" s="17"/>
      <c r="BB136" s="17"/>
      <c r="BC136" s="17"/>
      <c r="BD136" s="17"/>
      <c r="BE136" s="17"/>
    </row>
    <row r="137" spans="3:57" ht="15">
      <c r="C137" s="219"/>
      <c r="D137" s="37" t="s">
        <v>342</v>
      </c>
      <c r="E137" s="1" t="s">
        <v>343</v>
      </c>
      <c r="F137" s="2" t="s">
        <v>6</v>
      </c>
      <c r="G137" s="4">
        <f>IF(E137&lt;&gt;"",VLOOKUP(E137,'[1]Formula- 2015-16'!$B$5:$M$290,10,FALSE),"")</f>
        <v>40441.54016901046</v>
      </c>
      <c r="H137" s="36">
        <f>IF(E137&lt;&gt;"",VLOOKUP(E137,'[1]Formula- 2015-16'!$B$5:$M$290,12,FALSE),"")</f>
        <v>29917.534331996787</v>
      </c>
      <c r="I137" s="225"/>
      <c r="J137" s="38">
        <v>66.19169299299999</v>
      </c>
      <c r="K137" s="15">
        <v>99.74790183451448</v>
      </c>
      <c r="L137" s="15">
        <v>80.41051318303818</v>
      </c>
      <c r="M137" s="15">
        <v>67.4067141</v>
      </c>
      <c r="N137" s="12">
        <v>23763506.971332822</v>
      </c>
      <c r="O137" s="12">
        <v>35810535.33214479</v>
      </c>
      <c r="P137" s="12">
        <v>28868211.465684295</v>
      </c>
      <c r="Q137" s="12">
        <v>24199712.199526105</v>
      </c>
      <c r="R137" s="12">
        <v>0</v>
      </c>
      <c r="S137" s="12">
        <v>0</v>
      </c>
      <c r="T137" s="12">
        <v>1</v>
      </c>
      <c r="U137" s="12">
        <v>35810535.33214479</v>
      </c>
      <c r="V137" s="12">
        <v>28868211.465684295</v>
      </c>
      <c r="W137" s="12">
        <v>0</v>
      </c>
      <c r="X137" s="36">
        <v>47963219.17085892</v>
      </c>
      <c r="Y137" s="234"/>
      <c r="Z137" s="39">
        <v>5580950</v>
      </c>
      <c r="AA137" s="12">
        <v>40</v>
      </c>
      <c r="AB137" s="12">
        <v>714637.9734350704</v>
      </c>
      <c r="AC137" s="12">
        <v>28585518.937402815</v>
      </c>
      <c r="AD137" s="12">
        <v>34166468.937402815</v>
      </c>
      <c r="AE137" s="254"/>
      <c r="AF137" s="13">
        <v>7.8133300000000006</v>
      </c>
      <c r="AG137" s="12">
        <v>3791797.1885848143</v>
      </c>
      <c r="AH137" s="13">
        <v>111.35752922308558</v>
      </c>
      <c r="AI137" s="12">
        <v>54041639.89436606</v>
      </c>
      <c r="AJ137" s="12">
        <v>54041639.89436606</v>
      </c>
      <c r="AK137" s="265"/>
      <c r="AL137" s="13">
        <v>1</v>
      </c>
      <c r="AM137" s="12">
        <v>88208108.83176887</v>
      </c>
      <c r="AN137" s="12">
        <v>136171328.0026278</v>
      </c>
      <c r="AO137" s="254"/>
      <c r="AP137" s="12">
        <v>0</v>
      </c>
      <c r="AQ137" s="12">
        <v>6954272.14259042</v>
      </c>
      <c r="AR137" s="12">
        <v>129217055.86003737</v>
      </c>
      <c r="AS137" s="12">
        <v>0</v>
      </c>
      <c r="AT137" s="12">
        <v>0</v>
      </c>
      <c r="AU137" s="36">
        <v>129217055.86003737</v>
      </c>
      <c r="AV137" s="229"/>
      <c r="AW137" s="163"/>
      <c r="AX137" s="164"/>
      <c r="AY137" s="56"/>
      <c r="AZ137" s="146"/>
      <c r="BA137" s="17"/>
      <c r="BB137" s="17"/>
      <c r="BC137" s="17"/>
      <c r="BD137" s="17"/>
      <c r="BE137" s="17"/>
    </row>
    <row r="138" spans="3:57" ht="15">
      <c r="C138" s="219"/>
      <c r="D138" s="37" t="s">
        <v>344</v>
      </c>
      <c r="E138" s="1" t="s">
        <v>345</v>
      </c>
      <c r="F138" s="2" t="s">
        <v>6</v>
      </c>
      <c r="G138" s="4">
        <f>IF(E138&lt;&gt;"",VLOOKUP(E138,'[1]Formula- 2015-16'!$B$5:$M$290,10,FALSE),"")</f>
        <v>8503.563249184603</v>
      </c>
      <c r="H138" s="36">
        <f>IF(E138&lt;&gt;"",VLOOKUP(E138,'[1]Formula- 2015-16'!$B$5:$M$290,12,FALSE),"")</f>
        <v>6387.305189318603</v>
      </c>
      <c r="I138" s="225"/>
      <c r="J138" s="38">
        <v>66.19169299299999</v>
      </c>
      <c r="K138" s="15">
        <v>99.74790183451448</v>
      </c>
      <c r="L138" s="15">
        <v>80.41051318303818</v>
      </c>
      <c r="M138" s="15">
        <v>67.4067141</v>
      </c>
      <c r="N138" s="12">
        <v>5073438.529727671</v>
      </c>
      <c r="O138" s="12">
        <v>7645443.492134843</v>
      </c>
      <c r="P138" s="12">
        <v>6163277.8575575</v>
      </c>
      <c r="Q138" s="12">
        <v>5166567.057190146</v>
      </c>
      <c r="R138" s="12">
        <v>0</v>
      </c>
      <c r="S138" s="12">
        <v>0</v>
      </c>
      <c r="T138" s="12">
        <v>1</v>
      </c>
      <c r="U138" s="12">
        <v>7645443.492134843</v>
      </c>
      <c r="V138" s="12">
        <v>6163277.8575575</v>
      </c>
      <c r="W138" s="12">
        <v>0</v>
      </c>
      <c r="X138" s="36">
        <v>10240005.586917816</v>
      </c>
      <c r="Y138" s="234"/>
      <c r="Z138" s="39">
        <v>5580950</v>
      </c>
      <c r="AA138" s="12">
        <v>7</v>
      </c>
      <c r="AB138" s="12">
        <v>714637.9734350704</v>
      </c>
      <c r="AC138" s="12">
        <v>5002465.814045493</v>
      </c>
      <c r="AD138" s="12">
        <v>10583415.814045493</v>
      </c>
      <c r="AE138" s="254"/>
      <c r="AF138" s="13">
        <v>7.8133300000000006</v>
      </c>
      <c r="AG138" s="12">
        <v>797293.7501010185</v>
      </c>
      <c r="AH138" s="13">
        <v>111.35752922308558</v>
      </c>
      <c r="AI138" s="12">
        <v>11363229.51625717</v>
      </c>
      <c r="AJ138" s="12">
        <v>11363229.51625717</v>
      </c>
      <c r="AK138" s="265"/>
      <c r="AL138" s="13">
        <v>0.9810402240277577</v>
      </c>
      <c r="AM138" s="12">
        <v>21530541.851497866</v>
      </c>
      <c r="AN138" s="12">
        <v>31770547.438415684</v>
      </c>
      <c r="AO138" s="254"/>
      <c r="AP138" s="12">
        <v>0</v>
      </c>
      <c r="AQ138" s="12">
        <v>2107602.110449284</v>
      </c>
      <c r="AR138" s="12">
        <v>29662945.3279664</v>
      </c>
      <c r="AS138" s="12">
        <v>0</v>
      </c>
      <c r="AT138" s="12">
        <v>0</v>
      </c>
      <c r="AU138" s="36">
        <v>29662945.3279664</v>
      </c>
      <c r="AV138" s="229"/>
      <c r="AW138" s="163"/>
      <c r="AX138" s="164"/>
      <c r="AY138" s="56"/>
      <c r="AZ138" s="146"/>
      <c r="BA138" s="17"/>
      <c r="BB138" s="17"/>
      <c r="BC138" s="17"/>
      <c r="BD138" s="17"/>
      <c r="BE138" s="17"/>
    </row>
    <row r="139" spans="3:57" ht="15">
      <c r="C139" s="219"/>
      <c r="D139" s="37" t="s">
        <v>346</v>
      </c>
      <c r="E139" s="1" t="s">
        <v>347</v>
      </c>
      <c r="F139" s="2" t="s">
        <v>6</v>
      </c>
      <c r="G139" s="4">
        <f>IF(E139&lt;&gt;"",VLOOKUP(E139,'[1]Formula- 2015-16'!$B$5:$M$290,10,FALSE),"")</f>
        <v>13167.748242441103</v>
      </c>
      <c r="H139" s="36">
        <f>IF(E139&lt;&gt;"",VLOOKUP(E139,'[1]Formula- 2015-16'!$B$5:$M$290,12,FALSE),"")</f>
        <v>8953.65387436986</v>
      </c>
      <c r="I139" s="225"/>
      <c r="J139" s="38">
        <v>66.19169299299999</v>
      </c>
      <c r="K139" s="15">
        <v>99.74790183451448</v>
      </c>
      <c r="L139" s="15">
        <v>80.41051318303818</v>
      </c>
      <c r="M139" s="15">
        <v>67.4067141</v>
      </c>
      <c r="N139" s="12">
        <v>7111890.101014497</v>
      </c>
      <c r="O139" s="12">
        <v>10717298.25265038</v>
      </c>
      <c r="P139" s="12">
        <v>8639614.834816542</v>
      </c>
      <c r="Q139" s="12">
        <v>7242436.642320078</v>
      </c>
      <c r="R139" s="12">
        <v>0</v>
      </c>
      <c r="S139" s="12">
        <v>0</v>
      </c>
      <c r="T139" s="12">
        <v>1</v>
      </c>
      <c r="U139" s="12">
        <v>10717298.25265038</v>
      </c>
      <c r="V139" s="12">
        <v>8639614.834816542</v>
      </c>
      <c r="W139" s="12">
        <v>0</v>
      </c>
      <c r="X139" s="36">
        <v>14354326.743334573</v>
      </c>
      <c r="Y139" s="234"/>
      <c r="Z139" s="39">
        <v>5580950</v>
      </c>
      <c r="AA139" s="12">
        <v>16</v>
      </c>
      <c r="AB139" s="12">
        <v>714637.9734350704</v>
      </c>
      <c r="AC139" s="12">
        <v>11434207.574961126</v>
      </c>
      <c r="AD139" s="12">
        <v>17015157.574961126</v>
      </c>
      <c r="AE139" s="254"/>
      <c r="AF139" s="13">
        <v>7.8133300000000006</v>
      </c>
      <c r="AG139" s="12">
        <v>1234607.5485013481</v>
      </c>
      <c r="AH139" s="13">
        <v>111.35752922308558</v>
      </c>
      <c r="AI139" s="12">
        <v>17595934.916518427</v>
      </c>
      <c r="AJ139" s="12">
        <v>17595934.916518427</v>
      </c>
      <c r="AK139" s="265"/>
      <c r="AL139" s="13">
        <v>1</v>
      </c>
      <c r="AM139" s="12">
        <v>34611092.49147955</v>
      </c>
      <c r="AN139" s="12">
        <v>48965419.23481412</v>
      </c>
      <c r="AO139" s="254"/>
      <c r="AP139" s="12">
        <v>0</v>
      </c>
      <c r="AQ139" s="12">
        <v>2656006.410464797</v>
      </c>
      <c r="AR139" s="12">
        <v>46309412.82434933</v>
      </c>
      <c r="AS139" s="12">
        <v>0</v>
      </c>
      <c r="AT139" s="12">
        <v>0</v>
      </c>
      <c r="AU139" s="36">
        <v>46309412.82434933</v>
      </c>
      <c r="AV139" s="229"/>
      <c r="AW139" s="163"/>
      <c r="AX139" s="164"/>
      <c r="AY139" s="56"/>
      <c r="AZ139" s="146"/>
      <c r="BA139" s="17"/>
      <c r="BB139" s="17"/>
      <c r="BC139" s="17"/>
      <c r="BD139" s="17"/>
      <c r="BE139" s="17"/>
    </row>
    <row r="140" spans="3:57" ht="15">
      <c r="C140" s="219"/>
      <c r="D140" s="37" t="s">
        <v>348</v>
      </c>
      <c r="E140" s="1" t="s">
        <v>349</v>
      </c>
      <c r="F140" s="2" t="s">
        <v>6</v>
      </c>
      <c r="G140" s="4">
        <f>IF(E140&lt;&gt;"",VLOOKUP(E140,'[1]Formula- 2015-16'!$B$5:$M$290,10,FALSE),"")</f>
        <v>37785.7072509168</v>
      </c>
      <c r="H140" s="36">
        <f>IF(E140&lt;&gt;"",VLOOKUP(E140,'[1]Formula- 2015-16'!$B$5:$M$290,12,FALSE),"")</f>
        <v>25697.75679922582</v>
      </c>
      <c r="I140" s="225"/>
      <c r="J140" s="38">
        <v>66.19169299299999</v>
      </c>
      <c r="K140" s="15">
        <v>99.74790183451448</v>
      </c>
      <c r="L140" s="15">
        <v>80.41051318303818</v>
      </c>
      <c r="M140" s="15">
        <v>67.4067141</v>
      </c>
      <c r="N140" s="12">
        <v>20411736.343957603</v>
      </c>
      <c r="O140" s="12">
        <v>30759567.87091685</v>
      </c>
      <c r="P140" s="12">
        <v>24796437.74254388</v>
      </c>
      <c r="Q140" s="12">
        <v>20786416.14692095</v>
      </c>
      <c r="R140" s="12">
        <v>0</v>
      </c>
      <c r="S140" s="12">
        <v>0</v>
      </c>
      <c r="T140" s="12">
        <v>1</v>
      </c>
      <c r="U140" s="12">
        <v>30759567.87091685</v>
      </c>
      <c r="V140" s="12">
        <v>24796437.74254388</v>
      </c>
      <c r="W140" s="12">
        <v>0</v>
      </c>
      <c r="X140" s="36">
        <v>41198152.49087855</v>
      </c>
      <c r="Y140" s="234"/>
      <c r="Z140" s="39">
        <v>5580950</v>
      </c>
      <c r="AA140" s="12">
        <v>38</v>
      </c>
      <c r="AB140" s="12">
        <v>714637.9734350704</v>
      </c>
      <c r="AC140" s="12">
        <v>27156242.990532674</v>
      </c>
      <c r="AD140" s="12">
        <v>32737192.990532674</v>
      </c>
      <c r="AE140" s="254"/>
      <c r="AF140" s="13">
        <v>7.8133300000000006</v>
      </c>
      <c r="AG140" s="12">
        <v>3542786.400417669</v>
      </c>
      <c r="AH140" s="13">
        <v>111.35752922308558</v>
      </c>
      <c r="AI140" s="12">
        <v>50492675.99290709</v>
      </c>
      <c r="AJ140" s="12">
        <v>50492675.99290709</v>
      </c>
      <c r="AK140" s="265"/>
      <c r="AL140" s="13">
        <v>0.9241509706002407</v>
      </c>
      <c r="AM140" s="12">
        <v>76916964.20397674</v>
      </c>
      <c r="AN140" s="12">
        <v>118115116.69485529</v>
      </c>
      <c r="AO140" s="254"/>
      <c r="AP140" s="12">
        <v>0</v>
      </c>
      <c r="AQ140" s="12">
        <v>8490635.336716259</v>
      </c>
      <c r="AR140" s="12">
        <v>109624481.35813902</v>
      </c>
      <c r="AS140" s="12">
        <v>0</v>
      </c>
      <c r="AT140" s="12">
        <v>0</v>
      </c>
      <c r="AU140" s="36">
        <v>109624481.35813902</v>
      </c>
      <c r="AV140" s="229"/>
      <c r="AW140" s="163"/>
      <c r="AX140" s="164"/>
      <c r="AY140" s="56"/>
      <c r="AZ140" s="146"/>
      <c r="BA140" s="17"/>
      <c r="BB140" s="17"/>
      <c r="BC140" s="17"/>
      <c r="BD140" s="17"/>
      <c r="BE140" s="17"/>
    </row>
    <row r="141" spans="1:57" s="55" customFormat="1" ht="15">
      <c r="A141" s="218"/>
      <c r="B141" s="218"/>
      <c r="C141" s="220"/>
      <c r="D141" s="79" t="s">
        <v>350</v>
      </c>
      <c r="E141" s="6" t="s">
        <v>351</v>
      </c>
      <c r="F141" s="7" t="s">
        <v>17</v>
      </c>
      <c r="G141" s="8">
        <f>IF(E141&lt;&gt;"",VLOOKUP(E141,'[1]Formula- 2015-16'!$B$5:$M$290,10,FALSE),"")</f>
        <v>135899.87411727212</v>
      </c>
      <c r="H141" s="11">
        <f>IF(E141&lt;&gt;"",VLOOKUP(E141,'[1]Formula- 2015-16'!$B$5:$M$290,12,FALSE),"")</f>
      </c>
      <c r="I141" s="243"/>
      <c r="J141" s="81">
        <v>66.19169299299999</v>
      </c>
      <c r="K141" s="35">
        <v>99.74790183451448</v>
      </c>
      <c r="L141" s="35">
        <v>80.41051318303818</v>
      </c>
      <c r="M141" s="35">
        <v>67.4067141</v>
      </c>
      <c r="N141" s="9" t="s">
        <v>679</v>
      </c>
      <c r="O141" s="9" t="s">
        <v>679</v>
      </c>
      <c r="P141" s="9" t="s">
        <v>679</v>
      </c>
      <c r="Q141" s="9" t="s">
        <v>679</v>
      </c>
      <c r="R141" s="9">
        <v>1</v>
      </c>
      <c r="S141" s="9">
        <v>1</v>
      </c>
      <c r="T141" s="9">
        <v>0</v>
      </c>
      <c r="U141" s="9">
        <v>118372432.4392319</v>
      </c>
      <c r="V141" s="9">
        <v>95424443.66353203</v>
      </c>
      <c r="W141" s="9">
        <v>0</v>
      </c>
      <c r="X141" s="11">
        <v>213796876.10276395</v>
      </c>
      <c r="Y141" s="234"/>
      <c r="Z141" s="82">
        <v>5580950</v>
      </c>
      <c r="AA141" s="9">
        <v>29</v>
      </c>
      <c r="AB141" s="9">
        <v>714637.9734350704</v>
      </c>
      <c r="AC141" s="9">
        <v>20724501.22961704</v>
      </c>
      <c r="AD141" s="9">
        <v>26305451.22961704</v>
      </c>
      <c r="AE141" s="254"/>
      <c r="AF141" s="10">
        <v>7.8133300000000006</v>
      </c>
      <c r="AG141" s="9">
        <v>12741966.76124047</v>
      </c>
      <c r="AH141" s="10">
        <v>111.35752922308558</v>
      </c>
      <c r="AI141" s="9">
        <v>0</v>
      </c>
      <c r="AJ141" s="9">
        <v>12741966.76124047</v>
      </c>
      <c r="AK141" s="265"/>
      <c r="AL141" s="10">
        <v>0.8275905896049478</v>
      </c>
      <c r="AM141" s="9">
        <v>32315275.677604616</v>
      </c>
      <c r="AN141" s="9">
        <v>246112151.78036857</v>
      </c>
      <c r="AO141" s="254"/>
      <c r="AP141" s="9">
        <v>0</v>
      </c>
      <c r="AQ141" s="9">
        <v>7742747.336436981</v>
      </c>
      <c r="AR141" s="9">
        <v>238369404.44393158</v>
      </c>
      <c r="AS141" s="9">
        <v>0</v>
      </c>
      <c r="AT141" s="9">
        <v>0</v>
      </c>
      <c r="AU141" s="11">
        <v>238369404.44393158</v>
      </c>
      <c r="AV141" s="231"/>
      <c r="AW141" s="163"/>
      <c r="AX141" s="164"/>
      <c r="AY141" s="56"/>
      <c r="AZ141" s="146"/>
      <c r="BA141" s="56"/>
      <c r="BB141" s="56"/>
      <c r="BC141" s="56"/>
      <c r="BD141" s="56"/>
      <c r="BE141" s="56"/>
    </row>
    <row r="142" spans="3:57" ht="15">
      <c r="C142" s="219"/>
      <c r="D142" s="37" t="s">
        <v>352</v>
      </c>
      <c r="E142" s="1" t="s">
        <v>353</v>
      </c>
      <c r="F142" s="2" t="s">
        <v>6</v>
      </c>
      <c r="G142" s="4">
        <f>IF(E142&lt;&gt;"",VLOOKUP(E142,'[1]Formula- 2015-16'!$B$5:$M$290,10,FALSE),"")</f>
        <v>27412.815281587995</v>
      </c>
      <c r="H142" s="36">
        <f>IF(E142&lt;&gt;"",VLOOKUP(E142,'[1]Formula- 2015-16'!$B$5:$M$290,12,FALSE),"")</f>
        <v>19107.979192985884</v>
      </c>
      <c r="I142" s="225"/>
      <c r="J142" s="38">
        <v>66.19169299299999</v>
      </c>
      <c r="K142" s="15">
        <v>99.74790183451448</v>
      </c>
      <c r="L142" s="15">
        <v>80.41051318303818</v>
      </c>
      <c r="M142" s="15">
        <v>67.4067141</v>
      </c>
      <c r="N142" s="12">
        <v>15177473.90950504</v>
      </c>
      <c r="O142" s="12">
        <v>22871769.993574813</v>
      </c>
      <c r="P142" s="12">
        <v>18437788.953585725</v>
      </c>
      <c r="Q142" s="12">
        <v>15456073.085884178</v>
      </c>
      <c r="R142" s="12">
        <v>0</v>
      </c>
      <c r="S142" s="12">
        <v>0</v>
      </c>
      <c r="T142" s="12">
        <v>1</v>
      </c>
      <c r="U142" s="12">
        <v>22871769.993574813</v>
      </c>
      <c r="V142" s="12">
        <v>18437788.953585725</v>
      </c>
      <c r="W142" s="12">
        <v>0</v>
      </c>
      <c r="X142" s="36">
        <v>30633546.995389227</v>
      </c>
      <c r="Y142" s="234"/>
      <c r="Z142" s="39">
        <v>5580950</v>
      </c>
      <c r="AA142" s="12">
        <v>30</v>
      </c>
      <c r="AB142" s="12">
        <v>714637.9734350704</v>
      </c>
      <c r="AC142" s="12">
        <v>21439139.20305211</v>
      </c>
      <c r="AD142" s="12">
        <v>27020089.20305211</v>
      </c>
      <c r="AE142" s="254"/>
      <c r="AF142" s="13">
        <v>7.8133300000000006</v>
      </c>
      <c r="AG142" s="12">
        <v>2570224.4642890794</v>
      </c>
      <c r="AH142" s="13">
        <v>111.35752922308558</v>
      </c>
      <c r="AI142" s="12">
        <v>36631480.54567778</v>
      </c>
      <c r="AJ142" s="12">
        <v>36631480.54567778</v>
      </c>
      <c r="AK142" s="265"/>
      <c r="AL142" s="13">
        <v>1</v>
      </c>
      <c r="AM142" s="12">
        <v>63651569.74872989</v>
      </c>
      <c r="AN142" s="12">
        <v>94285116.74411912</v>
      </c>
      <c r="AO142" s="254"/>
      <c r="AP142" s="12">
        <v>0</v>
      </c>
      <c r="AQ142" s="12">
        <v>6070935.966017462</v>
      </c>
      <c r="AR142" s="12">
        <v>88214180.77810165</v>
      </c>
      <c r="AS142" s="12">
        <v>0</v>
      </c>
      <c r="AT142" s="12">
        <v>0</v>
      </c>
      <c r="AU142" s="36">
        <v>88214180.77810165</v>
      </c>
      <c r="AV142" s="229"/>
      <c r="AW142" s="163"/>
      <c r="AX142" s="164"/>
      <c r="AY142" s="56"/>
      <c r="AZ142" s="146"/>
      <c r="BA142" s="17"/>
      <c r="BB142" s="17"/>
      <c r="BC142" s="17"/>
      <c r="BD142" s="17"/>
      <c r="BE142" s="17"/>
    </row>
    <row r="143" spans="3:57" ht="15">
      <c r="C143" s="219"/>
      <c r="D143" s="37" t="s">
        <v>354</v>
      </c>
      <c r="E143" s="1" t="s">
        <v>355</v>
      </c>
      <c r="F143" s="2" t="s">
        <v>6</v>
      </c>
      <c r="G143" s="4">
        <f>IF(E143&lt;&gt;"",VLOOKUP(E143,'[1]Formula- 2015-16'!$B$5:$M$290,10,FALSE),"")</f>
        <v>92153.12260956648</v>
      </c>
      <c r="H143" s="36">
        <f>IF(E143&lt;&gt;"",VLOOKUP(E143,'[1]Formula- 2015-16'!$B$5:$M$290,12,FALSE),"")</f>
        <v>48788.62931811369</v>
      </c>
      <c r="I143" s="225"/>
      <c r="J143" s="38">
        <v>66.19169299299999</v>
      </c>
      <c r="K143" s="15">
        <v>99.74790183451448</v>
      </c>
      <c r="L143" s="15">
        <v>80.41051318303818</v>
      </c>
      <c r="M143" s="15">
        <v>67.4067141</v>
      </c>
      <c r="N143" s="12">
        <v>38752823.68048632</v>
      </c>
      <c r="O143" s="12">
        <v>58398760.89436463</v>
      </c>
      <c r="P143" s="12">
        <v>47077424.65159853</v>
      </c>
      <c r="Q143" s="12">
        <v>39464174.253323615</v>
      </c>
      <c r="R143" s="12">
        <v>1</v>
      </c>
      <c r="S143" s="12">
        <v>1</v>
      </c>
      <c r="T143" s="12">
        <v>1</v>
      </c>
      <c r="U143" s="12">
        <v>0</v>
      </c>
      <c r="V143" s="12">
        <v>0</v>
      </c>
      <c r="W143" s="12">
        <v>0</v>
      </c>
      <c r="X143" s="36">
        <v>183693183.4797731</v>
      </c>
      <c r="Y143" s="234"/>
      <c r="Z143" s="39">
        <v>5580950</v>
      </c>
      <c r="AA143" s="12">
        <v>60</v>
      </c>
      <c r="AB143" s="12">
        <v>714637.9734350704</v>
      </c>
      <c r="AC143" s="12">
        <v>42878278.40610422</v>
      </c>
      <c r="AD143" s="12">
        <v>48459228.40610422</v>
      </c>
      <c r="AE143" s="254"/>
      <c r="AF143" s="13">
        <v>7.8133300000000006</v>
      </c>
      <c r="AG143" s="12">
        <v>8640273.08974805</v>
      </c>
      <c r="AH143" s="13">
        <v>111.35752922308558</v>
      </c>
      <c r="AI143" s="12">
        <v>123143328.52792065</v>
      </c>
      <c r="AJ143" s="12">
        <v>123143328.52792065</v>
      </c>
      <c r="AK143" s="265"/>
      <c r="AL143" s="13">
        <v>0.2816782510096245</v>
      </c>
      <c r="AM143" s="12">
        <v>48336708.10595564</v>
      </c>
      <c r="AN143" s="12">
        <v>232029891.58572873</v>
      </c>
      <c r="AO143" s="254"/>
      <c r="AP143" s="12">
        <v>0</v>
      </c>
      <c r="AQ143" s="12">
        <v>2104447.3529547765</v>
      </c>
      <c r="AR143" s="12">
        <v>229925444.23277396</v>
      </c>
      <c r="AS143" s="12">
        <v>0</v>
      </c>
      <c r="AT143" s="12">
        <v>0</v>
      </c>
      <c r="AU143" s="36">
        <v>229925444.23277396</v>
      </c>
      <c r="AV143" s="229"/>
      <c r="AW143" s="163"/>
      <c r="AX143" s="164"/>
      <c r="AY143" s="56"/>
      <c r="AZ143" s="146"/>
      <c r="BA143" s="17"/>
      <c r="BB143" s="17"/>
      <c r="BC143" s="17"/>
      <c r="BD143" s="17"/>
      <c r="BE143" s="17"/>
    </row>
    <row r="144" spans="3:57" ht="15">
      <c r="C144" s="219"/>
      <c r="D144" s="37" t="s">
        <v>356</v>
      </c>
      <c r="E144" s="1" t="s">
        <v>357</v>
      </c>
      <c r="F144" s="2" t="s">
        <v>6</v>
      </c>
      <c r="G144" s="4">
        <f>IF(E144&lt;&gt;"",VLOOKUP(E144,'[1]Formula- 2015-16'!$B$5:$M$290,10,FALSE),"")</f>
        <v>13049.052186101933</v>
      </c>
      <c r="H144" s="36">
        <f>IF(E144&lt;&gt;"",VLOOKUP(E144,'[1]Formula- 2015-16'!$B$5:$M$290,12,FALSE),"")</f>
        <v>9364.452891532797</v>
      </c>
      <c r="I144" s="225"/>
      <c r="J144" s="38">
        <v>66.19169299299999</v>
      </c>
      <c r="K144" s="15">
        <v>99.74790183451448</v>
      </c>
      <c r="L144" s="15">
        <v>80.41051318303818</v>
      </c>
      <c r="M144" s="15">
        <v>67.4067141</v>
      </c>
      <c r="N144" s="12">
        <v>7438187.890124999</v>
      </c>
      <c r="O144" s="12">
        <v>11209014.333102584</v>
      </c>
      <c r="P144" s="12">
        <v>9036005.552238457</v>
      </c>
      <c r="Q144" s="12">
        <v>7574723.985149635</v>
      </c>
      <c r="R144" s="12">
        <v>0</v>
      </c>
      <c r="S144" s="12">
        <v>0</v>
      </c>
      <c r="T144" s="12">
        <v>0</v>
      </c>
      <c r="U144" s="12">
        <v>11209014.333102584</v>
      </c>
      <c r="V144" s="12">
        <v>9036005.552238457</v>
      </c>
      <c r="W144" s="12">
        <v>7574723.985149635</v>
      </c>
      <c r="X144" s="36">
        <v>7438187.890125001</v>
      </c>
      <c r="Y144" s="234"/>
      <c r="Z144" s="39">
        <v>5580950</v>
      </c>
      <c r="AA144" s="12">
        <v>16</v>
      </c>
      <c r="AB144" s="12">
        <v>714637.9734350704</v>
      </c>
      <c r="AC144" s="12">
        <v>11434207.574961126</v>
      </c>
      <c r="AD144" s="12">
        <v>17015157.574961126</v>
      </c>
      <c r="AE144" s="254"/>
      <c r="AF144" s="13">
        <v>7.8133300000000006</v>
      </c>
      <c r="AG144" s="12">
        <v>1223478.61100683</v>
      </c>
      <c r="AH144" s="13">
        <v>111.35752922308558</v>
      </c>
      <c r="AI144" s="12">
        <v>17437322.521768976</v>
      </c>
      <c r="AJ144" s="12">
        <v>17437322.521768976</v>
      </c>
      <c r="AK144" s="265"/>
      <c r="AL144" s="13">
        <v>1</v>
      </c>
      <c r="AM144" s="12">
        <v>34452480.0967301</v>
      </c>
      <c r="AN144" s="12">
        <v>41890667.9868551</v>
      </c>
      <c r="AO144" s="254"/>
      <c r="AP144" s="12">
        <v>0</v>
      </c>
      <c r="AQ144" s="12">
        <v>2587610.8572957935</v>
      </c>
      <c r="AR144" s="12">
        <v>39303057.1295593</v>
      </c>
      <c r="AS144" s="12">
        <v>0</v>
      </c>
      <c r="AT144" s="12">
        <v>0</v>
      </c>
      <c r="AU144" s="36">
        <v>39303057.1295593</v>
      </c>
      <c r="AV144" s="229"/>
      <c r="AW144" s="163"/>
      <c r="AX144" s="164"/>
      <c r="AY144" s="56"/>
      <c r="AZ144" s="146"/>
      <c r="BA144" s="17"/>
      <c r="BB144" s="17"/>
      <c r="BC144" s="17"/>
      <c r="BD144" s="17"/>
      <c r="BE144" s="17"/>
    </row>
    <row r="145" spans="3:57" ht="15">
      <c r="C145" s="219"/>
      <c r="D145" s="37" t="s">
        <v>358</v>
      </c>
      <c r="E145" s="1" t="s">
        <v>359</v>
      </c>
      <c r="F145" s="2" t="s">
        <v>6</v>
      </c>
      <c r="G145" s="4">
        <f>IF(E145&lt;&gt;"",VLOOKUP(E145,'[1]Formula- 2015-16'!$B$5:$M$290,10,FALSE),"")</f>
        <v>47035.96109437021</v>
      </c>
      <c r="H145" s="36">
        <f>IF(E145&lt;&gt;"",VLOOKUP(E145,'[1]Formula- 2015-16'!$B$5:$M$290,12,FALSE),"")</f>
        <v>32922.137132398064</v>
      </c>
      <c r="I145" s="225"/>
      <c r="J145" s="38">
        <v>66.19169299299999</v>
      </c>
      <c r="K145" s="15">
        <v>99.74790183451448</v>
      </c>
      <c r="L145" s="15">
        <v>80.41051318303818</v>
      </c>
      <c r="M145" s="15">
        <v>67.4067141</v>
      </c>
      <c r="N145" s="12">
        <v>26150063.924893655</v>
      </c>
      <c r="O145" s="12">
        <v>39406969.2343784</v>
      </c>
      <c r="P145" s="12">
        <v>31767431.30278182</v>
      </c>
      <c r="Q145" s="12">
        <v>26630077.022934604</v>
      </c>
      <c r="R145" s="12">
        <v>0</v>
      </c>
      <c r="S145" s="12">
        <v>0</v>
      </c>
      <c r="T145" s="12">
        <v>1</v>
      </c>
      <c r="U145" s="12">
        <v>39406969.2343784</v>
      </c>
      <c r="V145" s="12">
        <v>31767431.30278182</v>
      </c>
      <c r="W145" s="12">
        <v>0</v>
      </c>
      <c r="X145" s="36">
        <v>52780140.94782825</v>
      </c>
      <c r="Y145" s="234"/>
      <c r="Z145" s="39">
        <v>5580950</v>
      </c>
      <c r="AA145" s="12">
        <v>52</v>
      </c>
      <c r="AB145" s="12">
        <v>714637.9734350704</v>
      </c>
      <c r="AC145" s="12">
        <v>37161174.61862366</v>
      </c>
      <c r="AD145" s="12">
        <v>42742124.61862366</v>
      </c>
      <c r="AE145" s="254"/>
      <c r="AF145" s="13">
        <v>7.8133300000000006</v>
      </c>
      <c r="AG145" s="12">
        <v>4410089.830769707</v>
      </c>
      <c r="AH145" s="13">
        <v>111.35752922308558</v>
      </c>
      <c r="AI145" s="12">
        <v>62853700.94522696</v>
      </c>
      <c r="AJ145" s="12">
        <v>62853700.94522696</v>
      </c>
      <c r="AK145" s="265"/>
      <c r="AL145" s="13">
        <v>0.8571919160828925</v>
      </c>
      <c r="AM145" s="12">
        <v>90515888.04543199</v>
      </c>
      <c r="AN145" s="12">
        <v>143296028.99326023</v>
      </c>
      <c r="AO145" s="254"/>
      <c r="AP145" s="12">
        <v>0</v>
      </c>
      <c r="AQ145" s="12">
        <v>7150029.169446952</v>
      </c>
      <c r="AR145" s="12">
        <v>136145999.8238133</v>
      </c>
      <c r="AS145" s="12">
        <v>0</v>
      </c>
      <c r="AT145" s="12">
        <v>0</v>
      </c>
      <c r="AU145" s="36">
        <v>136145999.8238133</v>
      </c>
      <c r="AV145" s="229"/>
      <c r="AW145" s="163"/>
      <c r="AX145" s="164"/>
      <c r="AY145" s="56"/>
      <c r="AZ145" s="146"/>
      <c r="BA145" s="17"/>
      <c r="BB145" s="17"/>
      <c r="BC145" s="17"/>
      <c r="BD145" s="17"/>
      <c r="BE145" s="17"/>
    </row>
    <row r="146" spans="3:57" ht="15">
      <c r="C146" s="219"/>
      <c r="D146" s="37" t="s">
        <v>360</v>
      </c>
      <c r="E146" s="1" t="s">
        <v>361</v>
      </c>
      <c r="F146" s="2" t="s">
        <v>6</v>
      </c>
      <c r="G146" s="4">
        <f>IF(E146&lt;&gt;"",VLOOKUP(E146,'[1]Formula- 2015-16'!$B$5:$M$290,10,FALSE),"")</f>
        <v>10615.047012365667</v>
      </c>
      <c r="H146" s="36">
        <f>IF(E146&lt;&gt;"",VLOOKUP(E146,'[1]Formula- 2015-16'!$B$5:$M$290,12,FALSE),"")</f>
        <v>7586.196483791535</v>
      </c>
      <c r="I146" s="225"/>
      <c r="J146" s="38">
        <v>66.19169299299999</v>
      </c>
      <c r="K146" s="15">
        <v>99.74790183451448</v>
      </c>
      <c r="L146" s="15">
        <v>80.41051318303818</v>
      </c>
      <c r="M146" s="15">
        <v>67.4067141</v>
      </c>
      <c r="N146" s="12">
        <v>6025718.263676464</v>
      </c>
      <c r="O146" s="12">
        <v>9080486.185950924</v>
      </c>
      <c r="P146" s="12">
        <v>7320119.428428445</v>
      </c>
      <c r="Q146" s="12">
        <v>6136326.929872336</v>
      </c>
      <c r="R146" s="12">
        <v>0</v>
      </c>
      <c r="S146" s="12">
        <v>0</v>
      </c>
      <c r="T146" s="12">
        <v>1</v>
      </c>
      <c r="U146" s="12">
        <v>9080486.185950924</v>
      </c>
      <c r="V146" s="12">
        <v>7320119.428428445</v>
      </c>
      <c r="W146" s="12">
        <v>0</v>
      </c>
      <c r="X146" s="36">
        <v>12162045.193548799</v>
      </c>
      <c r="Y146" s="234"/>
      <c r="Z146" s="39">
        <v>5580950</v>
      </c>
      <c r="AA146" s="12">
        <v>11</v>
      </c>
      <c r="AB146" s="12">
        <v>714637.9734350704</v>
      </c>
      <c r="AC146" s="12">
        <v>7861017.707785774</v>
      </c>
      <c r="AD146" s="12">
        <v>13441967.707785774</v>
      </c>
      <c r="AE146" s="254"/>
      <c r="AF146" s="13">
        <v>7.8133300000000006</v>
      </c>
      <c r="AG146" s="12">
        <v>995266.3832775245</v>
      </c>
      <c r="AH146" s="13">
        <v>111.35752922308558</v>
      </c>
      <c r="AI146" s="12">
        <v>14184784.894607244</v>
      </c>
      <c r="AJ146" s="12">
        <v>14184784.894607244</v>
      </c>
      <c r="AK146" s="265"/>
      <c r="AL146" s="13">
        <v>0.9377681997973184</v>
      </c>
      <c r="AM146" s="12">
        <v>25907490.05419198</v>
      </c>
      <c r="AN146" s="12">
        <v>38069535.247740775</v>
      </c>
      <c r="AO146" s="254"/>
      <c r="AP146" s="12">
        <v>0</v>
      </c>
      <c r="AQ146" s="12">
        <v>1239202.504318509</v>
      </c>
      <c r="AR146" s="12">
        <v>36830332.74342227</v>
      </c>
      <c r="AS146" s="12">
        <v>0</v>
      </c>
      <c r="AT146" s="12">
        <v>0</v>
      </c>
      <c r="AU146" s="36">
        <v>36830332.74342227</v>
      </c>
      <c r="AV146" s="229"/>
      <c r="AW146" s="163"/>
      <c r="AX146" s="164"/>
      <c r="AY146" s="56"/>
      <c r="AZ146" s="146"/>
      <c r="BA146" s="17"/>
      <c r="BB146" s="17"/>
      <c r="BC146" s="17"/>
      <c r="BD146" s="17"/>
      <c r="BE146" s="17"/>
    </row>
    <row r="147" spans="3:57" ht="15">
      <c r="C147" s="219"/>
      <c r="D147" s="37" t="s">
        <v>362</v>
      </c>
      <c r="E147" s="1" t="s">
        <v>363</v>
      </c>
      <c r="F147" s="2" t="s">
        <v>6</v>
      </c>
      <c r="G147" s="4">
        <f>IF(E147&lt;&gt;"",VLOOKUP(E147,'[1]Formula- 2015-16'!$B$5:$M$290,10,FALSE),"")</f>
        <v>22543.42818433968</v>
      </c>
      <c r="H147" s="36">
        <f>IF(E147&lt;&gt;"",VLOOKUP(E147,'[1]Formula- 2015-16'!$B$5:$M$290,12,FALSE),"")</f>
        <v>15832.024389007644</v>
      </c>
      <c r="I147" s="225"/>
      <c r="J147" s="38">
        <v>66.19169299299999</v>
      </c>
      <c r="K147" s="15">
        <v>99.74790183451448</v>
      </c>
      <c r="L147" s="15">
        <v>80.41051318303818</v>
      </c>
      <c r="M147" s="15">
        <v>67.4067141</v>
      </c>
      <c r="N147" s="12">
        <v>12575381.973778587</v>
      </c>
      <c r="O147" s="12">
        <v>18950534.57515648</v>
      </c>
      <c r="P147" s="12">
        <v>15276734.470157772</v>
      </c>
      <c r="Q147" s="12">
        <v>12806216.899368785</v>
      </c>
      <c r="R147" s="12">
        <v>0</v>
      </c>
      <c r="S147" s="12">
        <v>0</v>
      </c>
      <c r="T147" s="12">
        <v>1</v>
      </c>
      <c r="U147" s="12">
        <v>18950534.57515648</v>
      </c>
      <c r="V147" s="12">
        <v>15276734.470157772</v>
      </c>
      <c r="W147" s="12">
        <v>0</v>
      </c>
      <c r="X147" s="36">
        <v>25381598.873147376</v>
      </c>
      <c r="Y147" s="234"/>
      <c r="Z147" s="39">
        <v>5580950</v>
      </c>
      <c r="AA147" s="12">
        <v>27</v>
      </c>
      <c r="AB147" s="12">
        <v>714637.9734350704</v>
      </c>
      <c r="AC147" s="12">
        <v>19295225.2827469</v>
      </c>
      <c r="AD147" s="12">
        <v>24876175.2827469</v>
      </c>
      <c r="AE147" s="254"/>
      <c r="AF147" s="13">
        <v>7.8133300000000006</v>
      </c>
      <c r="AG147" s="12">
        <v>2113670.924826561</v>
      </c>
      <c r="AH147" s="13">
        <v>111.35752922308558</v>
      </c>
      <c r="AI147" s="12">
        <v>30124565.55391364</v>
      </c>
      <c r="AJ147" s="12">
        <v>30124565.55391364</v>
      </c>
      <c r="AK147" s="265"/>
      <c r="AL147" s="13">
        <v>1</v>
      </c>
      <c r="AM147" s="12">
        <v>55000740.83666054</v>
      </c>
      <c r="AN147" s="12">
        <v>80382339.70980792</v>
      </c>
      <c r="AO147" s="254"/>
      <c r="AP147" s="12">
        <v>0</v>
      </c>
      <c r="AQ147" s="12">
        <v>3046389.232082671</v>
      </c>
      <c r="AR147" s="12">
        <v>77335950.47772525</v>
      </c>
      <c r="AS147" s="12">
        <v>0</v>
      </c>
      <c r="AT147" s="12">
        <v>0</v>
      </c>
      <c r="AU147" s="36">
        <v>77335950.47772525</v>
      </c>
      <c r="AV147" s="229"/>
      <c r="AW147" s="163"/>
      <c r="AX147" s="164"/>
      <c r="AY147" s="56"/>
      <c r="AZ147" s="146"/>
      <c r="BA147" s="17"/>
      <c r="BB147" s="17"/>
      <c r="BC147" s="17"/>
      <c r="BD147" s="17"/>
      <c r="BE147" s="17"/>
    </row>
    <row r="148" spans="1:57" s="55" customFormat="1" ht="15">
      <c r="A148" s="218"/>
      <c r="B148" s="218"/>
      <c r="C148" s="220"/>
      <c r="D148" s="79" t="s">
        <v>364</v>
      </c>
      <c r="E148" s="6" t="s">
        <v>365</v>
      </c>
      <c r="F148" s="7" t="s">
        <v>17</v>
      </c>
      <c r="G148" s="8">
        <f>IF(E148&lt;&gt;"",VLOOKUP(E148,'[1]Formula- 2015-16'!$B$5:$M$290,10,FALSE),"")</f>
        <v>212809.42636833194</v>
      </c>
      <c r="H148" s="11">
        <f>IF(E148&lt;&gt;"",VLOOKUP(E148,'[1]Formula- 2015-16'!$B$5:$M$290,12,FALSE),"")</f>
      </c>
      <c r="I148" s="243"/>
      <c r="J148" s="81">
        <v>66.19169299299999</v>
      </c>
      <c r="K148" s="35">
        <v>99.74790183451448</v>
      </c>
      <c r="L148" s="35">
        <v>80.41051318303818</v>
      </c>
      <c r="M148" s="35">
        <v>67.4067141</v>
      </c>
      <c r="N148" s="9" t="s">
        <v>679</v>
      </c>
      <c r="O148" s="9" t="s">
        <v>679</v>
      </c>
      <c r="P148" s="9" t="s">
        <v>679</v>
      </c>
      <c r="Q148" s="9" t="s">
        <v>679</v>
      </c>
      <c r="R148" s="9">
        <v>1</v>
      </c>
      <c r="S148" s="9">
        <v>1</v>
      </c>
      <c r="T148" s="9">
        <v>1</v>
      </c>
      <c r="U148" s="9">
        <v>101518774.3221632</v>
      </c>
      <c r="V148" s="9">
        <v>81838079.70719221</v>
      </c>
      <c r="W148" s="9">
        <v>7574723.985149635</v>
      </c>
      <c r="X148" s="11">
        <v>190931578.01450503</v>
      </c>
      <c r="Y148" s="234"/>
      <c r="Z148" s="82">
        <v>5580950</v>
      </c>
      <c r="AA148" s="9">
        <v>41</v>
      </c>
      <c r="AB148" s="9">
        <v>714637.9734350704</v>
      </c>
      <c r="AC148" s="9">
        <v>29300156.910837885</v>
      </c>
      <c r="AD148" s="9">
        <v>34881106.91083789</v>
      </c>
      <c r="AE148" s="254"/>
      <c r="AF148" s="10">
        <v>7.8133300000000006</v>
      </c>
      <c r="AG148" s="9">
        <v>19953003.30391775</v>
      </c>
      <c r="AH148" s="10">
        <v>111.35752922308558</v>
      </c>
      <c r="AI148" s="9">
        <v>0</v>
      </c>
      <c r="AJ148" s="9">
        <v>19953003.30391775</v>
      </c>
      <c r="AK148" s="265"/>
      <c r="AL148" s="10">
        <v>0.14612412949457443</v>
      </c>
      <c r="AM148" s="9">
        <v>8012586.621740719</v>
      </c>
      <c r="AN148" s="9">
        <v>198944164.63624576</v>
      </c>
      <c r="AO148" s="254"/>
      <c r="AP148" s="9">
        <v>0</v>
      </c>
      <c r="AQ148" s="9">
        <v>443278.94821783516</v>
      </c>
      <c r="AR148" s="9">
        <v>198500885.68802792</v>
      </c>
      <c r="AS148" s="9">
        <v>0</v>
      </c>
      <c r="AT148" s="9">
        <v>0</v>
      </c>
      <c r="AU148" s="11">
        <v>198500885.68802792</v>
      </c>
      <c r="AV148" s="231"/>
      <c r="AW148" s="163"/>
      <c r="AX148" s="164"/>
      <c r="AY148" s="56"/>
      <c r="AZ148" s="146"/>
      <c r="BA148" s="56"/>
      <c r="BB148" s="56"/>
      <c r="BC148" s="56"/>
      <c r="BD148" s="56"/>
      <c r="BE148" s="56"/>
    </row>
    <row r="149" spans="3:57" ht="15">
      <c r="C149" s="219"/>
      <c r="D149" s="37" t="s">
        <v>366</v>
      </c>
      <c r="E149" s="1" t="s">
        <v>367</v>
      </c>
      <c r="F149" s="2" t="s">
        <v>6</v>
      </c>
      <c r="G149" s="4">
        <f>IF(E149&lt;&gt;"",VLOOKUP(E149,'[1]Formula- 2015-16'!$B$5:$M$290,10,FALSE),"")</f>
        <v>40957.90217009287</v>
      </c>
      <c r="H149" s="36">
        <f>IF(E149&lt;&gt;"",VLOOKUP(E149,'[1]Formula- 2015-16'!$B$5:$M$290,12,FALSE),"")</f>
        <v>29491.761093033892</v>
      </c>
      <c r="I149" s="225"/>
      <c r="J149" s="38">
        <v>66.19169299299999</v>
      </c>
      <c r="K149" s="15">
        <v>99.74790183451448</v>
      </c>
      <c r="L149" s="15">
        <v>80.41051318303818</v>
      </c>
      <c r="M149" s="15">
        <v>67.4067141</v>
      </c>
      <c r="N149" s="12">
        <v>23425315.153116018</v>
      </c>
      <c r="O149" s="12">
        <v>35300895.48521878</v>
      </c>
      <c r="P149" s="12">
        <v>28457371.729948968</v>
      </c>
      <c r="Q149" s="12">
        <v>23855312.49964367</v>
      </c>
      <c r="R149" s="12">
        <v>0</v>
      </c>
      <c r="S149" s="12">
        <v>0</v>
      </c>
      <c r="T149" s="12">
        <v>1</v>
      </c>
      <c r="U149" s="12">
        <v>35300895.48521878</v>
      </c>
      <c r="V149" s="12">
        <v>28457371.729948968</v>
      </c>
      <c r="W149" s="12">
        <v>0</v>
      </c>
      <c r="X149" s="36">
        <v>47280627.652759686</v>
      </c>
      <c r="Y149" s="234"/>
      <c r="Z149" s="39">
        <v>5580950</v>
      </c>
      <c r="AA149" s="12">
        <v>34</v>
      </c>
      <c r="AB149" s="12">
        <v>714637.9734350704</v>
      </c>
      <c r="AC149" s="12">
        <v>24297691.096792392</v>
      </c>
      <c r="AD149" s="12">
        <v>29878641.096792392</v>
      </c>
      <c r="AE149" s="254"/>
      <c r="AF149" s="13">
        <v>7.8133300000000006</v>
      </c>
      <c r="AG149" s="12">
        <v>3840211.2691518213</v>
      </c>
      <c r="AH149" s="13">
        <v>111.35752922308558</v>
      </c>
      <c r="AI149" s="12">
        <v>54731649.45386877</v>
      </c>
      <c r="AJ149" s="12">
        <v>54731649.45386877</v>
      </c>
      <c r="AK149" s="265"/>
      <c r="AL149" s="13">
        <v>0.8501643984341936</v>
      </c>
      <c r="AM149" s="12">
        <v>71932656.76734518</v>
      </c>
      <c r="AN149" s="12">
        <v>119213284.42010486</v>
      </c>
      <c r="AO149" s="254"/>
      <c r="AP149" s="12">
        <v>0</v>
      </c>
      <c r="AQ149" s="12">
        <v>5992094.13267518</v>
      </c>
      <c r="AR149" s="12">
        <v>113221190.28742968</v>
      </c>
      <c r="AS149" s="12">
        <v>0</v>
      </c>
      <c r="AT149" s="12">
        <v>0</v>
      </c>
      <c r="AU149" s="36">
        <v>113221190.28742968</v>
      </c>
      <c r="AV149" s="229"/>
      <c r="AW149" s="163"/>
      <c r="AX149" s="164"/>
      <c r="AY149" s="56"/>
      <c r="AZ149" s="146"/>
      <c r="BA149" s="17"/>
      <c r="BB149" s="17"/>
      <c r="BC149" s="17"/>
      <c r="BD149" s="17"/>
      <c r="BE149" s="17"/>
    </row>
    <row r="150" spans="3:57" ht="15">
      <c r="C150" s="219"/>
      <c r="D150" s="37" t="s">
        <v>368</v>
      </c>
      <c r="E150" s="1" t="s">
        <v>369</v>
      </c>
      <c r="F150" s="2" t="s">
        <v>6</v>
      </c>
      <c r="G150" s="4">
        <f>IF(E150&lt;&gt;"",VLOOKUP(E150,'[1]Formula- 2015-16'!$B$5:$M$290,10,FALSE),"")</f>
        <v>78004.64130470788</v>
      </c>
      <c r="H150" s="36">
        <f>IF(E150&lt;&gt;"",VLOOKUP(E150,'[1]Formula- 2015-16'!$B$5:$M$290,12,FALSE),"")</f>
        <v>49133.15138263947</v>
      </c>
      <c r="I150" s="225"/>
      <c r="J150" s="38">
        <v>66.19169299299999</v>
      </c>
      <c r="K150" s="15">
        <v>99.74790183451448</v>
      </c>
      <c r="L150" s="15">
        <v>80.41051318303818</v>
      </c>
      <c r="M150" s="15">
        <v>67.4067141</v>
      </c>
      <c r="N150" s="12">
        <v>39026477.66517918</v>
      </c>
      <c r="O150" s="12">
        <v>58811145.13123034</v>
      </c>
      <c r="P150" s="12">
        <v>47409863.0037353</v>
      </c>
      <c r="Q150" s="12">
        <v>39742851.456979185</v>
      </c>
      <c r="R150" s="12">
        <v>0</v>
      </c>
      <c r="S150" s="12">
        <v>0</v>
      </c>
      <c r="T150" s="12">
        <v>1</v>
      </c>
      <c r="U150" s="12">
        <v>58811145.13123034</v>
      </c>
      <c r="V150" s="12">
        <v>47409863.0037353</v>
      </c>
      <c r="W150" s="12">
        <v>0</v>
      </c>
      <c r="X150" s="36">
        <v>78769329.12215838</v>
      </c>
      <c r="Y150" s="234"/>
      <c r="Z150" s="39">
        <v>5580950</v>
      </c>
      <c r="AA150" s="12">
        <v>53</v>
      </c>
      <c r="AB150" s="12">
        <v>714637.9734350704</v>
      </c>
      <c r="AC150" s="12">
        <v>37875812.59205873</v>
      </c>
      <c r="AD150" s="12">
        <v>43456762.59205873</v>
      </c>
      <c r="AE150" s="254"/>
      <c r="AF150" s="13">
        <v>7.8133300000000006</v>
      </c>
      <c r="AG150" s="12">
        <v>7313712.04854376</v>
      </c>
      <c r="AH150" s="13">
        <v>111.35752922308558</v>
      </c>
      <c r="AI150" s="12">
        <v>104236849.48350379</v>
      </c>
      <c r="AJ150" s="12">
        <v>104236849.48350379</v>
      </c>
      <c r="AK150" s="265"/>
      <c r="AL150" s="13">
        <v>0.19789548176832183</v>
      </c>
      <c r="AM150" s="12">
        <v>29227898.515797082</v>
      </c>
      <c r="AN150" s="12">
        <v>107997227.63795546</v>
      </c>
      <c r="AO150" s="254"/>
      <c r="AP150" s="12">
        <v>0</v>
      </c>
      <c r="AQ150" s="12">
        <v>2645329.0390427215</v>
      </c>
      <c r="AR150" s="12">
        <v>105351898.59891273</v>
      </c>
      <c r="AS150" s="12">
        <v>0</v>
      </c>
      <c r="AT150" s="12">
        <v>0</v>
      </c>
      <c r="AU150" s="36">
        <v>105351898.59891273</v>
      </c>
      <c r="AV150" s="229"/>
      <c r="AW150" s="163"/>
      <c r="AX150" s="164"/>
      <c r="AY150" s="56"/>
      <c r="AZ150" s="146"/>
      <c r="BA150" s="17"/>
      <c r="BB150" s="17"/>
      <c r="BC150" s="17"/>
      <c r="BD150" s="17"/>
      <c r="BE150" s="17"/>
    </row>
    <row r="151" spans="3:57" ht="15">
      <c r="C151" s="219"/>
      <c r="D151" s="37" t="s">
        <v>370</v>
      </c>
      <c r="E151" s="1" t="s">
        <v>371</v>
      </c>
      <c r="F151" s="2" t="s">
        <v>6</v>
      </c>
      <c r="G151" s="4">
        <f>IF(E151&lt;&gt;"",VLOOKUP(E151,'[1]Formula- 2015-16'!$B$5:$M$290,10,FALSE),"")</f>
        <v>30344.581293537147</v>
      </c>
      <c r="H151" s="36">
        <f>IF(E151&lt;&gt;"",VLOOKUP(E151,'[1]Formula- 2015-16'!$B$5:$M$290,12,FALSE),"")</f>
        <v>22703.655460588183</v>
      </c>
      <c r="I151" s="225"/>
      <c r="J151" s="38">
        <v>66.19169299299999</v>
      </c>
      <c r="K151" s="15">
        <v>99.74790183451448</v>
      </c>
      <c r="L151" s="15">
        <v>80.41051318303818</v>
      </c>
      <c r="M151" s="15">
        <v>67.4067141</v>
      </c>
      <c r="N151" s="12">
        <v>18033520.70479321</v>
      </c>
      <c r="O151" s="12">
        <v>27175703.954008665</v>
      </c>
      <c r="P151" s="12">
        <v>21907351.040601395</v>
      </c>
      <c r="Q151" s="12">
        <v>18364545.75188126</v>
      </c>
      <c r="R151" s="12">
        <v>0</v>
      </c>
      <c r="S151" s="12">
        <v>0</v>
      </c>
      <c r="T151" s="12">
        <v>1</v>
      </c>
      <c r="U151" s="12">
        <v>27175703.954008665</v>
      </c>
      <c r="V151" s="12">
        <v>21907351.040601395</v>
      </c>
      <c r="W151" s="12">
        <v>0</v>
      </c>
      <c r="X151" s="36">
        <v>36398066.456674464</v>
      </c>
      <c r="Y151" s="234"/>
      <c r="Z151" s="39">
        <v>5580950</v>
      </c>
      <c r="AA151" s="12">
        <v>37</v>
      </c>
      <c r="AB151" s="12">
        <v>714637.9734350704</v>
      </c>
      <c r="AC151" s="12">
        <v>26441605.017097604</v>
      </c>
      <c r="AD151" s="12">
        <v>32022555.017097604</v>
      </c>
      <c r="AE151" s="254"/>
      <c r="AF151" s="13">
        <v>7.8133300000000006</v>
      </c>
      <c r="AG151" s="12">
        <v>2845106.728298791</v>
      </c>
      <c r="AH151" s="13">
        <v>111.35752922308558</v>
      </c>
      <c r="AI151" s="12">
        <v>40549171.177888304</v>
      </c>
      <c r="AJ151" s="12">
        <v>40549171.177888304</v>
      </c>
      <c r="AK151" s="265"/>
      <c r="AL151" s="13">
        <v>1</v>
      </c>
      <c r="AM151" s="12">
        <v>72571726.19498591</v>
      </c>
      <c r="AN151" s="12">
        <v>108969792.65166038</v>
      </c>
      <c r="AO151" s="254"/>
      <c r="AP151" s="12">
        <v>0</v>
      </c>
      <c r="AQ151" s="12">
        <v>5761433.888656303</v>
      </c>
      <c r="AR151" s="12">
        <v>103208358.76300408</v>
      </c>
      <c r="AS151" s="12">
        <v>0</v>
      </c>
      <c r="AT151" s="12">
        <v>0</v>
      </c>
      <c r="AU151" s="36">
        <v>103208358.76300408</v>
      </c>
      <c r="AV151" s="229"/>
      <c r="AW151" s="163"/>
      <c r="AX151" s="164"/>
      <c r="AY151" s="56"/>
      <c r="AZ151" s="146"/>
      <c r="BA151" s="17"/>
      <c r="BB151" s="17"/>
      <c r="BC151" s="17"/>
      <c r="BD151" s="17"/>
      <c r="BE151" s="17"/>
    </row>
    <row r="152" spans="3:57" ht="15">
      <c r="C152" s="219"/>
      <c r="D152" s="37" t="s">
        <v>372</v>
      </c>
      <c r="E152" s="1" t="s">
        <v>373</v>
      </c>
      <c r="F152" s="2" t="s">
        <v>6</v>
      </c>
      <c r="G152" s="4">
        <f>IF(E152&lt;&gt;"",VLOOKUP(E152,'[1]Formula- 2015-16'!$B$5:$M$290,10,FALSE),"")</f>
        <v>20002.846304738996</v>
      </c>
      <c r="H152" s="36">
        <f>IF(E152&lt;&gt;"",VLOOKUP(E152,'[1]Formula- 2015-16'!$B$5:$M$290,12,FALSE),"")</f>
        <v>15248.988232638503</v>
      </c>
      <c r="I152" s="225"/>
      <c r="J152" s="38">
        <v>66.19169299299999</v>
      </c>
      <c r="K152" s="15">
        <v>99.74790183451448</v>
      </c>
      <c r="L152" s="15">
        <v>80.41051318303818</v>
      </c>
      <c r="M152" s="15">
        <v>67.4067141</v>
      </c>
      <c r="N152" s="12">
        <v>12112276.170584127</v>
      </c>
      <c r="O152" s="12">
        <v>18252654.975658704</v>
      </c>
      <c r="P152" s="12">
        <v>14714147.631702868</v>
      </c>
      <c r="Q152" s="12">
        <v>12334610.281340735</v>
      </c>
      <c r="R152" s="12">
        <v>0</v>
      </c>
      <c r="S152" s="12">
        <v>0</v>
      </c>
      <c r="T152" s="12">
        <v>1</v>
      </c>
      <c r="U152" s="12">
        <v>18252654.975658704</v>
      </c>
      <c r="V152" s="12">
        <v>14714147.631702868</v>
      </c>
      <c r="W152" s="12">
        <v>0</v>
      </c>
      <c r="X152" s="36">
        <v>24446886.45192486</v>
      </c>
      <c r="Y152" s="234"/>
      <c r="Z152" s="39">
        <v>5580950</v>
      </c>
      <c r="AA152" s="12">
        <v>22</v>
      </c>
      <c r="AB152" s="12">
        <v>714637.9734350704</v>
      </c>
      <c r="AC152" s="12">
        <v>15722035.415571548</v>
      </c>
      <c r="AD152" s="12">
        <v>21302985.415571548</v>
      </c>
      <c r="AE152" s="254"/>
      <c r="AF152" s="13">
        <v>7.8133300000000006</v>
      </c>
      <c r="AG152" s="12">
        <v>1875466.0694184762</v>
      </c>
      <c r="AH152" s="13">
        <v>111.35752922308558</v>
      </c>
      <c r="AI152" s="12">
        <v>26729610.503098346</v>
      </c>
      <c r="AJ152" s="12">
        <v>26729610.503098346</v>
      </c>
      <c r="AK152" s="265"/>
      <c r="AL152" s="13">
        <v>1</v>
      </c>
      <c r="AM152" s="12">
        <v>48032595.918669894</v>
      </c>
      <c r="AN152" s="12">
        <v>72479482.37059475</v>
      </c>
      <c r="AO152" s="254"/>
      <c r="AP152" s="12">
        <v>0</v>
      </c>
      <c r="AQ152" s="12">
        <v>2219246.824110837</v>
      </c>
      <c r="AR152" s="12">
        <v>70260235.54648392</v>
      </c>
      <c r="AS152" s="12">
        <v>0</v>
      </c>
      <c r="AT152" s="12">
        <v>0</v>
      </c>
      <c r="AU152" s="36">
        <v>70260235.54648392</v>
      </c>
      <c r="AV152" s="229"/>
      <c r="AW152" s="163"/>
      <c r="AX152" s="164"/>
      <c r="AY152" s="56"/>
      <c r="AZ152" s="146"/>
      <c r="BA152" s="17"/>
      <c r="BB152" s="17"/>
      <c r="BC152" s="17"/>
      <c r="BD152" s="17"/>
      <c r="BE152" s="17"/>
    </row>
    <row r="153" spans="1:57" s="55" customFormat="1" ht="15">
      <c r="A153" s="218"/>
      <c r="B153" s="218"/>
      <c r="C153" s="220"/>
      <c r="D153" s="79" t="s">
        <v>374</v>
      </c>
      <c r="E153" s="6" t="s">
        <v>375</v>
      </c>
      <c r="F153" s="7" t="s">
        <v>17</v>
      </c>
      <c r="G153" s="8">
        <f>IF(E153&lt;&gt;"",VLOOKUP(E153,'[1]Formula- 2015-16'!$B$5:$M$290,10,FALSE),"")</f>
        <v>169309.9710730769</v>
      </c>
      <c r="H153" s="11">
        <f>IF(E153&lt;&gt;"",VLOOKUP(E153,'[1]Formula- 2015-16'!$B$5:$M$290,12,FALSE),"")</f>
      </c>
      <c r="I153" s="243"/>
      <c r="J153" s="81">
        <v>66.19169299299999</v>
      </c>
      <c r="K153" s="35">
        <v>99.74790183451448</v>
      </c>
      <c r="L153" s="35">
        <v>80.41051318303818</v>
      </c>
      <c r="M153" s="35">
        <v>67.4067141</v>
      </c>
      <c r="N153" s="9" t="s">
        <v>679</v>
      </c>
      <c r="O153" s="9" t="s">
        <v>679</v>
      </c>
      <c r="P153" s="9" t="s">
        <v>679</v>
      </c>
      <c r="Q153" s="9" t="s">
        <v>679</v>
      </c>
      <c r="R153" s="9">
        <v>1</v>
      </c>
      <c r="S153" s="9">
        <v>1</v>
      </c>
      <c r="T153" s="9">
        <v>0</v>
      </c>
      <c r="U153" s="9">
        <v>139540399.5461165</v>
      </c>
      <c r="V153" s="9">
        <v>112488733.40598854</v>
      </c>
      <c r="W153" s="9">
        <v>0</v>
      </c>
      <c r="X153" s="11">
        <v>252029132.95210505</v>
      </c>
      <c r="Y153" s="234"/>
      <c r="Z153" s="82">
        <v>5580950</v>
      </c>
      <c r="AA153" s="9">
        <v>30</v>
      </c>
      <c r="AB153" s="9">
        <v>714637.9734350704</v>
      </c>
      <c r="AC153" s="9">
        <v>21439139.20305211</v>
      </c>
      <c r="AD153" s="9">
        <v>27020089.20305211</v>
      </c>
      <c r="AE153" s="254"/>
      <c r="AF153" s="10">
        <v>7.8133300000000006</v>
      </c>
      <c r="AG153" s="9">
        <v>15874496.115412846</v>
      </c>
      <c r="AH153" s="10">
        <v>111.35752922308558</v>
      </c>
      <c r="AI153" s="9">
        <v>0</v>
      </c>
      <c r="AJ153" s="9">
        <v>15874496.115412846</v>
      </c>
      <c r="AK153" s="265"/>
      <c r="AL153" s="10">
        <v>0.6517535701468968</v>
      </c>
      <c r="AM153" s="9">
        <v>27956699.1212802</v>
      </c>
      <c r="AN153" s="9">
        <v>279985832.07338524</v>
      </c>
      <c r="AO153" s="254"/>
      <c r="AP153" s="9">
        <v>0</v>
      </c>
      <c r="AQ153" s="9">
        <v>8997746.301894624</v>
      </c>
      <c r="AR153" s="9">
        <v>270988085.77149063</v>
      </c>
      <c r="AS153" s="9">
        <v>0</v>
      </c>
      <c r="AT153" s="9">
        <v>0</v>
      </c>
      <c r="AU153" s="11">
        <v>270988085.77149063</v>
      </c>
      <c r="AV153" s="231"/>
      <c r="AW153" s="163"/>
      <c r="AX153" s="164"/>
      <c r="AY153" s="56"/>
      <c r="AZ153" s="146"/>
      <c r="BA153" s="56"/>
      <c r="BB153" s="56"/>
      <c r="BC153" s="56"/>
      <c r="BD153" s="56"/>
      <c r="BE153" s="56"/>
    </row>
    <row r="154" spans="3:57" ht="15">
      <c r="C154" s="219"/>
      <c r="D154" s="37" t="s">
        <v>376</v>
      </c>
      <c r="E154" s="1" t="s">
        <v>377</v>
      </c>
      <c r="F154" s="2" t="s">
        <v>6</v>
      </c>
      <c r="G154" s="4">
        <f>IF(E154&lt;&gt;"",VLOOKUP(E154,'[1]Formula- 2015-16'!$B$5:$M$290,10,FALSE),"")</f>
        <v>23700.3645090018</v>
      </c>
      <c r="H154" s="36">
        <f>IF(E154&lt;&gt;"",VLOOKUP(E154,'[1]Formula- 2015-16'!$B$5:$M$290,12,FALSE),"")</f>
        <v>18168.13456319021</v>
      </c>
      <c r="I154" s="225"/>
      <c r="J154" s="38">
        <v>66.19169299299999</v>
      </c>
      <c r="K154" s="15">
        <v>99.74790183451448</v>
      </c>
      <c r="L154" s="15">
        <v>80.41051318303818</v>
      </c>
      <c r="M154" s="15">
        <v>67.4067141</v>
      </c>
      <c r="N154" s="12">
        <v>14430955.023146382</v>
      </c>
      <c r="O154" s="12">
        <v>21746799.635104164</v>
      </c>
      <c r="P154" s="12">
        <v>17530908.285655417</v>
      </c>
      <c r="Q154" s="12">
        <v>14695851.026775492</v>
      </c>
      <c r="R154" s="12">
        <v>0</v>
      </c>
      <c r="S154" s="12">
        <v>0</v>
      </c>
      <c r="T154" s="12">
        <v>1</v>
      </c>
      <c r="U154" s="12">
        <v>21746799.635104164</v>
      </c>
      <c r="V154" s="12">
        <v>17530908.285655417</v>
      </c>
      <c r="W154" s="12">
        <v>0</v>
      </c>
      <c r="X154" s="36">
        <v>29126806.049921878</v>
      </c>
      <c r="Y154" s="234"/>
      <c r="Z154" s="39">
        <v>5580950</v>
      </c>
      <c r="AA154" s="12">
        <v>22</v>
      </c>
      <c r="AB154" s="12">
        <v>714637.9734350704</v>
      </c>
      <c r="AC154" s="12">
        <v>15722035.415571548</v>
      </c>
      <c r="AD154" s="12">
        <v>21302985.415571548</v>
      </c>
      <c r="AE154" s="254"/>
      <c r="AF154" s="13">
        <v>7.8133300000000006</v>
      </c>
      <c r="AG154" s="12">
        <v>2222145.2283494286</v>
      </c>
      <c r="AH154" s="13">
        <v>111.35752922308558</v>
      </c>
      <c r="AI154" s="12">
        <v>31670568.40090738</v>
      </c>
      <c r="AJ154" s="12">
        <v>31670568.40090738</v>
      </c>
      <c r="AK154" s="265"/>
      <c r="AL154" s="13">
        <v>1</v>
      </c>
      <c r="AM154" s="12">
        <v>52973553.81647892</v>
      </c>
      <c r="AN154" s="12">
        <v>82100359.86640081</v>
      </c>
      <c r="AO154" s="254"/>
      <c r="AP154" s="12">
        <v>0</v>
      </c>
      <c r="AQ154" s="12">
        <v>3173856.971721079</v>
      </c>
      <c r="AR154" s="12">
        <v>78926502.89467973</v>
      </c>
      <c r="AS154" s="12">
        <v>0</v>
      </c>
      <c r="AT154" s="12">
        <v>0</v>
      </c>
      <c r="AU154" s="36">
        <v>78926502.89467973</v>
      </c>
      <c r="AV154" s="229"/>
      <c r="AW154" s="163"/>
      <c r="AX154" s="164"/>
      <c r="AY154" s="56"/>
      <c r="AZ154" s="146"/>
      <c r="BA154" s="17"/>
      <c r="BB154" s="17"/>
      <c r="BC154" s="17"/>
      <c r="BD154" s="17"/>
      <c r="BE154" s="17"/>
    </row>
    <row r="155" spans="3:57" ht="15">
      <c r="C155" s="219"/>
      <c r="D155" s="37" t="s">
        <v>378</v>
      </c>
      <c r="E155" s="1" t="s">
        <v>379</v>
      </c>
      <c r="F155" s="2" t="s">
        <v>6</v>
      </c>
      <c r="G155" s="4">
        <f>IF(E155&lt;&gt;"",VLOOKUP(E155,'[1]Formula- 2015-16'!$B$5:$M$290,10,FALSE),"")</f>
        <v>3708.921077829075</v>
      </c>
      <c r="H155" s="36">
        <f>IF(E155&lt;&gt;"",VLOOKUP(E155,'[1]Formula- 2015-16'!$B$5:$M$290,12,FALSE),"")</f>
        <v>2457.777797712726</v>
      </c>
      <c r="I155" s="225"/>
      <c r="J155" s="38">
        <v>66.19169299299999</v>
      </c>
      <c r="K155" s="15">
        <v>99.74790183451448</v>
      </c>
      <c r="L155" s="15">
        <v>80.41051318303818</v>
      </c>
      <c r="M155" s="15">
        <v>67.4067141</v>
      </c>
      <c r="N155" s="12">
        <v>1952213.6811745488</v>
      </c>
      <c r="O155" s="12">
        <v>2941898.1419675783</v>
      </c>
      <c r="P155" s="12">
        <v>2371574.0880474923</v>
      </c>
      <c r="Q155" s="12">
        <v>1988048.7039809923</v>
      </c>
      <c r="R155" s="12">
        <v>0</v>
      </c>
      <c r="S155" s="12">
        <v>0</v>
      </c>
      <c r="T155" s="12">
        <v>1</v>
      </c>
      <c r="U155" s="12">
        <v>2941898.1419675783</v>
      </c>
      <c r="V155" s="12">
        <v>2371574.0880474923</v>
      </c>
      <c r="W155" s="12">
        <v>0</v>
      </c>
      <c r="X155" s="36">
        <v>3940262.385155541</v>
      </c>
      <c r="Y155" s="234"/>
      <c r="Z155" s="39">
        <v>5580950</v>
      </c>
      <c r="AA155" s="12">
        <v>7</v>
      </c>
      <c r="AB155" s="12">
        <v>714637.9734350704</v>
      </c>
      <c r="AC155" s="12">
        <v>5002465.814045493</v>
      </c>
      <c r="AD155" s="12">
        <v>10583415.814045493</v>
      </c>
      <c r="AE155" s="254"/>
      <c r="AF155" s="13">
        <v>7.8133300000000006</v>
      </c>
      <c r="AG155" s="12">
        <v>347748.29190041096</v>
      </c>
      <c r="AH155" s="13">
        <v>111.35752922308558</v>
      </c>
      <c r="AI155" s="12">
        <v>4956195.447725631</v>
      </c>
      <c r="AJ155" s="12">
        <v>4956195.447725631</v>
      </c>
      <c r="AK155" s="265"/>
      <c r="AL155" s="13">
        <v>0.6344305495455815</v>
      </c>
      <c r="AM155" s="12">
        <v>9858804.112530163</v>
      </c>
      <c r="AN155" s="12">
        <v>13799066.497685704</v>
      </c>
      <c r="AO155" s="254"/>
      <c r="AP155" s="12">
        <v>0</v>
      </c>
      <c r="AQ155" s="12">
        <v>91172.3326363044</v>
      </c>
      <c r="AR155" s="12">
        <v>13707894.1650494</v>
      </c>
      <c r="AS155" s="12">
        <v>0</v>
      </c>
      <c r="AT155" s="12">
        <v>0</v>
      </c>
      <c r="AU155" s="36">
        <v>13707894.1650494</v>
      </c>
      <c r="AV155" s="229"/>
      <c r="AW155" s="163"/>
      <c r="AX155" s="164"/>
      <c r="AY155" s="56"/>
      <c r="AZ155" s="146"/>
      <c r="BA155" s="17"/>
      <c r="BB155" s="17"/>
      <c r="BC155" s="17"/>
      <c r="BD155" s="17"/>
      <c r="BE155" s="17"/>
    </row>
    <row r="156" spans="3:57" ht="15">
      <c r="C156" s="219"/>
      <c r="D156" s="37" t="s">
        <v>380</v>
      </c>
      <c r="E156" s="1" t="s">
        <v>381</v>
      </c>
      <c r="F156" s="2" t="s">
        <v>6</v>
      </c>
      <c r="G156" s="4">
        <f>IF(E156&lt;&gt;"",VLOOKUP(E156,'[1]Formula- 2015-16'!$B$5:$M$290,10,FALSE),"")</f>
        <v>19302.74676890906</v>
      </c>
      <c r="H156" s="36">
        <f>IF(E156&lt;&gt;"",VLOOKUP(E156,'[1]Formula- 2015-16'!$B$5:$M$290,12,FALSE),"")</f>
        <v>12094.423816483804</v>
      </c>
      <c r="I156" s="225"/>
      <c r="J156" s="38">
        <v>66.19169299299999</v>
      </c>
      <c r="K156" s="15">
        <v>99.74790183451448</v>
      </c>
      <c r="L156" s="15">
        <v>80.41051318303818</v>
      </c>
      <c r="M156" s="15">
        <v>67.4067141</v>
      </c>
      <c r="N156" s="12">
        <v>9606604.658255078</v>
      </c>
      <c r="O156" s="12">
        <v>14476720.795099687</v>
      </c>
      <c r="P156" s="12">
        <v>11670225.908839462</v>
      </c>
      <c r="Q156" s="12">
        <v>9782944.420823455</v>
      </c>
      <c r="R156" s="12">
        <v>0</v>
      </c>
      <c r="S156" s="12">
        <v>0</v>
      </c>
      <c r="T156" s="12">
        <v>1</v>
      </c>
      <c r="U156" s="12">
        <v>14476720.795099687</v>
      </c>
      <c r="V156" s="12">
        <v>11670225.908839462</v>
      </c>
      <c r="W156" s="12">
        <v>0</v>
      </c>
      <c r="X156" s="36">
        <v>19389549.079078533</v>
      </c>
      <c r="Y156" s="234"/>
      <c r="Z156" s="39">
        <v>5580950</v>
      </c>
      <c r="AA156" s="12">
        <v>16</v>
      </c>
      <c r="AB156" s="12">
        <v>714637.9734350704</v>
      </c>
      <c r="AC156" s="12">
        <v>11434207.574961126</v>
      </c>
      <c r="AD156" s="12">
        <v>17015157.574961126</v>
      </c>
      <c r="AE156" s="254"/>
      <c r="AF156" s="13">
        <v>7.8133300000000006</v>
      </c>
      <c r="AG156" s="12">
        <v>1809824.7649430428</v>
      </c>
      <c r="AH156" s="13">
        <v>111.35752922308558</v>
      </c>
      <c r="AI156" s="12">
        <v>25794074.248855334</v>
      </c>
      <c r="AJ156" s="12">
        <v>25794074.248855334</v>
      </c>
      <c r="AK156" s="265"/>
      <c r="AL156" s="13">
        <v>0.4110481251413374</v>
      </c>
      <c r="AM156" s="12">
        <v>17596654.479920633</v>
      </c>
      <c r="AN156" s="12">
        <v>36986203.558999166</v>
      </c>
      <c r="AO156" s="254"/>
      <c r="AP156" s="12">
        <v>7620611.272062793</v>
      </c>
      <c r="AQ156" s="12">
        <v>0</v>
      </c>
      <c r="AR156" s="12">
        <v>44606814.83106196</v>
      </c>
      <c r="AS156" s="12">
        <v>0</v>
      </c>
      <c r="AT156" s="12">
        <v>0</v>
      </c>
      <c r="AU156" s="36">
        <v>44606814.83106196</v>
      </c>
      <c r="AV156" s="229"/>
      <c r="AW156" s="163"/>
      <c r="AX156" s="164"/>
      <c r="AY156" s="56"/>
      <c r="AZ156" s="146"/>
      <c r="BA156" s="17"/>
      <c r="BB156" s="17"/>
      <c r="BC156" s="17"/>
      <c r="BD156" s="17"/>
      <c r="BE156" s="17"/>
    </row>
    <row r="157" spans="3:57" ht="15">
      <c r="C157" s="219"/>
      <c r="D157" s="37" t="s">
        <v>382</v>
      </c>
      <c r="E157" s="1" t="s">
        <v>383</v>
      </c>
      <c r="F157" s="2" t="s">
        <v>6</v>
      </c>
      <c r="G157" s="4">
        <f>IF(E157&lt;&gt;"",VLOOKUP(E157,'[1]Formula- 2015-16'!$B$5:$M$290,10,FALSE),"")</f>
        <v>24190.173518579395</v>
      </c>
      <c r="H157" s="36">
        <f>IF(E157&lt;&gt;"",VLOOKUP(E157,'[1]Formula- 2015-16'!$B$5:$M$290,12,FALSE),"")</f>
        <v>18354.793992283234</v>
      </c>
      <c r="I157" s="225"/>
      <c r="J157" s="38">
        <v>66.19169299299999</v>
      </c>
      <c r="K157" s="15">
        <v>99.74790183451448</v>
      </c>
      <c r="L157" s="15">
        <v>80.41051318303818</v>
      </c>
      <c r="M157" s="15">
        <v>67.4067141</v>
      </c>
      <c r="N157" s="12">
        <v>14579218.666643668</v>
      </c>
      <c r="O157" s="12">
        <v>21970226.27202005</v>
      </c>
      <c r="P157" s="12">
        <v>17711020.85146129</v>
      </c>
      <c r="Q157" s="12">
        <v>14846836.212026803</v>
      </c>
      <c r="R157" s="12">
        <v>0</v>
      </c>
      <c r="S157" s="12">
        <v>0</v>
      </c>
      <c r="T157" s="12">
        <v>1</v>
      </c>
      <c r="U157" s="12">
        <v>21970226.27202005</v>
      </c>
      <c r="V157" s="12">
        <v>17711020.85146129</v>
      </c>
      <c r="W157" s="12">
        <v>0</v>
      </c>
      <c r="X157" s="36">
        <v>29426054.878670476</v>
      </c>
      <c r="Y157" s="234"/>
      <c r="Z157" s="39">
        <v>5580950</v>
      </c>
      <c r="AA157" s="12">
        <v>24</v>
      </c>
      <c r="AB157" s="12">
        <v>714637.9734350704</v>
      </c>
      <c r="AC157" s="12">
        <v>17151311.36244169</v>
      </c>
      <c r="AD157" s="12">
        <v>22732261.36244169</v>
      </c>
      <c r="AE157" s="254"/>
      <c r="AF157" s="13">
        <v>7.8133300000000006</v>
      </c>
      <c r="AG157" s="12">
        <v>2268069.7014950635</v>
      </c>
      <c r="AH157" s="13">
        <v>111.35752922308558</v>
      </c>
      <c r="AI157" s="12">
        <v>32325095.45408059</v>
      </c>
      <c r="AJ157" s="12">
        <v>32325095.45408059</v>
      </c>
      <c r="AK157" s="265"/>
      <c r="AL157" s="13">
        <v>1</v>
      </c>
      <c r="AM157" s="12">
        <v>55057356.81652228</v>
      </c>
      <c r="AN157" s="12">
        <v>84483411.69519275</v>
      </c>
      <c r="AO157" s="254"/>
      <c r="AP157" s="12">
        <v>0</v>
      </c>
      <c r="AQ157" s="12">
        <v>3590891.359973532</v>
      </c>
      <c r="AR157" s="12">
        <v>80892520.33521922</v>
      </c>
      <c r="AS157" s="12">
        <v>0</v>
      </c>
      <c r="AT157" s="12">
        <v>0</v>
      </c>
      <c r="AU157" s="36">
        <v>80892520.33521922</v>
      </c>
      <c r="AV157" s="229"/>
      <c r="AW157" s="163"/>
      <c r="AX157" s="164"/>
      <c r="AY157" s="56"/>
      <c r="AZ157" s="146"/>
      <c r="BA157" s="17"/>
      <c r="BB157" s="17"/>
      <c r="BC157" s="17"/>
      <c r="BD157" s="17"/>
      <c r="BE157" s="17"/>
    </row>
    <row r="158" spans="3:57" ht="15">
      <c r="C158" s="219"/>
      <c r="D158" s="37" t="s">
        <v>384</v>
      </c>
      <c r="E158" s="1" t="s">
        <v>385</v>
      </c>
      <c r="F158" s="2" t="s">
        <v>6</v>
      </c>
      <c r="G158" s="4">
        <f>IF(E158&lt;&gt;"",VLOOKUP(E158,'[1]Formula- 2015-16'!$B$5:$M$290,10,FALSE),"")</f>
        <v>44877.09354744599</v>
      </c>
      <c r="H158" s="36">
        <f>IF(E158&lt;&gt;"",VLOOKUP(E158,'[1]Formula- 2015-16'!$B$5:$M$290,12,FALSE),"")</f>
        <v>35518.364159679215</v>
      </c>
      <c r="I158" s="225"/>
      <c r="J158" s="38">
        <v>66.19169299299999</v>
      </c>
      <c r="K158" s="15">
        <v>99.74790183451448</v>
      </c>
      <c r="L158" s="15">
        <v>80.41051318303818</v>
      </c>
      <c r="M158" s="15">
        <v>67.4067141</v>
      </c>
      <c r="N158" s="12">
        <v>28212247.872852728</v>
      </c>
      <c r="O158" s="12">
        <v>42514587.618266635</v>
      </c>
      <c r="P158" s="12">
        <v>34272598.674022034</v>
      </c>
      <c r="Q158" s="12">
        <v>28730114.618534207</v>
      </c>
      <c r="R158" s="12">
        <v>0</v>
      </c>
      <c r="S158" s="12">
        <v>0</v>
      </c>
      <c r="T158" s="12">
        <v>1</v>
      </c>
      <c r="U158" s="12">
        <v>42514587.618266635</v>
      </c>
      <c r="V158" s="12">
        <v>34272598.674022034</v>
      </c>
      <c r="W158" s="12">
        <v>0</v>
      </c>
      <c r="X158" s="36">
        <v>56942362.491386935</v>
      </c>
      <c r="Y158" s="234"/>
      <c r="Z158" s="39">
        <v>5580950</v>
      </c>
      <c r="AA158" s="12">
        <v>40</v>
      </c>
      <c r="AB158" s="12">
        <v>714637.9734350704</v>
      </c>
      <c r="AC158" s="12">
        <v>28585518.937402815</v>
      </c>
      <c r="AD158" s="12">
        <v>34166468.937402815</v>
      </c>
      <c r="AE158" s="254"/>
      <c r="AF158" s="13">
        <v>7.8133300000000006</v>
      </c>
      <c r="AG158" s="12">
        <v>4207674.495924794</v>
      </c>
      <c r="AH158" s="13">
        <v>111.35752922308558</v>
      </c>
      <c r="AI158" s="12">
        <v>59968827.07388235</v>
      </c>
      <c r="AJ158" s="12">
        <v>59968827.07388235</v>
      </c>
      <c r="AK158" s="265"/>
      <c r="AL158" s="13">
        <v>1</v>
      </c>
      <c r="AM158" s="12">
        <v>94135296.01128516</v>
      </c>
      <c r="AN158" s="12">
        <v>151077658.50267208</v>
      </c>
      <c r="AO158" s="254"/>
      <c r="AP158" s="12">
        <v>0</v>
      </c>
      <c r="AQ158" s="12">
        <v>7079444.186956379</v>
      </c>
      <c r="AR158" s="12">
        <v>143998214.3157157</v>
      </c>
      <c r="AS158" s="12">
        <v>0</v>
      </c>
      <c r="AT158" s="12">
        <v>0</v>
      </c>
      <c r="AU158" s="36">
        <v>143998214.3157157</v>
      </c>
      <c r="AV158" s="229"/>
      <c r="AW158" s="163"/>
      <c r="AX158" s="164"/>
      <c r="AY158" s="56"/>
      <c r="AZ158" s="146"/>
      <c r="BA158" s="17"/>
      <c r="BB158" s="17"/>
      <c r="BC158" s="17"/>
      <c r="BD158" s="17"/>
      <c r="BE158" s="17"/>
    </row>
    <row r="159" spans="1:57" s="55" customFormat="1" ht="15">
      <c r="A159" s="218"/>
      <c r="B159" s="218"/>
      <c r="C159" s="220"/>
      <c r="D159" s="79" t="s">
        <v>386</v>
      </c>
      <c r="E159" s="6" t="s">
        <v>387</v>
      </c>
      <c r="F159" s="7" t="s">
        <v>17</v>
      </c>
      <c r="G159" s="8">
        <f>IF(E159&lt;&gt;"",VLOOKUP(E159,'[1]Formula- 2015-16'!$B$5:$M$290,10,FALSE),"")</f>
        <v>115779.29942176532</v>
      </c>
      <c r="H159" s="11">
        <f>IF(E159&lt;&gt;"",VLOOKUP(E159,'[1]Formula- 2015-16'!$B$5:$M$290,12,FALSE),"")</f>
      </c>
      <c r="I159" s="243"/>
      <c r="J159" s="81">
        <v>66.19169299299999</v>
      </c>
      <c r="K159" s="35">
        <v>99.74790183451448</v>
      </c>
      <c r="L159" s="35">
        <v>80.41051318303818</v>
      </c>
      <c r="M159" s="35">
        <v>67.4067141</v>
      </c>
      <c r="N159" s="9" t="s">
        <v>679</v>
      </c>
      <c r="O159" s="9" t="s">
        <v>679</v>
      </c>
      <c r="P159" s="9" t="s">
        <v>679</v>
      </c>
      <c r="Q159" s="9" t="s">
        <v>679</v>
      </c>
      <c r="R159" s="9">
        <v>1</v>
      </c>
      <c r="S159" s="9">
        <v>1</v>
      </c>
      <c r="T159" s="9">
        <v>0</v>
      </c>
      <c r="U159" s="9">
        <v>103650232.46245812</v>
      </c>
      <c r="V159" s="9">
        <v>83556327.80802569</v>
      </c>
      <c r="W159" s="9">
        <v>0</v>
      </c>
      <c r="X159" s="11">
        <v>187206560.2704838</v>
      </c>
      <c r="Y159" s="234"/>
      <c r="Z159" s="82">
        <v>5580950</v>
      </c>
      <c r="AA159" s="9">
        <v>26</v>
      </c>
      <c r="AB159" s="9">
        <v>714637.9734350704</v>
      </c>
      <c r="AC159" s="9">
        <v>18580587.30931183</v>
      </c>
      <c r="AD159" s="9">
        <v>24161537.30931183</v>
      </c>
      <c r="AE159" s="254"/>
      <c r="AF159" s="10">
        <v>7.8133300000000006</v>
      </c>
      <c r="AG159" s="9">
        <v>10855462.48261274</v>
      </c>
      <c r="AH159" s="10">
        <v>111.35752922308558</v>
      </c>
      <c r="AI159" s="9">
        <v>0</v>
      </c>
      <c r="AJ159" s="9">
        <v>10855462.48261274</v>
      </c>
      <c r="AK159" s="265"/>
      <c r="AL159" s="10">
        <v>0.8251016874142517</v>
      </c>
      <c r="AM159" s="9">
        <v>28892585.61650146</v>
      </c>
      <c r="AN159" s="9">
        <v>216099145.88698524</v>
      </c>
      <c r="AO159" s="254"/>
      <c r="AP159" s="9">
        <v>938841.8748215139</v>
      </c>
      <c r="AQ159" s="9">
        <v>0</v>
      </c>
      <c r="AR159" s="9">
        <v>217037987.76180676</v>
      </c>
      <c r="AS159" s="9">
        <v>0</v>
      </c>
      <c r="AT159" s="9">
        <v>0</v>
      </c>
      <c r="AU159" s="11">
        <v>217037987.76180676</v>
      </c>
      <c r="AV159" s="231"/>
      <c r="AW159" s="163"/>
      <c r="AX159" s="164"/>
      <c r="AY159" s="56"/>
      <c r="AZ159" s="146"/>
      <c r="BA159" s="56"/>
      <c r="BB159" s="56"/>
      <c r="BC159" s="56"/>
      <c r="BD159" s="56"/>
      <c r="BE159" s="56"/>
    </row>
    <row r="160" spans="1:57" s="55" customFormat="1" ht="15">
      <c r="A160" s="218"/>
      <c r="B160" s="218"/>
      <c r="C160" s="220"/>
      <c r="D160" s="79"/>
      <c r="E160" s="6"/>
      <c r="F160" s="7"/>
      <c r="G160" s="8">
        <f>IF(E160&lt;&gt;"",VLOOKUP(E160,'[1]Formula- 2015-16'!$B$5:$M$290,10,FALSE),"")</f>
      </c>
      <c r="H160" s="11">
        <f>IF(E160&lt;&gt;"",VLOOKUP(E160,'[1]Formula- 2015-16'!$B$5:$M$290,12,FALSE),"")</f>
      </c>
      <c r="I160" s="243"/>
      <c r="J160" s="81" t="s">
        <v>679</v>
      </c>
      <c r="K160" s="35" t="s">
        <v>679</v>
      </c>
      <c r="L160" s="35" t="s">
        <v>679</v>
      </c>
      <c r="M160" s="35" t="s">
        <v>679</v>
      </c>
      <c r="N160" s="9" t="s">
        <v>679</v>
      </c>
      <c r="O160" s="9" t="s">
        <v>679</v>
      </c>
      <c r="P160" s="9" t="s">
        <v>679</v>
      </c>
      <c r="Q160" s="9" t="s">
        <v>679</v>
      </c>
      <c r="R160" s="9"/>
      <c r="S160" s="9"/>
      <c r="T160" s="9"/>
      <c r="U160" s="9" t="s">
        <v>679</v>
      </c>
      <c r="V160" s="9" t="s">
        <v>679</v>
      </c>
      <c r="W160" s="9" t="s">
        <v>679</v>
      </c>
      <c r="X160" s="11" t="s">
        <v>679</v>
      </c>
      <c r="Y160" s="234"/>
      <c r="Z160" s="82" t="s">
        <v>679</v>
      </c>
      <c r="AA160" s="9" t="s">
        <v>679</v>
      </c>
      <c r="AB160" s="9" t="s">
        <v>679</v>
      </c>
      <c r="AC160" s="9" t="s">
        <v>679</v>
      </c>
      <c r="AD160" s="9" t="s">
        <v>679</v>
      </c>
      <c r="AE160" s="254"/>
      <c r="AF160" s="10" t="s">
        <v>679</v>
      </c>
      <c r="AG160" s="9" t="s">
        <v>679</v>
      </c>
      <c r="AH160" s="10" t="s">
        <v>679</v>
      </c>
      <c r="AI160" s="9" t="s">
        <v>679</v>
      </c>
      <c r="AJ160" s="9" t="s">
        <v>679</v>
      </c>
      <c r="AK160" s="265"/>
      <c r="AL160" s="10"/>
      <c r="AM160" s="9" t="s">
        <v>679</v>
      </c>
      <c r="AN160" s="9" t="s">
        <v>679</v>
      </c>
      <c r="AO160" s="254"/>
      <c r="AP160" s="9" t="s">
        <v>679</v>
      </c>
      <c r="AQ160" s="9" t="s">
        <v>679</v>
      </c>
      <c r="AR160" s="9" t="s">
        <v>679</v>
      </c>
      <c r="AS160" s="9" t="s">
        <v>679</v>
      </c>
      <c r="AT160" s="9" t="s">
        <v>679</v>
      </c>
      <c r="AU160" s="11" t="s">
        <v>679</v>
      </c>
      <c r="AV160" s="231"/>
      <c r="AW160" s="163"/>
      <c r="AX160" s="164"/>
      <c r="AY160" s="56"/>
      <c r="AZ160" s="146"/>
      <c r="BA160" s="56"/>
      <c r="BB160" s="56"/>
      <c r="BC160" s="56"/>
      <c r="BD160" s="56"/>
      <c r="BE160" s="56"/>
    </row>
    <row r="161" spans="1:57" s="55" customFormat="1" ht="15">
      <c r="A161" s="218"/>
      <c r="B161" s="218"/>
      <c r="C161" s="218"/>
      <c r="D161" s="112" t="s">
        <v>615</v>
      </c>
      <c r="E161" s="6"/>
      <c r="F161" s="7"/>
      <c r="G161" s="8">
        <f>IF(E161&lt;&gt;"",VLOOKUP(E161,'[1]Formula- 2015-16'!$B$5:$M$290,10,FALSE),"")</f>
      </c>
      <c r="H161" s="11">
        <f>IF(E161&lt;&gt;"",VLOOKUP(E161,'[1]Formula- 2015-16'!$B$5:$M$290,12,FALSE),"")</f>
      </c>
      <c r="I161" s="243"/>
      <c r="J161" s="81" t="s">
        <v>679</v>
      </c>
      <c r="K161" s="35" t="s">
        <v>679</v>
      </c>
      <c r="L161" s="35" t="s">
        <v>679</v>
      </c>
      <c r="M161" s="35" t="s">
        <v>679</v>
      </c>
      <c r="N161" s="9" t="s">
        <v>679</v>
      </c>
      <c r="O161" s="9" t="s">
        <v>679</v>
      </c>
      <c r="P161" s="9" t="s">
        <v>679</v>
      </c>
      <c r="Q161" s="9" t="s">
        <v>679</v>
      </c>
      <c r="R161" s="9"/>
      <c r="S161" s="9"/>
      <c r="T161" s="9"/>
      <c r="U161" s="9" t="s">
        <v>679</v>
      </c>
      <c r="V161" s="9" t="s">
        <v>679</v>
      </c>
      <c r="W161" s="9" t="s">
        <v>679</v>
      </c>
      <c r="X161" s="11" t="s">
        <v>679</v>
      </c>
      <c r="Y161" s="234"/>
      <c r="Z161" s="82" t="s">
        <v>679</v>
      </c>
      <c r="AA161" s="9" t="s">
        <v>679</v>
      </c>
      <c r="AB161" s="9" t="s">
        <v>679</v>
      </c>
      <c r="AC161" s="9" t="s">
        <v>679</v>
      </c>
      <c r="AD161" s="9" t="s">
        <v>679</v>
      </c>
      <c r="AE161" s="254"/>
      <c r="AF161" s="10" t="s">
        <v>679</v>
      </c>
      <c r="AG161" s="9" t="s">
        <v>679</v>
      </c>
      <c r="AH161" s="10" t="s">
        <v>679</v>
      </c>
      <c r="AI161" s="9" t="s">
        <v>679</v>
      </c>
      <c r="AJ161" s="9" t="s">
        <v>679</v>
      </c>
      <c r="AK161" s="265"/>
      <c r="AL161" s="10"/>
      <c r="AM161" s="9" t="s">
        <v>679</v>
      </c>
      <c r="AN161" s="9" t="s">
        <v>679</v>
      </c>
      <c r="AO161" s="254"/>
      <c r="AP161" s="9" t="s">
        <v>679</v>
      </c>
      <c r="AQ161" s="9" t="s">
        <v>679</v>
      </c>
      <c r="AR161" s="9" t="s">
        <v>679</v>
      </c>
      <c r="AS161" s="9" t="s">
        <v>679</v>
      </c>
      <c r="AT161" s="9" t="s">
        <v>679</v>
      </c>
      <c r="AU161" s="11" t="s">
        <v>679</v>
      </c>
      <c r="AV161" s="231"/>
      <c r="AW161" s="163"/>
      <c r="AX161" s="164"/>
      <c r="AY161" s="56"/>
      <c r="AZ161" s="146"/>
      <c r="BA161" s="56"/>
      <c r="BB161" s="56"/>
      <c r="BC161" s="56"/>
      <c r="BD161" s="56"/>
      <c r="BE161" s="56"/>
    </row>
    <row r="162" spans="1:57" s="55" customFormat="1" ht="15">
      <c r="A162" s="218"/>
      <c r="B162" s="218"/>
      <c r="C162" s="220"/>
      <c r="D162" s="79"/>
      <c r="E162" s="6"/>
      <c r="F162" s="7"/>
      <c r="G162" s="8">
        <f>IF(E162&lt;&gt;"",VLOOKUP(E162,'[1]Formula- 2015-16'!$B$5:$M$290,10,FALSE),"")</f>
      </c>
      <c r="H162" s="11">
        <f>IF(E162&lt;&gt;"",VLOOKUP(E162,'[1]Formula- 2015-16'!$B$5:$M$290,12,FALSE),"")</f>
      </c>
      <c r="I162" s="243"/>
      <c r="J162" s="81" t="s">
        <v>679</v>
      </c>
      <c r="K162" s="35" t="s">
        <v>679</v>
      </c>
      <c r="L162" s="35" t="s">
        <v>679</v>
      </c>
      <c r="M162" s="35" t="s">
        <v>679</v>
      </c>
      <c r="N162" s="9" t="s">
        <v>679</v>
      </c>
      <c r="O162" s="9" t="s">
        <v>679</v>
      </c>
      <c r="P162" s="9" t="s">
        <v>679</v>
      </c>
      <c r="Q162" s="9" t="s">
        <v>679</v>
      </c>
      <c r="R162" s="9"/>
      <c r="S162" s="9"/>
      <c r="T162" s="9"/>
      <c r="U162" s="9" t="s">
        <v>679</v>
      </c>
      <c r="V162" s="9" t="s">
        <v>679</v>
      </c>
      <c r="W162" s="9" t="s">
        <v>679</v>
      </c>
      <c r="X162" s="11" t="s">
        <v>679</v>
      </c>
      <c r="Y162" s="234"/>
      <c r="Z162" s="82" t="s">
        <v>679</v>
      </c>
      <c r="AA162" s="9" t="s">
        <v>679</v>
      </c>
      <c r="AB162" s="9" t="s">
        <v>679</v>
      </c>
      <c r="AC162" s="9" t="s">
        <v>679</v>
      </c>
      <c r="AD162" s="9" t="s">
        <v>679</v>
      </c>
      <c r="AE162" s="254"/>
      <c r="AF162" s="10" t="s">
        <v>679</v>
      </c>
      <c r="AG162" s="9" t="s">
        <v>679</v>
      </c>
      <c r="AH162" s="10" t="s">
        <v>679</v>
      </c>
      <c r="AI162" s="9" t="s">
        <v>679</v>
      </c>
      <c r="AJ162" s="9" t="s">
        <v>679</v>
      </c>
      <c r="AK162" s="265"/>
      <c r="AL162" s="10"/>
      <c r="AM162" s="9" t="s">
        <v>679</v>
      </c>
      <c r="AN162" s="9" t="s">
        <v>679</v>
      </c>
      <c r="AO162" s="254"/>
      <c r="AP162" s="9" t="s">
        <v>679</v>
      </c>
      <c r="AQ162" s="9" t="s">
        <v>679</v>
      </c>
      <c r="AR162" s="9" t="s">
        <v>679</v>
      </c>
      <c r="AS162" s="9" t="s">
        <v>679</v>
      </c>
      <c r="AT162" s="9" t="s">
        <v>679</v>
      </c>
      <c r="AU162" s="11" t="s">
        <v>679</v>
      </c>
      <c r="AV162" s="231"/>
      <c r="AW162" s="163"/>
      <c r="AX162" s="164"/>
      <c r="AY162" s="56"/>
      <c r="AZ162" s="146"/>
      <c r="BA162" s="56"/>
      <c r="BB162" s="56"/>
      <c r="BC162" s="56"/>
      <c r="BD162" s="56"/>
      <c r="BE162" s="56"/>
    </row>
    <row r="163" spans="3:57" ht="15">
      <c r="C163" s="219"/>
      <c r="D163" s="37" t="s">
        <v>429</v>
      </c>
      <c r="E163" s="1" t="s">
        <v>430</v>
      </c>
      <c r="F163" s="2" t="s">
        <v>6</v>
      </c>
      <c r="G163" s="4">
        <f>IF(E163&lt;&gt;"",VLOOKUP(E163,'[1]Formula- 2015-16'!$B$5:$M$290,10,FALSE),"")</f>
        <v>66606.15907991664</v>
      </c>
      <c r="H163" s="36">
        <f>IF(E163&lt;&gt;"",VLOOKUP(E163,'[1]Formula- 2015-16'!$B$5:$M$290,12,FALSE),"")</f>
        <v>51596.61011998371</v>
      </c>
      <c r="I163" s="225"/>
      <c r="J163" s="38">
        <v>66.19169299299999</v>
      </c>
      <c r="K163" s="15">
        <v>99.74790183451448</v>
      </c>
      <c r="L163" s="15">
        <v>80.41051318303818</v>
      </c>
      <c r="M163" s="15">
        <v>67.4067141</v>
      </c>
      <c r="N163" s="12">
        <v>40983203.71849773</v>
      </c>
      <c r="O163" s="12">
        <v>61759843.214902215</v>
      </c>
      <c r="P163" s="12">
        <v>49786918.779036365</v>
      </c>
      <c r="Q163" s="12">
        <v>41735495.36264291</v>
      </c>
      <c r="R163" s="12">
        <v>0</v>
      </c>
      <c r="S163" s="12">
        <v>0</v>
      </c>
      <c r="T163" s="12">
        <v>1</v>
      </c>
      <c r="U163" s="12">
        <v>61759843.214902215</v>
      </c>
      <c r="V163" s="12">
        <v>49786918.779036365</v>
      </c>
      <c r="W163" s="12">
        <v>0</v>
      </c>
      <c r="X163" s="36">
        <v>82718699.08114064</v>
      </c>
      <c r="Y163" s="234"/>
      <c r="Z163" s="39">
        <v>5580950</v>
      </c>
      <c r="AA163" s="12">
        <v>60</v>
      </c>
      <c r="AB163" s="12">
        <v>714637.9734350704</v>
      </c>
      <c r="AC163" s="12">
        <v>42878278.40610422</v>
      </c>
      <c r="AD163" s="12">
        <v>48459228.40610422</v>
      </c>
      <c r="AE163" s="254"/>
      <c r="AF163" s="13">
        <v>7.8133300000000006</v>
      </c>
      <c r="AG163" s="12">
        <v>6244990.811086622</v>
      </c>
      <c r="AH163" s="13">
        <v>111.35752922308558</v>
      </c>
      <c r="AI163" s="12">
        <v>89005167.67415166</v>
      </c>
      <c r="AJ163" s="12">
        <v>89005167.67415166</v>
      </c>
      <c r="AK163" s="265"/>
      <c r="AL163" s="13">
        <v>1</v>
      </c>
      <c r="AM163" s="12">
        <v>137464396.08025587</v>
      </c>
      <c r="AN163" s="12">
        <v>220183095.1613965</v>
      </c>
      <c r="AO163" s="254"/>
      <c r="AP163" s="12">
        <v>0</v>
      </c>
      <c r="AQ163" s="12">
        <v>9048538.742910378</v>
      </c>
      <c r="AR163" s="12">
        <v>211134556.41848612</v>
      </c>
      <c r="AS163" s="12">
        <v>0</v>
      </c>
      <c r="AT163" s="12">
        <v>0</v>
      </c>
      <c r="AU163" s="36">
        <v>211134556.41848612</v>
      </c>
      <c r="AV163" s="229"/>
      <c r="AW163" s="163"/>
      <c r="AX163" s="164"/>
      <c r="AY163" s="56"/>
      <c r="AZ163" s="146"/>
      <c r="BA163" s="17"/>
      <c r="BB163" s="17"/>
      <c r="BC163" s="17"/>
      <c r="BD163" s="17"/>
      <c r="BE163" s="17"/>
    </row>
    <row r="164" spans="3:57" ht="15">
      <c r="C164" s="219"/>
      <c r="D164" s="37" t="s">
        <v>431</v>
      </c>
      <c r="E164" s="1" t="s">
        <v>432</v>
      </c>
      <c r="F164" s="2" t="s">
        <v>6</v>
      </c>
      <c r="G164" s="4">
        <f>IF(E164&lt;&gt;"",VLOOKUP(E164,'[1]Formula- 2015-16'!$B$5:$M$290,10,FALSE),"")</f>
        <v>60861.8583509007</v>
      </c>
      <c r="H164" s="36">
        <f>IF(E164&lt;&gt;"",VLOOKUP(E164,'[1]Formula- 2015-16'!$B$5:$M$290,12,FALSE),"")</f>
        <v>48589.60102097974</v>
      </c>
      <c r="I164" s="225"/>
      <c r="J164" s="38">
        <v>66.19169299299999</v>
      </c>
      <c r="K164" s="15">
        <v>99.74790183451448</v>
      </c>
      <c r="L164" s="15">
        <v>80.41051318303818</v>
      </c>
      <c r="M164" s="15">
        <v>67.4067141</v>
      </c>
      <c r="N164" s="12">
        <v>38594735.4411966</v>
      </c>
      <c r="O164" s="12">
        <v>58160529.03382693</v>
      </c>
      <c r="P164" s="12">
        <v>46885377.04147268</v>
      </c>
      <c r="Q164" s="12">
        <v>39303184.13105099</v>
      </c>
      <c r="R164" s="12">
        <v>0</v>
      </c>
      <c r="S164" s="12">
        <v>0</v>
      </c>
      <c r="T164" s="12">
        <v>1</v>
      </c>
      <c r="U164" s="12">
        <v>58160529.03382693</v>
      </c>
      <c r="V164" s="12">
        <v>46885377.04147268</v>
      </c>
      <c r="W164" s="12">
        <v>0</v>
      </c>
      <c r="X164" s="36">
        <v>77897919.57224756</v>
      </c>
      <c r="Y164" s="234"/>
      <c r="Z164" s="39">
        <v>5580950</v>
      </c>
      <c r="AA164" s="12">
        <v>57</v>
      </c>
      <c r="AB164" s="12">
        <v>714637.9734350704</v>
      </c>
      <c r="AC164" s="12">
        <v>40734364.485799015</v>
      </c>
      <c r="AD164" s="12">
        <v>46315314.485799015</v>
      </c>
      <c r="AE164" s="254"/>
      <c r="AF164" s="13">
        <v>7.8133300000000006</v>
      </c>
      <c r="AG164" s="12">
        <v>5706405.404506116</v>
      </c>
      <c r="AH164" s="13">
        <v>111.35752922308558</v>
      </c>
      <c r="AI164" s="12">
        <v>81329114.03858064</v>
      </c>
      <c r="AJ164" s="12">
        <v>81329114.03858064</v>
      </c>
      <c r="AK164" s="265"/>
      <c r="AL164" s="13">
        <v>1</v>
      </c>
      <c r="AM164" s="12">
        <v>127644428.52437966</v>
      </c>
      <c r="AN164" s="12">
        <v>205542348.09662724</v>
      </c>
      <c r="AO164" s="254"/>
      <c r="AP164" s="12">
        <v>0</v>
      </c>
      <c r="AQ164" s="12">
        <v>7000582.572972964</v>
      </c>
      <c r="AR164" s="12">
        <v>198541765.52365428</v>
      </c>
      <c r="AS164" s="12">
        <v>0</v>
      </c>
      <c r="AT164" s="12">
        <v>0</v>
      </c>
      <c r="AU164" s="36">
        <v>198541765.52365428</v>
      </c>
      <c r="AV164" s="229"/>
      <c r="AW164" s="163"/>
      <c r="AX164" s="164"/>
      <c r="AY164" s="56"/>
      <c r="AZ164" s="146"/>
      <c r="BA164" s="17"/>
      <c r="BB164" s="17"/>
      <c r="BC164" s="17"/>
      <c r="BD164" s="17"/>
      <c r="BE164" s="17"/>
    </row>
    <row r="165" spans="3:57" ht="15">
      <c r="C165" s="219"/>
      <c r="D165" s="37" t="s">
        <v>433</v>
      </c>
      <c r="E165" s="1" t="s">
        <v>434</v>
      </c>
      <c r="F165" s="2" t="s">
        <v>6</v>
      </c>
      <c r="G165" s="4">
        <f>IF(E165&lt;&gt;"",VLOOKUP(E165,'[1]Formula- 2015-16'!$B$5:$M$290,10,FALSE),"")</f>
        <v>115452.58507179699</v>
      </c>
      <c r="H165" s="36">
        <f>IF(E165&lt;&gt;"",VLOOKUP(E165,'[1]Formula- 2015-16'!$B$5:$M$290,12,FALSE),"")</f>
        <v>84134.6441733609</v>
      </c>
      <c r="I165" s="225"/>
      <c r="J165" s="38">
        <v>66.19169299299999</v>
      </c>
      <c r="K165" s="15">
        <v>99.74790183451448</v>
      </c>
      <c r="L165" s="15">
        <v>80.41051318303818</v>
      </c>
      <c r="M165" s="15">
        <v>67.4067141</v>
      </c>
      <c r="N165" s="12">
        <v>66828174.4463808</v>
      </c>
      <c r="O165" s="12">
        <v>100707050.73463449</v>
      </c>
      <c r="P165" s="12">
        <v>81183718.97342715</v>
      </c>
      <c r="Q165" s="12">
        <v>68054878.86838762</v>
      </c>
      <c r="R165" s="12">
        <v>0</v>
      </c>
      <c r="S165" s="12">
        <v>0</v>
      </c>
      <c r="T165" s="12">
        <v>1</v>
      </c>
      <c r="U165" s="12">
        <v>100707050.73463449</v>
      </c>
      <c r="V165" s="12">
        <v>81183718.97342715</v>
      </c>
      <c r="W165" s="12">
        <v>0</v>
      </c>
      <c r="X165" s="36">
        <v>134883053.31476843</v>
      </c>
      <c r="Y165" s="234"/>
      <c r="Z165" s="39">
        <v>5580950</v>
      </c>
      <c r="AA165" s="12">
        <v>68</v>
      </c>
      <c r="AB165" s="12">
        <v>714637.9734350704</v>
      </c>
      <c r="AC165" s="12">
        <v>48595382.193584785</v>
      </c>
      <c r="AD165" s="12">
        <v>54176332.193584785</v>
      </c>
      <c r="AE165" s="254"/>
      <c r="AF165" s="13">
        <v>7.8133300000000006</v>
      </c>
      <c r="AG165" s="12">
        <v>10824829.758228283</v>
      </c>
      <c r="AH165" s="13">
        <v>111.35752922308558</v>
      </c>
      <c r="AI165" s="12">
        <v>154278175.3921609</v>
      </c>
      <c r="AJ165" s="12">
        <v>154278175.3921609</v>
      </c>
      <c r="AK165" s="265"/>
      <c r="AL165" s="13">
        <v>0.7758403557733309</v>
      </c>
      <c r="AM165" s="12">
        <v>161727419.32787943</v>
      </c>
      <c r="AN165" s="12">
        <v>296610472.64264786</v>
      </c>
      <c r="AO165" s="254"/>
      <c r="AP165" s="12">
        <v>0</v>
      </c>
      <c r="AQ165" s="12">
        <v>7968479.9999068985</v>
      </c>
      <c r="AR165" s="12">
        <v>288641992.64274096</v>
      </c>
      <c r="AS165" s="12">
        <v>0</v>
      </c>
      <c r="AT165" s="12">
        <v>0</v>
      </c>
      <c r="AU165" s="36">
        <v>288641992.64274096</v>
      </c>
      <c r="AV165" s="229"/>
      <c r="AW165" s="163"/>
      <c r="AX165" s="164"/>
      <c r="AY165" s="56"/>
      <c r="AZ165" s="146"/>
      <c r="BA165" s="17"/>
      <c r="BB165" s="17"/>
      <c r="BC165" s="17"/>
      <c r="BD165" s="17"/>
      <c r="BE165" s="17"/>
    </row>
    <row r="166" spans="3:57" ht="15">
      <c r="C166" s="219"/>
      <c r="D166" s="37" t="s">
        <v>435</v>
      </c>
      <c r="E166" s="1" t="s">
        <v>436</v>
      </c>
      <c r="F166" s="2" t="s">
        <v>6</v>
      </c>
      <c r="G166" s="4">
        <f>IF(E166&lt;&gt;"",VLOOKUP(E166,'[1]Formula- 2015-16'!$B$5:$M$290,10,FALSE),"")</f>
        <v>43967.99155065165</v>
      </c>
      <c r="H166" s="36">
        <f>IF(E166&lt;&gt;"",VLOOKUP(E166,'[1]Formula- 2015-16'!$B$5:$M$290,12,FALSE),"")</f>
        <v>26732.643746553003</v>
      </c>
      <c r="I166" s="225"/>
      <c r="J166" s="38">
        <v>66.19169299299999</v>
      </c>
      <c r="K166" s="15">
        <v>99.74790183451448</v>
      </c>
      <c r="L166" s="15">
        <v>80.41051318303818</v>
      </c>
      <c r="M166" s="15">
        <v>67.4067141</v>
      </c>
      <c r="N166" s="12">
        <v>21233747.373156928</v>
      </c>
      <c r="O166" s="12">
        <v>31998301.4904986</v>
      </c>
      <c r="P166" s="12">
        <v>25795027.22879596</v>
      </c>
      <c r="Q166" s="12">
        <v>21623516.089932613</v>
      </c>
      <c r="R166" s="12">
        <v>0</v>
      </c>
      <c r="S166" s="12">
        <v>0</v>
      </c>
      <c r="T166" s="12">
        <v>1</v>
      </c>
      <c r="U166" s="12">
        <v>31998301.4904986</v>
      </c>
      <c r="V166" s="12">
        <v>25795027.22879596</v>
      </c>
      <c r="W166" s="12">
        <v>0</v>
      </c>
      <c r="X166" s="36">
        <v>42857263.46308954</v>
      </c>
      <c r="Y166" s="234"/>
      <c r="Z166" s="39">
        <v>5580950</v>
      </c>
      <c r="AA166" s="12">
        <v>36</v>
      </c>
      <c r="AB166" s="12">
        <v>714637.9734350704</v>
      </c>
      <c r="AC166" s="12">
        <v>25726967.043662533</v>
      </c>
      <c r="AD166" s="12">
        <v>31307917.043662533</v>
      </c>
      <c r="AE166" s="254"/>
      <c r="AF166" s="13">
        <v>7.8133300000000006</v>
      </c>
      <c r="AG166" s="12">
        <v>4122437.129069437</v>
      </c>
      <c r="AH166" s="13">
        <v>111.35752922308558</v>
      </c>
      <c r="AI166" s="12">
        <v>58754002.84778485</v>
      </c>
      <c r="AJ166" s="12">
        <v>58754002.84778485</v>
      </c>
      <c r="AK166" s="265"/>
      <c r="AL166" s="13">
        <v>0.7032152121240931</v>
      </c>
      <c r="AM166" s="12">
        <v>63332912.10076725</v>
      </c>
      <c r="AN166" s="12">
        <v>106190175.56385678</v>
      </c>
      <c r="AO166" s="254"/>
      <c r="AP166" s="12">
        <v>0</v>
      </c>
      <c r="AQ166" s="12">
        <v>4887177.4415516965</v>
      </c>
      <c r="AR166" s="12">
        <v>101302998.12230508</v>
      </c>
      <c r="AS166" s="12">
        <v>0</v>
      </c>
      <c r="AT166" s="12">
        <v>0</v>
      </c>
      <c r="AU166" s="36">
        <v>101302998.12230508</v>
      </c>
      <c r="AV166" s="229"/>
      <c r="AW166" s="163"/>
      <c r="AX166" s="164"/>
      <c r="AY166" s="56"/>
      <c r="AZ166" s="146"/>
      <c r="BA166" s="17"/>
      <c r="BB166" s="17"/>
      <c r="BC166" s="17"/>
      <c r="BD166" s="17"/>
      <c r="BE166" s="17"/>
    </row>
    <row r="167" spans="3:57" ht="15">
      <c r="C167" s="219"/>
      <c r="D167" s="37" t="s">
        <v>437</v>
      </c>
      <c r="E167" s="1" t="s">
        <v>438</v>
      </c>
      <c r="F167" s="2" t="s">
        <v>6</v>
      </c>
      <c r="G167" s="4">
        <f>IF(E167&lt;&gt;"",VLOOKUP(E167,'[1]Formula- 2015-16'!$B$5:$M$290,10,FALSE),"")</f>
        <v>25843.19044375927</v>
      </c>
      <c r="H167" s="36">
        <f>IF(E167&lt;&gt;"",VLOOKUP(E167,'[1]Formula- 2015-16'!$B$5:$M$290,12,FALSE),"")</f>
        <v>20089.044413277767</v>
      </c>
      <c r="I167" s="225"/>
      <c r="J167" s="38">
        <v>66.19169299299999</v>
      </c>
      <c r="K167" s="15">
        <v>99.74790183451448</v>
      </c>
      <c r="L167" s="15">
        <v>80.41051318303818</v>
      </c>
      <c r="M167" s="15">
        <v>67.4067141</v>
      </c>
      <c r="N167" s="12">
        <v>15956734.323917083</v>
      </c>
      <c r="O167" s="12">
        <v>24046080.361017987</v>
      </c>
      <c r="P167" s="12">
        <v>19384444.447542135</v>
      </c>
      <c r="Q167" s="12">
        <v>16249637.679696202</v>
      </c>
      <c r="R167" s="12">
        <v>0</v>
      </c>
      <c r="S167" s="12">
        <v>0</v>
      </c>
      <c r="T167" s="12">
        <v>1</v>
      </c>
      <c r="U167" s="12">
        <v>24046080.361017987</v>
      </c>
      <c r="V167" s="12">
        <v>19384444.447542135</v>
      </c>
      <c r="W167" s="12">
        <v>0</v>
      </c>
      <c r="X167" s="36">
        <v>32206372.00361329</v>
      </c>
      <c r="Y167" s="234"/>
      <c r="Z167" s="39">
        <v>5580950</v>
      </c>
      <c r="AA167" s="12">
        <v>27</v>
      </c>
      <c r="AB167" s="12">
        <v>714637.9734350704</v>
      </c>
      <c r="AC167" s="12">
        <v>19295225.2827469</v>
      </c>
      <c r="AD167" s="12">
        <v>24876175.2827469</v>
      </c>
      <c r="AE167" s="254"/>
      <c r="AF167" s="13">
        <v>7.8133300000000006</v>
      </c>
      <c r="AG167" s="12">
        <v>2423056.502279252</v>
      </c>
      <c r="AH167" s="13">
        <v>111.35752922308558</v>
      </c>
      <c r="AI167" s="12">
        <v>34534006.02070427</v>
      </c>
      <c r="AJ167" s="12">
        <v>34534006.02070427</v>
      </c>
      <c r="AK167" s="265"/>
      <c r="AL167" s="13">
        <v>1</v>
      </c>
      <c r="AM167" s="12">
        <v>59410181.303451166</v>
      </c>
      <c r="AN167" s="12">
        <v>91616553.30706446</v>
      </c>
      <c r="AO167" s="254"/>
      <c r="AP167" s="12">
        <v>0</v>
      </c>
      <c r="AQ167" s="12">
        <v>4081610.194428879</v>
      </c>
      <c r="AR167" s="12">
        <v>87534943.11263558</v>
      </c>
      <c r="AS167" s="12">
        <v>0</v>
      </c>
      <c r="AT167" s="12">
        <v>0</v>
      </c>
      <c r="AU167" s="36">
        <v>87534943.11263558</v>
      </c>
      <c r="AV167" s="229"/>
      <c r="AW167" s="163"/>
      <c r="AX167" s="164"/>
      <c r="AY167" s="56"/>
      <c r="AZ167" s="146"/>
      <c r="BA167" s="17"/>
      <c r="BB167" s="17"/>
      <c r="BC167" s="17"/>
      <c r="BD167" s="17"/>
      <c r="BE167" s="17"/>
    </row>
    <row r="168" spans="1:57" s="55" customFormat="1" ht="15">
      <c r="A168" s="218"/>
      <c r="B168" s="218"/>
      <c r="C168" s="220"/>
      <c r="D168" s="79" t="s">
        <v>439</v>
      </c>
      <c r="E168" s="6" t="s">
        <v>440</v>
      </c>
      <c r="F168" s="7" t="s">
        <v>17</v>
      </c>
      <c r="G168" s="8">
        <f>IF(E168&lt;&gt;"",VLOOKUP(E168,'[1]Formula- 2015-16'!$B$5:$M$290,10,FALSE),"")</f>
        <v>312731.78449702525</v>
      </c>
      <c r="H168" s="11">
        <f>IF(E168&lt;&gt;"",VLOOKUP(E168,'[1]Formula- 2015-16'!$B$5:$M$290,12,FALSE),"")</f>
      </c>
      <c r="I168" s="243"/>
      <c r="J168" s="81">
        <v>66.19169299299999</v>
      </c>
      <c r="K168" s="35">
        <v>99.74790183451448</v>
      </c>
      <c r="L168" s="35">
        <v>80.41051318303818</v>
      </c>
      <c r="M168" s="35">
        <v>67.4067141</v>
      </c>
      <c r="N168" s="9" t="s">
        <v>679</v>
      </c>
      <c r="O168" s="9" t="s">
        <v>679</v>
      </c>
      <c r="P168" s="9" t="s">
        <v>679</v>
      </c>
      <c r="Q168" s="9" t="s">
        <v>679</v>
      </c>
      <c r="R168" s="9">
        <v>1</v>
      </c>
      <c r="S168" s="9">
        <v>1</v>
      </c>
      <c r="T168" s="9">
        <v>0</v>
      </c>
      <c r="U168" s="9">
        <v>276671804.83488023</v>
      </c>
      <c r="V168" s="9">
        <v>223035486.47027427</v>
      </c>
      <c r="W168" s="9">
        <v>0</v>
      </c>
      <c r="X168" s="11">
        <v>499707291.3051545</v>
      </c>
      <c r="Y168" s="234"/>
      <c r="Z168" s="82">
        <v>5580950</v>
      </c>
      <c r="AA168" s="9">
        <v>51</v>
      </c>
      <c r="AB168" s="9">
        <v>714637.9734350704</v>
      </c>
      <c r="AC168" s="9">
        <v>36446536.645188585</v>
      </c>
      <c r="AD168" s="9">
        <v>42027486.645188585</v>
      </c>
      <c r="AE168" s="254"/>
      <c r="AF168" s="10">
        <v>7.8133300000000006</v>
      </c>
      <c r="AG168" s="9">
        <v>29321719.60516971</v>
      </c>
      <c r="AH168" s="10">
        <v>111.35752922308558</v>
      </c>
      <c r="AI168" s="9">
        <v>0</v>
      </c>
      <c r="AJ168" s="9">
        <v>29321719.60516971</v>
      </c>
      <c r="AK168" s="265"/>
      <c r="AL168" s="10">
        <v>0.7562899784494734</v>
      </c>
      <c r="AM168" s="9">
        <v>53960689.65747051</v>
      </c>
      <c r="AN168" s="9">
        <v>553667980.962625</v>
      </c>
      <c r="AO168" s="254"/>
      <c r="AP168" s="9">
        <v>0</v>
      </c>
      <c r="AQ168" s="9">
        <v>10355124.977834988</v>
      </c>
      <c r="AR168" s="9">
        <v>543312855.9847901</v>
      </c>
      <c r="AS168" s="9">
        <v>0</v>
      </c>
      <c r="AT168" s="9">
        <v>0</v>
      </c>
      <c r="AU168" s="11">
        <v>543312855.9847901</v>
      </c>
      <c r="AV168" s="231"/>
      <c r="AW168" s="163"/>
      <c r="AX168" s="164"/>
      <c r="AY168" s="56"/>
      <c r="AZ168" s="146"/>
      <c r="BA168" s="56"/>
      <c r="BB168" s="56"/>
      <c r="BC168" s="56"/>
      <c r="BD168" s="56"/>
      <c r="BE168" s="56"/>
    </row>
    <row r="169" spans="3:57" ht="15">
      <c r="C169" s="219"/>
      <c r="D169" s="37" t="s">
        <v>441</v>
      </c>
      <c r="E169" s="1" t="s">
        <v>442</v>
      </c>
      <c r="F169" s="2" t="s">
        <v>6</v>
      </c>
      <c r="G169" s="4">
        <f>IF(E169&lt;&gt;"",VLOOKUP(E169,'[1]Formula- 2015-16'!$B$5:$M$290,10,FALSE),"")</f>
        <v>22615.149910477096</v>
      </c>
      <c r="H169" s="36">
        <f>IF(E169&lt;&gt;"",VLOOKUP(E169,'[1]Formula- 2015-16'!$B$5:$M$290,12,FALSE),"")</f>
        <v>16274.105316441799</v>
      </c>
      <c r="I169" s="225"/>
      <c r="J169" s="38">
        <v>66.19169299299999</v>
      </c>
      <c r="K169" s="15">
        <v>99.74790183451448</v>
      </c>
      <c r="L169" s="15">
        <v>80.41051318303818</v>
      </c>
      <c r="M169" s="15">
        <v>67.4067141</v>
      </c>
      <c r="N169" s="12">
        <v>12926526.994099975</v>
      </c>
      <c r="O169" s="12">
        <v>19479694.31458784</v>
      </c>
      <c r="P169" s="12">
        <v>15703309.921078738</v>
      </c>
      <c r="Q169" s="12">
        <v>13163807.571584191</v>
      </c>
      <c r="R169" s="12">
        <v>0</v>
      </c>
      <c r="S169" s="12">
        <v>0</v>
      </c>
      <c r="T169" s="12">
        <v>1</v>
      </c>
      <c r="U169" s="12">
        <v>19479694.31458784</v>
      </c>
      <c r="V169" s="12">
        <v>15703309.921078738</v>
      </c>
      <c r="W169" s="12">
        <v>0</v>
      </c>
      <c r="X169" s="36">
        <v>26090334.565684166</v>
      </c>
      <c r="Y169" s="234"/>
      <c r="Z169" s="39">
        <v>5580950</v>
      </c>
      <c r="AA169" s="12">
        <v>12</v>
      </c>
      <c r="AB169" s="12">
        <v>714637.9734350704</v>
      </c>
      <c r="AC169" s="12">
        <v>8575655.681220844</v>
      </c>
      <c r="AD169" s="12">
        <v>14156605.681220844</v>
      </c>
      <c r="AE169" s="254"/>
      <c r="AF169" s="13">
        <v>7.8133300000000006</v>
      </c>
      <c r="AG169" s="12">
        <v>2120395.551000336</v>
      </c>
      <c r="AH169" s="13">
        <v>111.35752922308558</v>
      </c>
      <c r="AI169" s="12">
        <v>30220406.60448497</v>
      </c>
      <c r="AJ169" s="12">
        <v>30220406.60448497</v>
      </c>
      <c r="AK169" s="265"/>
      <c r="AL169" s="13">
        <v>0.4710708019055756</v>
      </c>
      <c r="AM169" s="12">
        <v>20904714.76360102</v>
      </c>
      <c r="AN169" s="12">
        <v>46995049.32928519</v>
      </c>
      <c r="AO169" s="254"/>
      <c r="AP169" s="12">
        <v>0</v>
      </c>
      <c r="AQ169" s="12">
        <v>1426991.5883157053</v>
      </c>
      <c r="AR169" s="12">
        <v>45568057.74096949</v>
      </c>
      <c r="AS169" s="12">
        <v>0</v>
      </c>
      <c r="AT169" s="12">
        <v>0</v>
      </c>
      <c r="AU169" s="36">
        <v>45568057.74096949</v>
      </c>
      <c r="AV169" s="229"/>
      <c r="AW169" s="163"/>
      <c r="AX169" s="164"/>
      <c r="AY169" s="56"/>
      <c r="AZ169" s="146"/>
      <c r="BA169" s="17"/>
      <c r="BB169" s="17"/>
      <c r="BC169" s="17"/>
      <c r="BD169" s="17"/>
      <c r="BE169" s="17"/>
    </row>
    <row r="170" spans="3:57" ht="15">
      <c r="C170" s="219"/>
      <c r="D170" s="37" t="s">
        <v>443</v>
      </c>
      <c r="E170" s="1" t="s">
        <v>444</v>
      </c>
      <c r="F170" s="2" t="s">
        <v>6</v>
      </c>
      <c r="G170" s="4">
        <f>IF(E170&lt;&gt;"",VLOOKUP(E170,'[1]Formula- 2015-16'!$B$5:$M$290,10,FALSE),"")</f>
        <v>25356.6561652017</v>
      </c>
      <c r="H170" s="36">
        <f>IF(E170&lt;&gt;"",VLOOKUP(E170,'[1]Formula- 2015-16'!$B$5:$M$290,12,FALSE),"")</f>
        <v>19559.109371568455</v>
      </c>
      <c r="I170" s="225"/>
      <c r="J170" s="38">
        <v>66.19169299299999</v>
      </c>
      <c r="K170" s="15">
        <v>99.74790183451448</v>
      </c>
      <c r="L170" s="15">
        <v>80.41051318303818</v>
      </c>
      <c r="M170" s="15">
        <v>67.4067141</v>
      </c>
      <c r="N170" s="12">
        <v>15535806.752872417</v>
      </c>
      <c r="O170" s="12">
        <v>23411761.45878891</v>
      </c>
      <c r="P170" s="12">
        <v>18873096.26365189</v>
      </c>
      <c r="Q170" s="12">
        <v>15820983.521519348</v>
      </c>
      <c r="R170" s="12">
        <v>0</v>
      </c>
      <c r="S170" s="12">
        <v>0</v>
      </c>
      <c r="T170" s="12">
        <v>1</v>
      </c>
      <c r="U170" s="12">
        <v>23411761.45878891</v>
      </c>
      <c r="V170" s="12">
        <v>18873096.26365189</v>
      </c>
      <c r="W170" s="12">
        <v>0</v>
      </c>
      <c r="X170" s="36">
        <v>31356790.274391767</v>
      </c>
      <c r="Y170" s="234"/>
      <c r="Z170" s="39">
        <v>5580950</v>
      </c>
      <c r="AA170" s="12">
        <v>26</v>
      </c>
      <c r="AB170" s="12">
        <v>714637.9734350704</v>
      </c>
      <c r="AC170" s="12">
        <v>18580587.30931183</v>
      </c>
      <c r="AD170" s="12">
        <v>24161537.30931183</v>
      </c>
      <c r="AE170" s="254"/>
      <c r="AF170" s="13">
        <v>7.8133300000000006</v>
      </c>
      <c r="AG170" s="12">
        <v>2377439.067783065</v>
      </c>
      <c r="AH170" s="13">
        <v>111.35752922308558</v>
      </c>
      <c r="AI170" s="12">
        <v>33883854.95899418</v>
      </c>
      <c r="AJ170" s="12">
        <v>33883854.95899418</v>
      </c>
      <c r="AK170" s="265"/>
      <c r="AL170" s="13">
        <v>1</v>
      </c>
      <c r="AM170" s="12">
        <v>58045392.26830601</v>
      </c>
      <c r="AN170" s="12">
        <v>89402182.54269777</v>
      </c>
      <c r="AO170" s="254"/>
      <c r="AP170" s="12">
        <v>0</v>
      </c>
      <c r="AQ170" s="12">
        <v>5434677.578203193</v>
      </c>
      <c r="AR170" s="12">
        <v>83967504.96449459</v>
      </c>
      <c r="AS170" s="12">
        <v>0</v>
      </c>
      <c r="AT170" s="12">
        <v>0</v>
      </c>
      <c r="AU170" s="36">
        <v>83967504.96449459</v>
      </c>
      <c r="AV170" s="229"/>
      <c r="AW170" s="163"/>
      <c r="AX170" s="164"/>
      <c r="AY170" s="56"/>
      <c r="AZ170" s="146"/>
      <c r="BA170" s="17"/>
      <c r="BB170" s="17"/>
      <c r="BC170" s="17"/>
      <c r="BD170" s="17"/>
      <c r="BE170" s="17"/>
    </row>
    <row r="171" spans="3:57" ht="15">
      <c r="C171" s="219"/>
      <c r="D171" s="37" t="s">
        <v>445</v>
      </c>
      <c r="E171" s="1" t="s">
        <v>446</v>
      </c>
      <c r="F171" s="2" t="s">
        <v>6</v>
      </c>
      <c r="G171" s="4">
        <f>IF(E171&lt;&gt;"",VLOOKUP(E171,'[1]Formula- 2015-16'!$B$5:$M$290,10,FALSE),"")</f>
        <v>165342.1383813777</v>
      </c>
      <c r="H171" s="36">
        <f>IF(E171&lt;&gt;"",VLOOKUP(E171,'[1]Formula- 2015-16'!$B$5:$M$290,12,FALSE),"")</f>
        <v>124313.54632571827</v>
      </c>
      <c r="I171" s="225"/>
      <c r="J171" s="38">
        <v>66.19169299299999</v>
      </c>
      <c r="K171" s="15">
        <v>99.74790183451448</v>
      </c>
      <c r="L171" s="15">
        <v>80.41051318303818</v>
      </c>
      <c r="M171" s="15">
        <v>67.4067141</v>
      </c>
      <c r="N171" s="12">
        <v>98742289.1191563</v>
      </c>
      <c r="O171" s="12">
        <v>148800184.98717737</v>
      </c>
      <c r="P171" s="12">
        <v>119953392.66785274</v>
      </c>
      <c r="Q171" s="12">
        <v>100554812.11121756</v>
      </c>
      <c r="R171" s="12">
        <v>0</v>
      </c>
      <c r="S171" s="12">
        <v>0</v>
      </c>
      <c r="T171" s="12">
        <v>1</v>
      </c>
      <c r="U171" s="12">
        <v>148800184.98717737</v>
      </c>
      <c r="V171" s="12">
        <v>119953392.66785274</v>
      </c>
      <c r="W171" s="12">
        <v>0</v>
      </c>
      <c r="X171" s="36">
        <v>199297101.23037386</v>
      </c>
      <c r="Y171" s="234"/>
      <c r="Z171" s="39">
        <v>5580950</v>
      </c>
      <c r="AA171" s="12">
        <v>80</v>
      </c>
      <c r="AB171" s="12">
        <v>714637.9734350704</v>
      </c>
      <c r="AC171" s="12">
        <v>57171037.87480563</v>
      </c>
      <c r="AD171" s="12">
        <v>62751987.87480563</v>
      </c>
      <c r="AE171" s="254"/>
      <c r="AF171" s="13">
        <v>7.8133300000000006</v>
      </c>
      <c r="AG171" s="12">
        <v>15502472.280952439</v>
      </c>
      <c r="AH171" s="13">
        <v>111.35752922308558</v>
      </c>
      <c r="AI171" s="12">
        <v>220945104.07934073</v>
      </c>
      <c r="AJ171" s="12">
        <v>220945104.07934073</v>
      </c>
      <c r="AK171" s="265"/>
      <c r="AL171" s="13">
        <v>0.8869066566768329</v>
      </c>
      <c r="AM171" s="12">
        <v>251612839.333992</v>
      </c>
      <c r="AN171" s="12">
        <v>450909940.56436586</v>
      </c>
      <c r="AO171" s="254"/>
      <c r="AP171" s="12">
        <v>0</v>
      </c>
      <c r="AQ171" s="12">
        <v>17890156.33595628</v>
      </c>
      <c r="AR171" s="12">
        <v>433019784.2284096</v>
      </c>
      <c r="AS171" s="12">
        <v>0</v>
      </c>
      <c r="AT171" s="12">
        <v>0</v>
      </c>
      <c r="AU171" s="36">
        <v>433019784.2284096</v>
      </c>
      <c r="AV171" s="229"/>
      <c r="AW171" s="163"/>
      <c r="AX171" s="164"/>
      <c r="AY171" s="56"/>
      <c r="AZ171" s="146"/>
      <c r="BA171" s="17"/>
      <c r="BB171" s="17"/>
      <c r="BC171" s="17"/>
      <c r="BD171" s="17"/>
      <c r="BE171" s="17"/>
    </row>
    <row r="172" spans="3:57" ht="15">
      <c r="C172" s="219"/>
      <c r="D172" s="37" t="s">
        <v>447</v>
      </c>
      <c r="E172" s="1" t="s">
        <v>448</v>
      </c>
      <c r="F172" s="2" t="s">
        <v>6</v>
      </c>
      <c r="G172" s="4">
        <f>IF(E172&lt;&gt;"",VLOOKUP(E172,'[1]Formula- 2015-16'!$B$5:$M$290,10,FALSE),"")</f>
        <v>142391.5167806</v>
      </c>
      <c r="H172" s="36">
        <f>IF(E172&lt;&gt;"",VLOOKUP(E172,'[1]Formula- 2015-16'!$B$5:$M$290,12,FALSE),"")</f>
        <v>103833.90204776674</v>
      </c>
      <c r="I172" s="225"/>
      <c r="J172" s="38">
        <v>66.19169299299999</v>
      </c>
      <c r="K172" s="15">
        <v>99.74790183451448</v>
      </c>
      <c r="L172" s="15">
        <v>80.41051318303818</v>
      </c>
      <c r="M172" s="15">
        <v>67.4067141</v>
      </c>
      <c r="N172" s="12">
        <v>82475301.1993321</v>
      </c>
      <c r="O172" s="12">
        <v>124286566.42266275</v>
      </c>
      <c r="P172" s="12">
        <v>100192048.19349891</v>
      </c>
      <c r="Q172" s="12">
        <v>83989225.7906546</v>
      </c>
      <c r="R172" s="12">
        <v>0</v>
      </c>
      <c r="S172" s="12">
        <v>0</v>
      </c>
      <c r="T172" s="12">
        <v>1</v>
      </c>
      <c r="U172" s="12">
        <v>124286566.42266275</v>
      </c>
      <c r="V172" s="12">
        <v>100192048.19349891</v>
      </c>
      <c r="W172" s="12">
        <v>0</v>
      </c>
      <c r="X172" s="36">
        <v>166464526.98998672</v>
      </c>
      <c r="Y172" s="234"/>
      <c r="Z172" s="39">
        <v>5580950</v>
      </c>
      <c r="AA172" s="12">
        <v>75</v>
      </c>
      <c r="AB172" s="12">
        <v>714637.9734350704</v>
      </c>
      <c r="AC172" s="12">
        <v>53597848.00763027</v>
      </c>
      <c r="AD172" s="12">
        <v>59178798.00763027</v>
      </c>
      <c r="AE172" s="254"/>
      <c r="AF172" s="13">
        <v>7.8133300000000006</v>
      </c>
      <c r="AG172" s="12">
        <v>13350622.917688387</v>
      </c>
      <c r="AH172" s="13">
        <v>111.35752922308558</v>
      </c>
      <c r="AI172" s="12">
        <v>190276409.89218175</v>
      </c>
      <c r="AJ172" s="12">
        <v>190276409.89218175</v>
      </c>
      <c r="AK172" s="265"/>
      <c r="AL172" s="13">
        <v>0.797645534213008</v>
      </c>
      <c r="AM172" s="12">
        <v>198976832.56746253</v>
      </c>
      <c r="AN172" s="12">
        <v>365441359.5574492</v>
      </c>
      <c r="AO172" s="254"/>
      <c r="AP172" s="12">
        <v>0</v>
      </c>
      <c r="AQ172" s="12">
        <v>10710153.098166032</v>
      </c>
      <c r="AR172" s="12">
        <v>354731206.4592832</v>
      </c>
      <c r="AS172" s="12">
        <v>0</v>
      </c>
      <c r="AT172" s="12">
        <v>0</v>
      </c>
      <c r="AU172" s="36">
        <v>354731206.4592832</v>
      </c>
      <c r="AV172" s="229"/>
      <c r="AW172" s="163"/>
      <c r="AX172" s="164"/>
      <c r="AY172" s="56"/>
      <c r="AZ172" s="146"/>
      <c r="BA172" s="17"/>
      <c r="BB172" s="17"/>
      <c r="BC172" s="17"/>
      <c r="BD172" s="17"/>
      <c r="BE172" s="17"/>
    </row>
    <row r="173" spans="1:57" s="55" customFormat="1" ht="15">
      <c r="A173" s="218"/>
      <c r="B173" s="218"/>
      <c r="C173" s="220"/>
      <c r="D173" s="79" t="s">
        <v>449</v>
      </c>
      <c r="E173" s="6" t="s">
        <v>450</v>
      </c>
      <c r="F173" s="7" t="s">
        <v>17</v>
      </c>
      <c r="G173" s="8">
        <f>IF(E173&lt;&gt;"",VLOOKUP(E173,'[1]Formula- 2015-16'!$B$5:$M$290,10,FALSE),"")</f>
        <v>355705.46123765653</v>
      </c>
      <c r="H173" s="11">
        <f>IF(E173&lt;&gt;"",VLOOKUP(E173,'[1]Formula- 2015-16'!$B$5:$M$290,12,FALSE),"")</f>
      </c>
      <c r="I173" s="243"/>
      <c r="J173" s="81">
        <v>66.19169299299999</v>
      </c>
      <c r="K173" s="35">
        <v>99.74790183451448</v>
      </c>
      <c r="L173" s="35">
        <v>80.41051318303818</v>
      </c>
      <c r="M173" s="35">
        <v>67.4067141</v>
      </c>
      <c r="N173" s="9" t="s">
        <v>679</v>
      </c>
      <c r="O173" s="9" t="s">
        <v>679</v>
      </c>
      <c r="P173" s="9" t="s">
        <v>679</v>
      </c>
      <c r="Q173" s="9" t="s">
        <v>679</v>
      </c>
      <c r="R173" s="9">
        <v>1</v>
      </c>
      <c r="S173" s="9">
        <v>1</v>
      </c>
      <c r="T173" s="9">
        <v>0</v>
      </c>
      <c r="U173" s="9">
        <v>315978207.18321687</v>
      </c>
      <c r="V173" s="9">
        <v>254721847.0460823</v>
      </c>
      <c r="W173" s="9">
        <v>0</v>
      </c>
      <c r="X173" s="11">
        <v>570700054.2292992</v>
      </c>
      <c r="Y173" s="234"/>
      <c r="Z173" s="82">
        <v>5580950</v>
      </c>
      <c r="AA173" s="9">
        <v>58</v>
      </c>
      <c r="AB173" s="9">
        <v>714637.9734350704</v>
      </c>
      <c r="AC173" s="9">
        <v>41449002.45923408</v>
      </c>
      <c r="AD173" s="9">
        <v>47029952.45923408</v>
      </c>
      <c r="AE173" s="254"/>
      <c r="AF173" s="10">
        <v>7.8133300000000006</v>
      </c>
      <c r="AG173" s="9">
        <v>33350929.81742423</v>
      </c>
      <c r="AH173" s="10">
        <v>111.35752922308558</v>
      </c>
      <c r="AI173" s="9">
        <v>0</v>
      </c>
      <c r="AJ173" s="9">
        <v>33350929.81742423</v>
      </c>
      <c r="AK173" s="265"/>
      <c r="AL173" s="10">
        <v>0.860033159174864</v>
      </c>
      <c r="AM173" s="9">
        <v>69130224.12165728</v>
      </c>
      <c r="AN173" s="9">
        <v>639830278.3509564</v>
      </c>
      <c r="AO173" s="254"/>
      <c r="AP173" s="9">
        <v>0</v>
      </c>
      <c r="AQ173" s="9">
        <v>15739189.458044495</v>
      </c>
      <c r="AR173" s="9">
        <v>624091088.8929119</v>
      </c>
      <c r="AS173" s="9">
        <v>0</v>
      </c>
      <c r="AT173" s="9">
        <v>0</v>
      </c>
      <c r="AU173" s="11">
        <v>624091088.8929119</v>
      </c>
      <c r="AV173" s="231"/>
      <c r="AW173" s="163"/>
      <c r="AX173" s="164"/>
      <c r="AY173" s="56"/>
      <c r="AZ173" s="146"/>
      <c r="BA173" s="56"/>
      <c r="BB173" s="56"/>
      <c r="BC173" s="56"/>
      <c r="BD173" s="56"/>
      <c r="BE173" s="56"/>
    </row>
    <row r="174" spans="3:57" ht="15">
      <c r="C174" s="219"/>
      <c r="D174" s="37" t="s">
        <v>451</v>
      </c>
      <c r="E174" s="1" t="s">
        <v>452</v>
      </c>
      <c r="F174" s="2" t="s">
        <v>6</v>
      </c>
      <c r="G174" s="4">
        <f>IF(E174&lt;&gt;"",VLOOKUP(E174,'[1]Formula- 2015-16'!$B$5:$M$290,10,FALSE),"")</f>
        <v>42563.6976735644</v>
      </c>
      <c r="H174" s="36">
        <f>IF(E174&lt;&gt;"",VLOOKUP(E174,'[1]Formula- 2015-16'!$B$5:$M$290,12,FALSE),"")</f>
        <v>33727.839721452154</v>
      </c>
      <c r="I174" s="225"/>
      <c r="J174" s="38">
        <v>66.19169299299999</v>
      </c>
      <c r="K174" s="15">
        <v>99.74790183451448</v>
      </c>
      <c r="L174" s="15">
        <v>80.41051318303818</v>
      </c>
      <c r="M174" s="15">
        <v>67.4067141</v>
      </c>
      <c r="N174" s="12">
        <v>26790033.745913655</v>
      </c>
      <c r="O174" s="12">
        <v>40371374.94750777</v>
      </c>
      <c r="P174" s="12">
        <v>32544874.80668672</v>
      </c>
      <c r="Q174" s="12">
        <v>27281794.191774588</v>
      </c>
      <c r="R174" s="12">
        <v>0</v>
      </c>
      <c r="S174" s="12">
        <v>0</v>
      </c>
      <c r="T174" s="12">
        <v>1</v>
      </c>
      <c r="U174" s="12">
        <v>40371374.94750777</v>
      </c>
      <c r="V174" s="12">
        <v>32544874.80668672</v>
      </c>
      <c r="W174" s="12">
        <v>0</v>
      </c>
      <c r="X174" s="36">
        <v>54071827.937688254</v>
      </c>
      <c r="Y174" s="234"/>
      <c r="Z174" s="39">
        <v>5580950</v>
      </c>
      <c r="AA174" s="12">
        <v>41</v>
      </c>
      <c r="AB174" s="12">
        <v>714637.9734350704</v>
      </c>
      <c r="AC174" s="12">
        <v>29300156.910837885</v>
      </c>
      <c r="AD174" s="12">
        <v>34881106.91083789</v>
      </c>
      <c r="AE174" s="254"/>
      <c r="AF174" s="13">
        <v>7.8133300000000006</v>
      </c>
      <c r="AG174" s="12">
        <v>3990770.591325491</v>
      </c>
      <c r="AH174" s="13">
        <v>111.35752922308558</v>
      </c>
      <c r="AI174" s="12">
        <v>56877458.49031833</v>
      </c>
      <c r="AJ174" s="12">
        <v>56877458.49031833</v>
      </c>
      <c r="AK174" s="265"/>
      <c r="AL174" s="13">
        <v>1</v>
      </c>
      <c r="AM174" s="12">
        <v>91758565.40115622</v>
      </c>
      <c r="AN174" s="12">
        <v>145830393.33884448</v>
      </c>
      <c r="AO174" s="254"/>
      <c r="AP174" s="12">
        <v>0</v>
      </c>
      <c r="AQ174" s="12">
        <v>5629992.558541714</v>
      </c>
      <c r="AR174" s="12">
        <v>140200400.78030276</v>
      </c>
      <c r="AS174" s="12">
        <v>0</v>
      </c>
      <c r="AT174" s="12">
        <v>0</v>
      </c>
      <c r="AU174" s="36">
        <v>140200400.78030276</v>
      </c>
      <c r="AV174" s="229"/>
      <c r="AW174" s="163"/>
      <c r="AX174" s="164"/>
      <c r="AY174" s="56"/>
      <c r="AZ174" s="146"/>
      <c r="BA174" s="17"/>
      <c r="BB174" s="17"/>
      <c r="BC174" s="17"/>
      <c r="BD174" s="17"/>
      <c r="BE174" s="17"/>
    </row>
    <row r="175" spans="3:57" ht="15">
      <c r="C175" s="219"/>
      <c r="D175" s="37" t="s">
        <v>453</v>
      </c>
      <c r="E175" s="1" t="s">
        <v>454</v>
      </c>
      <c r="F175" s="2" t="s">
        <v>6</v>
      </c>
      <c r="G175" s="4">
        <f>IF(E175&lt;&gt;"",VLOOKUP(E175,'[1]Formula- 2015-16'!$B$5:$M$290,10,FALSE),"")</f>
        <v>34682.44965251546</v>
      </c>
      <c r="H175" s="36">
        <f>IF(E175&lt;&gt;"",VLOOKUP(E175,'[1]Formula- 2015-16'!$B$5:$M$290,12,FALSE),"")</f>
        <v>26412.368134505607</v>
      </c>
      <c r="I175" s="225"/>
      <c r="J175" s="38">
        <v>66.19169299299999</v>
      </c>
      <c r="K175" s="15">
        <v>99.74790183451448</v>
      </c>
      <c r="L175" s="15">
        <v>80.41051318303818</v>
      </c>
      <c r="M175" s="15">
        <v>67.4067141</v>
      </c>
      <c r="N175" s="12">
        <v>20979352.35332749</v>
      </c>
      <c r="O175" s="12">
        <v>31614939.646772683</v>
      </c>
      <c r="P175" s="12">
        <v>25485984.912899047</v>
      </c>
      <c r="Q175" s="12">
        <v>21364451.37055884</v>
      </c>
      <c r="R175" s="12">
        <v>0</v>
      </c>
      <c r="S175" s="12">
        <v>0</v>
      </c>
      <c r="T175" s="12">
        <v>1</v>
      </c>
      <c r="U175" s="12">
        <v>31614939.646772683</v>
      </c>
      <c r="V175" s="12">
        <v>25485984.912899047</v>
      </c>
      <c r="W175" s="12">
        <v>0</v>
      </c>
      <c r="X175" s="36">
        <v>42343803.723886326</v>
      </c>
      <c r="Y175" s="234"/>
      <c r="Z175" s="39">
        <v>5580950</v>
      </c>
      <c r="AA175" s="12">
        <v>37</v>
      </c>
      <c r="AB175" s="12">
        <v>714637.9734350704</v>
      </c>
      <c r="AC175" s="12">
        <v>26441605.017097604</v>
      </c>
      <c r="AD175" s="12">
        <v>32022555.017097604</v>
      </c>
      <c r="AE175" s="254"/>
      <c r="AF175" s="13">
        <v>7.8133300000000006</v>
      </c>
      <c r="AG175" s="12">
        <v>3251825.0921218637</v>
      </c>
      <c r="AH175" s="13">
        <v>111.35752922308558</v>
      </c>
      <c r="AI175" s="12">
        <v>46345822.80849822</v>
      </c>
      <c r="AJ175" s="12">
        <v>46345822.80849822</v>
      </c>
      <c r="AK175" s="265"/>
      <c r="AL175" s="13">
        <v>1</v>
      </c>
      <c r="AM175" s="12">
        <v>78368377.82559583</v>
      </c>
      <c r="AN175" s="12">
        <v>120712181.54948215</v>
      </c>
      <c r="AO175" s="254"/>
      <c r="AP175" s="12">
        <v>0</v>
      </c>
      <c r="AQ175" s="12">
        <v>4592894.53801776</v>
      </c>
      <c r="AR175" s="12">
        <v>116119287.01146439</v>
      </c>
      <c r="AS175" s="12">
        <v>0</v>
      </c>
      <c r="AT175" s="12">
        <v>0</v>
      </c>
      <c r="AU175" s="36">
        <v>116119287.01146439</v>
      </c>
      <c r="AV175" s="229"/>
      <c r="AW175" s="163"/>
      <c r="AX175" s="164"/>
      <c r="AY175" s="56"/>
      <c r="AZ175" s="146"/>
      <c r="BA175" s="17"/>
      <c r="BB175" s="17"/>
      <c r="BC175" s="17"/>
      <c r="BD175" s="17"/>
      <c r="BE175" s="17"/>
    </row>
    <row r="176" spans="3:57" ht="15">
      <c r="C176" s="219"/>
      <c r="D176" s="37" t="s">
        <v>455</v>
      </c>
      <c r="E176" s="1" t="s">
        <v>456</v>
      </c>
      <c r="F176" s="2" t="s">
        <v>6</v>
      </c>
      <c r="G176" s="4">
        <f>IF(E176&lt;&gt;"",VLOOKUP(E176,'[1]Formula- 2015-16'!$B$5:$M$290,10,FALSE),"")</f>
        <v>30828.038173600402</v>
      </c>
      <c r="H176" s="36">
        <f>IF(E176&lt;&gt;"",VLOOKUP(E176,'[1]Formula- 2015-16'!$B$5:$M$290,12,FALSE),"")</f>
        <v>23504.35128466211</v>
      </c>
      <c r="I176" s="225"/>
      <c r="J176" s="38">
        <v>66.19169299299999</v>
      </c>
      <c r="K176" s="15">
        <v>99.74790183451448</v>
      </c>
      <c r="L176" s="15">
        <v>80.41051318303818</v>
      </c>
      <c r="M176" s="15">
        <v>67.4067141</v>
      </c>
      <c r="N176" s="12">
        <v>18669513.65080775</v>
      </c>
      <c r="O176" s="12">
        <v>28134116.69551705</v>
      </c>
      <c r="P176" s="12">
        <v>22679963.386008993</v>
      </c>
      <c r="Q176" s="12">
        <v>19012213.04581424</v>
      </c>
      <c r="R176" s="12">
        <v>0</v>
      </c>
      <c r="S176" s="12">
        <v>0</v>
      </c>
      <c r="T176" s="12">
        <v>1</v>
      </c>
      <c r="U176" s="12">
        <v>28134116.69551705</v>
      </c>
      <c r="V176" s="12">
        <v>22679963.386008993</v>
      </c>
      <c r="W176" s="12">
        <v>0</v>
      </c>
      <c r="X176" s="36">
        <v>37681726.696621984</v>
      </c>
      <c r="Y176" s="234"/>
      <c r="Z176" s="39">
        <v>5580950</v>
      </c>
      <c r="AA176" s="12">
        <v>27</v>
      </c>
      <c r="AB176" s="12">
        <v>714637.9734350704</v>
      </c>
      <c r="AC176" s="12">
        <v>19295225.2827469</v>
      </c>
      <c r="AD176" s="12">
        <v>24876175.2827469</v>
      </c>
      <c r="AE176" s="254"/>
      <c r="AF176" s="13">
        <v>7.8133300000000006</v>
      </c>
      <c r="AG176" s="12">
        <v>2890435.626035247</v>
      </c>
      <c r="AH176" s="13">
        <v>111.35752922308558</v>
      </c>
      <c r="AI176" s="12">
        <v>41195209.94168525</v>
      </c>
      <c r="AJ176" s="12">
        <v>41195209.94168525</v>
      </c>
      <c r="AK176" s="265"/>
      <c r="AL176" s="13">
        <v>1</v>
      </c>
      <c r="AM176" s="12">
        <v>66071385.224432155</v>
      </c>
      <c r="AN176" s="12">
        <v>103753111.92105414</v>
      </c>
      <c r="AO176" s="254"/>
      <c r="AP176" s="12">
        <v>0</v>
      </c>
      <c r="AQ176" s="12">
        <v>2372288.569705463</v>
      </c>
      <c r="AR176" s="12">
        <v>101380823.35134868</v>
      </c>
      <c r="AS176" s="12">
        <v>0</v>
      </c>
      <c r="AT176" s="12">
        <v>0</v>
      </c>
      <c r="AU176" s="36">
        <v>101380823.35134868</v>
      </c>
      <c r="AV176" s="229"/>
      <c r="AW176" s="163"/>
      <c r="AX176" s="164"/>
      <c r="AY176" s="56"/>
      <c r="AZ176" s="146"/>
      <c r="BA176" s="17"/>
      <c r="BB176" s="17"/>
      <c r="BC176" s="17"/>
      <c r="BD176" s="17"/>
      <c r="BE176" s="17"/>
    </row>
    <row r="177" spans="3:57" ht="15">
      <c r="C177" s="219"/>
      <c r="D177" s="37" t="s">
        <v>457</v>
      </c>
      <c r="E177" s="1" t="s">
        <v>458</v>
      </c>
      <c r="F177" s="2" t="s">
        <v>6</v>
      </c>
      <c r="G177" s="4">
        <f>IF(E177&lt;&gt;"",VLOOKUP(E177,'[1]Formula- 2015-16'!$B$5:$M$290,10,FALSE),"")</f>
        <v>193146.6142252532</v>
      </c>
      <c r="H177" s="36">
        <f>IF(E177&lt;&gt;"",VLOOKUP(E177,'[1]Formula- 2015-16'!$B$5:$M$290,12,FALSE),"")</f>
        <v>117956.76443219099</v>
      </c>
      <c r="I177" s="225"/>
      <c r="J177" s="38">
        <v>66.19169299299999</v>
      </c>
      <c r="K177" s="15">
        <v>99.74790183451448</v>
      </c>
      <c r="L177" s="15">
        <v>80.41051318303818</v>
      </c>
      <c r="M177" s="15">
        <v>67.4067141</v>
      </c>
      <c r="N177" s="12">
        <v>93693095.25291848</v>
      </c>
      <c r="O177" s="12">
        <v>141191277.11158964</v>
      </c>
      <c r="P177" s="12">
        <v>113819567.53683868</v>
      </c>
      <c r="Q177" s="12">
        <v>95412934.75490096</v>
      </c>
      <c r="R177" s="12">
        <v>1</v>
      </c>
      <c r="S177" s="12">
        <v>1</v>
      </c>
      <c r="T177" s="12">
        <v>1</v>
      </c>
      <c r="U177" s="12">
        <v>0</v>
      </c>
      <c r="V177" s="12">
        <v>0</v>
      </c>
      <c r="W177" s="12">
        <v>0</v>
      </c>
      <c r="X177" s="36">
        <v>444116874.65624774</v>
      </c>
      <c r="Y177" s="234"/>
      <c r="Z177" s="39">
        <v>5580950</v>
      </c>
      <c r="AA177" s="12">
        <v>76</v>
      </c>
      <c r="AB177" s="12">
        <v>714637.9734350704</v>
      </c>
      <c r="AC177" s="12">
        <v>54312485.98106535</v>
      </c>
      <c r="AD177" s="12">
        <v>59893435.98106535</v>
      </c>
      <c r="AE177" s="254"/>
      <c r="AF177" s="13">
        <v>7.8133300000000006</v>
      </c>
      <c r="AG177" s="12">
        <v>18109418.82389517</v>
      </c>
      <c r="AH177" s="13">
        <v>111.35752922308558</v>
      </c>
      <c r="AI177" s="12">
        <v>258099956.85514405</v>
      </c>
      <c r="AJ177" s="12">
        <v>258099956.85514405</v>
      </c>
      <c r="AK177" s="265"/>
      <c r="AL177" s="13">
        <v>0.27281266632891354</v>
      </c>
      <c r="AM177" s="12">
        <v>86752625.37462392</v>
      </c>
      <c r="AN177" s="12">
        <v>530869500.0308716</v>
      </c>
      <c r="AO177" s="254"/>
      <c r="AP177" s="12">
        <v>0</v>
      </c>
      <c r="AQ177" s="12">
        <v>8274106.925794986</v>
      </c>
      <c r="AR177" s="12">
        <v>522595393.1050767</v>
      </c>
      <c r="AS177" s="12">
        <v>0</v>
      </c>
      <c r="AT177" s="12">
        <v>0</v>
      </c>
      <c r="AU177" s="36">
        <v>522595393.1050767</v>
      </c>
      <c r="AV177" s="229"/>
      <c r="AW177" s="163"/>
      <c r="AX177" s="164"/>
      <c r="AY177" s="56"/>
      <c r="AZ177" s="146"/>
      <c r="BA177" s="17"/>
      <c r="BB177" s="17"/>
      <c r="BC177" s="17"/>
      <c r="BD177" s="17"/>
      <c r="BE177" s="17"/>
    </row>
    <row r="178" spans="3:57" ht="15">
      <c r="C178" s="219"/>
      <c r="D178" s="37" t="s">
        <v>459</v>
      </c>
      <c r="E178" s="1" t="s">
        <v>460</v>
      </c>
      <c r="F178" s="2" t="s">
        <v>6</v>
      </c>
      <c r="G178" s="4">
        <f>IF(E178&lt;&gt;"",VLOOKUP(E178,'[1]Formula- 2015-16'!$B$5:$M$290,10,FALSE),"")</f>
        <v>62204.36229972806</v>
      </c>
      <c r="H178" s="36">
        <f>IF(E178&lt;&gt;"",VLOOKUP(E178,'[1]Formula- 2015-16'!$B$5:$M$290,12,FALSE),"")</f>
        <v>45535.53832408061</v>
      </c>
      <c r="I178" s="225"/>
      <c r="J178" s="38">
        <v>66.19169299299999</v>
      </c>
      <c r="K178" s="15">
        <v>99.74790183451448</v>
      </c>
      <c r="L178" s="15">
        <v>80.41051318303818</v>
      </c>
      <c r="M178" s="15">
        <v>67.4067141</v>
      </c>
      <c r="N178" s="12">
        <v>36168892.47622235</v>
      </c>
      <c r="O178" s="12">
        <v>54504892.88078599</v>
      </c>
      <c r="P178" s="12">
        <v>43938432.05646269</v>
      </c>
      <c r="Q178" s="12">
        <v>36832812.15841074</v>
      </c>
      <c r="R178" s="12">
        <v>0</v>
      </c>
      <c r="S178" s="12">
        <v>0</v>
      </c>
      <c r="T178" s="12">
        <v>1</v>
      </c>
      <c r="U178" s="12">
        <v>54504892.88078599</v>
      </c>
      <c r="V178" s="12">
        <v>43938432.05646269</v>
      </c>
      <c r="W178" s="12">
        <v>0</v>
      </c>
      <c r="X178" s="36">
        <v>73001704.6346331</v>
      </c>
      <c r="Y178" s="234"/>
      <c r="Z178" s="39">
        <v>5580950</v>
      </c>
      <c r="AA178" s="12">
        <v>57</v>
      </c>
      <c r="AB178" s="12">
        <v>714637.9734350704</v>
      </c>
      <c r="AC178" s="12">
        <v>40734364.485799015</v>
      </c>
      <c r="AD178" s="12">
        <v>46315314.485799015</v>
      </c>
      <c r="AE178" s="254"/>
      <c r="AF178" s="13">
        <v>7.8133300000000006</v>
      </c>
      <c r="AG178" s="12">
        <v>5832278.521048011</v>
      </c>
      <c r="AH178" s="13">
        <v>111.35752922308558</v>
      </c>
      <c r="AI178" s="12">
        <v>83123089.11114444</v>
      </c>
      <c r="AJ178" s="12">
        <v>83123089.11114444</v>
      </c>
      <c r="AK178" s="265"/>
      <c r="AL178" s="13">
        <v>1</v>
      </c>
      <c r="AM178" s="12">
        <v>129438403.59694345</v>
      </c>
      <c r="AN178" s="12">
        <v>202440108.23157656</v>
      </c>
      <c r="AO178" s="254"/>
      <c r="AP178" s="12">
        <v>0</v>
      </c>
      <c r="AQ178" s="12">
        <v>8009663.365215291</v>
      </c>
      <c r="AR178" s="12">
        <v>194430444.86636126</v>
      </c>
      <c r="AS178" s="12">
        <v>0</v>
      </c>
      <c r="AT178" s="12">
        <v>0</v>
      </c>
      <c r="AU178" s="36">
        <v>194430444.86636126</v>
      </c>
      <c r="AV178" s="229"/>
      <c r="AW178" s="163"/>
      <c r="AX178" s="164"/>
      <c r="AY178" s="56"/>
      <c r="AZ178" s="146"/>
      <c r="BA178" s="17"/>
      <c r="BB178" s="17"/>
      <c r="BC178" s="17"/>
      <c r="BD178" s="17"/>
      <c r="BE178" s="17"/>
    </row>
    <row r="179" spans="1:57" s="55" customFormat="1" ht="15">
      <c r="A179" s="218"/>
      <c r="B179" s="218"/>
      <c r="C179" s="220"/>
      <c r="D179" s="79" t="s">
        <v>461</v>
      </c>
      <c r="E179" s="6" t="s">
        <v>462</v>
      </c>
      <c r="F179" s="7" t="s">
        <v>17</v>
      </c>
      <c r="G179" s="8">
        <f>IF(E179&lt;&gt;"",VLOOKUP(E179,'[1]Formula- 2015-16'!$B$5:$M$290,10,FALSE),"")</f>
        <v>363425.16202466155</v>
      </c>
      <c r="H179" s="11">
        <f>IF(E179&lt;&gt;"",VLOOKUP(E179,'[1]Formula- 2015-16'!$B$5:$M$290,12,FALSE),"")</f>
      </c>
      <c r="I179" s="243"/>
      <c r="J179" s="81">
        <v>66.19169299299999</v>
      </c>
      <c r="K179" s="35">
        <v>99.74790183451448</v>
      </c>
      <c r="L179" s="35">
        <v>80.41051318303818</v>
      </c>
      <c r="M179" s="35">
        <v>67.4067141</v>
      </c>
      <c r="N179" s="9" t="s">
        <v>679</v>
      </c>
      <c r="O179" s="9" t="s">
        <v>679</v>
      </c>
      <c r="P179" s="9" t="s">
        <v>679</v>
      </c>
      <c r="Q179" s="9" t="s">
        <v>679</v>
      </c>
      <c r="R179" s="9">
        <v>1</v>
      </c>
      <c r="S179" s="9">
        <v>1</v>
      </c>
      <c r="T179" s="9">
        <v>0</v>
      </c>
      <c r="U179" s="9">
        <v>154625324.1705835</v>
      </c>
      <c r="V179" s="9">
        <v>124649255.16205744</v>
      </c>
      <c r="W179" s="9">
        <v>0</v>
      </c>
      <c r="X179" s="11">
        <v>279274579.33264095</v>
      </c>
      <c r="Y179" s="234"/>
      <c r="Z179" s="82">
        <v>5580950</v>
      </c>
      <c r="AA179" s="9">
        <v>53</v>
      </c>
      <c r="AB179" s="9">
        <v>714637.9734350704</v>
      </c>
      <c r="AC179" s="9">
        <v>37875812.59205873</v>
      </c>
      <c r="AD179" s="9">
        <v>43456762.59205873</v>
      </c>
      <c r="AE179" s="254"/>
      <c r="AF179" s="10">
        <v>7.8133300000000006</v>
      </c>
      <c r="AG179" s="9">
        <v>34074728.654425785</v>
      </c>
      <c r="AH179" s="10">
        <v>111.35752922308558</v>
      </c>
      <c r="AI179" s="9">
        <v>0</v>
      </c>
      <c r="AJ179" s="9">
        <v>34074728.654425785</v>
      </c>
      <c r="AK179" s="265"/>
      <c r="AL179" s="10">
        <v>0.5697225276032694</v>
      </c>
      <c r="AM179" s="9">
        <v>44171437.16179791</v>
      </c>
      <c r="AN179" s="9">
        <v>323446016.4944389</v>
      </c>
      <c r="AO179" s="254"/>
      <c r="AP179" s="9">
        <v>0</v>
      </c>
      <c r="AQ179" s="9">
        <v>1278831.6516328715</v>
      </c>
      <c r="AR179" s="9">
        <v>322167184.84280604</v>
      </c>
      <c r="AS179" s="9">
        <v>0</v>
      </c>
      <c r="AT179" s="9">
        <v>0</v>
      </c>
      <c r="AU179" s="11">
        <v>322167184.84280604</v>
      </c>
      <c r="AV179" s="231"/>
      <c r="AW179" s="163"/>
      <c r="AX179" s="164"/>
      <c r="AY179" s="56"/>
      <c r="AZ179" s="146"/>
      <c r="BA179" s="56"/>
      <c r="BB179" s="56"/>
      <c r="BC179" s="56"/>
      <c r="BD179" s="56"/>
      <c r="BE179" s="56"/>
    </row>
    <row r="180" spans="3:57" ht="15">
      <c r="C180" s="219"/>
      <c r="D180" s="37" t="s">
        <v>463</v>
      </c>
      <c r="E180" s="1" t="s">
        <v>464</v>
      </c>
      <c r="F180" s="2" t="s">
        <v>6</v>
      </c>
      <c r="G180" s="4">
        <f>IF(E180&lt;&gt;"",VLOOKUP(E180,'[1]Formula- 2015-16'!$B$5:$M$290,10,FALSE),"")</f>
        <v>26335.89453850419</v>
      </c>
      <c r="H180" s="36">
        <f>IF(E180&lt;&gt;"",VLOOKUP(E180,'[1]Formula- 2015-16'!$B$5:$M$290,12,FALSE),"")</f>
        <v>12526.883220702046</v>
      </c>
      <c r="I180" s="225"/>
      <c r="J180" s="38">
        <v>66.19169299299999</v>
      </c>
      <c r="K180" s="15">
        <v>99.74790183451448</v>
      </c>
      <c r="L180" s="15">
        <v>80.41051318303818</v>
      </c>
      <c r="M180" s="15">
        <v>67.4067141</v>
      </c>
      <c r="N180" s="12">
        <v>9950107.299646473</v>
      </c>
      <c r="O180" s="12">
        <v>14994363.813492171</v>
      </c>
      <c r="P180" s="12">
        <v>12087517.3003277</v>
      </c>
      <c r="Q180" s="12">
        <v>10132752.4298634</v>
      </c>
      <c r="R180" s="12">
        <v>1</v>
      </c>
      <c r="S180" s="12">
        <v>1</v>
      </c>
      <c r="T180" s="12">
        <v>1</v>
      </c>
      <c r="U180" s="12">
        <v>0</v>
      </c>
      <c r="V180" s="12">
        <v>0</v>
      </c>
      <c r="W180" s="12">
        <v>0</v>
      </c>
      <c r="X180" s="36">
        <v>47164740.84332975</v>
      </c>
      <c r="Y180" s="234"/>
      <c r="Z180" s="39">
        <v>5580950</v>
      </c>
      <c r="AA180" s="12">
        <v>23</v>
      </c>
      <c r="AB180" s="12">
        <v>714637.9734350704</v>
      </c>
      <c r="AC180" s="12">
        <v>16436673.389006618</v>
      </c>
      <c r="AD180" s="12">
        <v>22017623.38900662</v>
      </c>
      <c r="AE180" s="254"/>
      <c r="AF180" s="13">
        <v>7.8133300000000006</v>
      </c>
      <c r="AG180" s="12">
        <v>2469252.4184943717</v>
      </c>
      <c r="AH180" s="13">
        <v>111.35752922308558</v>
      </c>
      <c r="AI180" s="12">
        <v>35192401.74825096</v>
      </c>
      <c r="AJ180" s="12">
        <v>35192401.74825096</v>
      </c>
      <c r="AK180" s="265"/>
      <c r="AL180" s="13">
        <v>0</v>
      </c>
      <c r="AM180" s="12">
        <v>0</v>
      </c>
      <c r="AN180" s="12">
        <v>47164740.84332975</v>
      </c>
      <c r="AO180" s="254"/>
      <c r="AP180" s="12">
        <v>8714933.729028992</v>
      </c>
      <c r="AQ180" s="12">
        <v>0</v>
      </c>
      <c r="AR180" s="12">
        <v>55879674.57235874</v>
      </c>
      <c r="AS180" s="12">
        <v>0</v>
      </c>
      <c r="AT180" s="12">
        <v>0</v>
      </c>
      <c r="AU180" s="36">
        <v>55879674.57235874</v>
      </c>
      <c r="AV180" s="229"/>
      <c r="AW180" s="163"/>
      <c r="AX180" s="164"/>
      <c r="AY180" s="56"/>
      <c r="AZ180" s="146"/>
      <c r="BA180" s="17"/>
      <c r="BB180" s="17"/>
      <c r="BC180" s="17"/>
      <c r="BD180" s="17"/>
      <c r="BE180" s="17"/>
    </row>
    <row r="181" spans="3:57" ht="15">
      <c r="C181" s="219"/>
      <c r="D181" s="37" t="s">
        <v>465</v>
      </c>
      <c r="E181" s="1" t="s">
        <v>466</v>
      </c>
      <c r="F181" s="2" t="s">
        <v>6</v>
      </c>
      <c r="G181" s="4">
        <f>IF(E181&lt;&gt;"",VLOOKUP(E181,'[1]Formula- 2015-16'!$B$5:$M$290,10,FALSE),"")</f>
        <v>32642.259883427625</v>
      </c>
      <c r="H181" s="36">
        <f>IF(E181&lt;&gt;"",VLOOKUP(E181,'[1]Formula- 2015-16'!$B$5:$M$290,12,FALSE),"")</f>
        <v>17706.306987631135</v>
      </c>
      <c r="I181" s="225"/>
      <c r="J181" s="38">
        <v>66.19169299299999</v>
      </c>
      <c r="K181" s="15">
        <v>99.74790183451448</v>
      </c>
      <c r="L181" s="15">
        <v>80.41051318303818</v>
      </c>
      <c r="M181" s="15">
        <v>67.4067141</v>
      </c>
      <c r="N181" s="12">
        <v>14064125.233981084</v>
      </c>
      <c r="O181" s="12">
        <v>21194003.6550481</v>
      </c>
      <c r="P181" s="12">
        <v>17085278.77742201</v>
      </c>
      <c r="Q181" s="12">
        <v>14322287.674585009</v>
      </c>
      <c r="R181" s="12">
        <v>1</v>
      </c>
      <c r="S181" s="12">
        <v>1</v>
      </c>
      <c r="T181" s="12">
        <v>1</v>
      </c>
      <c r="U181" s="12">
        <v>0</v>
      </c>
      <c r="V181" s="12">
        <v>0</v>
      </c>
      <c r="W181" s="12">
        <v>0</v>
      </c>
      <c r="X181" s="36">
        <v>66665695.3410362</v>
      </c>
      <c r="Y181" s="234"/>
      <c r="Z181" s="39">
        <v>5580950</v>
      </c>
      <c r="AA181" s="12">
        <v>24</v>
      </c>
      <c r="AB181" s="12">
        <v>714637.9734350704</v>
      </c>
      <c r="AC181" s="12">
        <v>17151311.36244169</v>
      </c>
      <c r="AD181" s="12">
        <v>22732261.36244169</v>
      </c>
      <c r="AE181" s="254"/>
      <c r="AF181" s="13">
        <v>7.8133300000000006</v>
      </c>
      <c r="AG181" s="12">
        <v>3060536.980979779</v>
      </c>
      <c r="AH181" s="13">
        <v>111.35752922308558</v>
      </c>
      <c r="AI181" s="12">
        <v>43619536.90651615</v>
      </c>
      <c r="AJ181" s="12">
        <v>43619536.90651615</v>
      </c>
      <c r="AK181" s="265"/>
      <c r="AL181" s="13">
        <v>0.2467944820820217</v>
      </c>
      <c r="AM181" s="12">
        <v>16375257.688998234</v>
      </c>
      <c r="AN181" s="12">
        <v>83040953.03003444</v>
      </c>
      <c r="AO181" s="254"/>
      <c r="AP181" s="12">
        <v>4368259.672701925</v>
      </c>
      <c r="AQ181" s="12">
        <v>0</v>
      </c>
      <c r="AR181" s="12">
        <v>87409212.70273636</v>
      </c>
      <c r="AS181" s="12">
        <v>0</v>
      </c>
      <c r="AT181" s="12">
        <v>0</v>
      </c>
      <c r="AU181" s="36">
        <v>87409212.70273636</v>
      </c>
      <c r="AV181" s="229"/>
      <c r="AW181" s="163"/>
      <c r="AX181" s="164"/>
      <c r="AY181" s="56"/>
      <c r="AZ181" s="146"/>
      <c r="BA181" s="17"/>
      <c r="BB181" s="17"/>
      <c r="BC181" s="17"/>
      <c r="BD181" s="17"/>
      <c r="BE181" s="17"/>
    </row>
    <row r="182" spans="3:57" ht="15">
      <c r="C182" s="219"/>
      <c r="D182" s="37" t="s">
        <v>467</v>
      </c>
      <c r="E182" s="1" t="s">
        <v>468</v>
      </c>
      <c r="F182" s="2" t="s">
        <v>6</v>
      </c>
      <c r="G182" s="4">
        <f>IF(E182&lt;&gt;"",VLOOKUP(E182,'[1]Formula- 2015-16'!$B$5:$M$290,10,FALSE),"")</f>
        <v>10585.965684183617</v>
      </c>
      <c r="H182" s="36">
        <f>IF(E182&lt;&gt;"",VLOOKUP(E182,'[1]Formula- 2015-16'!$B$5:$M$290,12,FALSE),"")</f>
        <v>6940.7555827448805</v>
      </c>
      <c r="I182" s="225"/>
      <c r="J182" s="38">
        <v>66.19169299299999</v>
      </c>
      <c r="K182" s="15">
        <v>99.74790183451448</v>
      </c>
      <c r="L182" s="15">
        <v>80.41051318303818</v>
      </c>
      <c r="M182" s="15">
        <v>67.4067141</v>
      </c>
      <c r="N182" s="12">
        <v>5513044.352069998</v>
      </c>
      <c r="O182" s="12">
        <v>8307909.678299936</v>
      </c>
      <c r="P182" s="12">
        <v>6697316.619438637</v>
      </c>
      <c r="Q182" s="12">
        <v>5614242.326448757</v>
      </c>
      <c r="R182" s="12">
        <v>1</v>
      </c>
      <c r="S182" s="12">
        <v>1</v>
      </c>
      <c r="T182" s="12">
        <v>1</v>
      </c>
      <c r="U182" s="12">
        <v>0</v>
      </c>
      <c r="V182" s="12">
        <v>0</v>
      </c>
      <c r="W182" s="12">
        <v>0</v>
      </c>
      <c r="X182" s="36">
        <v>26132512.976257328</v>
      </c>
      <c r="Y182" s="234"/>
      <c r="Z182" s="39">
        <v>5580950</v>
      </c>
      <c r="AA182" s="12">
        <v>10</v>
      </c>
      <c r="AB182" s="12">
        <v>714637.9734350704</v>
      </c>
      <c r="AC182" s="12">
        <v>7146379.734350704</v>
      </c>
      <c r="AD182" s="12">
        <v>12727329.734350704</v>
      </c>
      <c r="AE182" s="254"/>
      <c r="AF182" s="13">
        <v>7.8133300000000006</v>
      </c>
      <c r="AG182" s="12">
        <v>992539.7191104286</v>
      </c>
      <c r="AH182" s="13">
        <v>111.35752922308558</v>
      </c>
      <c r="AI182" s="12">
        <v>14145923.796372699</v>
      </c>
      <c r="AJ182" s="12">
        <v>14145923.796372699</v>
      </c>
      <c r="AK182" s="265"/>
      <c r="AL182" s="13">
        <v>0.5586404868512976</v>
      </c>
      <c r="AM182" s="12">
        <v>15012487.435681673</v>
      </c>
      <c r="AN182" s="12">
        <v>41145000.411939</v>
      </c>
      <c r="AO182" s="254"/>
      <c r="AP182" s="12">
        <v>0</v>
      </c>
      <c r="AQ182" s="12">
        <v>1517175.605077271</v>
      </c>
      <c r="AR182" s="12">
        <v>39627824.80686173</v>
      </c>
      <c r="AS182" s="12">
        <v>0</v>
      </c>
      <c r="AT182" s="12">
        <v>0</v>
      </c>
      <c r="AU182" s="36">
        <v>39627824.80686173</v>
      </c>
      <c r="AV182" s="229"/>
      <c r="AW182" s="163"/>
      <c r="AX182" s="164"/>
      <c r="AY182" s="56"/>
      <c r="AZ182" s="146"/>
      <c r="BA182" s="17"/>
      <c r="BB182" s="17"/>
      <c r="BC182" s="17"/>
      <c r="BD182" s="17"/>
      <c r="BE182" s="17"/>
    </row>
    <row r="183" spans="3:57" ht="15">
      <c r="C183" s="219"/>
      <c r="D183" s="37" t="s">
        <v>469</v>
      </c>
      <c r="E183" s="1" t="s">
        <v>470</v>
      </c>
      <c r="F183" s="2" t="s">
        <v>6</v>
      </c>
      <c r="G183" s="4">
        <f>IF(E183&lt;&gt;"",VLOOKUP(E183,'[1]Formula- 2015-16'!$B$5:$M$290,10,FALSE),"")</f>
        <v>17832.875760682695</v>
      </c>
      <c r="H183" s="36">
        <f>IF(E183&lt;&gt;"",VLOOKUP(E183,'[1]Formula- 2015-16'!$B$5:$M$290,12,FALSE),"")</f>
        <v>10264.83900714198</v>
      </c>
      <c r="I183" s="225"/>
      <c r="J183" s="38">
        <v>66.19169299299999</v>
      </c>
      <c r="K183" s="15">
        <v>99.74790183451448</v>
      </c>
      <c r="L183" s="15">
        <v>80.41051318303818</v>
      </c>
      <c r="M183" s="15">
        <v>67.4067141</v>
      </c>
      <c r="N183" s="12">
        <v>8153364.866199752</v>
      </c>
      <c r="O183" s="12">
        <v>12286753.84357792</v>
      </c>
      <c r="P183" s="12">
        <v>9904811.667666655</v>
      </c>
      <c r="Q183" s="12">
        <v>8303028.8188433675</v>
      </c>
      <c r="R183" s="12">
        <v>1</v>
      </c>
      <c r="S183" s="12">
        <v>1</v>
      </c>
      <c r="T183" s="12">
        <v>1</v>
      </c>
      <c r="U183" s="12">
        <v>0</v>
      </c>
      <c r="V183" s="12">
        <v>0</v>
      </c>
      <c r="W183" s="12">
        <v>0</v>
      </c>
      <c r="X183" s="36">
        <v>38647959.19628769</v>
      </c>
      <c r="Y183" s="234"/>
      <c r="Z183" s="39">
        <v>5580950</v>
      </c>
      <c r="AA183" s="12">
        <v>18</v>
      </c>
      <c r="AB183" s="12">
        <v>714637.9734350704</v>
      </c>
      <c r="AC183" s="12">
        <v>12863483.521831267</v>
      </c>
      <c r="AD183" s="12">
        <v>18444433.521831267</v>
      </c>
      <c r="AE183" s="254"/>
      <c r="AF183" s="13">
        <v>7.8133300000000006</v>
      </c>
      <c r="AG183" s="12">
        <v>1672009.7180065792</v>
      </c>
      <c r="AH183" s="13">
        <v>111.35752922308558</v>
      </c>
      <c r="AI183" s="12">
        <v>23829899.803822532</v>
      </c>
      <c r="AJ183" s="12">
        <v>23829899.803822532</v>
      </c>
      <c r="AK183" s="265"/>
      <c r="AL183" s="13">
        <v>0.2853366688137101</v>
      </c>
      <c r="AM183" s="12">
        <v>12062417.447462466</v>
      </c>
      <c r="AN183" s="12">
        <v>50710376.64375016</v>
      </c>
      <c r="AO183" s="254"/>
      <c r="AP183" s="12">
        <v>5813449.1183182</v>
      </c>
      <c r="AQ183" s="12">
        <v>0</v>
      </c>
      <c r="AR183" s="12">
        <v>56523825.76206836</v>
      </c>
      <c r="AS183" s="12">
        <v>0</v>
      </c>
      <c r="AT183" s="12">
        <v>0</v>
      </c>
      <c r="AU183" s="36">
        <v>56523825.76206836</v>
      </c>
      <c r="AV183" s="229"/>
      <c r="AW183" s="163"/>
      <c r="AX183" s="164"/>
      <c r="AY183" s="56"/>
      <c r="AZ183" s="146"/>
      <c r="BA183" s="17"/>
      <c r="BB183" s="17"/>
      <c r="BC183" s="17"/>
      <c r="BD183" s="17"/>
      <c r="BE183" s="17"/>
    </row>
    <row r="184" spans="3:57" ht="15">
      <c r="C184" s="219"/>
      <c r="D184" s="37" t="s">
        <v>471</v>
      </c>
      <c r="E184" s="1" t="s">
        <v>472</v>
      </c>
      <c r="F184" s="2" t="s">
        <v>6</v>
      </c>
      <c r="G184" s="4">
        <f>IF(E184&lt;&gt;"",VLOOKUP(E184,'[1]Formula- 2015-16'!$B$5:$M$290,10,FALSE),"")</f>
        <v>19714.90237353174</v>
      </c>
      <c r="H184" s="36">
        <f>IF(E184&lt;&gt;"",VLOOKUP(E184,'[1]Formula- 2015-16'!$B$5:$M$290,12,FALSE),"")</f>
        <v>11982.039986065176</v>
      </c>
      <c r="I184" s="225"/>
      <c r="J184" s="38">
        <v>66.19169299299999</v>
      </c>
      <c r="K184" s="15">
        <v>99.74790183451448</v>
      </c>
      <c r="L184" s="15">
        <v>80.41051318303818</v>
      </c>
      <c r="M184" s="15">
        <v>67.4067141</v>
      </c>
      <c r="N184" s="12">
        <v>9517338.146249712</v>
      </c>
      <c r="O184" s="12">
        <v>14342200.179687075</v>
      </c>
      <c r="P184" s="12">
        <v>11561783.811110213</v>
      </c>
      <c r="Q184" s="12">
        <v>9692039.32410556</v>
      </c>
      <c r="R184" s="12">
        <v>1</v>
      </c>
      <c r="S184" s="12">
        <v>1</v>
      </c>
      <c r="T184" s="12">
        <v>1</v>
      </c>
      <c r="U184" s="12">
        <v>0</v>
      </c>
      <c r="V184" s="12">
        <v>0</v>
      </c>
      <c r="W184" s="12">
        <v>0</v>
      </c>
      <c r="X184" s="36">
        <v>45113361.46115256</v>
      </c>
      <c r="Y184" s="234"/>
      <c r="Z184" s="39">
        <v>5580950</v>
      </c>
      <c r="AA184" s="12">
        <v>17</v>
      </c>
      <c r="AB184" s="12">
        <v>714637.9734350704</v>
      </c>
      <c r="AC184" s="12">
        <v>12148845.548396196</v>
      </c>
      <c r="AD184" s="12">
        <v>17729795.548396196</v>
      </c>
      <c r="AE184" s="254"/>
      <c r="AF184" s="13">
        <v>7.8133300000000006</v>
      </c>
      <c r="AG184" s="12">
        <v>1848468.457946241</v>
      </c>
      <c r="AH184" s="13">
        <v>111.35752922308558</v>
      </c>
      <c r="AI184" s="12">
        <v>26344833.80629008</v>
      </c>
      <c r="AJ184" s="12">
        <v>26344833.80629008</v>
      </c>
      <c r="AK184" s="265"/>
      <c r="AL184" s="13">
        <v>0.37466363368011124</v>
      </c>
      <c r="AM184" s="12">
        <v>16513160.787130857</v>
      </c>
      <c r="AN184" s="12">
        <v>61626522.248283416</v>
      </c>
      <c r="AO184" s="254"/>
      <c r="AP184" s="12">
        <v>0</v>
      </c>
      <c r="AQ184" s="12">
        <v>1298588.1596091464</v>
      </c>
      <c r="AR184" s="12">
        <v>60327934.08867427</v>
      </c>
      <c r="AS184" s="12">
        <v>0</v>
      </c>
      <c r="AT184" s="12">
        <v>0</v>
      </c>
      <c r="AU184" s="36">
        <v>60327934.08867427</v>
      </c>
      <c r="AV184" s="229"/>
      <c r="AW184" s="163"/>
      <c r="AX184" s="164"/>
      <c r="AY184" s="56"/>
      <c r="AZ184" s="146"/>
      <c r="BA184" s="17"/>
      <c r="BB184" s="17"/>
      <c r="BC184" s="17"/>
      <c r="BD184" s="17"/>
      <c r="BE184" s="17"/>
    </row>
    <row r="185" spans="3:57" ht="15">
      <c r="C185" s="219"/>
      <c r="D185" s="37" t="s">
        <v>473</v>
      </c>
      <c r="E185" s="1" t="s">
        <v>474</v>
      </c>
      <c r="F185" s="2" t="s">
        <v>6</v>
      </c>
      <c r="G185" s="4">
        <f>IF(E185&lt;&gt;"",VLOOKUP(E185,'[1]Formula- 2015-16'!$B$5:$M$290,10,FALSE),"")</f>
        <v>82790.14498474973</v>
      </c>
      <c r="H185" s="36">
        <f>IF(E185&lt;&gt;"",VLOOKUP(E185,'[1]Formula- 2015-16'!$B$5:$M$290,12,FALSE),"")</f>
        <v>58008.4756825832</v>
      </c>
      <c r="I185" s="225"/>
      <c r="J185" s="38">
        <v>66.19169299299999</v>
      </c>
      <c r="K185" s="15">
        <v>99.74790183451448</v>
      </c>
      <c r="L185" s="15">
        <v>80.41051318303818</v>
      </c>
      <c r="M185" s="15">
        <v>67.4067141</v>
      </c>
      <c r="N185" s="12">
        <v>46076150.56048144</v>
      </c>
      <c r="O185" s="12">
        <v>69434684.85547355</v>
      </c>
      <c r="P185" s="12">
        <v>55973895.58322768</v>
      </c>
      <c r="Q185" s="12">
        <v>46921928.82855226</v>
      </c>
      <c r="R185" s="12">
        <v>1</v>
      </c>
      <c r="S185" s="12">
        <v>1</v>
      </c>
      <c r="T185" s="12">
        <v>1</v>
      </c>
      <c r="U185" s="12">
        <v>0</v>
      </c>
      <c r="V185" s="12">
        <v>0</v>
      </c>
      <c r="W185" s="12">
        <v>0</v>
      </c>
      <c r="X185" s="36">
        <v>218406659.8277349</v>
      </c>
      <c r="Y185" s="234"/>
      <c r="Z185" s="39">
        <v>5580950</v>
      </c>
      <c r="AA185" s="12">
        <v>63</v>
      </c>
      <c r="AB185" s="12">
        <v>714637.9734350704</v>
      </c>
      <c r="AC185" s="12">
        <v>45022192.32640943</v>
      </c>
      <c r="AD185" s="12">
        <v>50603142.32640943</v>
      </c>
      <c r="AE185" s="254"/>
      <c r="AF185" s="13">
        <v>7.8133300000000006</v>
      </c>
      <c r="AG185" s="12">
        <v>7762400.682164336</v>
      </c>
      <c r="AH185" s="13">
        <v>111.35752922308558</v>
      </c>
      <c r="AI185" s="12">
        <v>110631671.87427312</v>
      </c>
      <c r="AJ185" s="12">
        <v>110631671.87427312</v>
      </c>
      <c r="AK185" s="265"/>
      <c r="AL185" s="13">
        <v>0.8026452709759122</v>
      </c>
      <c r="AM185" s="12">
        <v>129414361.1348577</v>
      </c>
      <c r="AN185" s="12">
        <v>347821020.9625926</v>
      </c>
      <c r="AO185" s="254"/>
      <c r="AP185" s="12">
        <v>0</v>
      </c>
      <c r="AQ185" s="12">
        <v>6257756.154946935</v>
      </c>
      <c r="AR185" s="12">
        <v>341563264.8076457</v>
      </c>
      <c r="AS185" s="12">
        <v>0</v>
      </c>
      <c r="AT185" s="12">
        <v>0</v>
      </c>
      <c r="AU185" s="36">
        <v>341563264.8076457</v>
      </c>
      <c r="AV185" s="229"/>
      <c r="AW185" s="163"/>
      <c r="AX185" s="164"/>
      <c r="AY185" s="56"/>
      <c r="AZ185" s="146"/>
      <c r="BA185" s="17"/>
      <c r="BB185" s="17"/>
      <c r="BC185" s="17"/>
      <c r="BD185" s="17"/>
      <c r="BE185" s="17"/>
    </row>
    <row r="186" spans="1:57" s="55" customFormat="1" ht="15">
      <c r="A186" s="218"/>
      <c r="B186" s="218"/>
      <c r="C186" s="220"/>
      <c r="D186" s="79" t="s">
        <v>475</v>
      </c>
      <c r="E186" s="6" t="s">
        <v>476</v>
      </c>
      <c r="F186" s="7" t="s">
        <v>17</v>
      </c>
      <c r="G186" s="8">
        <f>IF(E186&lt;&gt;"",VLOOKUP(E186,'[1]Formula- 2015-16'!$B$5:$M$290,10,FALSE),"")</f>
        <v>189902.0432250796</v>
      </c>
      <c r="H186" s="11">
        <f>IF(E186&lt;&gt;"",VLOOKUP(E186,'[1]Formula- 2015-16'!$B$5:$M$290,12,FALSE),"")</f>
      </c>
      <c r="I186" s="243"/>
      <c r="J186" s="81">
        <v>66.19169299299999</v>
      </c>
      <c r="K186" s="35">
        <v>99.74790183451448</v>
      </c>
      <c r="L186" s="35">
        <v>80.41051318303818</v>
      </c>
      <c r="M186" s="35">
        <v>67.4067141</v>
      </c>
      <c r="N186" s="9" t="s">
        <v>679</v>
      </c>
      <c r="O186" s="9" t="s">
        <v>679</v>
      </c>
      <c r="P186" s="9" t="s">
        <v>679</v>
      </c>
      <c r="Q186" s="9" t="s">
        <v>679</v>
      </c>
      <c r="R186" s="9">
        <v>0</v>
      </c>
      <c r="S186" s="9">
        <v>0</v>
      </c>
      <c r="T186" s="9">
        <v>0</v>
      </c>
      <c r="U186" s="9">
        <v>0</v>
      </c>
      <c r="V186" s="9">
        <v>0</v>
      </c>
      <c r="W186" s="9">
        <v>0</v>
      </c>
      <c r="X186" s="11">
        <v>0</v>
      </c>
      <c r="Y186" s="234"/>
      <c r="Z186" s="82">
        <v>5580950</v>
      </c>
      <c r="AA186" s="9">
        <v>35</v>
      </c>
      <c r="AB186" s="9">
        <v>714637.9734350704</v>
      </c>
      <c r="AC186" s="9">
        <v>25012329.070227463</v>
      </c>
      <c r="AD186" s="9">
        <v>30593279.070227463</v>
      </c>
      <c r="AE186" s="254"/>
      <c r="AF186" s="10">
        <v>7.8133300000000006</v>
      </c>
      <c r="AG186" s="9">
        <v>17805207.976701736</v>
      </c>
      <c r="AH186" s="10">
        <v>111.35752922308558</v>
      </c>
      <c r="AI186" s="9">
        <v>0</v>
      </c>
      <c r="AJ186" s="9">
        <v>17805207.976701736</v>
      </c>
      <c r="AK186" s="265"/>
      <c r="AL186" s="10">
        <v>0.6106015238335997</v>
      </c>
      <c r="AM186" s="9">
        <v>29552189.9420957</v>
      </c>
      <c r="AN186" s="9">
        <v>29552189.9420957</v>
      </c>
      <c r="AO186" s="254"/>
      <c r="AP186" s="9">
        <v>0</v>
      </c>
      <c r="AQ186" s="9">
        <v>730312.0878480378</v>
      </c>
      <c r="AR186" s="9">
        <v>28821877.854247663</v>
      </c>
      <c r="AS186" s="9">
        <v>0</v>
      </c>
      <c r="AT186" s="9">
        <v>0</v>
      </c>
      <c r="AU186" s="11">
        <v>28821877.854247663</v>
      </c>
      <c r="AV186" s="231"/>
      <c r="AW186" s="163"/>
      <c r="AX186" s="164"/>
      <c r="AY186" s="56"/>
      <c r="AZ186" s="146"/>
      <c r="BA186" s="56"/>
      <c r="BB186" s="56"/>
      <c r="BC186" s="56"/>
      <c r="BD186" s="56"/>
      <c r="BE186" s="56"/>
    </row>
    <row r="187" spans="3:57" ht="15">
      <c r="C187" s="219"/>
      <c r="D187" s="37" t="s">
        <v>477</v>
      </c>
      <c r="E187" s="1" t="s">
        <v>478</v>
      </c>
      <c r="F187" s="2" t="s">
        <v>6</v>
      </c>
      <c r="G187" s="4">
        <f>IF(E187&lt;&gt;"",VLOOKUP(E187,'[1]Formula- 2015-16'!$B$5:$M$290,10,FALSE),"")</f>
        <v>34577.61523857365</v>
      </c>
      <c r="H187" s="36">
        <f>IF(E187&lt;&gt;"",VLOOKUP(E187,'[1]Formula- 2015-16'!$B$5:$M$290,12,FALSE),"")</f>
        <v>27023.037146139046</v>
      </c>
      <c r="I187" s="225"/>
      <c r="J187" s="38">
        <v>66.19169299299999</v>
      </c>
      <c r="K187" s="15">
        <v>99.74790183451448</v>
      </c>
      <c r="L187" s="15">
        <v>80.41051318303818</v>
      </c>
      <c r="M187" s="15">
        <v>67.4067141</v>
      </c>
      <c r="N187" s="12">
        <v>21464406.942188043</v>
      </c>
      <c r="O187" s="12">
        <v>32345895.078282192</v>
      </c>
      <c r="P187" s="12">
        <v>26075235.41622413</v>
      </c>
      <c r="Q187" s="12">
        <v>21858409.668281697</v>
      </c>
      <c r="R187" s="12">
        <v>0</v>
      </c>
      <c r="S187" s="12">
        <v>0</v>
      </c>
      <c r="T187" s="12">
        <v>1</v>
      </c>
      <c r="U187" s="12">
        <v>32345895.078282192</v>
      </c>
      <c r="V187" s="12">
        <v>26075235.41622413</v>
      </c>
      <c r="W187" s="12">
        <v>0</v>
      </c>
      <c r="X187" s="36">
        <v>43322816.610469736</v>
      </c>
      <c r="Y187" s="234"/>
      <c r="Z187" s="39">
        <v>5580950</v>
      </c>
      <c r="AA187" s="12">
        <v>32</v>
      </c>
      <c r="AB187" s="12">
        <v>714637.9734350704</v>
      </c>
      <c r="AC187" s="12">
        <v>22868415.14992225</v>
      </c>
      <c r="AD187" s="12">
        <v>28449365.14992225</v>
      </c>
      <c r="AE187" s="254"/>
      <c r="AF187" s="13">
        <v>7.8133300000000006</v>
      </c>
      <c r="AG187" s="12">
        <v>3241995.8216640563</v>
      </c>
      <c r="AH187" s="13">
        <v>111.35752922308558</v>
      </c>
      <c r="AI187" s="12">
        <v>46205733.59272889</v>
      </c>
      <c r="AJ187" s="12">
        <v>46205733.59272889</v>
      </c>
      <c r="AK187" s="265"/>
      <c r="AL187" s="13">
        <v>1</v>
      </c>
      <c r="AM187" s="12">
        <v>74655098.74265113</v>
      </c>
      <c r="AN187" s="12">
        <v>117977915.35312086</v>
      </c>
      <c r="AO187" s="254"/>
      <c r="AP187" s="12">
        <v>0</v>
      </c>
      <c r="AQ187" s="12">
        <v>5210861.632235297</v>
      </c>
      <c r="AR187" s="12">
        <v>112767053.72088556</v>
      </c>
      <c r="AS187" s="12">
        <v>0</v>
      </c>
      <c r="AT187" s="12">
        <v>0</v>
      </c>
      <c r="AU187" s="36">
        <v>112767053.72088556</v>
      </c>
      <c r="AV187" s="229"/>
      <c r="AW187" s="163"/>
      <c r="AX187" s="164"/>
      <c r="AY187" s="56"/>
      <c r="AZ187" s="146"/>
      <c r="BA187" s="17"/>
      <c r="BB187" s="17"/>
      <c r="BC187" s="17"/>
      <c r="BD187" s="17"/>
      <c r="BE187" s="17"/>
    </row>
    <row r="188" spans="3:57" ht="15">
      <c r="C188" s="219"/>
      <c r="D188" s="37" t="s">
        <v>479</v>
      </c>
      <c r="E188" s="1" t="s">
        <v>480</v>
      </c>
      <c r="F188" s="2" t="s">
        <v>6</v>
      </c>
      <c r="G188" s="4">
        <f>IF(E188&lt;&gt;"",VLOOKUP(E188,'[1]Formula- 2015-16'!$B$5:$M$290,10,FALSE),"")</f>
        <v>64439.408251519366</v>
      </c>
      <c r="H188" s="36">
        <f>IF(E188&lt;&gt;"",VLOOKUP(E188,'[1]Formula- 2015-16'!$B$5:$M$290,12,FALSE),"")</f>
        <v>47283.13576796051</v>
      </c>
      <c r="I188" s="225"/>
      <c r="J188" s="38">
        <v>66.19169299299999</v>
      </c>
      <c r="K188" s="15">
        <v>99.74790183451448</v>
      </c>
      <c r="L188" s="15">
        <v>80.41051318303818</v>
      </c>
      <c r="M188" s="15">
        <v>67.4067141</v>
      </c>
      <c r="N188" s="12">
        <v>37557009.677990146</v>
      </c>
      <c r="O188" s="12">
        <v>56596723.020126544</v>
      </c>
      <c r="P188" s="12">
        <v>45624734.54405967</v>
      </c>
      <c r="Q188" s="12">
        <v>38246409.77354878</v>
      </c>
      <c r="R188" s="12">
        <v>0</v>
      </c>
      <c r="S188" s="12">
        <v>0</v>
      </c>
      <c r="T188" s="12">
        <v>1</v>
      </c>
      <c r="U188" s="12">
        <v>56596723.020126544</v>
      </c>
      <c r="V188" s="12">
        <v>45624734.54405967</v>
      </c>
      <c r="W188" s="12">
        <v>0</v>
      </c>
      <c r="X188" s="36">
        <v>75803419.45153892</v>
      </c>
      <c r="Y188" s="234"/>
      <c r="Z188" s="39">
        <v>5580950</v>
      </c>
      <c r="AA188" s="12">
        <v>60</v>
      </c>
      <c r="AB188" s="12">
        <v>714637.9734350704</v>
      </c>
      <c r="AC188" s="12">
        <v>42878278.40610422</v>
      </c>
      <c r="AD188" s="12">
        <v>48459228.40610422</v>
      </c>
      <c r="AE188" s="254"/>
      <c r="AF188" s="13">
        <v>7.8133300000000006</v>
      </c>
      <c r="AG188" s="12">
        <v>6041836.340086126</v>
      </c>
      <c r="AH188" s="13">
        <v>111.35752922308558</v>
      </c>
      <c r="AI188" s="12">
        <v>86109759.44984291</v>
      </c>
      <c r="AJ188" s="12">
        <v>86109759.44984291</v>
      </c>
      <c r="AK188" s="265"/>
      <c r="AL188" s="13">
        <v>1</v>
      </c>
      <c r="AM188" s="12">
        <v>134568987.85594714</v>
      </c>
      <c r="AN188" s="12">
        <v>210372407.30748606</v>
      </c>
      <c r="AO188" s="254"/>
      <c r="AP188" s="12">
        <v>0</v>
      </c>
      <c r="AQ188" s="12">
        <v>8248971.813311596</v>
      </c>
      <c r="AR188" s="12">
        <v>202123435.49417445</v>
      </c>
      <c r="AS188" s="12">
        <v>0</v>
      </c>
      <c r="AT188" s="12">
        <v>0</v>
      </c>
      <c r="AU188" s="36">
        <v>202123435.49417445</v>
      </c>
      <c r="AV188" s="229"/>
      <c r="AW188" s="163"/>
      <c r="AX188" s="164"/>
      <c r="AY188" s="56"/>
      <c r="AZ188" s="146"/>
      <c r="BA188" s="17"/>
      <c r="BB188" s="17"/>
      <c r="BC188" s="17"/>
      <c r="BD188" s="17"/>
      <c r="BE188" s="17"/>
    </row>
    <row r="189" spans="3:57" ht="15">
      <c r="C189" s="219"/>
      <c r="D189" s="37" t="s">
        <v>481</v>
      </c>
      <c r="E189" s="1" t="s">
        <v>482</v>
      </c>
      <c r="F189" s="2" t="s">
        <v>6</v>
      </c>
      <c r="G189" s="4">
        <f>IF(E189&lt;&gt;"",VLOOKUP(E189,'[1]Formula- 2015-16'!$B$5:$M$290,10,FALSE),"")</f>
        <v>68729.5155117229</v>
      </c>
      <c r="H189" s="36">
        <f>IF(E189&lt;&gt;"",VLOOKUP(E189,'[1]Formula- 2015-16'!$B$5:$M$290,12,FALSE),"")</f>
        <v>52788.398584396185</v>
      </c>
      <c r="I189" s="225"/>
      <c r="J189" s="38">
        <v>66.19169299299999</v>
      </c>
      <c r="K189" s="15">
        <v>99.74790183451448</v>
      </c>
      <c r="L189" s="15">
        <v>80.41051318303818</v>
      </c>
      <c r="M189" s="15">
        <v>67.4067141</v>
      </c>
      <c r="N189" s="12">
        <v>41929841.67228562</v>
      </c>
      <c r="O189" s="12">
        <v>63186383.99997088</v>
      </c>
      <c r="P189" s="12">
        <v>50936906.643384755</v>
      </c>
      <c r="Q189" s="12">
        <v>42699509.894102864</v>
      </c>
      <c r="R189" s="12">
        <v>0</v>
      </c>
      <c r="S189" s="12">
        <v>0</v>
      </c>
      <c r="T189" s="12">
        <v>1</v>
      </c>
      <c r="U189" s="12">
        <v>63186383.99997088</v>
      </c>
      <c r="V189" s="12">
        <v>50936906.643384755</v>
      </c>
      <c r="W189" s="12">
        <v>0</v>
      </c>
      <c r="X189" s="36">
        <v>84629351.56638849</v>
      </c>
      <c r="Y189" s="234"/>
      <c r="Z189" s="39">
        <v>5580950</v>
      </c>
      <c r="AA189" s="12">
        <v>61</v>
      </c>
      <c r="AB189" s="12">
        <v>714637.9734350704</v>
      </c>
      <c r="AC189" s="12">
        <v>43592916.379539296</v>
      </c>
      <c r="AD189" s="12">
        <v>49173866.379539296</v>
      </c>
      <c r="AE189" s="254"/>
      <c r="AF189" s="13">
        <v>7.8133300000000006</v>
      </c>
      <c r="AG189" s="12">
        <v>6444076.625198519</v>
      </c>
      <c r="AH189" s="13">
        <v>111.35752922308558</v>
      </c>
      <c r="AI189" s="12">
        <v>91842588.38502236</v>
      </c>
      <c r="AJ189" s="12">
        <v>91842588.38502236</v>
      </c>
      <c r="AK189" s="265"/>
      <c r="AL189" s="13">
        <v>1</v>
      </c>
      <c r="AM189" s="12">
        <v>141016454.76456165</v>
      </c>
      <c r="AN189" s="12">
        <v>225645806.33095014</v>
      </c>
      <c r="AO189" s="254"/>
      <c r="AP189" s="12">
        <v>0</v>
      </c>
      <c r="AQ189" s="12">
        <v>8122288.181589995</v>
      </c>
      <c r="AR189" s="12">
        <v>217523518.14936015</v>
      </c>
      <c r="AS189" s="12">
        <v>0</v>
      </c>
      <c r="AT189" s="12">
        <v>0</v>
      </c>
      <c r="AU189" s="36">
        <v>217523518.14936015</v>
      </c>
      <c r="AV189" s="229"/>
      <c r="AW189" s="163"/>
      <c r="AX189" s="164"/>
      <c r="AY189" s="56"/>
      <c r="AZ189" s="146"/>
      <c r="BA189" s="17"/>
      <c r="BB189" s="17"/>
      <c r="BC189" s="17"/>
      <c r="BD189" s="17"/>
      <c r="BE189" s="17"/>
    </row>
    <row r="190" spans="3:57" ht="15">
      <c r="C190" s="219"/>
      <c r="D190" s="37" t="s">
        <v>483</v>
      </c>
      <c r="E190" s="1" t="s">
        <v>484</v>
      </c>
      <c r="F190" s="2" t="s">
        <v>6</v>
      </c>
      <c r="G190" s="4">
        <f>IF(E190&lt;&gt;"",VLOOKUP(E190,'[1]Formula- 2015-16'!$B$5:$M$290,10,FALSE),"")</f>
        <v>24000.155657385974</v>
      </c>
      <c r="H190" s="36">
        <f>IF(E190&lt;&gt;"",VLOOKUP(E190,'[1]Formula- 2015-16'!$B$5:$M$290,12,FALSE),"")</f>
        <v>16740.38040250751</v>
      </c>
      <c r="I190" s="225"/>
      <c r="J190" s="38">
        <v>66.19169299299999</v>
      </c>
      <c r="K190" s="15">
        <v>99.74790183451448</v>
      </c>
      <c r="L190" s="15">
        <v>80.41051318303818</v>
      </c>
      <c r="M190" s="15">
        <v>67.4067141</v>
      </c>
      <c r="N190" s="12">
        <v>13296889.44226573</v>
      </c>
      <c r="O190" s="12">
        <v>20037813.85274099</v>
      </c>
      <c r="P190" s="12">
        <v>16153230.94853885</v>
      </c>
      <c r="Q190" s="12">
        <v>13540968.428604802</v>
      </c>
      <c r="R190" s="12">
        <v>0</v>
      </c>
      <c r="S190" s="12">
        <v>0</v>
      </c>
      <c r="T190" s="12">
        <v>1</v>
      </c>
      <c r="U190" s="12">
        <v>20037813.85274099</v>
      </c>
      <c r="V190" s="12">
        <v>16153230.94853885</v>
      </c>
      <c r="W190" s="12">
        <v>0</v>
      </c>
      <c r="X190" s="36">
        <v>26837857.870870538</v>
      </c>
      <c r="Y190" s="234"/>
      <c r="Z190" s="39">
        <v>5580950</v>
      </c>
      <c r="AA190" s="12">
        <v>25</v>
      </c>
      <c r="AB190" s="12">
        <v>714637.9734350704</v>
      </c>
      <c r="AC190" s="12">
        <v>17865949.33587676</v>
      </c>
      <c r="AD190" s="12">
        <v>23446899.33587676</v>
      </c>
      <c r="AE190" s="254"/>
      <c r="AF190" s="13">
        <v>7.8133300000000006</v>
      </c>
      <c r="AG190" s="12">
        <v>2250253.6344302827</v>
      </c>
      <c r="AH190" s="13">
        <v>111.35752922308558</v>
      </c>
      <c r="AI190" s="12">
        <v>32071176.419711534</v>
      </c>
      <c r="AJ190" s="12">
        <v>32071176.419711534</v>
      </c>
      <c r="AK190" s="265"/>
      <c r="AL190" s="13">
        <v>1</v>
      </c>
      <c r="AM190" s="12">
        <v>55518075.75558829</v>
      </c>
      <c r="AN190" s="12">
        <v>82355933.62645882</v>
      </c>
      <c r="AO190" s="254"/>
      <c r="AP190" s="12">
        <v>0</v>
      </c>
      <c r="AQ190" s="12">
        <v>3995846.3495342163</v>
      </c>
      <c r="AR190" s="12">
        <v>78360087.27692461</v>
      </c>
      <c r="AS190" s="12">
        <v>0</v>
      </c>
      <c r="AT190" s="12">
        <v>0</v>
      </c>
      <c r="AU190" s="36">
        <v>78360087.27692461</v>
      </c>
      <c r="AV190" s="229"/>
      <c r="AW190" s="163"/>
      <c r="AX190" s="164"/>
      <c r="AY190" s="56"/>
      <c r="AZ190" s="146"/>
      <c r="BA190" s="17"/>
      <c r="BB190" s="17"/>
      <c r="BC190" s="17"/>
      <c r="BD190" s="17"/>
      <c r="BE190" s="17"/>
    </row>
    <row r="191" spans="3:57" ht="15">
      <c r="C191" s="219"/>
      <c r="D191" s="37" t="s">
        <v>485</v>
      </c>
      <c r="E191" s="1" t="s">
        <v>486</v>
      </c>
      <c r="F191" s="2" t="s">
        <v>6</v>
      </c>
      <c r="G191" s="4">
        <f>IF(E191&lt;&gt;"",VLOOKUP(E191,'[1]Formula- 2015-16'!$B$5:$M$290,10,FALSE),"")</f>
        <v>91789.65621991587</v>
      </c>
      <c r="H191" s="36">
        <f>IF(E191&lt;&gt;"",VLOOKUP(E191,'[1]Formula- 2015-16'!$B$5:$M$290,12,FALSE),"")</f>
        <v>60103.900719897196</v>
      </c>
      <c r="I191" s="225"/>
      <c r="J191" s="38">
        <v>66.19169299299999</v>
      </c>
      <c r="K191" s="15">
        <v>99.74790183451448</v>
      </c>
      <c r="L191" s="15">
        <v>80.41051318303818</v>
      </c>
      <c r="M191" s="15">
        <v>67.4067141</v>
      </c>
      <c r="N191" s="12">
        <v>47740547.32959823</v>
      </c>
      <c r="O191" s="12">
        <v>71942855.86655651</v>
      </c>
      <c r="P191" s="12">
        <v>57995826.014271736</v>
      </c>
      <c r="Q191" s="12">
        <v>48616877.425450735</v>
      </c>
      <c r="R191" s="12">
        <v>0</v>
      </c>
      <c r="S191" s="12">
        <v>0</v>
      </c>
      <c r="T191" s="12">
        <v>1</v>
      </c>
      <c r="U191" s="12">
        <v>71942855.86655651</v>
      </c>
      <c r="V191" s="12">
        <v>57995826.014271736</v>
      </c>
      <c r="W191" s="12">
        <v>0</v>
      </c>
      <c r="X191" s="36">
        <v>96357424.75504899</v>
      </c>
      <c r="Y191" s="234"/>
      <c r="Z191" s="39">
        <v>5580950</v>
      </c>
      <c r="AA191" s="12">
        <v>62</v>
      </c>
      <c r="AB191" s="12">
        <v>714637.9734350704</v>
      </c>
      <c r="AC191" s="12">
        <v>44307554.35297436</v>
      </c>
      <c r="AD191" s="12">
        <v>49888504.35297436</v>
      </c>
      <c r="AE191" s="254"/>
      <c r="AF191" s="13">
        <v>7.8133300000000006</v>
      </c>
      <c r="AG191" s="12">
        <v>8606194.495593064</v>
      </c>
      <c r="AH191" s="13">
        <v>111.35752922308558</v>
      </c>
      <c r="AI191" s="12">
        <v>122657631.89863512</v>
      </c>
      <c r="AJ191" s="12">
        <v>122657631.89863512</v>
      </c>
      <c r="AK191" s="265"/>
      <c r="AL191" s="13">
        <v>0.8788886441003321</v>
      </c>
      <c r="AM191" s="12">
        <v>151648839.7349282</v>
      </c>
      <c r="AN191" s="12">
        <v>248006264.48997718</v>
      </c>
      <c r="AO191" s="254"/>
      <c r="AP191" s="12">
        <v>0</v>
      </c>
      <c r="AQ191" s="12">
        <v>13154591.208070135</v>
      </c>
      <c r="AR191" s="12">
        <v>234851673.28190705</v>
      </c>
      <c r="AS191" s="12">
        <v>0</v>
      </c>
      <c r="AT191" s="12">
        <v>0</v>
      </c>
      <c r="AU191" s="36">
        <v>234851673.28190705</v>
      </c>
      <c r="AV191" s="229"/>
      <c r="AW191" s="163"/>
      <c r="AX191" s="164"/>
      <c r="AY191" s="56"/>
      <c r="AZ191" s="146"/>
      <c r="BA191" s="17"/>
      <c r="BB191" s="17"/>
      <c r="BC191" s="17"/>
      <c r="BD191" s="17"/>
      <c r="BE191" s="17"/>
    </row>
    <row r="192" spans="1:57" s="55" customFormat="1" ht="15">
      <c r="A192" s="218"/>
      <c r="B192" s="218"/>
      <c r="C192" s="220"/>
      <c r="D192" s="79" t="s">
        <v>487</v>
      </c>
      <c r="E192" s="6" t="s">
        <v>488</v>
      </c>
      <c r="F192" s="7" t="s">
        <v>17</v>
      </c>
      <c r="G192" s="8">
        <f>IF(E192&lt;&gt;"",VLOOKUP(E192,'[1]Formula- 2015-16'!$B$5:$M$290,10,FALSE),"")</f>
        <v>283536.35087911773</v>
      </c>
      <c r="H192" s="11">
        <f>IF(E192&lt;&gt;"",VLOOKUP(E192,'[1]Formula- 2015-16'!$B$5:$M$290,12,FALSE),"")</f>
      </c>
      <c r="I192" s="243"/>
      <c r="J192" s="81">
        <v>66.19169299299999</v>
      </c>
      <c r="K192" s="35">
        <v>99.74790183451448</v>
      </c>
      <c r="L192" s="35">
        <v>80.41051318303818</v>
      </c>
      <c r="M192" s="35">
        <v>67.4067141</v>
      </c>
      <c r="N192" s="9" t="s">
        <v>679</v>
      </c>
      <c r="O192" s="9" t="s">
        <v>679</v>
      </c>
      <c r="P192" s="9" t="s">
        <v>679</v>
      </c>
      <c r="Q192" s="9" t="s">
        <v>679</v>
      </c>
      <c r="R192" s="9">
        <v>1</v>
      </c>
      <c r="S192" s="9">
        <v>1</v>
      </c>
      <c r="T192" s="9">
        <v>0</v>
      </c>
      <c r="U192" s="9">
        <v>244109671.81767714</v>
      </c>
      <c r="V192" s="9">
        <v>196785933.56647915</v>
      </c>
      <c r="W192" s="9">
        <v>0</v>
      </c>
      <c r="X192" s="11">
        <v>440895605.3841563</v>
      </c>
      <c r="Y192" s="234"/>
      <c r="Z192" s="82">
        <v>5580950</v>
      </c>
      <c r="AA192" s="9">
        <v>48</v>
      </c>
      <c r="AB192" s="9">
        <v>714637.9734350704</v>
      </c>
      <c r="AC192" s="9">
        <v>34302622.72488338</v>
      </c>
      <c r="AD192" s="9">
        <v>39883572.72488338</v>
      </c>
      <c r="AE192" s="254"/>
      <c r="AF192" s="10">
        <v>7.8133300000000006</v>
      </c>
      <c r="AG192" s="9">
        <v>26584356.916972045</v>
      </c>
      <c r="AH192" s="10">
        <v>111.35752922308558</v>
      </c>
      <c r="AI192" s="9">
        <v>0</v>
      </c>
      <c r="AJ192" s="9">
        <v>26584356.916972045</v>
      </c>
      <c r="AK192" s="265"/>
      <c r="AL192" s="10">
        <v>0.7866496832737228</v>
      </c>
      <c r="AM192" s="9">
        <v>52286975.80062565</v>
      </c>
      <c r="AN192" s="9">
        <v>493182581.1847819</v>
      </c>
      <c r="AO192" s="254"/>
      <c r="AP192" s="9">
        <v>0</v>
      </c>
      <c r="AQ192" s="9">
        <v>15416961.444364352</v>
      </c>
      <c r="AR192" s="9">
        <v>477765619.74041754</v>
      </c>
      <c r="AS192" s="9">
        <v>0</v>
      </c>
      <c r="AT192" s="9">
        <v>0</v>
      </c>
      <c r="AU192" s="11">
        <v>477765619.74041754</v>
      </c>
      <c r="AV192" s="231"/>
      <c r="AW192" s="163"/>
      <c r="AX192" s="164"/>
      <c r="AY192" s="56"/>
      <c r="AZ192" s="146"/>
      <c r="BA192" s="56"/>
      <c r="BB192" s="56"/>
      <c r="BC192" s="56"/>
      <c r="BD192" s="56"/>
      <c r="BE192" s="56"/>
    </row>
    <row r="193" spans="1:57" s="55" customFormat="1" ht="15">
      <c r="A193" s="218"/>
      <c r="B193" s="218"/>
      <c r="C193" s="220"/>
      <c r="D193" s="79"/>
      <c r="E193" s="6"/>
      <c r="F193" s="7"/>
      <c r="G193" s="8">
        <f>IF(E193&lt;&gt;"",VLOOKUP(E193,'[1]Formula- 2015-16'!$B$5:$M$290,10,FALSE),"")</f>
      </c>
      <c r="H193" s="11">
        <f>IF(E193&lt;&gt;"",VLOOKUP(E193,'[1]Formula- 2015-16'!$B$5:$M$290,12,FALSE),"")</f>
      </c>
      <c r="I193" s="243"/>
      <c r="J193" s="81" t="s">
        <v>679</v>
      </c>
      <c r="K193" s="35" t="s">
        <v>679</v>
      </c>
      <c r="L193" s="35" t="s">
        <v>679</v>
      </c>
      <c r="M193" s="35" t="s">
        <v>679</v>
      </c>
      <c r="N193" s="9" t="s">
        <v>679</v>
      </c>
      <c r="O193" s="9" t="s">
        <v>679</v>
      </c>
      <c r="P193" s="9" t="s">
        <v>679</v>
      </c>
      <c r="Q193" s="9" t="s">
        <v>679</v>
      </c>
      <c r="R193" s="9"/>
      <c r="S193" s="9"/>
      <c r="T193" s="9"/>
      <c r="U193" s="9" t="s">
        <v>679</v>
      </c>
      <c r="V193" s="9" t="s">
        <v>679</v>
      </c>
      <c r="W193" s="9" t="s">
        <v>679</v>
      </c>
      <c r="X193" s="11" t="s">
        <v>679</v>
      </c>
      <c r="Y193" s="234"/>
      <c r="Z193" s="82" t="s">
        <v>679</v>
      </c>
      <c r="AA193" s="9" t="s">
        <v>679</v>
      </c>
      <c r="AB193" s="9" t="s">
        <v>679</v>
      </c>
      <c r="AC193" s="9" t="s">
        <v>679</v>
      </c>
      <c r="AD193" s="9" t="s">
        <v>679</v>
      </c>
      <c r="AE193" s="254"/>
      <c r="AF193" s="10" t="s">
        <v>679</v>
      </c>
      <c r="AG193" s="9" t="s">
        <v>679</v>
      </c>
      <c r="AH193" s="10" t="s">
        <v>679</v>
      </c>
      <c r="AI193" s="9" t="s">
        <v>679</v>
      </c>
      <c r="AJ193" s="9" t="s">
        <v>679</v>
      </c>
      <c r="AK193" s="265"/>
      <c r="AL193" s="10"/>
      <c r="AM193" s="9" t="s">
        <v>679</v>
      </c>
      <c r="AN193" s="9" t="s">
        <v>679</v>
      </c>
      <c r="AO193" s="254"/>
      <c r="AP193" s="9" t="s">
        <v>679</v>
      </c>
      <c r="AQ193" s="9" t="s">
        <v>679</v>
      </c>
      <c r="AR193" s="9" t="s">
        <v>679</v>
      </c>
      <c r="AS193" s="9" t="s">
        <v>679</v>
      </c>
      <c r="AT193" s="9" t="s">
        <v>679</v>
      </c>
      <c r="AU193" s="11" t="s">
        <v>679</v>
      </c>
      <c r="AV193" s="231"/>
      <c r="AW193" s="163"/>
      <c r="AX193" s="164"/>
      <c r="AY193" s="56"/>
      <c r="AZ193" s="146"/>
      <c r="BA193" s="56"/>
      <c r="BB193" s="56"/>
      <c r="BC193" s="56"/>
      <c r="BD193" s="56"/>
      <c r="BE193" s="56"/>
    </row>
    <row r="194" spans="1:57" s="55" customFormat="1" ht="15">
      <c r="A194" s="218"/>
      <c r="B194" s="218"/>
      <c r="C194" s="218"/>
      <c r="D194" s="112" t="s">
        <v>616</v>
      </c>
      <c r="E194" s="6"/>
      <c r="F194" s="7"/>
      <c r="G194" s="8">
        <f>IF(E194&lt;&gt;"",VLOOKUP(E194,'[1]Formula- 2015-16'!$B$5:$M$290,10,FALSE),"")</f>
      </c>
      <c r="H194" s="11">
        <f>IF(E194&lt;&gt;"",VLOOKUP(E194,'[1]Formula- 2015-16'!$B$5:$M$290,12,FALSE),"")</f>
      </c>
      <c r="I194" s="243"/>
      <c r="J194" s="81" t="s">
        <v>679</v>
      </c>
      <c r="K194" s="35" t="s">
        <v>679</v>
      </c>
      <c r="L194" s="35" t="s">
        <v>679</v>
      </c>
      <c r="M194" s="35" t="s">
        <v>679</v>
      </c>
      <c r="N194" s="9" t="s">
        <v>679</v>
      </c>
      <c r="O194" s="9" t="s">
        <v>679</v>
      </c>
      <c r="P194" s="9" t="s">
        <v>679</v>
      </c>
      <c r="Q194" s="9" t="s">
        <v>679</v>
      </c>
      <c r="R194" s="9"/>
      <c r="S194" s="9"/>
      <c r="T194" s="9"/>
      <c r="U194" s="9" t="s">
        <v>679</v>
      </c>
      <c r="V194" s="9" t="s">
        <v>679</v>
      </c>
      <c r="W194" s="9" t="s">
        <v>679</v>
      </c>
      <c r="X194" s="11" t="s">
        <v>679</v>
      </c>
      <c r="Y194" s="234"/>
      <c r="Z194" s="82" t="s">
        <v>679</v>
      </c>
      <c r="AA194" s="9" t="s">
        <v>679</v>
      </c>
      <c r="AB194" s="9" t="s">
        <v>679</v>
      </c>
      <c r="AC194" s="9" t="s">
        <v>679</v>
      </c>
      <c r="AD194" s="9" t="s">
        <v>679</v>
      </c>
      <c r="AE194" s="254"/>
      <c r="AF194" s="10" t="s">
        <v>679</v>
      </c>
      <c r="AG194" s="9" t="s">
        <v>679</v>
      </c>
      <c r="AH194" s="10" t="s">
        <v>679</v>
      </c>
      <c r="AI194" s="9" t="s">
        <v>679</v>
      </c>
      <c r="AJ194" s="9" t="s">
        <v>679</v>
      </c>
      <c r="AK194" s="265"/>
      <c r="AL194" s="10"/>
      <c r="AM194" s="9" t="s">
        <v>679</v>
      </c>
      <c r="AN194" s="9" t="s">
        <v>679</v>
      </c>
      <c r="AO194" s="254"/>
      <c r="AP194" s="9" t="s">
        <v>679</v>
      </c>
      <c r="AQ194" s="9" t="s">
        <v>679</v>
      </c>
      <c r="AR194" s="9" t="s">
        <v>679</v>
      </c>
      <c r="AS194" s="9" t="s">
        <v>679</v>
      </c>
      <c r="AT194" s="9" t="s">
        <v>679</v>
      </c>
      <c r="AU194" s="11" t="s">
        <v>679</v>
      </c>
      <c r="AV194" s="231"/>
      <c r="AW194" s="163"/>
      <c r="AX194" s="164"/>
      <c r="AY194" s="56"/>
      <c r="AZ194" s="146"/>
      <c r="BA194" s="56"/>
      <c r="BB194" s="56"/>
      <c r="BC194" s="56"/>
      <c r="BD194" s="56"/>
      <c r="BE194" s="56"/>
    </row>
    <row r="195" spans="1:57" s="55" customFormat="1" ht="15">
      <c r="A195" s="218"/>
      <c r="B195" s="218"/>
      <c r="C195" s="220"/>
      <c r="D195" s="79"/>
      <c r="E195" s="6"/>
      <c r="F195" s="7"/>
      <c r="G195" s="8">
        <f>IF(E195&lt;&gt;"",VLOOKUP(E195,'[1]Formula- 2015-16'!$B$5:$M$290,10,FALSE),"")</f>
      </c>
      <c r="H195" s="11">
        <f>IF(E195&lt;&gt;"",VLOOKUP(E195,'[1]Formula- 2015-16'!$B$5:$M$290,12,FALSE),"")</f>
      </c>
      <c r="I195" s="243"/>
      <c r="J195" s="81" t="s">
        <v>679</v>
      </c>
      <c r="K195" s="35" t="s">
        <v>679</v>
      </c>
      <c r="L195" s="35" t="s">
        <v>679</v>
      </c>
      <c r="M195" s="35" t="s">
        <v>679</v>
      </c>
      <c r="N195" s="9" t="s">
        <v>679</v>
      </c>
      <c r="O195" s="9" t="s">
        <v>679</v>
      </c>
      <c r="P195" s="9" t="s">
        <v>679</v>
      </c>
      <c r="Q195" s="9" t="s">
        <v>679</v>
      </c>
      <c r="R195" s="9"/>
      <c r="S195" s="9"/>
      <c r="T195" s="9"/>
      <c r="U195" s="9" t="s">
        <v>679</v>
      </c>
      <c r="V195" s="9" t="s">
        <v>679</v>
      </c>
      <c r="W195" s="9" t="s">
        <v>679</v>
      </c>
      <c r="X195" s="11" t="s">
        <v>679</v>
      </c>
      <c r="Y195" s="234"/>
      <c r="Z195" s="82" t="s">
        <v>679</v>
      </c>
      <c r="AA195" s="9" t="s">
        <v>679</v>
      </c>
      <c r="AB195" s="9" t="s">
        <v>679</v>
      </c>
      <c r="AC195" s="9" t="s">
        <v>679</v>
      </c>
      <c r="AD195" s="9" t="s">
        <v>679</v>
      </c>
      <c r="AE195" s="254"/>
      <c r="AF195" s="10" t="s">
        <v>679</v>
      </c>
      <c r="AG195" s="9" t="s">
        <v>679</v>
      </c>
      <c r="AH195" s="10" t="s">
        <v>679</v>
      </c>
      <c r="AI195" s="9" t="s">
        <v>679</v>
      </c>
      <c r="AJ195" s="9" t="s">
        <v>679</v>
      </c>
      <c r="AK195" s="265"/>
      <c r="AL195" s="10"/>
      <c r="AM195" s="9" t="s">
        <v>679</v>
      </c>
      <c r="AN195" s="9" t="s">
        <v>679</v>
      </c>
      <c r="AO195" s="254"/>
      <c r="AP195" s="9" t="s">
        <v>679</v>
      </c>
      <c r="AQ195" s="9" t="s">
        <v>679</v>
      </c>
      <c r="AR195" s="9" t="s">
        <v>679</v>
      </c>
      <c r="AS195" s="9" t="s">
        <v>679</v>
      </c>
      <c r="AT195" s="9" t="s">
        <v>679</v>
      </c>
      <c r="AU195" s="11" t="s">
        <v>679</v>
      </c>
      <c r="AV195" s="231"/>
      <c r="AW195" s="163"/>
      <c r="AX195" s="164"/>
      <c r="AY195" s="56"/>
      <c r="AZ195" s="146"/>
      <c r="BA195" s="56"/>
      <c r="BB195" s="56"/>
      <c r="BC195" s="56"/>
      <c r="BD195" s="56"/>
      <c r="BE195" s="56"/>
    </row>
    <row r="196" spans="3:57" ht="15">
      <c r="C196" s="219"/>
      <c r="D196" s="37" t="s">
        <v>388</v>
      </c>
      <c r="E196" s="1" t="s">
        <v>389</v>
      </c>
      <c r="F196" s="2" t="s">
        <v>6</v>
      </c>
      <c r="G196" s="4">
        <f>IF(E196&lt;&gt;"",VLOOKUP(E196,'[1]Formula- 2015-16'!$B$5:$M$290,10,FALSE),"")</f>
        <v>49732.38280395449</v>
      </c>
      <c r="H196" s="36">
        <f>IF(E196&lt;&gt;"",VLOOKUP(E196,'[1]Formula- 2015-16'!$B$5:$M$290,12,FALSE),"")</f>
        <v>35765.15149861708</v>
      </c>
      <c r="I196" s="225"/>
      <c r="J196" s="38">
        <v>66.19169299299999</v>
      </c>
      <c r="K196" s="15">
        <v>99.74790183451448</v>
      </c>
      <c r="L196" s="15">
        <v>80.41051318303818</v>
      </c>
      <c r="M196" s="15">
        <v>67.4067141</v>
      </c>
      <c r="N196" s="12">
        <v>28408271.134135142</v>
      </c>
      <c r="O196" s="12">
        <v>42809985.84936714</v>
      </c>
      <c r="P196" s="12">
        <v>34510730.23287488</v>
      </c>
      <c r="Q196" s="12">
        <v>28929736.101725616</v>
      </c>
      <c r="R196" s="12">
        <v>1</v>
      </c>
      <c r="S196" s="12">
        <v>1</v>
      </c>
      <c r="T196" s="12">
        <v>1</v>
      </c>
      <c r="U196" s="12">
        <v>0</v>
      </c>
      <c r="V196" s="12">
        <v>0</v>
      </c>
      <c r="W196" s="12">
        <v>0</v>
      </c>
      <c r="X196" s="36">
        <v>134658723.31810278</v>
      </c>
      <c r="Y196" s="234"/>
      <c r="Z196" s="39">
        <v>5580950</v>
      </c>
      <c r="AA196" s="12">
        <v>49</v>
      </c>
      <c r="AB196" s="12">
        <v>714637.9734350704</v>
      </c>
      <c r="AC196" s="12">
        <v>35017260.69831845</v>
      </c>
      <c r="AD196" s="12">
        <v>40598210.69831845</v>
      </c>
      <c r="AE196" s="254"/>
      <c r="AF196" s="13">
        <v>7.8133300000000006</v>
      </c>
      <c r="AG196" s="12">
        <v>4662906.222403461</v>
      </c>
      <c r="AH196" s="13">
        <v>111.35752922308558</v>
      </c>
      <c r="AI196" s="12">
        <v>66456903.25710049</v>
      </c>
      <c r="AJ196" s="12">
        <v>66456903.25710049</v>
      </c>
      <c r="AK196" s="265"/>
      <c r="AL196" s="13">
        <v>0.7426070275372094</v>
      </c>
      <c r="AM196" s="12">
        <v>79499879.95709088</v>
      </c>
      <c r="AN196" s="12">
        <v>214158603.27519366</v>
      </c>
      <c r="AO196" s="254"/>
      <c r="AP196" s="12">
        <v>0</v>
      </c>
      <c r="AQ196" s="12">
        <v>3900573.744710868</v>
      </c>
      <c r="AR196" s="12">
        <v>210258029.5304828</v>
      </c>
      <c r="AS196" s="12">
        <v>0</v>
      </c>
      <c r="AT196" s="12">
        <v>0</v>
      </c>
      <c r="AU196" s="36">
        <v>210258029.5304828</v>
      </c>
      <c r="AV196" s="229"/>
      <c r="AW196" s="163"/>
      <c r="AX196" s="164"/>
      <c r="AY196" s="56"/>
      <c r="AZ196" s="146"/>
      <c r="BA196" s="17"/>
      <c r="BB196" s="17"/>
      <c r="BC196" s="17"/>
      <c r="BD196" s="17"/>
      <c r="BE196" s="17"/>
    </row>
    <row r="197" spans="3:57" ht="15">
      <c r="C197" s="219"/>
      <c r="D197" s="37" t="s">
        <v>390</v>
      </c>
      <c r="E197" s="1" t="s">
        <v>391</v>
      </c>
      <c r="F197" s="2" t="s">
        <v>6</v>
      </c>
      <c r="G197" s="4">
        <f>IF(E197&lt;&gt;"",VLOOKUP(E197,'[1]Formula- 2015-16'!$B$5:$M$290,10,FALSE),"")</f>
        <v>43848.5198848878</v>
      </c>
      <c r="H197" s="36">
        <f>IF(E197&lt;&gt;"",VLOOKUP(E197,'[1]Formula- 2015-16'!$B$5:$M$290,12,FALSE),"")</f>
        <v>25068.223813575558</v>
      </c>
      <c r="I197" s="225"/>
      <c r="J197" s="38">
        <v>66.19169299299999</v>
      </c>
      <c r="K197" s="15">
        <v>99.74790183451448</v>
      </c>
      <c r="L197" s="15">
        <v>80.41051318303818</v>
      </c>
      <c r="M197" s="15">
        <v>67.4067141</v>
      </c>
      <c r="N197" s="12">
        <v>19911698.094576057</v>
      </c>
      <c r="O197" s="12">
        <v>30006032.737466075</v>
      </c>
      <c r="P197" s="12">
        <v>24188984.897242427</v>
      </c>
      <c r="Q197" s="12">
        <v>20277199.14715799</v>
      </c>
      <c r="R197" s="12">
        <v>1</v>
      </c>
      <c r="S197" s="12">
        <v>1</v>
      </c>
      <c r="T197" s="12">
        <v>1</v>
      </c>
      <c r="U197" s="12">
        <v>0</v>
      </c>
      <c r="V197" s="12">
        <v>0</v>
      </c>
      <c r="W197" s="12">
        <v>0</v>
      </c>
      <c r="X197" s="36">
        <v>94383914.87644255</v>
      </c>
      <c r="Y197" s="234"/>
      <c r="Z197" s="39">
        <v>5580950</v>
      </c>
      <c r="AA197" s="12">
        <v>38</v>
      </c>
      <c r="AB197" s="12">
        <v>714637.9734350704</v>
      </c>
      <c r="AC197" s="12">
        <v>27156242.990532674</v>
      </c>
      <c r="AD197" s="12">
        <v>32737192.990532674</v>
      </c>
      <c r="AE197" s="254"/>
      <c r="AF197" s="13">
        <v>7.8133300000000006</v>
      </c>
      <c r="AG197" s="12">
        <v>4111235.470466285</v>
      </c>
      <c r="AH197" s="13">
        <v>111.35752922308558</v>
      </c>
      <c r="AI197" s="12">
        <v>58594354.013645306</v>
      </c>
      <c r="AJ197" s="12">
        <v>58594354.013645306</v>
      </c>
      <c r="AK197" s="265"/>
      <c r="AL197" s="13">
        <v>0.1752837647265807</v>
      </c>
      <c r="AM197" s="12">
        <v>16008937.39719498</v>
      </c>
      <c r="AN197" s="12">
        <v>110392852.27363753</v>
      </c>
      <c r="AO197" s="254"/>
      <c r="AP197" s="12">
        <v>4248614.30712904</v>
      </c>
      <c r="AQ197" s="12">
        <v>0</v>
      </c>
      <c r="AR197" s="12">
        <v>114641466.58076657</v>
      </c>
      <c r="AS197" s="12">
        <v>0</v>
      </c>
      <c r="AT197" s="12">
        <v>0</v>
      </c>
      <c r="AU197" s="36">
        <v>114641466.58076657</v>
      </c>
      <c r="AV197" s="229"/>
      <c r="AW197" s="163"/>
      <c r="AX197" s="164"/>
      <c r="AY197" s="56"/>
      <c r="AZ197" s="146"/>
      <c r="BA197" s="17"/>
      <c r="BB197" s="17"/>
      <c r="BC197" s="17"/>
      <c r="BD197" s="17"/>
      <c r="BE197" s="17"/>
    </row>
    <row r="198" spans="3:57" ht="15">
      <c r="C198" s="219"/>
      <c r="D198" s="37" t="s">
        <v>392</v>
      </c>
      <c r="E198" s="1" t="s">
        <v>393</v>
      </c>
      <c r="F198" s="2" t="s">
        <v>6</v>
      </c>
      <c r="G198" s="4">
        <f>IF(E198&lt;&gt;"",VLOOKUP(E198,'[1]Formula- 2015-16'!$B$5:$M$290,10,FALSE),"")</f>
        <v>39886.32007010701</v>
      </c>
      <c r="H198" s="36">
        <f>IF(E198&lt;&gt;"",VLOOKUP(E198,'[1]Formula- 2015-16'!$B$5:$M$290,12,FALSE),"")</f>
        <v>27511.60068357246</v>
      </c>
      <c r="I198" s="225"/>
      <c r="J198" s="38">
        <v>66.19169299299999</v>
      </c>
      <c r="K198" s="15">
        <v>99.74790183451448</v>
      </c>
      <c r="L198" s="15">
        <v>80.41051318303818</v>
      </c>
      <c r="M198" s="15">
        <v>67.4067141</v>
      </c>
      <c r="N198" s="12">
        <v>21852473.11431644</v>
      </c>
      <c r="O198" s="12">
        <v>32930693.33154417</v>
      </c>
      <c r="P198" s="12">
        <v>26546663.153434627</v>
      </c>
      <c r="Q198" s="12">
        <v>22253599.2205312</v>
      </c>
      <c r="R198" s="12">
        <v>1</v>
      </c>
      <c r="S198" s="12">
        <v>1</v>
      </c>
      <c r="T198" s="12">
        <v>1</v>
      </c>
      <c r="U198" s="12">
        <v>0</v>
      </c>
      <c r="V198" s="12">
        <v>0</v>
      </c>
      <c r="W198" s="12">
        <v>0</v>
      </c>
      <c r="X198" s="36">
        <v>103583428.81982642</v>
      </c>
      <c r="Y198" s="234"/>
      <c r="Z198" s="39">
        <v>5580950</v>
      </c>
      <c r="AA198" s="12">
        <v>38</v>
      </c>
      <c r="AB198" s="12">
        <v>714637.9734350704</v>
      </c>
      <c r="AC198" s="12">
        <v>27156242.990532674</v>
      </c>
      <c r="AD198" s="12">
        <v>32737192.990532674</v>
      </c>
      <c r="AE198" s="254"/>
      <c r="AF198" s="13">
        <v>7.8133300000000006</v>
      </c>
      <c r="AG198" s="12">
        <v>3739739.7743204306</v>
      </c>
      <c r="AH198" s="13">
        <v>111.35752922308558</v>
      </c>
      <c r="AI198" s="12">
        <v>53299704.63369943</v>
      </c>
      <c r="AJ198" s="12">
        <v>53299704.63369943</v>
      </c>
      <c r="AK198" s="265"/>
      <c r="AL198" s="13">
        <v>0.5510741225127815</v>
      </c>
      <c r="AM198" s="12">
        <v>47412707.861995734</v>
      </c>
      <c r="AN198" s="12">
        <v>150996136.68182215</v>
      </c>
      <c r="AO198" s="254"/>
      <c r="AP198" s="12">
        <v>0</v>
      </c>
      <c r="AQ198" s="12">
        <v>4668699.528919128</v>
      </c>
      <c r="AR198" s="12">
        <v>146327437.15290302</v>
      </c>
      <c r="AS198" s="12">
        <v>0</v>
      </c>
      <c r="AT198" s="12">
        <v>0</v>
      </c>
      <c r="AU198" s="36">
        <v>146327437.15290302</v>
      </c>
      <c r="AV198" s="229"/>
      <c r="AW198" s="163"/>
      <c r="AX198" s="164"/>
      <c r="AY198" s="56"/>
      <c r="AZ198" s="146"/>
      <c r="BA198" s="17"/>
      <c r="BB198" s="17"/>
      <c r="BC198" s="17"/>
      <c r="BD198" s="17"/>
      <c r="BE198" s="17"/>
    </row>
    <row r="199" spans="3:57" ht="15">
      <c r="C199" s="219"/>
      <c r="D199" s="37" t="s">
        <v>394</v>
      </c>
      <c r="E199" s="1" t="s">
        <v>395</v>
      </c>
      <c r="F199" s="2" t="s">
        <v>6</v>
      </c>
      <c r="G199" s="4">
        <f>IF(E199&lt;&gt;"",VLOOKUP(E199,'[1]Formula- 2015-16'!$B$5:$M$290,10,FALSE),"")</f>
        <v>20319.74560712816</v>
      </c>
      <c r="H199" s="36">
        <f>IF(E199&lt;&gt;"",VLOOKUP(E199,'[1]Formula- 2015-16'!$B$5:$M$290,12,FALSE),"")</f>
        <v>13730.030712424561</v>
      </c>
      <c r="I199" s="225"/>
      <c r="J199" s="38">
        <v>66.19169299299999</v>
      </c>
      <c r="K199" s="15">
        <v>99.74790183451448</v>
      </c>
      <c r="L199" s="15">
        <v>80.41051318303818</v>
      </c>
      <c r="M199" s="15">
        <v>67.4067141</v>
      </c>
      <c r="N199" s="12">
        <v>10905767.73241521</v>
      </c>
      <c r="O199" s="12">
        <v>16434501.068253528</v>
      </c>
      <c r="P199" s="12">
        <v>13248465.78725921</v>
      </c>
      <c r="Q199" s="12">
        <v>11105955.057799462</v>
      </c>
      <c r="R199" s="12">
        <v>1</v>
      </c>
      <c r="S199" s="12">
        <v>1</v>
      </c>
      <c r="T199" s="12">
        <v>1</v>
      </c>
      <c r="U199" s="12">
        <v>0</v>
      </c>
      <c r="V199" s="12">
        <v>0</v>
      </c>
      <c r="W199" s="12">
        <v>0</v>
      </c>
      <c r="X199" s="36">
        <v>51694689.64572741</v>
      </c>
      <c r="Y199" s="234"/>
      <c r="Z199" s="39">
        <v>5580950</v>
      </c>
      <c r="AA199" s="12">
        <v>21</v>
      </c>
      <c r="AB199" s="12">
        <v>714637.9734350704</v>
      </c>
      <c r="AC199" s="12">
        <v>15007397.442136478</v>
      </c>
      <c r="AD199" s="12">
        <v>20588347.442136478</v>
      </c>
      <c r="AE199" s="254"/>
      <c r="AF199" s="13">
        <v>7.8133300000000006</v>
      </c>
      <c r="AG199" s="12">
        <v>1905178.5353345121</v>
      </c>
      <c r="AH199" s="13">
        <v>111.35752922308558</v>
      </c>
      <c r="AI199" s="12">
        <v>27153079.983017266</v>
      </c>
      <c r="AJ199" s="12">
        <v>27153079.983017266</v>
      </c>
      <c r="AK199" s="265"/>
      <c r="AL199" s="13">
        <v>0.5976149383564794</v>
      </c>
      <c r="AM199" s="12">
        <v>28530990.20773359</v>
      </c>
      <c r="AN199" s="12">
        <v>80225679.853461</v>
      </c>
      <c r="AO199" s="254"/>
      <c r="AP199" s="12">
        <v>7152073.58320041</v>
      </c>
      <c r="AQ199" s="12">
        <v>0</v>
      </c>
      <c r="AR199" s="12">
        <v>87377753.4366614</v>
      </c>
      <c r="AS199" s="12">
        <v>0</v>
      </c>
      <c r="AT199" s="12">
        <v>0</v>
      </c>
      <c r="AU199" s="36">
        <v>87377753.4366614</v>
      </c>
      <c r="AV199" s="229"/>
      <c r="AW199" s="163"/>
      <c r="AX199" s="164"/>
      <c r="AY199" s="56"/>
      <c r="AZ199" s="146"/>
      <c r="BA199" s="17"/>
      <c r="BB199" s="17"/>
      <c r="BC199" s="17"/>
      <c r="BD199" s="17"/>
      <c r="BE199" s="17"/>
    </row>
    <row r="200" spans="3:57" ht="15">
      <c r="C200" s="219"/>
      <c r="D200" s="37" t="s">
        <v>396</v>
      </c>
      <c r="E200" s="1" t="s">
        <v>397</v>
      </c>
      <c r="F200" s="2" t="s">
        <v>6</v>
      </c>
      <c r="G200" s="4">
        <f>IF(E200&lt;&gt;"",VLOOKUP(E200,'[1]Formula- 2015-16'!$B$5:$M$290,10,FALSE),"")</f>
        <v>32549.739377853366</v>
      </c>
      <c r="H200" s="36">
        <f>IF(E200&lt;&gt;"",VLOOKUP(E200,'[1]Formula- 2015-16'!$B$5:$M$290,12,FALSE),"")</f>
        <v>17714.031985618552</v>
      </c>
      <c r="I200" s="225"/>
      <c r="J200" s="38">
        <v>66.19169299299999</v>
      </c>
      <c r="K200" s="15">
        <v>99.74790183451448</v>
      </c>
      <c r="L200" s="15">
        <v>80.41051318303818</v>
      </c>
      <c r="M200" s="15">
        <v>67.4067141</v>
      </c>
      <c r="N200" s="12">
        <v>14070261.202322943</v>
      </c>
      <c r="O200" s="12">
        <v>21203250.283139147</v>
      </c>
      <c r="P200" s="12">
        <v>17092732.830052085</v>
      </c>
      <c r="Q200" s="12">
        <v>14328536.275354143</v>
      </c>
      <c r="R200" s="12">
        <v>1</v>
      </c>
      <c r="S200" s="12">
        <v>1</v>
      </c>
      <c r="T200" s="12">
        <v>1</v>
      </c>
      <c r="U200" s="12">
        <v>0</v>
      </c>
      <c r="V200" s="12">
        <v>0</v>
      </c>
      <c r="W200" s="12">
        <v>0</v>
      </c>
      <c r="X200" s="36">
        <v>66694780.590868324</v>
      </c>
      <c r="Y200" s="234"/>
      <c r="Z200" s="39">
        <v>5580950</v>
      </c>
      <c r="AA200" s="12">
        <v>30</v>
      </c>
      <c r="AB200" s="12">
        <v>714637.9734350704</v>
      </c>
      <c r="AC200" s="12">
        <v>21439139.20305211</v>
      </c>
      <c r="AD200" s="12">
        <v>27020089.20305211</v>
      </c>
      <c r="AE200" s="254"/>
      <c r="AF200" s="13">
        <v>7.8133300000000006</v>
      </c>
      <c r="AG200" s="12">
        <v>3051862.262077957</v>
      </c>
      <c r="AH200" s="13">
        <v>111.35752922308558</v>
      </c>
      <c r="AI200" s="12">
        <v>43495902.6476775</v>
      </c>
      <c r="AJ200" s="12">
        <v>43495902.6476775</v>
      </c>
      <c r="AK200" s="265"/>
      <c r="AL200" s="13">
        <v>0.15820912130955977</v>
      </c>
      <c r="AM200" s="12">
        <v>11156273.10897601</v>
      </c>
      <c r="AN200" s="12">
        <v>77851053.69984433</v>
      </c>
      <c r="AO200" s="254"/>
      <c r="AP200" s="12">
        <v>5176154.249554187</v>
      </c>
      <c r="AQ200" s="12">
        <v>0</v>
      </c>
      <c r="AR200" s="12">
        <v>83027207.94939852</v>
      </c>
      <c r="AS200" s="12">
        <v>0</v>
      </c>
      <c r="AT200" s="12">
        <v>0</v>
      </c>
      <c r="AU200" s="36">
        <v>83027207.94939852</v>
      </c>
      <c r="AV200" s="229"/>
      <c r="AW200" s="163"/>
      <c r="AX200" s="164"/>
      <c r="AY200" s="56"/>
      <c r="AZ200" s="146"/>
      <c r="BA200" s="17"/>
      <c r="BB200" s="17"/>
      <c r="BC200" s="17"/>
      <c r="BD200" s="17"/>
      <c r="BE200" s="17"/>
    </row>
    <row r="201" spans="3:57" ht="15">
      <c r="C201" s="219"/>
      <c r="D201" s="37" t="s">
        <v>398</v>
      </c>
      <c r="E201" s="1" t="s">
        <v>399</v>
      </c>
      <c r="F201" s="2" t="s">
        <v>6</v>
      </c>
      <c r="G201" s="4">
        <f>IF(E201&lt;&gt;"",VLOOKUP(E201,'[1]Formula- 2015-16'!$B$5:$M$290,10,FALSE),"")</f>
        <v>13448.891847359302</v>
      </c>
      <c r="H201" s="36">
        <f>IF(E201&lt;&gt;"",VLOOKUP(E201,'[1]Formula- 2015-16'!$B$5:$M$290,12,FALSE),"")</f>
        <v>8166.189174999189</v>
      </c>
      <c r="I201" s="225"/>
      <c r="J201" s="38">
        <v>66.19169299299999</v>
      </c>
      <c r="K201" s="15">
        <v>99.74790183451448</v>
      </c>
      <c r="L201" s="15">
        <v>80.41051318303818</v>
      </c>
      <c r="M201" s="15">
        <v>67.4067141</v>
      </c>
      <c r="N201" s="12">
        <v>6486406.641531674</v>
      </c>
      <c r="O201" s="12">
        <v>9774722.834278727</v>
      </c>
      <c r="P201" s="12">
        <v>7879769.547737472</v>
      </c>
      <c r="Q201" s="12">
        <v>6605471.748068223</v>
      </c>
      <c r="R201" s="12">
        <v>1</v>
      </c>
      <c r="S201" s="12">
        <v>1</v>
      </c>
      <c r="T201" s="12">
        <v>1</v>
      </c>
      <c r="U201" s="12">
        <v>0</v>
      </c>
      <c r="V201" s="12">
        <v>0</v>
      </c>
      <c r="W201" s="12">
        <v>0</v>
      </c>
      <c r="X201" s="36">
        <v>30746370.771616094</v>
      </c>
      <c r="Y201" s="234"/>
      <c r="Z201" s="39">
        <v>5580950</v>
      </c>
      <c r="AA201" s="12">
        <v>12</v>
      </c>
      <c r="AB201" s="12">
        <v>714637.9734350704</v>
      </c>
      <c r="AC201" s="12">
        <v>8575655.681220844</v>
      </c>
      <c r="AD201" s="12">
        <v>14156605.681220844</v>
      </c>
      <c r="AE201" s="254"/>
      <c r="AF201" s="13">
        <v>7.8133300000000006</v>
      </c>
      <c r="AG201" s="12">
        <v>1260967.5616527344</v>
      </c>
      <c r="AH201" s="13">
        <v>111.35752922308558</v>
      </c>
      <c r="AI201" s="12">
        <v>17971624.40292517</v>
      </c>
      <c r="AJ201" s="12">
        <v>17971624.40292517</v>
      </c>
      <c r="AK201" s="265"/>
      <c r="AL201" s="13">
        <v>0.5855061990746832</v>
      </c>
      <c r="AM201" s="12">
        <v>18811277.87956522</v>
      </c>
      <c r="AN201" s="12">
        <v>49557648.65118131</v>
      </c>
      <c r="AO201" s="254"/>
      <c r="AP201" s="12">
        <v>657764.1063851118</v>
      </c>
      <c r="AQ201" s="12">
        <v>0</v>
      </c>
      <c r="AR201" s="12">
        <v>50215412.75756642</v>
      </c>
      <c r="AS201" s="12">
        <v>0</v>
      </c>
      <c r="AT201" s="12">
        <v>0</v>
      </c>
      <c r="AU201" s="36">
        <v>50215412.75756642</v>
      </c>
      <c r="AV201" s="229"/>
      <c r="AW201" s="163"/>
      <c r="AX201" s="164"/>
      <c r="AY201" s="56"/>
      <c r="AZ201" s="146"/>
      <c r="BA201" s="17"/>
      <c r="BB201" s="17"/>
      <c r="BC201" s="17"/>
      <c r="BD201" s="17"/>
      <c r="BE201" s="17"/>
    </row>
    <row r="202" spans="3:57" ht="15">
      <c r="C202" s="219"/>
      <c r="D202" s="37" t="s">
        <v>400</v>
      </c>
      <c r="E202" s="1" t="s">
        <v>401</v>
      </c>
      <c r="F202" s="2" t="s">
        <v>6</v>
      </c>
      <c r="G202" s="4">
        <f>IF(E202&lt;&gt;"",VLOOKUP(E202,'[1]Formula- 2015-16'!$B$5:$M$290,10,FALSE),"")</f>
        <v>89597.01201787211</v>
      </c>
      <c r="H202" s="36">
        <f>IF(E202&lt;&gt;"",VLOOKUP(E202,'[1]Formula- 2015-16'!$B$5:$M$290,12,FALSE),"")</f>
        <v>45780.89878235983</v>
      </c>
      <c r="I202" s="225"/>
      <c r="J202" s="38">
        <v>66.19169299299999</v>
      </c>
      <c r="K202" s="15">
        <v>99.74790183451448</v>
      </c>
      <c r="L202" s="15">
        <v>80.41051318303818</v>
      </c>
      <c r="M202" s="15">
        <v>67.4067141</v>
      </c>
      <c r="N202" s="12">
        <v>36363782.365746826</v>
      </c>
      <c r="O202" s="12">
        <v>54798583.17166406</v>
      </c>
      <c r="P202" s="12">
        <v>44175186.78084338</v>
      </c>
      <c r="Q202" s="12">
        <v>37031279.465562806</v>
      </c>
      <c r="R202" s="12">
        <v>1</v>
      </c>
      <c r="S202" s="12">
        <v>1</v>
      </c>
      <c r="T202" s="12">
        <v>1</v>
      </c>
      <c r="U202" s="12">
        <v>0</v>
      </c>
      <c r="V202" s="12">
        <v>0</v>
      </c>
      <c r="W202" s="12">
        <v>0</v>
      </c>
      <c r="X202" s="36">
        <v>172368831.78381705</v>
      </c>
      <c r="Y202" s="234"/>
      <c r="Z202" s="39">
        <v>5580950</v>
      </c>
      <c r="AA202" s="12">
        <v>63</v>
      </c>
      <c r="AB202" s="12">
        <v>714637.9734350704</v>
      </c>
      <c r="AC202" s="12">
        <v>45022192.32640943</v>
      </c>
      <c r="AD202" s="12">
        <v>50603142.32640943</v>
      </c>
      <c r="AE202" s="254"/>
      <c r="AF202" s="13">
        <v>7.8133300000000006</v>
      </c>
      <c r="AG202" s="12">
        <v>8400612.262915209</v>
      </c>
      <c r="AH202" s="13">
        <v>111.35752922308558</v>
      </c>
      <c r="AI202" s="12">
        <v>119727622.60897613</v>
      </c>
      <c r="AJ202" s="12">
        <v>119727622.60897613</v>
      </c>
      <c r="AK202" s="265"/>
      <c r="AL202" s="13">
        <v>0</v>
      </c>
      <c r="AM202" s="12">
        <v>0</v>
      </c>
      <c r="AN202" s="12">
        <v>172368831.78381705</v>
      </c>
      <c r="AO202" s="254"/>
      <c r="AP202" s="12">
        <v>22617034.596588135</v>
      </c>
      <c r="AQ202" s="12">
        <v>0</v>
      </c>
      <c r="AR202" s="12">
        <v>194985866.3804052</v>
      </c>
      <c r="AS202" s="12">
        <v>0</v>
      </c>
      <c r="AT202" s="12">
        <v>0</v>
      </c>
      <c r="AU202" s="36">
        <v>194985866.3804052</v>
      </c>
      <c r="AV202" s="229"/>
      <c r="AW202" s="163"/>
      <c r="AX202" s="164"/>
      <c r="AY202" s="56"/>
      <c r="AZ202" s="146"/>
      <c r="BA202" s="17"/>
      <c r="BB202" s="17"/>
      <c r="BC202" s="17"/>
      <c r="BD202" s="17"/>
      <c r="BE202" s="17"/>
    </row>
    <row r="203" spans="1:57" s="55" customFormat="1" ht="15">
      <c r="A203" s="218"/>
      <c r="B203" s="218"/>
      <c r="C203" s="220"/>
      <c r="D203" s="79" t="s">
        <v>402</v>
      </c>
      <c r="E203" s="6" t="s">
        <v>403</v>
      </c>
      <c r="F203" s="7" t="s">
        <v>17</v>
      </c>
      <c r="G203" s="8">
        <f>IF(E203&lt;&gt;"",VLOOKUP(E203,'[1]Formula- 2015-16'!$B$5:$M$290,10,FALSE),"")</f>
        <v>289382.61160916224</v>
      </c>
      <c r="H203" s="11">
        <f>IF(E203&lt;&gt;"",VLOOKUP(E203,'[1]Formula- 2015-16'!$B$5:$M$290,12,FALSE),"")</f>
      </c>
      <c r="I203" s="243"/>
      <c r="J203" s="81">
        <v>66.19169299299999</v>
      </c>
      <c r="K203" s="35">
        <v>99.74790183451448</v>
      </c>
      <c r="L203" s="35">
        <v>80.41051318303818</v>
      </c>
      <c r="M203" s="35">
        <v>67.4067141</v>
      </c>
      <c r="N203" s="9" t="s">
        <v>679</v>
      </c>
      <c r="O203" s="9" t="s">
        <v>679</v>
      </c>
      <c r="P203" s="9" t="s">
        <v>679</v>
      </c>
      <c r="Q203" s="9" t="s">
        <v>679</v>
      </c>
      <c r="R203" s="9">
        <v>0</v>
      </c>
      <c r="S203" s="9">
        <v>0</v>
      </c>
      <c r="T203" s="9">
        <v>0</v>
      </c>
      <c r="U203" s="9">
        <v>0</v>
      </c>
      <c r="V203" s="9">
        <v>0</v>
      </c>
      <c r="W203" s="9">
        <v>0</v>
      </c>
      <c r="X203" s="11">
        <v>0</v>
      </c>
      <c r="Y203" s="234"/>
      <c r="Z203" s="82">
        <v>5580950</v>
      </c>
      <c r="AA203" s="9">
        <v>48</v>
      </c>
      <c r="AB203" s="9">
        <v>714637.9734350704</v>
      </c>
      <c r="AC203" s="9">
        <v>34302622.72488338</v>
      </c>
      <c r="AD203" s="9">
        <v>39883572.72488338</v>
      </c>
      <c r="AE203" s="254"/>
      <c r="AF203" s="10">
        <v>7.8133300000000006</v>
      </c>
      <c r="AG203" s="9">
        <v>27132502.08917059</v>
      </c>
      <c r="AH203" s="10">
        <v>111.35752922308558</v>
      </c>
      <c r="AI203" s="9">
        <v>0</v>
      </c>
      <c r="AJ203" s="9">
        <v>27132502.08917059</v>
      </c>
      <c r="AK203" s="265"/>
      <c r="AL203" s="10">
        <v>0.14997412610717342</v>
      </c>
      <c r="AM203" s="9">
        <v>10050677.255370699</v>
      </c>
      <c r="AN203" s="9">
        <v>10050677.255370699</v>
      </c>
      <c r="AO203" s="254"/>
      <c r="AP203" s="9">
        <v>4880793.056847818</v>
      </c>
      <c r="AQ203" s="9">
        <v>0</v>
      </c>
      <c r="AR203" s="9">
        <v>14931470.312218517</v>
      </c>
      <c r="AS203" s="9">
        <v>0</v>
      </c>
      <c r="AT203" s="9">
        <v>0</v>
      </c>
      <c r="AU203" s="11">
        <v>14931470.312218517</v>
      </c>
      <c r="AV203" s="231"/>
      <c r="AW203" s="163"/>
      <c r="AX203" s="164"/>
      <c r="AY203" s="56"/>
      <c r="AZ203" s="146"/>
      <c r="BA203" s="56"/>
      <c r="BB203" s="56"/>
      <c r="BC203" s="56"/>
      <c r="BD203" s="56"/>
      <c r="BE203" s="56"/>
    </row>
    <row r="204" spans="3:57" ht="15">
      <c r="C204" s="219"/>
      <c r="D204" s="37" t="s">
        <v>404</v>
      </c>
      <c r="E204" s="1" t="s">
        <v>405</v>
      </c>
      <c r="F204" s="2" t="s">
        <v>6</v>
      </c>
      <c r="G204" s="4">
        <f>IF(E204&lt;&gt;"",VLOOKUP(E204,'[1]Formula- 2015-16'!$B$5:$M$290,10,FALSE),"")</f>
        <v>22476.693732940428</v>
      </c>
      <c r="H204" s="36">
        <f>IF(E204&lt;&gt;"",VLOOKUP(E204,'[1]Formula- 2015-16'!$B$5:$M$290,12,FALSE),"")</f>
        <v>13206.944406216513</v>
      </c>
      <c r="I204" s="225"/>
      <c r="J204" s="38">
        <v>66.19169299299999</v>
      </c>
      <c r="K204" s="15">
        <v>99.74790183451448</v>
      </c>
      <c r="L204" s="15">
        <v>80.41051318303818</v>
      </c>
      <c r="M204" s="15">
        <v>67.4067141</v>
      </c>
      <c r="N204" s="12">
        <v>10490280.114142824</v>
      </c>
      <c r="O204" s="12">
        <v>15808379.9299821</v>
      </c>
      <c r="P204" s="12">
        <v>12743726.127404703</v>
      </c>
      <c r="Q204" s="12">
        <v>10682840.708693169</v>
      </c>
      <c r="R204" s="12">
        <v>1</v>
      </c>
      <c r="S204" s="12">
        <v>1</v>
      </c>
      <c r="T204" s="12">
        <v>1</v>
      </c>
      <c r="U204" s="12">
        <v>0</v>
      </c>
      <c r="V204" s="12">
        <v>0</v>
      </c>
      <c r="W204" s="12">
        <v>0</v>
      </c>
      <c r="X204" s="36">
        <v>49725226.8802228</v>
      </c>
      <c r="Y204" s="234"/>
      <c r="Z204" s="39">
        <v>5580950</v>
      </c>
      <c r="AA204" s="12">
        <v>17</v>
      </c>
      <c r="AB204" s="12">
        <v>714637.9734350704</v>
      </c>
      <c r="AC204" s="12">
        <v>12148845.548396196</v>
      </c>
      <c r="AD204" s="12">
        <v>17729795.548396196</v>
      </c>
      <c r="AE204" s="254"/>
      <c r="AF204" s="13">
        <v>7.8133300000000006</v>
      </c>
      <c r="AG204" s="12">
        <v>2107413.9053327455</v>
      </c>
      <c r="AH204" s="13">
        <v>111.35752922308558</v>
      </c>
      <c r="AI204" s="12">
        <v>30035388.9504511</v>
      </c>
      <c r="AJ204" s="12">
        <v>30035388.9504511</v>
      </c>
      <c r="AK204" s="265"/>
      <c r="AL204" s="13">
        <v>0.321417741521123</v>
      </c>
      <c r="AM204" s="12">
        <v>15352577.72495925</v>
      </c>
      <c r="AN204" s="12">
        <v>65077804.60518205</v>
      </c>
      <c r="AO204" s="254"/>
      <c r="AP204" s="12">
        <v>0</v>
      </c>
      <c r="AQ204" s="12">
        <v>830139.8966989829</v>
      </c>
      <c r="AR204" s="12">
        <v>64247664.70848307</v>
      </c>
      <c r="AS204" s="12">
        <v>0</v>
      </c>
      <c r="AT204" s="12">
        <v>0</v>
      </c>
      <c r="AU204" s="36">
        <v>64247664.70848307</v>
      </c>
      <c r="AV204" s="229"/>
      <c r="AW204" s="163"/>
      <c r="AX204" s="164"/>
      <c r="AY204" s="56"/>
      <c r="AZ204" s="146"/>
      <c r="BA204" s="17"/>
      <c r="BB204" s="17"/>
      <c r="BC204" s="17"/>
      <c r="BD204" s="17"/>
      <c r="BE204" s="17"/>
    </row>
    <row r="205" spans="3:57" ht="15">
      <c r="C205" s="219"/>
      <c r="D205" s="37" t="s">
        <v>178</v>
      </c>
      <c r="E205" s="1" t="s">
        <v>406</v>
      </c>
      <c r="F205" s="2" t="s">
        <v>6</v>
      </c>
      <c r="G205" s="4">
        <f>IF(E205&lt;&gt;"",VLOOKUP(E205,'[1]Formula- 2015-16'!$B$5:$M$290,10,FALSE),"")</f>
        <v>132299.9378527782</v>
      </c>
      <c r="H205" s="36">
        <f>IF(E205&lt;&gt;"",VLOOKUP(E205,'[1]Formula- 2015-16'!$B$5:$M$290,12,FALSE),"")</f>
        <v>61398.138089584325</v>
      </c>
      <c r="I205" s="225"/>
      <c r="J205" s="38">
        <v>66.19169299299999</v>
      </c>
      <c r="K205" s="15">
        <v>99.74790183451448</v>
      </c>
      <c r="L205" s="15">
        <v>80.41051318303818</v>
      </c>
      <c r="M205" s="15">
        <v>67.4067141</v>
      </c>
      <c r="N205" s="12">
        <v>48768560.481211014</v>
      </c>
      <c r="O205" s="12">
        <v>73492025.41178186</v>
      </c>
      <c r="P205" s="12">
        <v>59244669.50719823</v>
      </c>
      <c r="Q205" s="12">
        <v>49663760.88572317</v>
      </c>
      <c r="R205" s="12">
        <v>1</v>
      </c>
      <c r="S205" s="12">
        <v>1</v>
      </c>
      <c r="T205" s="12">
        <v>1</v>
      </c>
      <c r="U205" s="12">
        <v>0</v>
      </c>
      <c r="V205" s="12">
        <v>0</v>
      </c>
      <c r="W205" s="12">
        <v>0</v>
      </c>
      <c r="X205" s="36">
        <v>231169016.2859143</v>
      </c>
      <c r="Y205" s="234"/>
      <c r="Z205" s="39">
        <v>5580950</v>
      </c>
      <c r="AA205" s="12">
        <v>68</v>
      </c>
      <c r="AB205" s="12">
        <v>714637.9734350704</v>
      </c>
      <c r="AC205" s="12">
        <v>48595382.193584785</v>
      </c>
      <c r="AD205" s="12">
        <v>54176332.193584785</v>
      </c>
      <c r="AE205" s="254"/>
      <c r="AF205" s="13">
        <v>7.8133300000000006</v>
      </c>
      <c r="AG205" s="12">
        <v>12404436.881078972</v>
      </c>
      <c r="AH205" s="13">
        <v>111.35752922308558</v>
      </c>
      <c r="AI205" s="12">
        <v>176791130.34783787</v>
      </c>
      <c r="AJ205" s="12">
        <v>176791130.34783787</v>
      </c>
      <c r="AK205" s="265"/>
      <c r="AL205" s="13">
        <v>0</v>
      </c>
      <c r="AM205" s="12">
        <v>0</v>
      </c>
      <c r="AN205" s="12">
        <v>231169016.2859143</v>
      </c>
      <c r="AO205" s="254"/>
      <c r="AP205" s="12">
        <v>0</v>
      </c>
      <c r="AQ205" s="12">
        <v>1594514.7357191483</v>
      </c>
      <c r="AR205" s="12">
        <v>229574501.55019516</v>
      </c>
      <c r="AS205" s="12">
        <v>0</v>
      </c>
      <c r="AT205" s="12">
        <v>0</v>
      </c>
      <c r="AU205" s="36">
        <v>229574501.55019516</v>
      </c>
      <c r="AV205" s="229"/>
      <c r="AW205" s="163"/>
      <c r="AX205" s="164"/>
      <c r="AY205" s="56"/>
      <c r="AZ205" s="146"/>
      <c r="BA205" s="17"/>
      <c r="BB205" s="17"/>
      <c r="BC205" s="17"/>
      <c r="BD205" s="17"/>
      <c r="BE205" s="17"/>
    </row>
    <row r="206" spans="3:57" ht="15">
      <c r="C206" s="219"/>
      <c r="D206" s="37" t="s">
        <v>407</v>
      </c>
      <c r="E206" s="1" t="s">
        <v>408</v>
      </c>
      <c r="F206" s="2" t="s">
        <v>6</v>
      </c>
      <c r="G206" s="4">
        <f>IF(E206&lt;&gt;"",VLOOKUP(E206,'[1]Formula- 2015-16'!$B$5:$M$290,10,FALSE),"")</f>
        <v>73358.93187963252</v>
      </c>
      <c r="H206" s="36">
        <f>IF(E206&lt;&gt;"",VLOOKUP(E206,'[1]Formula- 2015-16'!$B$5:$M$290,12,FALSE),"")</f>
        <v>32506.7238995079</v>
      </c>
      <c r="I206" s="225"/>
      <c r="J206" s="38">
        <v>66.19169299299999</v>
      </c>
      <c r="K206" s="15">
        <v>99.74790183451448</v>
      </c>
      <c r="L206" s="15">
        <v>80.41051318303818</v>
      </c>
      <c r="M206" s="15">
        <v>67.4067141</v>
      </c>
      <c r="N206" s="12">
        <v>25820101.06277331</v>
      </c>
      <c r="O206" s="12">
        <v>38909730.05387735</v>
      </c>
      <c r="P206" s="12">
        <v>31366588.207905147</v>
      </c>
      <c r="Q206" s="12">
        <v>26294057.330661193</v>
      </c>
      <c r="R206" s="12">
        <v>1</v>
      </c>
      <c r="S206" s="12">
        <v>1</v>
      </c>
      <c r="T206" s="12">
        <v>1</v>
      </c>
      <c r="U206" s="12">
        <v>0</v>
      </c>
      <c r="V206" s="12">
        <v>0</v>
      </c>
      <c r="W206" s="12">
        <v>0</v>
      </c>
      <c r="X206" s="36">
        <v>122390476.655217</v>
      </c>
      <c r="Y206" s="234"/>
      <c r="Z206" s="39">
        <v>5580950</v>
      </c>
      <c r="AA206" s="12">
        <v>58</v>
      </c>
      <c r="AB206" s="12">
        <v>714637.9734350704</v>
      </c>
      <c r="AC206" s="12">
        <v>41449002.45923408</v>
      </c>
      <c r="AD206" s="12">
        <v>47029952.45923408</v>
      </c>
      <c r="AE206" s="254"/>
      <c r="AF206" s="13">
        <v>7.8133300000000006</v>
      </c>
      <c r="AG206" s="12">
        <v>6878130.518677071</v>
      </c>
      <c r="AH206" s="13">
        <v>111.35752922308558</v>
      </c>
      <c r="AI206" s="12">
        <v>98028832.80672628</v>
      </c>
      <c r="AJ206" s="12">
        <v>98028832.80672628</v>
      </c>
      <c r="AK206" s="265"/>
      <c r="AL206" s="13">
        <v>0</v>
      </c>
      <c r="AM206" s="12">
        <v>0</v>
      </c>
      <c r="AN206" s="12">
        <v>122390476.655217</v>
      </c>
      <c r="AO206" s="254"/>
      <c r="AP206" s="12">
        <v>0</v>
      </c>
      <c r="AQ206" s="12">
        <v>2455875.0485163406</v>
      </c>
      <c r="AR206" s="12">
        <v>119934601.60670066</v>
      </c>
      <c r="AS206" s="12">
        <v>0</v>
      </c>
      <c r="AT206" s="12">
        <v>0</v>
      </c>
      <c r="AU206" s="36">
        <v>119934601.60670066</v>
      </c>
      <c r="AV206" s="229"/>
      <c r="AW206" s="163"/>
      <c r="AX206" s="164"/>
      <c r="AY206" s="56"/>
      <c r="AZ206" s="146"/>
      <c r="BA206" s="17"/>
      <c r="BB206" s="17"/>
      <c r="BC206" s="17"/>
      <c r="BD206" s="17"/>
      <c r="BE206" s="17"/>
    </row>
    <row r="207" spans="3:57" ht="15">
      <c r="C207" s="219"/>
      <c r="D207" s="37" t="s">
        <v>409</v>
      </c>
      <c r="E207" s="1" t="s">
        <v>410</v>
      </c>
      <c r="F207" s="2" t="s">
        <v>6</v>
      </c>
      <c r="G207" s="4">
        <f>IF(E207&lt;&gt;"",VLOOKUP(E207,'[1]Formula- 2015-16'!$B$5:$M$290,10,FALSE),"")</f>
        <v>14771.616367412913</v>
      </c>
      <c r="H207" s="36">
        <f>IF(E207&lt;&gt;"",VLOOKUP(E207,'[1]Formula- 2015-16'!$B$5:$M$290,12,FALSE),"")</f>
        <v>8734.033778603622</v>
      </c>
      <c r="I207" s="225"/>
      <c r="J207" s="38">
        <v>66.19169299299999</v>
      </c>
      <c r="K207" s="15">
        <v>99.74790183451448</v>
      </c>
      <c r="L207" s="15">
        <v>80.41051318303818</v>
      </c>
      <c r="M207" s="15">
        <v>67.4067141</v>
      </c>
      <c r="N207" s="12">
        <v>6937445.789565871</v>
      </c>
      <c r="O207" s="12">
        <v>10454418.527609851</v>
      </c>
      <c r="P207" s="12">
        <v>8427697.659546088</v>
      </c>
      <c r="Q207" s="12">
        <v>7064790.2142489245</v>
      </c>
      <c r="R207" s="12">
        <v>1</v>
      </c>
      <c r="S207" s="12">
        <v>1</v>
      </c>
      <c r="T207" s="12">
        <v>1</v>
      </c>
      <c r="U207" s="12">
        <v>0</v>
      </c>
      <c r="V207" s="12">
        <v>0</v>
      </c>
      <c r="W207" s="12">
        <v>0</v>
      </c>
      <c r="X207" s="36">
        <v>32884352.190970737</v>
      </c>
      <c r="Y207" s="234"/>
      <c r="Z207" s="39">
        <v>5580950</v>
      </c>
      <c r="AA207" s="12">
        <v>15</v>
      </c>
      <c r="AB207" s="12">
        <v>714637.9734350704</v>
      </c>
      <c r="AC207" s="12">
        <v>10719569.601526055</v>
      </c>
      <c r="AD207" s="12">
        <v>16300519.601526055</v>
      </c>
      <c r="AE207" s="254"/>
      <c r="AF207" s="13">
        <v>7.8133300000000006</v>
      </c>
      <c r="AG207" s="12">
        <v>1384986.15974398</v>
      </c>
      <c r="AH207" s="13">
        <v>111.35752922308558</v>
      </c>
      <c r="AI207" s="12">
        <v>19739168.415676713</v>
      </c>
      <c r="AJ207" s="12">
        <v>19739168.415676713</v>
      </c>
      <c r="AK207" s="265"/>
      <c r="AL207" s="13">
        <v>0.37316841626865627</v>
      </c>
      <c r="AM207" s="12">
        <v>13448873.300196024</v>
      </c>
      <c r="AN207" s="12">
        <v>46333225.49116676</v>
      </c>
      <c r="AO207" s="254"/>
      <c r="AP207" s="12">
        <v>0</v>
      </c>
      <c r="AQ207" s="12">
        <v>743771.2361535304</v>
      </c>
      <c r="AR207" s="12">
        <v>45589454.255013235</v>
      </c>
      <c r="AS207" s="12">
        <v>0</v>
      </c>
      <c r="AT207" s="12">
        <v>0</v>
      </c>
      <c r="AU207" s="36">
        <v>45589454.255013235</v>
      </c>
      <c r="AV207" s="229"/>
      <c r="AW207" s="163"/>
      <c r="AX207" s="164"/>
      <c r="AY207" s="56"/>
      <c r="AZ207" s="146"/>
      <c r="BA207" s="17"/>
      <c r="BB207" s="17"/>
      <c r="BC207" s="17"/>
      <c r="BD207" s="17"/>
      <c r="BE207" s="17"/>
    </row>
    <row r="208" spans="3:57" ht="15">
      <c r="C208" s="219"/>
      <c r="D208" s="37" t="s">
        <v>411</v>
      </c>
      <c r="E208" s="1" t="s">
        <v>412</v>
      </c>
      <c r="F208" s="2" t="s">
        <v>6</v>
      </c>
      <c r="G208" s="4">
        <f>IF(E208&lt;&gt;"",VLOOKUP(E208,'[1]Formula- 2015-16'!$B$5:$M$290,10,FALSE),"")</f>
        <v>80252.53719044586</v>
      </c>
      <c r="H208" s="36">
        <f>IF(E208&lt;&gt;"",VLOOKUP(E208,'[1]Formula- 2015-16'!$B$5:$M$290,12,FALSE),"")</f>
        <v>52113.000623814485</v>
      </c>
      <c r="I208" s="225"/>
      <c r="J208" s="38">
        <v>66.19169299299999</v>
      </c>
      <c r="K208" s="15">
        <v>99.74790183451448</v>
      </c>
      <c r="L208" s="15">
        <v>80.41051318303818</v>
      </c>
      <c r="M208" s="15">
        <v>67.4067141</v>
      </c>
      <c r="N208" s="12">
        <v>41393372.85882655</v>
      </c>
      <c r="O208" s="12">
        <v>62377949.64631487</v>
      </c>
      <c r="P208" s="12">
        <v>50285197.48402694</v>
      </c>
      <c r="Q208" s="12">
        <v>42153193.60731102</v>
      </c>
      <c r="R208" s="12">
        <v>1</v>
      </c>
      <c r="S208" s="12">
        <v>1</v>
      </c>
      <c r="T208" s="12">
        <v>1</v>
      </c>
      <c r="U208" s="12">
        <v>0</v>
      </c>
      <c r="V208" s="12">
        <v>0</v>
      </c>
      <c r="W208" s="12">
        <v>0</v>
      </c>
      <c r="X208" s="36">
        <v>196209713.59647936</v>
      </c>
      <c r="Y208" s="234"/>
      <c r="Z208" s="39">
        <v>5580950</v>
      </c>
      <c r="AA208" s="12">
        <v>64</v>
      </c>
      <c r="AB208" s="12">
        <v>714637.9734350704</v>
      </c>
      <c r="AC208" s="12">
        <v>45736830.2998445</v>
      </c>
      <c r="AD208" s="12">
        <v>51317780.2998445</v>
      </c>
      <c r="AE208" s="254"/>
      <c r="AF208" s="13">
        <v>7.8133300000000006</v>
      </c>
      <c r="AG208" s="12">
        <v>7524474.676874717</v>
      </c>
      <c r="AH208" s="13">
        <v>111.35752922308558</v>
      </c>
      <c r="AI208" s="12">
        <v>107240691.06494205</v>
      </c>
      <c r="AJ208" s="12">
        <v>107240691.06494205</v>
      </c>
      <c r="AK208" s="265"/>
      <c r="AL208" s="13">
        <v>0.6132762577208728</v>
      </c>
      <c r="AM208" s="12">
        <v>97240145.94853848</v>
      </c>
      <c r="AN208" s="12">
        <v>293449859.54501784</v>
      </c>
      <c r="AO208" s="254"/>
      <c r="AP208" s="12">
        <v>0</v>
      </c>
      <c r="AQ208" s="12">
        <v>4805907.67394032</v>
      </c>
      <c r="AR208" s="12">
        <v>288643951.87107754</v>
      </c>
      <c r="AS208" s="12">
        <v>0</v>
      </c>
      <c r="AT208" s="12">
        <v>0</v>
      </c>
      <c r="AU208" s="36">
        <v>288643951.87107754</v>
      </c>
      <c r="AV208" s="229"/>
      <c r="AW208" s="163"/>
      <c r="AX208" s="164"/>
      <c r="AY208" s="56"/>
      <c r="AZ208" s="146"/>
      <c r="BA208" s="17"/>
      <c r="BB208" s="17"/>
      <c r="BC208" s="17"/>
      <c r="BD208" s="17"/>
      <c r="BE208" s="17"/>
    </row>
    <row r="209" spans="3:57" ht="15">
      <c r="C209" s="219"/>
      <c r="D209" s="37" t="s">
        <v>413</v>
      </c>
      <c r="E209" s="1" t="s">
        <v>414</v>
      </c>
      <c r="F209" s="2" t="s">
        <v>6</v>
      </c>
      <c r="G209" s="4">
        <f>IF(E209&lt;&gt;"",VLOOKUP(E209,'[1]Formula- 2015-16'!$B$5:$M$290,10,FALSE),"")</f>
        <v>64334.29682575569</v>
      </c>
      <c r="H209" s="36">
        <f>IF(E209&lt;&gt;"",VLOOKUP(E209,'[1]Formula- 2015-16'!$B$5:$M$290,12,FALSE),"")</f>
        <v>45763.61599679527</v>
      </c>
      <c r="I209" s="225"/>
      <c r="J209" s="38">
        <v>66.19169299299999</v>
      </c>
      <c r="K209" s="15">
        <v>99.74790183451448</v>
      </c>
      <c r="L209" s="15">
        <v>80.41051318303818</v>
      </c>
      <c r="M209" s="15">
        <v>67.4067141</v>
      </c>
      <c r="N209" s="12">
        <v>36350054.64371299</v>
      </c>
      <c r="O209" s="12">
        <v>54777896.112489015</v>
      </c>
      <c r="P209" s="12">
        <v>44158510.16896564</v>
      </c>
      <c r="Q209" s="12">
        <v>37017299.75613798</v>
      </c>
      <c r="R209" s="12">
        <v>1</v>
      </c>
      <c r="S209" s="12">
        <v>1</v>
      </c>
      <c r="T209" s="12">
        <v>1</v>
      </c>
      <c r="U209" s="12">
        <v>0</v>
      </c>
      <c r="V209" s="12">
        <v>0</v>
      </c>
      <c r="W209" s="12">
        <v>0</v>
      </c>
      <c r="X209" s="36">
        <v>172303760.68130565</v>
      </c>
      <c r="Y209" s="234"/>
      <c r="Z209" s="39">
        <v>5580950</v>
      </c>
      <c r="AA209" s="12">
        <v>62</v>
      </c>
      <c r="AB209" s="12">
        <v>714637.9734350704</v>
      </c>
      <c r="AC209" s="12">
        <v>44307554.35297436</v>
      </c>
      <c r="AD209" s="12">
        <v>49888504.35297436</v>
      </c>
      <c r="AE209" s="254"/>
      <c r="AF209" s="13">
        <v>7.8133300000000006</v>
      </c>
      <c r="AG209" s="12">
        <v>6031981.097010981</v>
      </c>
      <c r="AH209" s="13">
        <v>111.35752922308558</v>
      </c>
      <c r="AI209" s="12">
        <v>85969300.06584902</v>
      </c>
      <c r="AJ209" s="12">
        <v>85969300.06584902</v>
      </c>
      <c r="AK209" s="265"/>
      <c r="AL209" s="13">
        <v>1</v>
      </c>
      <c r="AM209" s="12">
        <v>135857804.4188234</v>
      </c>
      <c r="AN209" s="12">
        <v>308161565.100129</v>
      </c>
      <c r="AO209" s="254"/>
      <c r="AP209" s="12">
        <v>0</v>
      </c>
      <c r="AQ209" s="12">
        <v>5276389.435495746</v>
      </c>
      <c r="AR209" s="12">
        <v>302885175.6646333</v>
      </c>
      <c r="AS209" s="12">
        <v>0</v>
      </c>
      <c r="AT209" s="12">
        <v>0</v>
      </c>
      <c r="AU209" s="36">
        <v>302885175.6646333</v>
      </c>
      <c r="AV209" s="229"/>
      <c r="AW209" s="163"/>
      <c r="AX209" s="164"/>
      <c r="AY209" s="56"/>
      <c r="AZ209" s="146"/>
      <c r="BA209" s="17"/>
      <c r="BB209" s="17"/>
      <c r="BC209" s="17"/>
      <c r="BD209" s="17"/>
      <c r="BE209" s="17"/>
    </row>
    <row r="210" spans="1:57" s="55" customFormat="1" ht="15">
      <c r="A210" s="218"/>
      <c r="B210" s="218"/>
      <c r="C210" s="220"/>
      <c r="D210" s="79" t="s">
        <v>415</v>
      </c>
      <c r="E210" s="6" t="s">
        <v>416</v>
      </c>
      <c r="F210" s="7" t="s">
        <v>17</v>
      </c>
      <c r="G210" s="8">
        <f>IF(E210&lt;&gt;"",VLOOKUP(E210,'[1]Formula- 2015-16'!$B$5:$M$290,10,FALSE),"")</f>
        <v>387494.0138489656</v>
      </c>
      <c r="H210" s="11">
        <f>IF(E210&lt;&gt;"",VLOOKUP(E210,'[1]Formula- 2015-16'!$B$5:$M$290,12,FALSE),"")</f>
      </c>
      <c r="I210" s="243"/>
      <c r="J210" s="81">
        <v>66.19169299299999</v>
      </c>
      <c r="K210" s="35">
        <v>99.74790183451448</v>
      </c>
      <c r="L210" s="35">
        <v>80.41051318303818</v>
      </c>
      <c r="M210" s="35">
        <v>67.4067141</v>
      </c>
      <c r="N210" s="9" t="s">
        <v>679</v>
      </c>
      <c r="O210" s="9" t="s">
        <v>679</v>
      </c>
      <c r="P210" s="9" t="s">
        <v>679</v>
      </c>
      <c r="Q210" s="9" t="s">
        <v>679</v>
      </c>
      <c r="R210" s="9">
        <v>0</v>
      </c>
      <c r="S210" s="9">
        <v>0</v>
      </c>
      <c r="T210" s="9">
        <v>0</v>
      </c>
      <c r="U210" s="9">
        <v>0</v>
      </c>
      <c r="V210" s="9">
        <v>0</v>
      </c>
      <c r="W210" s="9">
        <v>0</v>
      </c>
      <c r="X210" s="11">
        <v>0</v>
      </c>
      <c r="Y210" s="234"/>
      <c r="Z210" s="82">
        <v>5580950</v>
      </c>
      <c r="AA210" s="9">
        <v>59</v>
      </c>
      <c r="AB210" s="9">
        <v>714637.9734350704</v>
      </c>
      <c r="AC210" s="9">
        <v>42163640.43266915</v>
      </c>
      <c r="AD210" s="9">
        <v>47744590.43266915</v>
      </c>
      <c r="AE210" s="254"/>
      <c r="AF210" s="10">
        <v>7.8133300000000006</v>
      </c>
      <c r="AG210" s="9">
        <v>36331423.238718465</v>
      </c>
      <c r="AH210" s="10">
        <v>111.35752922308558</v>
      </c>
      <c r="AI210" s="9">
        <v>0</v>
      </c>
      <c r="AJ210" s="9">
        <v>36331423.238718465</v>
      </c>
      <c r="AK210" s="265"/>
      <c r="AL210" s="10">
        <v>0.22371104118899077</v>
      </c>
      <c r="AM210" s="9">
        <v>18808732.557445943</v>
      </c>
      <c r="AN210" s="9">
        <v>18808732.557445943</v>
      </c>
      <c r="AO210" s="254"/>
      <c r="AP210" s="9">
        <v>2261391.032155283</v>
      </c>
      <c r="AQ210" s="9">
        <v>0</v>
      </c>
      <c r="AR210" s="9">
        <v>21070123.589601226</v>
      </c>
      <c r="AS210" s="9">
        <v>0</v>
      </c>
      <c r="AT210" s="9">
        <v>0</v>
      </c>
      <c r="AU210" s="11">
        <v>21070123.589601226</v>
      </c>
      <c r="AV210" s="231"/>
      <c r="AW210" s="163"/>
      <c r="AX210" s="164"/>
      <c r="AY210" s="56"/>
      <c r="AZ210" s="146"/>
      <c r="BA210" s="56"/>
      <c r="BB210" s="56"/>
      <c r="BC210" s="56"/>
      <c r="BD210" s="56"/>
      <c r="BE210" s="56"/>
    </row>
    <row r="211" spans="3:57" ht="15">
      <c r="C211" s="219"/>
      <c r="D211" s="37" t="s">
        <v>417</v>
      </c>
      <c r="E211" s="1" t="s">
        <v>418</v>
      </c>
      <c r="F211" s="2" t="s">
        <v>6</v>
      </c>
      <c r="G211" s="4">
        <f>IF(E211&lt;&gt;"",VLOOKUP(E211,'[1]Formula- 2015-16'!$B$5:$M$290,10,FALSE),"")</f>
        <v>36664.766044832686</v>
      </c>
      <c r="H211" s="36">
        <f>IF(E211&lt;&gt;"",VLOOKUP(E211,'[1]Formula- 2015-16'!$B$5:$M$290,12,FALSE),"")</f>
        <v>22267.920361975914</v>
      </c>
      <c r="I211" s="225"/>
      <c r="J211" s="38">
        <v>66.19169299299999</v>
      </c>
      <c r="K211" s="15">
        <v>99.74790183451448</v>
      </c>
      <c r="L211" s="15">
        <v>80.41051318303818</v>
      </c>
      <c r="M211" s="15">
        <v>67.4067141</v>
      </c>
      <c r="N211" s="12">
        <v>17687416.178309795</v>
      </c>
      <c r="O211" s="12">
        <v>26654140.011901915</v>
      </c>
      <c r="P211" s="12">
        <v>21486898.8459061</v>
      </c>
      <c r="Q211" s="12">
        <v>18012088.097295348</v>
      </c>
      <c r="R211" s="12">
        <v>1</v>
      </c>
      <c r="S211" s="12">
        <v>1</v>
      </c>
      <c r="T211" s="12">
        <v>1</v>
      </c>
      <c r="U211" s="12">
        <v>0</v>
      </c>
      <c r="V211" s="12">
        <v>0</v>
      </c>
      <c r="W211" s="12">
        <v>0</v>
      </c>
      <c r="X211" s="36">
        <v>83840543.13341317</v>
      </c>
      <c r="Y211" s="234"/>
      <c r="Z211" s="39">
        <v>5580950</v>
      </c>
      <c r="AA211" s="12">
        <v>27</v>
      </c>
      <c r="AB211" s="12">
        <v>714637.9734350704</v>
      </c>
      <c r="AC211" s="12">
        <v>19295225.2827469</v>
      </c>
      <c r="AD211" s="12">
        <v>24876175.2827469</v>
      </c>
      <c r="AE211" s="254"/>
      <c r="AF211" s="13">
        <v>7.8133300000000006</v>
      </c>
      <c r="AG211" s="12">
        <v>3437686.997772871</v>
      </c>
      <c r="AH211" s="13">
        <v>111.35752922308558</v>
      </c>
      <c r="AI211" s="12">
        <v>48994773.07554062</v>
      </c>
      <c r="AJ211" s="12">
        <v>48994773.07554062</v>
      </c>
      <c r="AK211" s="265"/>
      <c r="AL211" s="13">
        <v>0.24372474230761954</v>
      </c>
      <c r="AM211" s="12">
        <v>18004177.852643095</v>
      </c>
      <c r="AN211" s="12">
        <v>101844720.98605627</v>
      </c>
      <c r="AO211" s="254"/>
      <c r="AP211" s="12">
        <v>0</v>
      </c>
      <c r="AQ211" s="12">
        <v>1979259.6929344672</v>
      </c>
      <c r="AR211" s="12">
        <v>99865461.2931218</v>
      </c>
      <c r="AS211" s="12">
        <v>0</v>
      </c>
      <c r="AT211" s="12">
        <v>0</v>
      </c>
      <c r="AU211" s="36">
        <v>99865461.2931218</v>
      </c>
      <c r="AV211" s="229"/>
      <c r="AW211" s="163"/>
      <c r="AX211" s="164"/>
      <c r="AY211" s="56"/>
      <c r="AZ211" s="146"/>
      <c r="BA211" s="17"/>
      <c r="BB211" s="17"/>
      <c r="BC211" s="17"/>
      <c r="BD211" s="17"/>
      <c r="BE211" s="17"/>
    </row>
    <row r="212" spans="3:57" ht="15">
      <c r="C212" s="219"/>
      <c r="D212" s="37" t="s">
        <v>419</v>
      </c>
      <c r="E212" s="1" t="s">
        <v>420</v>
      </c>
      <c r="F212" s="2" t="s">
        <v>6</v>
      </c>
      <c r="G212" s="4">
        <f>IF(E212&lt;&gt;"",VLOOKUP(E212,'[1]Formula- 2015-16'!$B$5:$M$290,10,FALSE),"")</f>
        <v>174826.41590375453</v>
      </c>
      <c r="H212" s="36">
        <f>IF(E212&lt;&gt;"",VLOOKUP(E212,'[1]Formula- 2015-16'!$B$5:$M$290,12,FALSE),"")</f>
        <v>102695.78059173716</v>
      </c>
      <c r="I212" s="225"/>
      <c r="J212" s="38">
        <v>66.19169299299999</v>
      </c>
      <c r="K212" s="15">
        <v>99.74790183451448</v>
      </c>
      <c r="L212" s="15">
        <v>80.41051318303818</v>
      </c>
      <c r="M212" s="15">
        <v>67.4067141</v>
      </c>
      <c r="N212" s="12">
        <v>81571290.96725702</v>
      </c>
      <c r="O212" s="12">
        <v>122924263.69540122</v>
      </c>
      <c r="P212" s="12">
        <v>99093845.02937132</v>
      </c>
      <c r="Q212" s="12">
        <v>83068621.45948267</v>
      </c>
      <c r="R212" s="12">
        <v>1</v>
      </c>
      <c r="S212" s="12">
        <v>1</v>
      </c>
      <c r="T212" s="12">
        <v>1</v>
      </c>
      <c r="U212" s="12">
        <v>0</v>
      </c>
      <c r="V212" s="12">
        <v>0</v>
      </c>
      <c r="W212" s="12">
        <v>0</v>
      </c>
      <c r="X212" s="36">
        <v>386658021.15151227</v>
      </c>
      <c r="Y212" s="234"/>
      <c r="Z212" s="39">
        <v>5580950</v>
      </c>
      <c r="AA212" s="12">
        <v>78</v>
      </c>
      <c r="AB212" s="12">
        <v>714637.9734350704</v>
      </c>
      <c r="AC212" s="12">
        <v>55741761.92793549</v>
      </c>
      <c r="AD212" s="12">
        <v>61322711.92793549</v>
      </c>
      <c r="AE212" s="254"/>
      <c r="AF212" s="13">
        <v>7.8133300000000006</v>
      </c>
      <c r="AG212" s="12">
        <v>16391717.76207939</v>
      </c>
      <c r="AH212" s="13">
        <v>111.35752922308558</v>
      </c>
      <c r="AI212" s="12">
        <v>233618852.6156359</v>
      </c>
      <c r="AJ212" s="12">
        <v>233618852.6156359</v>
      </c>
      <c r="AK212" s="265"/>
      <c r="AL212" s="13">
        <v>0.29943631515598945</v>
      </c>
      <c r="AM212" s="12">
        <v>88316215.27326946</v>
      </c>
      <c r="AN212" s="12">
        <v>474974236.42478174</v>
      </c>
      <c r="AO212" s="254"/>
      <c r="AP212" s="12">
        <v>0</v>
      </c>
      <c r="AQ212" s="12">
        <v>12901207.750486746</v>
      </c>
      <c r="AR212" s="12">
        <v>462073028.674295</v>
      </c>
      <c r="AS212" s="12">
        <v>0</v>
      </c>
      <c r="AT212" s="12">
        <v>0</v>
      </c>
      <c r="AU212" s="36">
        <v>462073028.674295</v>
      </c>
      <c r="AV212" s="229"/>
      <c r="AW212" s="163"/>
      <c r="AX212" s="164"/>
      <c r="AY212" s="56"/>
      <c r="AZ212" s="146"/>
      <c r="BA212" s="17"/>
      <c r="BB212" s="17"/>
      <c r="BC212" s="17"/>
      <c r="BD212" s="17"/>
      <c r="BE212" s="17"/>
    </row>
    <row r="213" spans="3:57" ht="15">
      <c r="C213" s="219"/>
      <c r="D213" s="37" t="s">
        <v>421</v>
      </c>
      <c r="E213" s="1" t="s">
        <v>422</v>
      </c>
      <c r="F213" s="2" t="s">
        <v>6</v>
      </c>
      <c r="G213" s="4">
        <f>IF(E213&lt;&gt;"",VLOOKUP(E213,'[1]Formula- 2015-16'!$B$5:$M$290,10,FALSE),"")</f>
        <v>21770.766916440774</v>
      </c>
      <c r="H213" s="36">
        <f>IF(E213&lt;&gt;"",VLOOKUP(E213,'[1]Formula- 2015-16'!$B$5:$M$290,12,FALSE),"")</f>
        <v>12693.19910162311</v>
      </c>
      <c r="I213" s="225"/>
      <c r="J213" s="38">
        <v>66.19169299299999</v>
      </c>
      <c r="K213" s="15">
        <v>99.74790183451448</v>
      </c>
      <c r="L213" s="15">
        <v>80.41051318303818</v>
      </c>
      <c r="M213" s="15">
        <v>67.4067141</v>
      </c>
      <c r="N213" s="12">
        <v>10082212.056403922</v>
      </c>
      <c r="O213" s="12">
        <v>15193439.735455792</v>
      </c>
      <c r="P213" s="12">
        <v>12247999.844351921</v>
      </c>
      <c r="Q213" s="12">
        <v>10267282.114289831</v>
      </c>
      <c r="R213" s="12">
        <v>1</v>
      </c>
      <c r="S213" s="12">
        <v>1</v>
      </c>
      <c r="T213" s="12">
        <v>1</v>
      </c>
      <c r="U213" s="12">
        <v>0</v>
      </c>
      <c r="V213" s="12">
        <v>0</v>
      </c>
      <c r="W213" s="12">
        <v>0</v>
      </c>
      <c r="X213" s="36">
        <v>47790933.75050147</v>
      </c>
      <c r="Y213" s="234"/>
      <c r="Z213" s="39">
        <v>5580950</v>
      </c>
      <c r="AA213" s="12">
        <v>18</v>
      </c>
      <c r="AB213" s="12">
        <v>714637.9734350704</v>
      </c>
      <c r="AC213" s="12">
        <v>12863483.521831267</v>
      </c>
      <c r="AD213" s="12">
        <v>18444433.521831267</v>
      </c>
      <c r="AE213" s="254"/>
      <c r="AF213" s="13">
        <v>7.8133300000000006</v>
      </c>
      <c r="AG213" s="12">
        <v>2041226.2352548104</v>
      </c>
      <c r="AH213" s="13">
        <v>111.35752922308558</v>
      </c>
      <c r="AI213" s="12">
        <v>29092065.757278457</v>
      </c>
      <c r="AJ213" s="12">
        <v>29092065.757278457</v>
      </c>
      <c r="AK213" s="265"/>
      <c r="AL213" s="13">
        <v>0.368790761895883</v>
      </c>
      <c r="AM213" s="12">
        <v>17531021.78700597</v>
      </c>
      <c r="AN213" s="12">
        <v>65321955.53750744</v>
      </c>
      <c r="AO213" s="254"/>
      <c r="AP213" s="12">
        <v>0</v>
      </c>
      <c r="AQ213" s="12">
        <v>1203506.6718095178</v>
      </c>
      <c r="AR213" s="12">
        <v>64118448.86569792</v>
      </c>
      <c r="AS213" s="12">
        <v>0</v>
      </c>
      <c r="AT213" s="12">
        <v>0</v>
      </c>
      <c r="AU213" s="36">
        <v>64118448.86569792</v>
      </c>
      <c r="AV213" s="229"/>
      <c r="AW213" s="163"/>
      <c r="AX213" s="164"/>
      <c r="AY213" s="56"/>
      <c r="AZ213" s="146"/>
      <c r="BA213" s="17"/>
      <c r="BB213" s="17"/>
      <c r="BC213" s="17"/>
      <c r="BD213" s="17"/>
      <c r="BE213" s="17"/>
    </row>
    <row r="214" spans="3:57" ht="15">
      <c r="C214" s="219"/>
      <c r="D214" s="37" t="s">
        <v>423</v>
      </c>
      <c r="E214" s="1" t="s">
        <v>424</v>
      </c>
      <c r="F214" s="2" t="s">
        <v>6</v>
      </c>
      <c r="G214" s="4">
        <f>IF(E214&lt;&gt;"",VLOOKUP(E214,'[1]Formula- 2015-16'!$B$5:$M$290,10,FALSE),"")</f>
        <v>101576.00285062824</v>
      </c>
      <c r="H214" s="36">
        <f>IF(E214&lt;&gt;"",VLOOKUP(E214,'[1]Formula- 2015-16'!$B$5:$M$290,12,FALSE),"")</f>
        <v>75425.64476710731</v>
      </c>
      <c r="I214" s="225"/>
      <c r="J214" s="38">
        <v>66.19169299299999</v>
      </c>
      <c r="K214" s="15">
        <v>99.74790183451448</v>
      </c>
      <c r="L214" s="15">
        <v>80.41051318303818</v>
      </c>
      <c r="M214" s="15">
        <v>67.4067141</v>
      </c>
      <c r="N214" s="12">
        <v>59910613.46668132</v>
      </c>
      <c r="O214" s="12">
        <v>90282597.72041258</v>
      </c>
      <c r="P214" s="12">
        <v>72780177.63461563</v>
      </c>
      <c r="Q214" s="12">
        <v>61010338.471494764</v>
      </c>
      <c r="R214" s="12">
        <v>1</v>
      </c>
      <c r="S214" s="12">
        <v>1</v>
      </c>
      <c r="T214" s="12">
        <v>1</v>
      </c>
      <c r="U214" s="12">
        <v>0</v>
      </c>
      <c r="V214" s="12">
        <v>0</v>
      </c>
      <c r="W214" s="12">
        <v>0</v>
      </c>
      <c r="X214" s="36">
        <v>283983727.2932043</v>
      </c>
      <c r="Y214" s="234"/>
      <c r="Z214" s="39">
        <v>5580950</v>
      </c>
      <c r="AA214" s="12">
        <v>65</v>
      </c>
      <c r="AB214" s="12">
        <v>714637.9734350704</v>
      </c>
      <c r="AC214" s="12">
        <v>46451468.27327958</v>
      </c>
      <c r="AD214" s="12">
        <v>52032418.27327958</v>
      </c>
      <c r="AE214" s="254"/>
      <c r="AF214" s="13">
        <v>7.8133300000000006</v>
      </c>
      <c r="AG214" s="12">
        <v>9523761.96423479</v>
      </c>
      <c r="AH214" s="13">
        <v>111.35752922308558</v>
      </c>
      <c r="AI214" s="12">
        <v>135735032.4696367</v>
      </c>
      <c r="AJ214" s="12">
        <v>135735032.4696367</v>
      </c>
      <c r="AK214" s="265"/>
      <c r="AL214" s="13">
        <v>0.8288615637465435</v>
      </c>
      <c r="AM214" s="12">
        <v>155633222.84347567</v>
      </c>
      <c r="AN214" s="12">
        <v>439616950.13668</v>
      </c>
      <c r="AO214" s="254"/>
      <c r="AP214" s="12">
        <v>0</v>
      </c>
      <c r="AQ214" s="12">
        <v>16579804.38531635</v>
      </c>
      <c r="AR214" s="12">
        <v>423037145.75136364</v>
      </c>
      <c r="AS214" s="12">
        <v>0</v>
      </c>
      <c r="AT214" s="12">
        <v>0</v>
      </c>
      <c r="AU214" s="36">
        <v>423037145.75136364</v>
      </c>
      <c r="AV214" s="229"/>
      <c r="AW214" s="163"/>
      <c r="AX214" s="164"/>
      <c r="AY214" s="56"/>
      <c r="AZ214" s="146"/>
      <c r="BA214" s="17"/>
      <c r="BB214" s="17"/>
      <c r="BC214" s="17"/>
      <c r="BD214" s="17"/>
      <c r="BE214" s="17"/>
    </row>
    <row r="215" spans="3:57" ht="15">
      <c r="C215" s="219"/>
      <c r="D215" s="37" t="s">
        <v>425</v>
      </c>
      <c r="E215" s="1" t="s">
        <v>426</v>
      </c>
      <c r="F215" s="2" t="s">
        <v>6</v>
      </c>
      <c r="G215" s="4">
        <f>IF(E215&lt;&gt;"",VLOOKUP(E215,'[1]Formula- 2015-16'!$B$5:$M$290,10,FALSE),"")</f>
        <v>140674.91032898764</v>
      </c>
      <c r="H215" s="36">
        <f>IF(E215&lt;&gt;"",VLOOKUP(E215,'[1]Formula- 2015-16'!$B$5:$M$290,12,FALSE),"")</f>
        <v>107877.858021708</v>
      </c>
      <c r="I215" s="225"/>
      <c r="J215" s="38">
        <v>66.19169299299999</v>
      </c>
      <c r="K215" s="15">
        <v>99.74790183451448</v>
      </c>
      <c r="L215" s="15">
        <v>80.41051318303818</v>
      </c>
      <c r="M215" s="15">
        <v>67.4067141</v>
      </c>
      <c r="N215" s="12">
        <v>85687416.70698404</v>
      </c>
      <c r="O215" s="12">
        <v>129127079.90480424</v>
      </c>
      <c r="P215" s="12">
        <v>104094167.09534967</v>
      </c>
      <c r="Q215" s="12">
        <v>87260303.20067595</v>
      </c>
      <c r="R215" s="12">
        <v>1</v>
      </c>
      <c r="S215" s="12">
        <v>1</v>
      </c>
      <c r="T215" s="12">
        <v>1</v>
      </c>
      <c r="U215" s="12">
        <v>0</v>
      </c>
      <c r="V215" s="12">
        <v>0</v>
      </c>
      <c r="W215" s="12">
        <v>0</v>
      </c>
      <c r="X215" s="36">
        <v>406168966.9078139</v>
      </c>
      <c r="Y215" s="234"/>
      <c r="Z215" s="39">
        <v>5580950</v>
      </c>
      <c r="AA215" s="12">
        <v>74</v>
      </c>
      <c r="AB215" s="12">
        <v>714637.9734350704</v>
      </c>
      <c r="AC215" s="12">
        <v>52883210.03419521</v>
      </c>
      <c r="AD215" s="12">
        <v>58464160.03419521</v>
      </c>
      <c r="AE215" s="254"/>
      <c r="AF215" s="13">
        <v>7.8133300000000006</v>
      </c>
      <c r="AG215" s="12">
        <v>13189673.96544947</v>
      </c>
      <c r="AH215" s="13">
        <v>111.35752922308558</v>
      </c>
      <c r="AI215" s="12">
        <v>187982525.2549822</v>
      </c>
      <c r="AJ215" s="12">
        <v>187982525.2549822</v>
      </c>
      <c r="AK215" s="265"/>
      <c r="AL215" s="13">
        <v>1</v>
      </c>
      <c r="AM215" s="12">
        <v>246446685.28917742</v>
      </c>
      <c r="AN215" s="12">
        <v>652615652.1969913</v>
      </c>
      <c r="AO215" s="254"/>
      <c r="AP215" s="12">
        <v>0</v>
      </c>
      <c r="AQ215" s="12">
        <v>16684875.80686363</v>
      </c>
      <c r="AR215" s="12">
        <v>635930776.3901277</v>
      </c>
      <c r="AS215" s="12">
        <v>0</v>
      </c>
      <c r="AT215" s="12">
        <v>0</v>
      </c>
      <c r="AU215" s="36">
        <v>635930776.3901277</v>
      </c>
      <c r="AV215" s="229"/>
      <c r="AW215" s="163"/>
      <c r="AX215" s="164"/>
      <c r="AY215" s="56"/>
      <c r="AZ215" s="146"/>
      <c r="BA215" s="17"/>
      <c r="BB215" s="17"/>
      <c r="BC215" s="17"/>
      <c r="BD215" s="17"/>
      <c r="BE215" s="17"/>
    </row>
    <row r="216" spans="1:57" s="55" customFormat="1" ht="15">
      <c r="A216" s="218"/>
      <c r="B216" s="218"/>
      <c r="C216" s="220"/>
      <c r="D216" s="79" t="s">
        <v>427</v>
      </c>
      <c r="E216" s="6" t="s">
        <v>428</v>
      </c>
      <c r="F216" s="7" t="s">
        <v>17</v>
      </c>
      <c r="G216" s="8">
        <f>IF(E216&lt;&gt;"",VLOOKUP(E216,'[1]Formula- 2015-16'!$B$5:$M$290,10,FALSE),"")</f>
        <v>475512.86204464384</v>
      </c>
      <c r="H216" s="11">
        <f>IF(E216&lt;&gt;"",VLOOKUP(E216,'[1]Formula- 2015-16'!$B$5:$M$290,12,FALSE),"")</f>
      </c>
      <c r="I216" s="243"/>
      <c r="J216" s="81">
        <v>66.19169299299999</v>
      </c>
      <c r="K216" s="35">
        <v>99.74790183451448</v>
      </c>
      <c r="L216" s="35">
        <v>80.41051318303818</v>
      </c>
      <c r="M216" s="35">
        <v>67.4067141</v>
      </c>
      <c r="N216" s="9" t="s">
        <v>679</v>
      </c>
      <c r="O216" s="9" t="s">
        <v>679</v>
      </c>
      <c r="P216" s="9" t="s">
        <v>679</v>
      </c>
      <c r="Q216" s="9" t="s">
        <v>679</v>
      </c>
      <c r="R216" s="9">
        <v>0</v>
      </c>
      <c r="S216" s="9">
        <v>0</v>
      </c>
      <c r="T216" s="9">
        <v>0</v>
      </c>
      <c r="U216" s="9">
        <v>0</v>
      </c>
      <c r="V216" s="9">
        <v>0</v>
      </c>
      <c r="W216" s="9">
        <v>0</v>
      </c>
      <c r="X216" s="11">
        <v>0</v>
      </c>
      <c r="Y216" s="234"/>
      <c r="Z216" s="82">
        <v>5580950</v>
      </c>
      <c r="AA216" s="9">
        <v>69</v>
      </c>
      <c r="AB216" s="9">
        <v>714637.9734350704</v>
      </c>
      <c r="AC216" s="9">
        <v>49310020.16701986</v>
      </c>
      <c r="AD216" s="9">
        <v>54890970.16701986</v>
      </c>
      <c r="AE216" s="254"/>
      <c r="AF216" s="10">
        <v>7.8133300000000006</v>
      </c>
      <c r="AG216" s="9">
        <v>44584066.92479133</v>
      </c>
      <c r="AH216" s="10">
        <v>111.35752922308558</v>
      </c>
      <c r="AI216" s="9">
        <v>0</v>
      </c>
      <c r="AJ216" s="9">
        <v>44584066.92479133</v>
      </c>
      <c r="AK216" s="265"/>
      <c r="AL216" s="10">
        <v>0.6912776031774943</v>
      </c>
      <c r="AM216" s="9">
        <v>68764865.21681958</v>
      </c>
      <c r="AN216" s="9">
        <v>68764865.21681958</v>
      </c>
      <c r="AO216" s="254"/>
      <c r="AP216" s="9">
        <v>0</v>
      </c>
      <c r="AQ216" s="9">
        <v>2662057.287986788</v>
      </c>
      <c r="AR216" s="9">
        <v>66102807.9288328</v>
      </c>
      <c r="AS216" s="9">
        <v>0</v>
      </c>
      <c r="AT216" s="9">
        <v>0</v>
      </c>
      <c r="AU216" s="11">
        <v>66102807.9288328</v>
      </c>
      <c r="AV216" s="231"/>
      <c r="AW216" s="163"/>
      <c r="AX216" s="164"/>
      <c r="AY216" s="56"/>
      <c r="AZ216" s="146"/>
      <c r="BA216" s="56"/>
      <c r="BB216" s="56"/>
      <c r="BC216" s="56"/>
      <c r="BD216" s="56"/>
      <c r="BE216" s="56"/>
    </row>
    <row r="217" spans="1:57" s="55" customFormat="1" ht="15">
      <c r="A217" s="218"/>
      <c r="B217" s="218"/>
      <c r="C217" s="220"/>
      <c r="D217" s="79"/>
      <c r="E217" s="6"/>
      <c r="F217" s="7"/>
      <c r="G217" s="8">
        <f>IF(E217&lt;&gt;"",VLOOKUP(E217,'[1]Formula- 2015-16'!$B$5:$M$290,10,FALSE),"")</f>
      </c>
      <c r="H217" s="11">
        <f>IF(E217&lt;&gt;"",VLOOKUP(E217,'[1]Formula- 2015-16'!$B$5:$M$290,12,FALSE),"")</f>
      </c>
      <c r="I217" s="243"/>
      <c r="J217" s="81" t="s">
        <v>679</v>
      </c>
      <c r="K217" s="35" t="s">
        <v>679</v>
      </c>
      <c r="L217" s="35" t="s">
        <v>679</v>
      </c>
      <c r="M217" s="35" t="s">
        <v>679</v>
      </c>
      <c r="N217" s="9" t="s">
        <v>679</v>
      </c>
      <c r="O217" s="9" t="s">
        <v>679</v>
      </c>
      <c r="P217" s="9" t="s">
        <v>679</v>
      </c>
      <c r="Q217" s="9" t="s">
        <v>679</v>
      </c>
      <c r="R217" s="9"/>
      <c r="S217" s="9"/>
      <c r="T217" s="9"/>
      <c r="U217" s="9" t="s">
        <v>679</v>
      </c>
      <c r="V217" s="9" t="s">
        <v>679</v>
      </c>
      <c r="W217" s="9" t="s">
        <v>679</v>
      </c>
      <c r="X217" s="11" t="s">
        <v>679</v>
      </c>
      <c r="Y217" s="234"/>
      <c r="Z217" s="82" t="s">
        <v>679</v>
      </c>
      <c r="AA217" s="9" t="s">
        <v>679</v>
      </c>
      <c r="AB217" s="9" t="s">
        <v>679</v>
      </c>
      <c r="AC217" s="9" t="s">
        <v>679</v>
      </c>
      <c r="AD217" s="9" t="s">
        <v>679</v>
      </c>
      <c r="AE217" s="254"/>
      <c r="AF217" s="10" t="s">
        <v>679</v>
      </c>
      <c r="AG217" s="9" t="s">
        <v>679</v>
      </c>
      <c r="AH217" s="10" t="s">
        <v>679</v>
      </c>
      <c r="AI217" s="9" t="s">
        <v>679</v>
      </c>
      <c r="AJ217" s="9" t="s">
        <v>679</v>
      </c>
      <c r="AK217" s="265"/>
      <c r="AL217" s="10"/>
      <c r="AM217" s="9" t="s">
        <v>679</v>
      </c>
      <c r="AN217" s="9" t="s">
        <v>679</v>
      </c>
      <c r="AO217" s="254"/>
      <c r="AP217" s="9" t="s">
        <v>679</v>
      </c>
      <c r="AQ217" s="9" t="s">
        <v>679</v>
      </c>
      <c r="AR217" s="9" t="s">
        <v>679</v>
      </c>
      <c r="AS217" s="9" t="s">
        <v>679</v>
      </c>
      <c r="AT217" s="9" t="s">
        <v>679</v>
      </c>
      <c r="AU217" s="11" t="s">
        <v>679</v>
      </c>
      <c r="AV217" s="231"/>
      <c r="AW217" s="163"/>
      <c r="AX217" s="164"/>
      <c r="AY217" s="56"/>
      <c r="AZ217" s="146"/>
      <c r="BA217" s="56"/>
      <c r="BB217" s="56"/>
      <c r="BC217" s="56"/>
      <c r="BD217" s="56"/>
      <c r="BE217" s="56"/>
    </row>
    <row r="218" spans="1:57" s="55" customFormat="1" ht="15">
      <c r="A218" s="218"/>
      <c r="B218" s="218"/>
      <c r="C218" s="218"/>
      <c r="D218" s="112" t="s">
        <v>617</v>
      </c>
      <c r="E218" s="6"/>
      <c r="F218" s="7"/>
      <c r="G218" s="8">
        <f>IF(E218&lt;&gt;"",VLOOKUP(E218,'[1]Formula- 2015-16'!$B$5:$M$290,10,FALSE),"")</f>
      </c>
      <c r="H218" s="11">
        <f>IF(E218&lt;&gt;"",VLOOKUP(E218,'[1]Formula- 2015-16'!$B$5:$M$290,12,FALSE),"")</f>
      </c>
      <c r="I218" s="243"/>
      <c r="J218" s="81" t="s">
        <v>679</v>
      </c>
      <c r="K218" s="35" t="s">
        <v>679</v>
      </c>
      <c r="L218" s="35" t="s">
        <v>679</v>
      </c>
      <c r="M218" s="35" t="s">
        <v>679</v>
      </c>
      <c r="N218" s="9" t="s">
        <v>679</v>
      </c>
      <c r="O218" s="9" t="s">
        <v>679</v>
      </c>
      <c r="P218" s="9" t="s">
        <v>679</v>
      </c>
      <c r="Q218" s="9" t="s">
        <v>679</v>
      </c>
      <c r="R218" s="9"/>
      <c r="S218" s="9"/>
      <c r="T218" s="9"/>
      <c r="U218" s="9" t="s">
        <v>679</v>
      </c>
      <c r="V218" s="9" t="s">
        <v>679</v>
      </c>
      <c r="W218" s="9" t="s">
        <v>679</v>
      </c>
      <c r="X218" s="11" t="s">
        <v>679</v>
      </c>
      <c r="Y218" s="234"/>
      <c r="Z218" s="82" t="s">
        <v>679</v>
      </c>
      <c r="AA218" s="9" t="s">
        <v>679</v>
      </c>
      <c r="AB218" s="9" t="s">
        <v>679</v>
      </c>
      <c r="AC218" s="9" t="s">
        <v>679</v>
      </c>
      <c r="AD218" s="9" t="s">
        <v>679</v>
      </c>
      <c r="AE218" s="254"/>
      <c r="AF218" s="10" t="s">
        <v>679</v>
      </c>
      <c r="AG218" s="9" t="s">
        <v>679</v>
      </c>
      <c r="AH218" s="10" t="s">
        <v>679</v>
      </c>
      <c r="AI218" s="9" t="s">
        <v>679</v>
      </c>
      <c r="AJ218" s="9" t="s">
        <v>679</v>
      </c>
      <c r="AK218" s="265"/>
      <c r="AL218" s="10"/>
      <c r="AM218" s="9" t="s">
        <v>679</v>
      </c>
      <c r="AN218" s="9" t="s">
        <v>679</v>
      </c>
      <c r="AO218" s="254"/>
      <c r="AP218" s="9" t="s">
        <v>679</v>
      </c>
      <c r="AQ218" s="9" t="s">
        <v>679</v>
      </c>
      <c r="AR218" s="9" t="s">
        <v>679</v>
      </c>
      <c r="AS218" s="9" t="s">
        <v>679</v>
      </c>
      <c r="AT218" s="9" t="s">
        <v>679</v>
      </c>
      <c r="AU218" s="11" t="s">
        <v>679</v>
      </c>
      <c r="AV218" s="231"/>
      <c r="AW218" s="163"/>
      <c r="AX218" s="164"/>
      <c r="AY218" s="56"/>
      <c r="AZ218" s="146"/>
      <c r="BA218" s="56"/>
      <c r="BB218" s="56"/>
      <c r="BC218" s="56"/>
      <c r="BD218" s="56"/>
      <c r="BE218" s="56"/>
    </row>
    <row r="219" spans="1:57" s="55" customFormat="1" ht="15">
      <c r="A219" s="218"/>
      <c r="B219" s="218"/>
      <c r="C219" s="220"/>
      <c r="D219" s="79"/>
      <c r="E219" s="6"/>
      <c r="F219" s="7"/>
      <c r="G219" s="8">
        <f>IF(E219&lt;&gt;"",VLOOKUP(E219,'[1]Formula- 2015-16'!$B$5:$M$290,10,FALSE),"")</f>
      </c>
      <c r="H219" s="11">
        <f>IF(E219&lt;&gt;"",VLOOKUP(E219,'[1]Formula- 2015-16'!$B$5:$M$290,12,FALSE),"")</f>
      </c>
      <c r="I219" s="243"/>
      <c r="J219" s="81" t="s">
        <v>679</v>
      </c>
      <c r="K219" s="35" t="s">
        <v>679</v>
      </c>
      <c r="L219" s="35" t="s">
        <v>679</v>
      </c>
      <c r="M219" s="35" t="s">
        <v>679</v>
      </c>
      <c r="N219" s="9" t="s">
        <v>679</v>
      </c>
      <c r="O219" s="9" t="s">
        <v>679</v>
      </c>
      <c r="P219" s="9" t="s">
        <v>679</v>
      </c>
      <c r="Q219" s="9" t="s">
        <v>679</v>
      </c>
      <c r="R219" s="9"/>
      <c r="S219" s="9"/>
      <c r="T219" s="9"/>
      <c r="U219" s="9" t="s">
        <v>679</v>
      </c>
      <c r="V219" s="9" t="s">
        <v>679</v>
      </c>
      <c r="W219" s="9" t="s">
        <v>679</v>
      </c>
      <c r="X219" s="11" t="s">
        <v>679</v>
      </c>
      <c r="Y219" s="234"/>
      <c r="Z219" s="82" t="s">
        <v>679</v>
      </c>
      <c r="AA219" s="9" t="s">
        <v>679</v>
      </c>
      <c r="AB219" s="9" t="s">
        <v>679</v>
      </c>
      <c r="AC219" s="9" t="s">
        <v>679</v>
      </c>
      <c r="AD219" s="9" t="s">
        <v>679</v>
      </c>
      <c r="AE219" s="254"/>
      <c r="AF219" s="10" t="s">
        <v>679</v>
      </c>
      <c r="AG219" s="9" t="s">
        <v>679</v>
      </c>
      <c r="AH219" s="10" t="s">
        <v>679</v>
      </c>
      <c r="AI219" s="9" t="s">
        <v>679</v>
      </c>
      <c r="AJ219" s="9" t="s">
        <v>679</v>
      </c>
      <c r="AK219" s="265"/>
      <c r="AL219" s="10"/>
      <c r="AM219" s="9" t="s">
        <v>679</v>
      </c>
      <c r="AN219" s="9" t="s">
        <v>679</v>
      </c>
      <c r="AO219" s="254"/>
      <c r="AP219" s="9" t="s">
        <v>679</v>
      </c>
      <c r="AQ219" s="9" t="s">
        <v>679</v>
      </c>
      <c r="AR219" s="9" t="s">
        <v>679</v>
      </c>
      <c r="AS219" s="9" t="s">
        <v>679</v>
      </c>
      <c r="AT219" s="9" t="s">
        <v>679</v>
      </c>
      <c r="AU219" s="11" t="s">
        <v>679</v>
      </c>
      <c r="AV219" s="231"/>
      <c r="AW219" s="163"/>
      <c r="AX219" s="164"/>
      <c r="AY219" s="56"/>
      <c r="AZ219" s="146"/>
      <c r="BA219" s="56"/>
      <c r="BB219" s="56"/>
      <c r="BC219" s="56"/>
      <c r="BD219" s="56"/>
      <c r="BE219" s="56"/>
    </row>
    <row r="220" spans="3:57" ht="15">
      <c r="C220" s="219"/>
      <c r="D220" s="37" t="s">
        <v>64</v>
      </c>
      <c r="E220" s="1" t="s">
        <v>65</v>
      </c>
      <c r="F220" s="2" t="s">
        <v>6</v>
      </c>
      <c r="G220" s="4">
        <f>IF(E220&lt;&gt;"",VLOOKUP(E220,'[1]Formula- 2015-16'!$B$5:$M$290,10,FALSE),"")</f>
        <v>3793.302921944321</v>
      </c>
      <c r="H220" s="36">
        <f>IF(E220&lt;&gt;"",VLOOKUP(E220,'[1]Formula- 2015-16'!$B$5:$M$290,12,FALSE),"")</f>
        <v>1734.150078634282</v>
      </c>
      <c r="I220" s="225"/>
      <c r="J220" s="38">
        <v>66.19169299299999</v>
      </c>
      <c r="K220" s="15">
        <v>99.74790183451448</v>
      </c>
      <c r="L220" s="15">
        <v>80.41051318303818</v>
      </c>
      <c r="M220" s="15">
        <v>67.4067141</v>
      </c>
      <c r="N220" s="12">
        <v>1377435.9553049663</v>
      </c>
      <c r="O220" s="12">
        <v>2075733.9817191348</v>
      </c>
      <c r="P220" s="12">
        <v>1673326.7731126633</v>
      </c>
      <c r="Q220" s="12">
        <v>1402720.302683923</v>
      </c>
      <c r="R220" s="12">
        <v>1</v>
      </c>
      <c r="S220" s="12">
        <v>1</v>
      </c>
      <c r="T220" s="12">
        <v>1</v>
      </c>
      <c r="U220" s="12">
        <v>0</v>
      </c>
      <c r="V220" s="12">
        <v>0</v>
      </c>
      <c r="W220" s="12">
        <v>0</v>
      </c>
      <c r="X220" s="36">
        <v>6529217.012820687</v>
      </c>
      <c r="Y220" s="234"/>
      <c r="Z220" s="39">
        <v>5580950</v>
      </c>
      <c r="AA220" s="12">
        <v>8</v>
      </c>
      <c r="AB220" s="12">
        <v>714637.9734350704</v>
      </c>
      <c r="AC220" s="12">
        <v>5717103.787480563</v>
      </c>
      <c r="AD220" s="12">
        <v>11298053.787480563</v>
      </c>
      <c r="AE220" s="254"/>
      <c r="AF220" s="13">
        <v>7.8133300000000006</v>
      </c>
      <c r="AG220" s="12">
        <v>355659.9302293827</v>
      </c>
      <c r="AH220" s="13">
        <v>111.35752922308558</v>
      </c>
      <c r="AI220" s="12">
        <v>5068954.091789167</v>
      </c>
      <c r="AJ220" s="12">
        <v>5068954.091789167</v>
      </c>
      <c r="AK220" s="265"/>
      <c r="AL220" s="13">
        <v>0.27503435691029476</v>
      </c>
      <c r="AM220" s="12">
        <v>4501489.486620678</v>
      </c>
      <c r="AN220" s="12">
        <v>11030706.499441365</v>
      </c>
      <c r="AO220" s="254"/>
      <c r="AP220" s="12">
        <v>841023.0019885302</v>
      </c>
      <c r="AQ220" s="12">
        <v>0</v>
      </c>
      <c r="AR220" s="12">
        <v>11871729.501429895</v>
      </c>
      <c r="AS220" s="12">
        <v>0</v>
      </c>
      <c r="AT220" s="12">
        <v>0</v>
      </c>
      <c r="AU220" s="36">
        <v>11871729.501429895</v>
      </c>
      <c r="AV220" s="229"/>
      <c r="AW220" s="163"/>
      <c r="AX220" s="164"/>
      <c r="AY220" s="56"/>
      <c r="AZ220" s="146"/>
      <c r="BA220" s="17"/>
      <c r="BB220" s="17"/>
      <c r="BC220" s="17"/>
      <c r="BD220" s="17"/>
      <c r="BE220" s="17"/>
    </row>
    <row r="221" spans="3:57" ht="15">
      <c r="C221" s="219"/>
      <c r="D221" s="37" t="s">
        <v>66</v>
      </c>
      <c r="E221" s="1" t="s">
        <v>67</v>
      </c>
      <c r="F221" s="2" t="s">
        <v>6</v>
      </c>
      <c r="G221" s="4">
        <f>IF(E221&lt;&gt;"",VLOOKUP(E221,'[1]Formula- 2015-16'!$B$5:$M$290,10,FALSE),"")</f>
        <v>13787.37433197675</v>
      </c>
      <c r="H221" s="36">
        <f>IF(E221&lt;&gt;"",VLOOKUP(E221,'[1]Formula- 2015-16'!$B$5:$M$290,12,FALSE),"")</f>
        <v>6813.846234012293</v>
      </c>
      <c r="I221" s="225"/>
      <c r="J221" s="38">
        <v>66.19169299299999</v>
      </c>
      <c r="K221" s="15">
        <v>99.74790183451448</v>
      </c>
      <c r="L221" s="15">
        <v>80.41051318303818</v>
      </c>
      <c r="M221" s="15">
        <v>67.4067141</v>
      </c>
      <c r="N221" s="12">
        <v>5412240.21627901</v>
      </c>
      <c r="O221" s="12">
        <v>8156002.383188812</v>
      </c>
      <c r="P221" s="12">
        <v>6574858.469126888</v>
      </c>
      <c r="Q221" s="12">
        <v>5511587.82020914</v>
      </c>
      <c r="R221" s="12">
        <v>1</v>
      </c>
      <c r="S221" s="12">
        <v>1</v>
      </c>
      <c r="T221" s="12">
        <v>1</v>
      </c>
      <c r="U221" s="12">
        <v>0</v>
      </c>
      <c r="V221" s="12">
        <v>0</v>
      </c>
      <c r="W221" s="12">
        <v>0</v>
      </c>
      <c r="X221" s="36">
        <v>25654688.888803847</v>
      </c>
      <c r="Y221" s="234"/>
      <c r="Z221" s="39">
        <v>5580950</v>
      </c>
      <c r="AA221" s="12">
        <v>17</v>
      </c>
      <c r="AB221" s="12">
        <v>714637.9734350704</v>
      </c>
      <c r="AC221" s="12">
        <v>12148845.548396196</v>
      </c>
      <c r="AD221" s="12">
        <v>17729795.548396196</v>
      </c>
      <c r="AE221" s="254"/>
      <c r="AF221" s="13">
        <v>7.8133300000000006</v>
      </c>
      <c r="AG221" s="12">
        <v>1292703.665871167</v>
      </c>
      <c r="AH221" s="13">
        <v>111.35752922308558</v>
      </c>
      <c r="AI221" s="12">
        <v>18423935.280992653</v>
      </c>
      <c r="AJ221" s="12">
        <v>18423935.280992653</v>
      </c>
      <c r="AK221" s="265"/>
      <c r="AL221" s="13">
        <v>0.16335397994995915</v>
      </c>
      <c r="AM221" s="12">
        <v>5905855.821020206</v>
      </c>
      <c r="AN221" s="12">
        <v>31560544.709824055</v>
      </c>
      <c r="AO221" s="254"/>
      <c r="AP221" s="12">
        <v>1977162.0059623048</v>
      </c>
      <c r="AQ221" s="12">
        <v>0</v>
      </c>
      <c r="AR221" s="12">
        <v>33537706.71578636</v>
      </c>
      <c r="AS221" s="12">
        <v>0</v>
      </c>
      <c r="AT221" s="12">
        <v>0</v>
      </c>
      <c r="AU221" s="36">
        <v>33537706.71578636</v>
      </c>
      <c r="AV221" s="229"/>
      <c r="AW221" s="163"/>
      <c r="AX221" s="164"/>
      <c r="AY221" s="56"/>
      <c r="AZ221" s="146"/>
      <c r="BA221" s="17"/>
      <c r="BB221" s="17"/>
      <c r="BC221" s="17"/>
      <c r="BD221" s="17"/>
      <c r="BE221" s="17"/>
    </row>
    <row r="222" spans="3:57" ht="15">
      <c r="C222" s="219"/>
      <c r="D222" s="37" t="s">
        <v>68</v>
      </c>
      <c r="E222" s="1" t="s">
        <v>69</v>
      </c>
      <c r="F222" s="2" t="s">
        <v>6</v>
      </c>
      <c r="G222" s="4">
        <f>IF(E222&lt;&gt;"",VLOOKUP(E222,'[1]Formula- 2015-16'!$B$5:$M$290,10,FALSE),"")</f>
        <v>3233.7933518893683</v>
      </c>
      <c r="H222" s="36">
        <f>IF(E222&lt;&gt;"",VLOOKUP(E222,'[1]Formula- 2015-16'!$B$5:$M$290,12,FALSE),"")</f>
        <v>1952.1622244683388</v>
      </c>
      <c r="I222" s="225"/>
      <c r="J222" s="38">
        <v>66.19169299299999</v>
      </c>
      <c r="K222" s="15">
        <v>99.74790183451448</v>
      </c>
      <c r="L222" s="15">
        <v>80.41051318303818</v>
      </c>
      <c r="M222" s="15">
        <v>67.4067141</v>
      </c>
      <c r="N222" s="12">
        <v>1550603.0716144824</v>
      </c>
      <c r="O222" s="12">
        <v>2336689.031175783</v>
      </c>
      <c r="P222" s="12">
        <v>1883692.3954324857</v>
      </c>
      <c r="Q222" s="12">
        <v>1579066.0912986882</v>
      </c>
      <c r="R222" s="12">
        <v>1</v>
      </c>
      <c r="S222" s="12">
        <v>1</v>
      </c>
      <c r="T222" s="12">
        <v>1</v>
      </c>
      <c r="U222" s="12">
        <v>0</v>
      </c>
      <c r="V222" s="12">
        <v>0</v>
      </c>
      <c r="W222" s="12">
        <v>0</v>
      </c>
      <c r="X222" s="36">
        <v>7350050.58952144</v>
      </c>
      <c r="Y222" s="234"/>
      <c r="Z222" s="39">
        <v>5580950</v>
      </c>
      <c r="AA222" s="12">
        <v>7</v>
      </c>
      <c r="AB222" s="12">
        <v>714637.9734350704</v>
      </c>
      <c r="AC222" s="12">
        <v>5002465.814045493</v>
      </c>
      <c r="AD222" s="12">
        <v>10583415.814045493</v>
      </c>
      <c r="AE222" s="254"/>
      <c r="AF222" s="13">
        <v>7.8133300000000006</v>
      </c>
      <c r="AG222" s="12">
        <v>303200.3353214131</v>
      </c>
      <c r="AH222" s="13">
        <v>111.35752922308558</v>
      </c>
      <c r="AI222" s="12">
        <v>4321286.852213282</v>
      </c>
      <c r="AJ222" s="12">
        <v>4321286.852213282</v>
      </c>
      <c r="AK222" s="265"/>
      <c r="AL222" s="13">
        <v>0.6195185826764945</v>
      </c>
      <c r="AM222" s="12">
        <v>9233740.271015204</v>
      </c>
      <c r="AN222" s="12">
        <v>16583790.860536644</v>
      </c>
      <c r="AO222" s="254"/>
      <c r="AP222" s="12">
        <v>0</v>
      </c>
      <c r="AQ222" s="12">
        <v>388616.41702274117</v>
      </c>
      <c r="AR222" s="12">
        <v>16195174.443513904</v>
      </c>
      <c r="AS222" s="12">
        <v>0</v>
      </c>
      <c r="AT222" s="12">
        <v>0</v>
      </c>
      <c r="AU222" s="36">
        <v>16195174.443513904</v>
      </c>
      <c r="AV222" s="229"/>
      <c r="AW222" s="163"/>
      <c r="AX222" s="164"/>
      <c r="AY222" s="56"/>
      <c r="AZ222" s="146"/>
      <c r="BA222" s="17"/>
      <c r="BB222" s="17"/>
      <c r="BC222" s="17"/>
      <c r="BD222" s="17"/>
      <c r="BE222" s="17"/>
    </row>
    <row r="223" spans="3:57" ht="15">
      <c r="C223" s="219"/>
      <c r="D223" s="37" t="s">
        <v>70</v>
      </c>
      <c r="E223" s="1" t="s">
        <v>71</v>
      </c>
      <c r="F223" s="2" t="s">
        <v>6</v>
      </c>
      <c r="G223" s="4">
        <f>IF(E223&lt;&gt;"",VLOOKUP(E223,'[1]Formula- 2015-16'!$B$5:$M$290,10,FALSE),"")</f>
        <v>6540.677806819175</v>
      </c>
      <c r="H223" s="36">
        <f>IF(E223&lt;&gt;"",VLOOKUP(E223,'[1]Formula- 2015-16'!$B$5:$M$290,12,FALSE),"")</f>
        <v>3440.235196004968</v>
      </c>
      <c r="I223" s="225"/>
      <c r="J223" s="38">
        <v>66.19169299299999</v>
      </c>
      <c r="K223" s="15">
        <v>99.74790183451448</v>
      </c>
      <c r="L223" s="15">
        <v>80.41051318303818</v>
      </c>
      <c r="M223" s="15">
        <v>67.4067141</v>
      </c>
      <c r="N223" s="12">
        <v>2732579.903012088</v>
      </c>
      <c r="O223" s="12">
        <v>4117874.9114249432</v>
      </c>
      <c r="P223" s="12">
        <v>3319572.930973313</v>
      </c>
      <c r="Q223" s="12">
        <v>2782739.4035263723</v>
      </c>
      <c r="R223" s="12">
        <v>1</v>
      </c>
      <c r="S223" s="12">
        <v>1</v>
      </c>
      <c r="T223" s="12">
        <v>1</v>
      </c>
      <c r="U223" s="12">
        <v>0</v>
      </c>
      <c r="V223" s="12">
        <v>0</v>
      </c>
      <c r="W223" s="12">
        <v>0</v>
      </c>
      <c r="X223" s="36">
        <v>12952767.148936719</v>
      </c>
      <c r="Y223" s="234"/>
      <c r="Z223" s="39">
        <v>5580950</v>
      </c>
      <c r="AA223" s="12">
        <v>9</v>
      </c>
      <c r="AB223" s="12">
        <v>714637.9734350704</v>
      </c>
      <c r="AC223" s="12">
        <v>6431741.760915633</v>
      </c>
      <c r="AD223" s="12">
        <v>12012691.760915633</v>
      </c>
      <c r="AE223" s="254"/>
      <c r="AF223" s="13">
        <v>7.8133300000000006</v>
      </c>
      <c r="AG223" s="12">
        <v>613253.6895402536</v>
      </c>
      <c r="AH223" s="13">
        <v>111.35752922308558</v>
      </c>
      <c r="AI223" s="12">
        <v>8740244.640139842</v>
      </c>
      <c r="AJ223" s="12">
        <v>8740244.640139842</v>
      </c>
      <c r="AK223" s="265"/>
      <c r="AL223" s="13">
        <v>0.16536343561399092</v>
      </c>
      <c r="AM223" s="12">
        <v>3431776.8623571857</v>
      </c>
      <c r="AN223" s="12">
        <v>16384544.011293905</v>
      </c>
      <c r="AO223" s="254"/>
      <c r="AP223" s="12">
        <v>2527850.035461342</v>
      </c>
      <c r="AQ223" s="12">
        <v>0</v>
      </c>
      <c r="AR223" s="12">
        <v>18912394.046755247</v>
      </c>
      <c r="AS223" s="12">
        <v>0</v>
      </c>
      <c r="AT223" s="12">
        <v>0</v>
      </c>
      <c r="AU223" s="36">
        <v>18912394.046755247</v>
      </c>
      <c r="AV223" s="229"/>
      <c r="AW223" s="163"/>
      <c r="AX223" s="164"/>
      <c r="AY223" s="56"/>
      <c r="AZ223" s="146"/>
      <c r="BA223" s="17"/>
      <c r="BB223" s="17"/>
      <c r="BC223" s="17"/>
      <c r="BD223" s="17"/>
      <c r="BE223" s="17"/>
    </row>
    <row r="224" spans="3:57" ht="15">
      <c r="C224" s="219"/>
      <c r="D224" s="37" t="s">
        <v>72</v>
      </c>
      <c r="E224" s="1" t="s">
        <v>73</v>
      </c>
      <c r="F224" s="2" t="s">
        <v>6</v>
      </c>
      <c r="G224" s="4">
        <f>IF(E224&lt;&gt;"",VLOOKUP(E224,'[1]Formula- 2015-16'!$B$5:$M$290,10,FALSE),"")</f>
        <v>4079.924141089398</v>
      </c>
      <c r="H224" s="36">
        <f>IF(E224&lt;&gt;"",VLOOKUP(E224,'[1]Formula- 2015-16'!$B$5:$M$290,12,FALSE),"")</f>
        <v>2348.578772199506</v>
      </c>
      <c r="I224" s="225"/>
      <c r="J224" s="38">
        <v>66.19169299299999</v>
      </c>
      <c r="K224" s="15">
        <v>99.74790183451448</v>
      </c>
      <c r="L224" s="15">
        <v>80.41051318303818</v>
      </c>
      <c r="M224" s="15">
        <v>67.4067141</v>
      </c>
      <c r="N224" s="12">
        <v>1865476.8607116789</v>
      </c>
      <c r="O224" s="12">
        <v>2811189.6578397704</v>
      </c>
      <c r="P224" s="12">
        <v>2266205.0918802237</v>
      </c>
      <c r="Q224" s="12">
        <v>1899719.7340677737</v>
      </c>
      <c r="R224" s="12">
        <v>1</v>
      </c>
      <c r="S224" s="12">
        <v>1</v>
      </c>
      <c r="T224" s="12">
        <v>1</v>
      </c>
      <c r="U224" s="12">
        <v>0</v>
      </c>
      <c r="V224" s="12">
        <v>0</v>
      </c>
      <c r="W224" s="12">
        <v>0</v>
      </c>
      <c r="X224" s="36">
        <v>8842591.344499446</v>
      </c>
      <c r="Y224" s="234"/>
      <c r="Z224" s="39">
        <v>5580950</v>
      </c>
      <c r="AA224" s="12">
        <v>7</v>
      </c>
      <c r="AB224" s="12">
        <v>714637.9734350704</v>
      </c>
      <c r="AC224" s="12">
        <v>5002465.814045493</v>
      </c>
      <c r="AD224" s="12">
        <v>10583415.814045493</v>
      </c>
      <c r="AE224" s="254"/>
      <c r="AF224" s="13">
        <v>7.8133300000000006</v>
      </c>
      <c r="AG224" s="12">
        <v>382533.5242715763</v>
      </c>
      <c r="AH224" s="13">
        <v>111.35752922308558</v>
      </c>
      <c r="AI224" s="12">
        <v>5451963.261232019</v>
      </c>
      <c r="AJ224" s="12">
        <v>5451963.261232019</v>
      </c>
      <c r="AK224" s="265"/>
      <c r="AL224" s="13">
        <v>0.33881562539798094</v>
      </c>
      <c r="AM224" s="12">
        <v>5433036.989883848</v>
      </c>
      <c r="AN224" s="12">
        <v>14275628.334383294</v>
      </c>
      <c r="AO224" s="254"/>
      <c r="AP224" s="12">
        <v>65714.08971143328</v>
      </c>
      <c r="AQ224" s="12">
        <v>0</v>
      </c>
      <c r="AR224" s="12">
        <v>14341342.424094727</v>
      </c>
      <c r="AS224" s="12">
        <v>0</v>
      </c>
      <c r="AT224" s="12">
        <v>0</v>
      </c>
      <c r="AU224" s="36">
        <v>14341342.424094727</v>
      </c>
      <c r="AV224" s="229"/>
      <c r="AW224" s="163"/>
      <c r="AX224" s="164"/>
      <c r="AY224" s="56"/>
      <c r="AZ224" s="146"/>
      <c r="BA224" s="17"/>
      <c r="BB224" s="17"/>
      <c r="BC224" s="17"/>
      <c r="BD224" s="17"/>
      <c r="BE224" s="17"/>
    </row>
    <row r="225" spans="3:57" ht="15">
      <c r="C225" s="219"/>
      <c r="D225" s="37" t="s">
        <v>74</v>
      </c>
      <c r="E225" s="1" t="s">
        <v>75</v>
      </c>
      <c r="F225" s="2" t="s">
        <v>6</v>
      </c>
      <c r="G225" s="4">
        <f>IF(E225&lt;&gt;"",VLOOKUP(E225,'[1]Formula- 2015-16'!$B$5:$M$290,10,FALSE),"")</f>
        <v>4061.470432900105</v>
      </c>
      <c r="H225" s="36">
        <f>IF(E225&lt;&gt;"",VLOOKUP(E225,'[1]Formula- 2015-16'!$B$5:$M$290,12,FALSE),"")</f>
        <v>2062.755369413131</v>
      </c>
      <c r="I225" s="225"/>
      <c r="J225" s="38">
        <v>66.19169299299999</v>
      </c>
      <c r="K225" s="15">
        <v>99.74790183451448</v>
      </c>
      <c r="L225" s="15">
        <v>80.41051318303818</v>
      </c>
      <c r="M225" s="15">
        <v>67.4067141</v>
      </c>
      <c r="N225" s="12">
        <v>1638447.2415822751</v>
      </c>
      <c r="O225" s="12">
        <v>2469066.2411620636</v>
      </c>
      <c r="P225" s="12">
        <v>1990406.6139069283</v>
      </c>
      <c r="Q225" s="12">
        <v>1668522.73733125</v>
      </c>
      <c r="R225" s="12">
        <v>1</v>
      </c>
      <c r="S225" s="12">
        <v>1</v>
      </c>
      <c r="T225" s="12">
        <v>1</v>
      </c>
      <c r="U225" s="12">
        <v>0</v>
      </c>
      <c r="V225" s="12">
        <v>0</v>
      </c>
      <c r="W225" s="12">
        <v>0</v>
      </c>
      <c r="X225" s="36">
        <v>7766442.833982517</v>
      </c>
      <c r="Y225" s="234"/>
      <c r="Z225" s="39">
        <v>5580950</v>
      </c>
      <c r="AA225" s="12">
        <v>7</v>
      </c>
      <c r="AB225" s="12">
        <v>714637.9734350704</v>
      </c>
      <c r="AC225" s="12">
        <v>5002465.814045493</v>
      </c>
      <c r="AD225" s="12">
        <v>10583415.814045493</v>
      </c>
      <c r="AE225" s="254"/>
      <c r="AF225" s="13">
        <v>7.8133300000000006</v>
      </c>
      <c r="AG225" s="12">
        <v>380803.30532989657</v>
      </c>
      <c r="AH225" s="13">
        <v>111.35752922308558</v>
      </c>
      <c r="AI225" s="12">
        <v>5427303.749044457</v>
      </c>
      <c r="AJ225" s="12">
        <v>5427303.749044457</v>
      </c>
      <c r="AK225" s="265"/>
      <c r="AL225" s="13">
        <v>0.34423111605433077</v>
      </c>
      <c r="AM225" s="12">
        <v>5511387.8640353605</v>
      </c>
      <c r="AN225" s="12">
        <v>13277830.698017877</v>
      </c>
      <c r="AO225" s="254"/>
      <c r="AP225" s="12">
        <v>135702.9339573942</v>
      </c>
      <c r="AQ225" s="12">
        <v>0</v>
      </c>
      <c r="AR225" s="12">
        <v>13413533.63197527</v>
      </c>
      <c r="AS225" s="12">
        <v>0</v>
      </c>
      <c r="AT225" s="12">
        <v>0</v>
      </c>
      <c r="AU225" s="36">
        <v>13413533.63197527</v>
      </c>
      <c r="AV225" s="229"/>
      <c r="AW225" s="163"/>
      <c r="AX225" s="164"/>
      <c r="AY225" s="56"/>
      <c r="AZ225" s="146"/>
      <c r="BA225" s="17"/>
      <c r="BB225" s="17"/>
      <c r="BC225" s="17"/>
      <c r="BD225" s="17"/>
      <c r="BE225" s="17"/>
    </row>
    <row r="226" spans="1:57" s="55" customFormat="1" ht="15">
      <c r="A226" s="218"/>
      <c r="B226" s="218"/>
      <c r="C226" s="220"/>
      <c r="D226" s="79" t="s">
        <v>76</v>
      </c>
      <c r="E226" s="6" t="s">
        <v>77</v>
      </c>
      <c r="F226" s="7" t="s">
        <v>17</v>
      </c>
      <c r="G226" s="8">
        <f>IF(E226&lt;&gt;"",VLOOKUP(E226,'[1]Formula- 2015-16'!$B$5:$M$290,10,FALSE),"")</f>
        <v>35496.54298661912</v>
      </c>
      <c r="H226" s="11">
        <f>IF(E226&lt;&gt;"",VLOOKUP(E226,'[1]Formula- 2015-16'!$B$5:$M$290,12,FALSE),"")</f>
      </c>
      <c r="I226" s="243"/>
      <c r="J226" s="81">
        <v>66.19169299299999</v>
      </c>
      <c r="K226" s="35">
        <v>99.74790183451448</v>
      </c>
      <c r="L226" s="35">
        <v>80.41051318303818</v>
      </c>
      <c r="M226" s="35">
        <v>67.4067141</v>
      </c>
      <c r="N226" s="9" t="s">
        <v>679</v>
      </c>
      <c r="O226" s="9" t="s">
        <v>679</v>
      </c>
      <c r="P226" s="9" t="s">
        <v>679</v>
      </c>
      <c r="Q226" s="9" t="s">
        <v>679</v>
      </c>
      <c r="R226" s="9">
        <v>0</v>
      </c>
      <c r="S226" s="9">
        <v>0</v>
      </c>
      <c r="T226" s="9">
        <v>0</v>
      </c>
      <c r="U226" s="9">
        <v>0</v>
      </c>
      <c r="V226" s="9">
        <v>0</v>
      </c>
      <c r="W226" s="9">
        <v>0</v>
      </c>
      <c r="X226" s="11">
        <v>0</v>
      </c>
      <c r="Y226" s="234"/>
      <c r="Z226" s="82">
        <v>5580950</v>
      </c>
      <c r="AA226" s="9">
        <v>15</v>
      </c>
      <c r="AB226" s="9">
        <v>714637.9734350704</v>
      </c>
      <c r="AC226" s="9">
        <v>10719569.601526055</v>
      </c>
      <c r="AD226" s="9">
        <v>16300519.601526055</v>
      </c>
      <c r="AE226" s="254"/>
      <c r="AF226" s="10">
        <v>7.8133300000000006</v>
      </c>
      <c r="AG226" s="9">
        <v>3328154.450563689</v>
      </c>
      <c r="AH226" s="10">
        <v>111.35752922308558</v>
      </c>
      <c r="AI226" s="9">
        <v>0</v>
      </c>
      <c r="AJ226" s="9">
        <v>3328154.450563689</v>
      </c>
      <c r="AK226" s="265"/>
      <c r="AL226" s="10">
        <v>0.2944773654665911</v>
      </c>
      <c r="AM226" s="9">
        <v>5780200.222461825</v>
      </c>
      <c r="AN226" s="9">
        <v>5780200.222461825</v>
      </c>
      <c r="AO226" s="254"/>
      <c r="AP226" s="9">
        <v>659113.657593552</v>
      </c>
      <c r="AQ226" s="9">
        <v>0</v>
      </c>
      <c r="AR226" s="9">
        <v>6439313.880055377</v>
      </c>
      <c r="AS226" s="9">
        <v>0</v>
      </c>
      <c r="AT226" s="9">
        <v>0</v>
      </c>
      <c r="AU226" s="11">
        <v>6439313.880055377</v>
      </c>
      <c r="AV226" s="231"/>
      <c r="AW226" s="163"/>
      <c r="AX226" s="164"/>
      <c r="AY226" s="56"/>
      <c r="AZ226" s="146"/>
      <c r="BA226" s="56"/>
      <c r="BB226" s="56"/>
      <c r="BC226" s="56"/>
      <c r="BD226" s="56"/>
      <c r="BE226" s="56"/>
    </row>
    <row r="227" spans="3:57" ht="15">
      <c r="C227" s="219"/>
      <c r="D227" s="37" t="s">
        <v>78</v>
      </c>
      <c r="E227" s="1" t="s">
        <v>79</v>
      </c>
      <c r="F227" s="2" t="s">
        <v>6</v>
      </c>
      <c r="G227" s="4">
        <f>IF(E227&lt;&gt;"",VLOOKUP(E227,'[1]Formula- 2015-16'!$B$5:$M$290,10,FALSE),"")</f>
        <v>5382.724498181286</v>
      </c>
      <c r="H227" s="36">
        <f>IF(E227&lt;&gt;"",VLOOKUP(E227,'[1]Formula- 2015-16'!$B$5:$M$290,12,FALSE),"")</f>
        <v>3410.801153403147</v>
      </c>
      <c r="I227" s="225"/>
      <c r="J227" s="38">
        <v>66.19169299299999</v>
      </c>
      <c r="K227" s="15">
        <v>99.74790183451448</v>
      </c>
      <c r="L227" s="15">
        <v>80.41051318303818</v>
      </c>
      <c r="M227" s="15">
        <v>67.4067141</v>
      </c>
      <c r="N227" s="12">
        <v>2709200.4336747765</v>
      </c>
      <c r="O227" s="12">
        <v>4082643.10352047</v>
      </c>
      <c r="P227" s="12">
        <v>3291171.253325347</v>
      </c>
      <c r="Q227" s="12">
        <v>2758930.778392754</v>
      </c>
      <c r="R227" s="12">
        <v>1</v>
      </c>
      <c r="S227" s="12">
        <v>1</v>
      </c>
      <c r="T227" s="12">
        <v>1</v>
      </c>
      <c r="U227" s="12">
        <v>0</v>
      </c>
      <c r="V227" s="12">
        <v>0</v>
      </c>
      <c r="W227" s="12">
        <v>0</v>
      </c>
      <c r="X227" s="36">
        <v>12841945.568913348</v>
      </c>
      <c r="Y227" s="234"/>
      <c r="Z227" s="39">
        <v>5580950</v>
      </c>
      <c r="AA227" s="12">
        <v>8</v>
      </c>
      <c r="AB227" s="12">
        <v>714637.9734350704</v>
      </c>
      <c r="AC227" s="12">
        <v>5717103.787480563</v>
      </c>
      <c r="AD227" s="12">
        <v>11298053.787480563</v>
      </c>
      <c r="AE227" s="254"/>
      <c r="AF227" s="13">
        <v>7.8133300000000006</v>
      </c>
      <c r="AG227" s="12">
        <v>504684.03364049754</v>
      </c>
      <c r="AH227" s="13">
        <v>111.35752922308558</v>
      </c>
      <c r="AI227" s="12">
        <v>7192882.807272495</v>
      </c>
      <c r="AJ227" s="12">
        <v>7192882.807272495</v>
      </c>
      <c r="AK227" s="265"/>
      <c r="AL227" s="13">
        <v>0.6170631376514059</v>
      </c>
      <c r="AM227" s="12">
        <v>11410075.353271523</v>
      </c>
      <c r="AN227" s="12">
        <v>24252020.92218487</v>
      </c>
      <c r="AO227" s="254"/>
      <c r="AP227" s="12">
        <v>0</v>
      </c>
      <c r="AQ227" s="12">
        <v>540146.1942061252</v>
      </c>
      <c r="AR227" s="12">
        <v>23711874.727978744</v>
      </c>
      <c r="AS227" s="12">
        <v>0</v>
      </c>
      <c r="AT227" s="12">
        <v>0</v>
      </c>
      <c r="AU227" s="36">
        <v>23711874.727978744</v>
      </c>
      <c r="AV227" s="229"/>
      <c r="AW227" s="163"/>
      <c r="AX227" s="164"/>
      <c r="AY227" s="56"/>
      <c r="AZ227" s="146"/>
      <c r="BA227" s="17"/>
      <c r="BB227" s="17"/>
      <c r="BC227" s="17"/>
      <c r="BD227" s="17"/>
      <c r="BE227" s="17"/>
    </row>
    <row r="228" spans="3:57" ht="15">
      <c r="C228" s="219"/>
      <c r="D228" s="37" t="s">
        <v>80</v>
      </c>
      <c r="E228" s="1" t="s">
        <v>81</v>
      </c>
      <c r="F228" s="2" t="s">
        <v>6</v>
      </c>
      <c r="G228" s="4">
        <f>IF(E228&lt;&gt;"",VLOOKUP(E228,'[1]Formula- 2015-16'!$B$5:$M$290,10,FALSE),"")</f>
        <v>8372.209933752136</v>
      </c>
      <c r="H228" s="36">
        <f>IF(E228&lt;&gt;"",VLOOKUP(E228,'[1]Formula- 2015-16'!$B$5:$M$290,12,FALSE),"")</f>
        <v>5093.969449265229</v>
      </c>
      <c r="I228" s="225"/>
      <c r="J228" s="38">
        <v>66.19169299299999</v>
      </c>
      <c r="K228" s="15">
        <v>99.74790183451448</v>
      </c>
      <c r="L228" s="15">
        <v>80.41051318303818</v>
      </c>
      <c r="M228" s="15">
        <v>67.4067141</v>
      </c>
      <c r="N228" s="12">
        <v>4046141.5428178236</v>
      </c>
      <c r="O228" s="12">
        <v>6097353.174879886</v>
      </c>
      <c r="P228" s="12">
        <v>4915304.370649625</v>
      </c>
      <c r="Q228" s="12">
        <v>4120412.907609069</v>
      </c>
      <c r="R228" s="12">
        <v>1</v>
      </c>
      <c r="S228" s="12">
        <v>1</v>
      </c>
      <c r="T228" s="12">
        <v>1</v>
      </c>
      <c r="U228" s="12">
        <v>0</v>
      </c>
      <c r="V228" s="12">
        <v>0</v>
      </c>
      <c r="W228" s="12">
        <v>0</v>
      </c>
      <c r="X228" s="36">
        <v>19179211.995956402</v>
      </c>
      <c r="Y228" s="234"/>
      <c r="Z228" s="39">
        <v>5580950</v>
      </c>
      <c r="AA228" s="12">
        <v>10</v>
      </c>
      <c r="AB228" s="12">
        <v>714637.9734350704</v>
      </c>
      <c r="AC228" s="12">
        <v>7146379.734350704</v>
      </c>
      <c r="AD228" s="12">
        <v>12727329.734350704</v>
      </c>
      <c r="AE228" s="254"/>
      <c r="AF228" s="13">
        <v>7.8133300000000006</v>
      </c>
      <c r="AG228" s="12">
        <v>784978.068500203</v>
      </c>
      <c r="AH228" s="13">
        <v>111.35752922308558</v>
      </c>
      <c r="AI228" s="12">
        <v>11187703.34831533</v>
      </c>
      <c r="AJ228" s="12">
        <v>11187703.34831533</v>
      </c>
      <c r="AK228" s="265"/>
      <c r="AL228" s="13">
        <v>0.5573698372079803</v>
      </c>
      <c r="AM228" s="12">
        <v>13329518.096109029</v>
      </c>
      <c r="AN228" s="12">
        <v>32508730.09206543</v>
      </c>
      <c r="AO228" s="254"/>
      <c r="AP228" s="12">
        <v>509864.2801983729</v>
      </c>
      <c r="AQ228" s="12">
        <v>0</v>
      </c>
      <c r="AR228" s="12">
        <v>33018594.372263804</v>
      </c>
      <c r="AS228" s="12">
        <v>0</v>
      </c>
      <c r="AT228" s="12">
        <v>0</v>
      </c>
      <c r="AU228" s="36">
        <v>33018594.372263804</v>
      </c>
      <c r="AV228" s="229"/>
      <c r="AW228" s="163"/>
      <c r="AX228" s="164"/>
      <c r="AY228" s="56"/>
      <c r="AZ228" s="146"/>
      <c r="BA228" s="17"/>
      <c r="BB228" s="17"/>
      <c r="BC228" s="17"/>
      <c r="BD228" s="17"/>
      <c r="BE228" s="17"/>
    </row>
    <row r="229" spans="3:57" ht="15">
      <c r="C229" s="219"/>
      <c r="D229" s="37" t="s">
        <v>82</v>
      </c>
      <c r="E229" s="1" t="s">
        <v>83</v>
      </c>
      <c r="F229" s="2" t="s">
        <v>6</v>
      </c>
      <c r="G229" s="4">
        <f>IF(E229&lt;&gt;"",VLOOKUP(E229,'[1]Formula- 2015-16'!$B$5:$M$290,10,FALSE),"")</f>
        <v>10924.013491766153</v>
      </c>
      <c r="H229" s="36">
        <f>IF(E229&lt;&gt;"",VLOOKUP(E229,'[1]Formula- 2015-16'!$B$5:$M$290,12,FALSE),"")</f>
        <v>5578.497370729748</v>
      </c>
      <c r="I229" s="225"/>
      <c r="J229" s="38">
        <v>66.19169299299999</v>
      </c>
      <c r="K229" s="15">
        <v>99.74790183451448</v>
      </c>
      <c r="L229" s="15">
        <v>80.41051318303818</v>
      </c>
      <c r="M229" s="15">
        <v>67.4067141</v>
      </c>
      <c r="N229" s="12">
        <v>4431002.223907213</v>
      </c>
      <c r="O229" s="12">
        <v>6677320.897435776</v>
      </c>
      <c r="P229" s="12">
        <v>5382838.036447298</v>
      </c>
      <c r="Q229" s="12">
        <v>4512338.128516582</v>
      </c>
      <c r="R229" s="12">
        <v>1</v>
      </c>
      <c r="S229" s="12">
        <v>1</v>
      </c>
      <c r="T229" s="12">
        <v>1</v>
      </c>
      <c r="U229" s="12">
        <v>0</v>
      </c>
      <c r="V229" s="12">
        <v>0</v>
      </c>
      <c r="W229" s="12">
        <v>0</v>
      </c>
      <c r="X229" s="36">
        <v>21003499.28630687</v>
      </c>
      <c r="Y229" s="234"/>
      <c r="Z229" s="39">
        <v>5580950</v>
      </c>
      <c r="AA229" s="12">
        <v>14</v>
      </c>
      <c r="AB229" s="12">
        <v>714637.9734350704</v>
      </c>
      <c r="AC229" s="12">
        <v>10004931.628090985</v>
      </c>
      <c r="AD229" s="12">
        <v>15585881.628090985</v>
      </c>
      <c r="AE229" s="254"/>
      <c r="AF229" s="13">
        <v>7.8133300000000006</v>
      </c>
      <c r="AG229" s="12">
        <v>1024235.0680274549</v>
      </c>
      <c r="AH229" s="13">
        <v>111.35752922308558</v>
      </c>
      <c r="AI229" s="12">
        <v>14597653.819712766</v>
      </c>
      <c r="AJ229" s="12">
        <v>14597653.819712766</v>
      </c>
      <c r="AK229" s="265"/>
      <c r="AL229" s="13">
        <v>0.2739936943838497</v>
      </c>
      <c r="AM229" s="12">
        <v>8270098.386909635</v>
      </c>
      <c r="AN229" s="12">
        <v>29273597.673216503</v>
      </c>
      <c r="AO229" s="254"/>
      <c r="AP229" s="12">
        <v>3979614.065848887</v>
      </c>
      <c r="AQ229" s="12">
        <v>0</v>
      </c>
      <c r="AR229" s="12">
        <v>33253211.73906539</v>
      </c>
      <c r="AS229" s="12">
        <v>0</v>
      </c>
      <c r="AT229" s="12">
        <v>0</v>
      </c>
      <c r="AU229" s="36">
        <v>33253211.73906539</v>
      </c>
      <c r="AV229" s="229"/>
      <c r="AW229" s="163"/>
      <c r="AX229" s="164"/>
      <c r="AY229" s="56"/>
      <c r="AZ229" s="146"/>
      <c r="BA229" s="17"/>
      <c r="BB229" s="17"/>
      <c r="BC229" s="17"/>
      <c r="BD229" s="17"/>
      <c r="BE229" s="17"/>
    </row>
    <row r="230" spans="3:57" ht="15">
      <c r="C230" s="219"/>
      <c r="D230" s="37" t="s">
        <v>84</v>
      </c>
      <c r="E230" s="1" t="s">
        <v>85</v>
      </c>
      <c r="F230" s="2" t="s">
        <v>6</v>
      </c>
      <c r="G230" s="4">
        <f>IF(E230&lt;&gt;"",VLOOKUP(E230,'[1]Formula- 2015-16'!$B$5:$M$290,10,FALSE),"")</f>
        <v>3441.277259472715</v>
      </c>
      <c r="H230" s="36">
        <f>IF(E230&lt;&gt;"",VLOOKUP(E230,'[1]Formula- 2015-16'!$B$5:$M$290,12,FALSE),"")</f>
        <v>2083.7272877516402</v>
      </c>
      <c r="I230" s="225"/>
      <c r="J230" s="38">
        <v>66.19169299299999</v>
      </c>
      <c r="K230" s="15">
        <v>99.74790183451448</v>
      </c>
      <c r="L230" s="15">
        <v>80.41051318303818</v>
      </c>
      <c r="M230" s="15">
        <v>67.4067141</v>
      </c>
      <c r="N230" s="12">
        <v>1655105.2429439174</v>
      </c>
      <c r="O230" s="12">
        <v>2494169.0993825966</v>
      </c>
      <c r="P230" s="12">
        <v>2010642.9664993156</v>
      </c>
      <c r="Q230" s="12">
        <v>1685486.5145741191</v>
      </c>
      <c r="R230" s="12">
        <v>1</v>
      </c>
      <c r="S230" s="12">
        <v>1</v>
      </c>
      <c r="T230" s="12">
        <v>1</v>
      </c>
      <c r="U230" s="12">
        <v>0</v>
      </c>
      <c r="V230" s="12">
        <v>0</v>
      </c>
      <c r="W230" s="12">
        <v>0</v>
      </c>
      <c r="X230" s="36">
        <v>7845403.823399949</v>
      </c>
      <c r="Y230" s="234"/>
      <c r="Z230" s="39">
        <v>5580950</v>
      </c>
      <c r="AA230" s="12">
        <v>7</v>
      </c>
      <c r="AB230" s="12">
        <v>714637.9734350704</v>
      </c>
      <c r="AC230" s="12">
        <v>5002465.814045493</v>
      </c>
      <c r="AD230" s="12">
        <v>10583415.814045493</v>
      </c>
      <c r="AE230" s="254"/>
      <c r="AF230" s="13">
        <v>7.8133300000000006</v>
      </c>
      <c r="AG230" s="12">
        <v>322654.0181970714</v>
      </c>
      <c r="AH230" s="13">
        <v>111.35752922308558</v>
      </c>
      <c r="AI230" s="12">
        <v>4598545.595837672</v>
      </c>
      <c r="AJ230" s="12">
        <v>4598545.595837672</v>
      </c>
      <c r="AK230" s="265"/>
      <c r="AL230" s="13">
        <v>0.6133933931907414</v>
      </c>
      <c r="AM230" s="12">
        <v>9312514.824499127</v>
      </c>
      <c r="AN230" s="12">
        <v>17157918.647899076</v>
      </c>
      <c r="AO230" s="254"/>
      <c r="AP230" s="12">
        <v>0</v>
      </c>
      <c r="AQ230" s="12">
        <v>504526.4895297183</v>
      </c>
      <c r="AR230" s="12">
        <v>16653392.158369359</v>
      </c>
      <c r="AS230" s="12">
        <v>0</v>
      </c>
      <c r="AT230" s="12">
        <v>0</v>
      </c>
      <c r="AU230" s="36">
        <v>16653392.158369359</v>
      </c>
      <c r="AV230" s="229"/>
      <c r="AW230" s="163"/>
      <c r="AX230" s="164"/>
      <c r="AY230" s="56"/>
      <c r="AZ230" s="146"/>
      <c r="BA230" s="17"/>
      <c r="BB230" s="17"/>
      <c r="BC230" s="17"/>
      <c r="BD230" s="17"/>
      <c r="BE230" s="17"/>
    </row>
    <row r="231" spans="3:57" ht="15">
      <c r="C231" s="219"/>
      <c r="D231" s="37" t="s">
        <v>86</v>
      </c>
      <c r="E231" s="1" t="s">
        <v>87</v>
      </c>
      <c r="F231" s="2" t="s">
        <v>6</v>
      </c>
      <c r="G231" s="4">
        <f>IF(E231&lt;&gt;"",VLOOKUP(E231,'[1]Formula- 2015-16'!$B$5:$M$290,10,FALSE),"")</f>
        <v>3141.7442598804787</v>
      </c>
      <c r="H231" s="36">
        <f>IF(E231&lt;&gt;"",VLOOKUP(E231,'[1]Formula- 2015-16'!$B$5:$M$290,12,FALSE),"")</f>
        <v>1935.1022153012866</v>
      </c>
      <c r="I231" s="225"/>
      <c r="J231" s="38">
        <v>66.19169299299999</v>
      </c>
      <c r="K231" s="15">
        <v>99.74790183451448</v>
      </c>
      <c r="L231" s="15">
        <v>80.41051318303818</v>
      </c>
      <c r="M231" s="15">
        <v>67.4067141</v>
      </c>
      <c r="N231" s="12">
        <v>1537052.3009435632</v>
      </c>
      <c r="O231" s="12">
        <v>2316268.629739491</v>
      </c>
      <c r="P231" s="12">
        <v>1867230.7463281257</v>
      </c>
      <c r="Q231" s="12">
        <v>1565266.5813730857</v>
      </c>
      <c r="R231" s="12">
        <v>1</v>
      </c>
      <c r="S231" s="12">
        <v>1</v>
      </c>
      <c r="T231" s="12">
        <v>1</v>
      </c>
      <c r="U231" s="12">
        <v>0</v>
      </c>
      <c r="V231" s="12">
        <v>0</v>
      </c>
      <c r="W231" s="12">
        <v>0</v>
      </c>
      <c r="X231" s="36">
        <v>7285818.258384265</v>
      </c>
      <c r="Y231" s="234"/>
      <c r="Z231" s="39">
        <v>5580950</v>
      </c>
      <c r="AA231" s="12">
        <v>7</v>
      </c>
      <c r="AB231" s="12">
        <v>714637.9734350704</v>
      </c>
      <c r="AC231" s="12">
        <v>5002465.814045493</v>
      </c>
      <c r="AD231" s="12">
        <v>10583415.814045493</v>
      </c>
      <c r="AE231" s="254"/>
      <c r="AF231" s="13">
        <v>7.8133300000000006</v>
      </c>
      <c r="AG231" s="12">
        <v>294569.8161366233</v>
      </c>
      <c r="AH231" s="13">
        <v>111.35752922308558</v>
      </c>
      <c r="AI231" s="12">
        <v>4198282.538773221</v>
      </c>
      <c r="AJ231" s="12">
        <v>4198282.538773221</v>
      </c>
      <c r="AK231" s="265"/>
      <c r="AL231" s="13">
        <v>0.6419052395631408</v>
      </c>
      <c r="AM231" s="12">
        <v>9488449.62231618</v>
      </c>
      <c r="AN231" s="12">
        <v>16774267.880700445</v>
      </c>
      <c r="AO231" s="254"/>
      <c r="AP231" s="12">
        <v>0</v>
      </c>
      <c r="AQ231" s="12">
        <v>66254.35381800265</v>
      </c>
      <c r="AR231" s="12">
        <v>16708013.526882442</v>
      </c>
      <c r="AS231" s="12">
        <v>0</v>
      </c>
      <c r="AT231" s="12">
        <v>0</v>
      </c>
      <c r="AU231" s="36">
        <v>16708013.526882442</v>
      </c>
      <c r="AV231" s="229"/>
      <c r="AW231" s="163"/>
      <c r="AX231" s="164"/>
      <c r="AY231" s="56"/>
      <c r="AZ231" s="146"/>
      <c r="BA231" s="17"/>
      <c r="BB231" s="17"/>
      <c r="BC231" s="17"/>
      <c r="BD231" s="17"/>
      <c r="BE231" s="17"/>
    </row>
    <row r="232" spans="3:57" ht="15">
      <c r="C232" s="219"/>
      <c r="D232" s="37" t="s">
        <v>88</v>
      </c>
      <c r="E232" s="1" t="s">
        <v>89</v>
      </c>
      <c r="F232" s="2" t="s">
        <v>6</v>
      </c>
      <c r="G232" s="4">
        <f>IF(E232&lt;&gt;"",VLOOKUP(E232,'[1]Formula- 2015-16'!$B$5:$M$290,10,FALSE),"")</f>
        <v>4289.530827441815</v>
      </c>
      <c r="H232" s="36">
        <f>IF(E232&lt;&gt;"",VLOOKUP(E232,'[1]Formula- 2015-16'!$B$5:$M$290,12,FALSE),"")</f>
        <v>2366.730693457347</v>
      </c>
      <c r="I232" s="225"/>
      <c r="J232" s="38">
        <v>66.19169299299999</v>
      </c>
      <c r="K232" s="15">
        <v>99.74790183451448</v>
      </c>
      <c r="L232" s="15">
        <v>80.41051318303818</v>
      </c>
      <c r="M232" s="15">
        <v>67.4067141</v>
      </c>
      <c r="N232" s="12">
        <v>1879894.9375012643</v>
      </c>
      <c r="O232" s="12">
        <v>2832917.0505565903</v>
      </c>
      <c r="P232" s="12">
        <v>2283720.3555234373</v>
      </c>
      <c r="Q232" s="12">
        <v>1914402.4704668897</v>
      </c>
      <c r="R232" s="12">
        <v>1</v>
      </c>
      <c r="S232" s="12">
        <v>1</v>
      </c>
      <c r="T232" s="12">
        <v>1</v>
      </c>
      <c r="U232" s="12">
        <v>0</v>
      </c>
      <c r="V232" s="12">
        <v>0</v>
      </c>
      <c r="W232" s="12">
        <v>0</v>
      </c>
      <c r="X232" s="36">
        <v>8910934.814048182</v>
      </c>
      <c r="Y232" s="234"/>
      <c r="Z232" s="39">
        <v>5580950</v>
      </c>
      <c r="AA232" s="12">
        <v>7</v>
      </c>
      <c r="AB232" s="12">
        <v>714637.9734350704</v>
      </c>
      <c r="AC232" s="12">
        <v>5002465.814045493</v>
      </c>
      <c r="AD232" s="12">
        <v>10583415.814045493</v>
      </c>
      <c r="AE232" s="254"/>
      <c r="AF232" s="13">
        <v>7.8133300000000006</v>
      </c>
      <c r="AG232" s="12">
        <v>402186.2387997115</v>
      </c>
      <c r="AH232" s="13">
        <v>111.35752922308558</v>
      </c>
      <c r="AI232" s="12">
        <v>5732058.65364214</v>
      </c>
      <c r="AJ232" s="12">
        <v>5732058.65364214</v>
      </c>
      <c r="AK232" s="265"/>
      <c r="AL232" s="13">
        <v>0.517662501086306</v>
      </c>
      <c r="AM232" s="12">
        <v>8445909.319352947</v>
      </c>
      <c r="AN232" s="12">
        <v>17356844.13340113</v>
      </c>
      <c r="AO232" s="254"/>
      <c r="AP232" s="12">
        <v>0</v>
      </c>
      <c r="AQ232" s="12">
        <v>151650.86876951883</v>
      </c>
      <c r="AR232" s="12">
        <v>17205193.26463161</v>
      </c>
      <c r="AS232" s="12">
        <v>0</v>
      </c>
      <c r="AT232" s="12">
        <v>0</v>
      </c>
      <c r="AU232" s="36">
        <v>17205193.26463161</v>
      </c>
      <c r="AV232" s="229"/>
      <c r="AW232" s="163"/>
      <c r="AX232" s="164"/>
      <c r="AY232" s="56"/>
      <c r="AZ232" s="146"/>
      <c r="BA232" s="17"/>
      <c r="BB232" s="17"/>
      <c r="BC232" s="17"/>
      <c r="BD232" s="17"/>
      <c r="BE232" s="17"/>
    </row>
    <row r="233" spans="3:57" ht="15">
      <c r="C233" s="219"/>
      <c r="D233" s="37" t="s">
        <v>90</v>
      </c>
      <c r="E233" s="1" t="s">
        <v>91</v>
      </c>
      <c r="F233" s="2" t="s">
        <v>6</v>
      </c>
      <c r="G233" s="4">
        <f>IF(E233&lt;&gt;"",VLOOKUP(E233,'[1]Formula- 2015-16'!$B$5:$M$290,10,FALSE),"")</f>
        <v>6196.551544018366</v>
      </c>
      <c r="H233" s="36">
        <f>IF(E233&lt;&gt;"",VLOOKUP(E233,'[1]Formula- 2015-16'!$B$5:$M$290,12,FALSE),"")</f>
        <v>3579.975501983505</v>
      </c>
      <c r="I233" s="225"/>
      <c r="J233" s="38">
        <v>66.19169299299999</v>
      </c>
      <c r="K233" s="15">
        <v>99.74790183451448</v>
      </c>
      <c r="L233" s="15">
        <v>80.41051318303818</v>
      </c>
      <c r="M233" s="15">
        <v>67.4067141</v>
      </c>
      <c r="N233" s="12">
        <v>2843575.6721970383</v>
      </c>
      <c r="O233" s="12">
        <v>4285140.539301808</v>
      </c>
      <c r="P233" s="12">
        <v>3454412.0075663803</v>
      </c>
      <c r="Q233" s="12">
        <v>2895772.6217664736</v>
      </c>
      <c r="R233" s="12">
        <v>1</v>
      </c>
      <c r="S233" s="12">
        <v>1</v>
      </c>
      <c r="T233" s="12">
        <v>1</v>
      </c>
      <c r="U233" s="12">
        <v>0</v>
      </c>
      <c r="V233" s="12">
        <v>0</v>
      </c>
      <c r="W233" s="12">
        <v>0</v>
      </c>
      <c r="X233" s="36">
        <v>13478900.8408317</v>
      </c>
      <c r="Y233" s="234"/>
      <c r="Z233" s="39">
        <v>5580950</v>
      </c>
      <c r="AA233" s="12">
        <v>8</v>
      </c>
      <c r="AB233" s="12">
        <v>714637.9734350704</v>
      </c>
      <c r="AC233" s="12">
        <v>5717103.787480563</v>
      </c>
      <c r="AD233" s="12">
        <v>11298053.787480563</v>
      </c>
      <c r="AE233" s="254"/>
      <c r="AF233" s="13">
        <v>7.8133300000000006</v>
      </c>
      <c r="AG233" s="12">
        <v>580988.4249051003</v>
      </c>
      <c r="AH233" s="13">
        <v>111.35752922308558</v>
      </c>
      <c r="AI233" s="12">
        <v>8280392.035744576</v>
      </c>
      <c r="AJ233" s="12">
        <v>8280392.035744576</v>
      </c>
      <c r="AK233" s="265"/>
      <c r="AL233" s="13">
        <v>0.45992177144929314</v>
      </c>
      <c r="AM233" s="12">
        <v>9004553.48524172</v>
      </c>
      <c r="AN233" s="12">
        <v>22483454.326073423</v>
      </c>
      <c r="AO233" s="254"/>
      <c r="AP233" s="12">
        <v>207831.35257069021</v>
      </c>
      <c r="AQ233" s="12">
        <v>0</v>
      </c>
      <c r="AR233" s="12">
        <v>22691285.678644113</v>
      </c>
      <c r="AS233" s="12">
        <v>0</v>
      </c>
      <c r="AT233" s="12">
        <v>0</v>
      </c>
      <c r="AU233" s="36">
        <v>22691285.678644113</v>
      </c>
      <c r="AV233" s="229"/>
      <c r="AW233" s="163"/>
      <c r="AX233" s="164"/>
      <c r="AY233" s="56"/>
      <c r="AZ233" s="146"/>
      <c r="BA233" s="17"/>
      <c r="BB233" s="17"/>
      <c r="BC233" s="17"/>
      <c r="BD233" s="17"/>
      <c r="BE233" s="17"/>
    </row>
    <row r="234" spans="3:57" ht="15">
      <c r="C234" s="219"/>
      <c r="D234" s="37" t="s">
        <v>92</v>
      </c>
      <c r="E234" s="1" t="s">
        <v>93</v>
      </c>
      <c r="F234" s="2" t="s">
        <v>6</v>
      </c>
      <c r="G234" s="4">
        <f>IF(E234&lt;&gt;"",VLOOKUP(E234,'[1]Formula- 2015-16'!$B$5:$M$290,10,FALSE),"")</f>
        <v>9603.280936559722</v>
      </c>
      <c r="H234" s="36">
        <f>IF(E234&lt;&gt;"",VLOOKUP(E234,'[1]Formula- 2015-16'!$B$5:$M$290,12,FALSE),"")</f>
        <v>5826.096170945359</v>
      </c>
      <c r="I234" s="225"/>
      <c r="J234" s="38">
        <v>66.19169299299999</v>
      </c>
      <c r="K234" s="15">
        <v>99.74790183451448</v>
      </c>
      <c r="L234" s="15">
        <v>80.41051318303818</v>
      </c>
      <c r="M234" s="15">
        <v>67.4067141</v>
      </c>
      <c r="N234" s="12">
        <v>4627670.029138895</v>
      </c>
      <c r="O234" s="12">
        <v>6973690.427254779</v>
      </c>
      <c r="P234" s="12">
        <v>5621752.5955134</v>
      </c>
      <c r="Q234" s="12">
        <v>4712615.986968222</v>
      </c>
      <c r="R234" s="12">
        <v>1</v>
      </c>
      <c r="S234" s="12">
        <v>1</v>
      </c>
      <c r="T234" s="12">
        <v>1</v>
      </c>
      <c r="U234" s="12">
        <v>0</v>
      </c>
      <c r="V234" s="12">
        <v>0</v>
      </c>
      <c r="W234" s="12">
        <v>0</v>
      </c>
      <c r="X234" s="36">
        <v>21935729.038875297</v>
      </c>
      <c r="Y234" s="234"/>
      <c r="Z234" s="39">
        <v>5580950</v>
      </c>
      <c r="AA234" s="12">
        <v>11</v>
      </c>
      <c r="AB234" s="12">
        <v>714637.9734350704</v>
      </c>
      <c r="AC234" s="12">
        <v>7861017.707785774</v>
      </c>
      <c r="AD234" s="12">
        <v>13441967.707785774</v>
      </c>
      <c r="AE234" s="254"/>
      <c r="AF234" s="13">
        <v>7.8133300000000006</v>
      </c>
      <c r="AG234" s="12">
        <v>900403.2364806022</v>
      </c>
      <c r="AH234" s="13">
        <v>111.35752922308558</v>
      </c>
      <c r="AI234" s="12">
        <v>12832771.6503654</v>
      </c>
      <c r="AJ234" s="12">
        <v>12832771.6503654</v>
      </c>
      <c r="AK234" s="265"/>
      <c r="AL234" s="13">
        <v>0.4871353555294752</v>
      </c>
      <c r="AM234" s="12">
        <v>12799354.498677267</v>
      </c>
      <c r="AN234" s="12">
        <v>34735083.537552565</v>
      </c>
      <c r="AO234" s="254"/>
      <c r="AP234" s="12">
        <v>2606596.7023206353</v>
      </c>
      <c r="AQ234" s="12">
        <v>0</v>
      </c>
      <c r="AR234" s="12">
        <v>37341680.2398732</v>
      </c>
      <c r="AS234" s="12">
        <v>0</v>
      </c>
      <c r="AT234" s="12">
        <v>0</v>
      </c>
      <c r="AU234" s="36">
        <v>37341680.2398732</v>
      </c>
      <c r="AV234" s="229"/>
      <c r="AW234" s="163"/>
      <c r="AX234" s="164"/>
      <c r="AY234" s="56"/>
      <c r="AZ234" s="146"/>
      <c r="BA234" s="17"/>
      <c r="BB234" s="17"/>
      <c r="BC234" s="17"/>
      <c r="BD234" s="17"/>
      <c r="BE234" s="17"/>
    </row>
    <row r="235" spans="1:57" s="55" customFormat="1" ht="15">
      <c r="A235" s="218"/>
      <c r="B235" s="218"/>
      <c r="C235" s="220"/>
      <c r="D235" s="79" t="s">
        <v>94</v>
      </c>
      <c r="E235" s="6" t="s">
        <v>95</v>
      </c>
      <c r="F235" s="7" t="s">
        <v>17</v>
      </c>
      <c r="G235" s="8">
        <f>IF(E235&lt;&gt;"",VLOOKUP(E235,'[1]Formula- 2015-16'!$B$5:$M$290,10,FALSE),"")</f>
        <v>51351.33275107267</v>
      </c>
      <c r="H235" s="11">
        <f>IF(E235&lt;&gt;"",VLOOKUP(E235,'[1]Formula- 2015-16'!$B$5:$M$290,12,FALSE),"")</f>
      </c>
      <c r="I235" s="243"/>
      <c r="J235" s="81">
        <v>66.19169299299999</v>
      </c>
      <c r="K235" s="35">
        <v>99.74790183451448</v>
      </c>
      <c r="L235" s="35">
        <v>80.41051318303818</v>
      </c>
      <c r="M235" s="35">
        <v>67.4067141</v>
      </c>
      <c r="N235" s="9" t="s">
        <v>679</v>
      </c>
      <c r="O235" s="9" t="s">
        <v>679</v>
      </c>
      <c r="P235" s="9" t="s">
        <v>679</v>
      </c>
      <c r="Q235" s="9" t="s">
        <v>679</v>
      </c>
      <c r="R235" s="9">
        <v>0</v>
      </c>
      <c r="S235" s="9">
        <v>0</v>
      </c>
      <c r="T235" s="9">
        <v>0</v>
      </c>
      <c r="U235" s="9">
        <v>0</v>
      </c>
      <c r="V235" s="9">
        <v>0</v>
      </c>
      <c r="W235" s="9">
        <v>0</v>
      </c>
      <c r="X235" s="11">
        <v>0</v>
      </c>
      <c r="Y235" s="234"/>
      <c r="Z235" s="82">
        <v>5580950</v>
      </c>
      <c r="AA235" s="9">
        <v>18</v>
      </c>
      <c r="AB235" s="9">
        <v>714637.9734350704</v>
      </c>
      <c r="AC235" s="9">
        <v>12863483.521831267</v>
      </c>
      <c r="AD235" s="9">
        <v>18444433.521831267</v>
      </c>
      <c r="AE235" s="254"/>
      <c r="AF235" s="10">
        <v>7.8133300000000006</v>
      </c>
      <c r="AG235" s="9">
        <v>4814698.904687263</v>
      </c>
      <c r="AH235" s="10">
        <v>111.35752922308558</v>
      </c>
      <c r="AI235" s="9">
        <v>0</v>
      </c>
      <c r="AJ235" s="9">
        <v>4814698.904687263</v>
      </c>
      <c r="AK235" s="265"/>
      <c r="AL235" s="10">
        <v>0.6755849744445683</v>
      </c>
      <c r="AM235" s="9">
        <v>15713520.38597235</v>
      </c>
      <c r="AN235" s="9">
        <v>15713520.38597235</v>
      </c>
      <c r="AO235" s="254"/>
      <c r="AP235" s="9">
        <v>0</v>
      </c>
      <c r="AQ235" s="9">
        <v>680560.4201668294</v>
      </c>
      <c r="AR235" s="9">
        <v>15032959.965805521</v>
      </c>
      <c r="AS235" s="9">
        <v>0</v>
      </c>
      <c r="AT235" s="9">
        <v>0</v>
      </c>
      <c r="AU235" s="11">
        <v>15032959.965805521</v>
      </c>
      <c r="AV235" s="231"/>
      <c r="AW235" s="163"/>
      <c r="AX235" s="164"/>
      <c r="AY235" s="56"/>
      <c r="AZ235" s="146"/>
      <c r="BA235" s="56"/>
      <c r="BB235" s="56"/>
      <c r="BC235" s="56"/>
      <c r="BD235" s="56"/>
      <c r="BE235" s="56"/>
    </row>
    <row r="236" spans="3:57" ht="15">
      <c r="C236" s="219"/>
      <c r="D236" s="37" t="s">
        <v>96</v>
      </c>
      <c r="E236" s="1" t="s">
        <v>97</v>
      </c>
      <c r="F236" s="2" t="s">
        <v>6</v>
      </c>
      <c r="G236" s="4">
        <f>IF(E236&lt;&gt;"",VLOOKUP(E236,'[1]Formula- 2015-16'!$B$5:$M$290,10,FALSE),"")</f>
        <v>1820.2288075830613</v>
      </c>
      <c r="H236" s="36">
        <f>IF(E236&lt;&gt;"",VLOOKUP(E236,'[1]Formula- 2015-16'!$B$5:$M$290,12,FALSE),"")</f>
        <v>1091.5185757298264</v>
      </c>
      <c r="I236" s="225"/>
      <c r="J236" s="38">
        <v>66.19169299299999</v>
      </c>
      <c r="K236" s="15">
        <v>99.74790183451448</v>
      </c>
      <c r="L236" s="15">
        <v>80.41051318303818</v>
      </c>
      <c r="M236" s="15">
        <v>67.4067141</v>
      </c>
      <c r="N236" s="12">
        <v>866993.5495303834</v>
      </c>
      <c r="O236" s="12">
        <v>1306520.2529093733</v>
      </c>
      <c r="P236" s="12">
        <v>1053234.8258790511</v>
      </c>
      <c r="Q236" s="12">
        <v>882908.1668287152</v>
      </c>
      <c r="R236" s="12">
        <v>1</v>
      </c>
      <c r="S236" s="12">
        <v>1</v>
      </c>
      <c r="T236" s="12">
        <v>1</v>
      </c>
      <c r="U236" s="12">
        <v>0</v>
      </c>
      <c r="V236" s="12">
        <v>0</v>
      </c>
      <c r="W236" s="12">
        <v>0</v>
      </c>
      <c r="X236" s="36">
        <v>4109656.7951475233</v>
      </c>
      <c r="Y236" s="234"/>
      <c r="Z236" s="39">
        <v>5580950</v>
      </c>
      <c r="AA236" s="12">
        <v>7</v>
      </c>
      <c r="AB236" s="12">
        <v>714637.9734350704</v>
      </c>
      <c r="AC236" s="12">
        <v>5002465.814045493</v>
      </c>
      <c r="AD236" s="12">
        <v>10583415.814045493</v>
      </c>
      <c r="AE236" s="254"/>
      <c r="AF236" s="13">
        <v>7.8133300000000006</v>
      </c>
      <c r="AG236" s="12">
        <v>170664.58018983554</v>
      </c>
      <c r="AH236" s="13">
        <v>111.35752922308558</v>
      </c>
      <c r="AI236" s="12">
        <v>2432354.191597596</v>
      </c>
      <c r="AJ236" s="12">
        <v>2432354.191597596</v>
      </c>
      <c r="AK236" s="265"/>
      <c r="AL236" s="13">
        <v>0.7201244959487314</v>
      </c>
      <c r="AM236" s="12">
        <v>9372974.814698346</v>
      </c>
      <c r="AN236" s="12">
        <v>13482631.60984587</v>
      </c>
      <c r="AO236" s="254"/>
      <c r="AP236" s="12">
        <v>0</v>
      </c>
      <c r="AQ236" s="12">
        <v>379348.9960075815</v>
      </c>
      <c r="AR236" s="12">
        <v>13103282.613838287</v>
      </c>
      <c r="AS236" s="12">
        <v>0</v>
      </c>
      <c r="AT236" s="12">
        <v>0</v>
      </c>
      <c r="AU236" s="36">
        <v>13103282.613838287</v>
      </c>
      <c r="AV236" s="229"/>
      <c r="AW236" s="163"/>
      <c r="AX236" s="164"/>
      <c r="AY236" s="56"/>
      <c r="AZ236" s="146"/>
      <c r="BA236" s="17"/>
      <c r="BB236" s="17"/>
      <c r="BC236" s="17"/>
      <c r="BD236" s="17"/>
      <c r="BE236" s="17"/>
    </row>
    <row r="237" spans="3:57" ht="15">
      <c r="C237" s="219"/>
      <c r="D237" s="37" t="s">
        <v>98</v>
      </c>
      <c r="E237" s="1" t="s">
        <v>99</v>
      </c>
      <c r="F237" s="2" t="s">
        <v>6</v>
      </c>
      <c r="G237" s="4">
        <f>IF(E237&lt;&gt;"",VLOOKUP(E237,'[1]Formula- 2015-16'!$B$5:$M$290,10,FALSE),"")</f>
        <v>17419.89385392319</v>
      </c>
      <c r="H237" s="36">
        <f>IF(E237&lt;&gt;"",VLOOKUP(E237,'[1]Formula- 2015-16'!$B$5:$M$290,12,FALSE),"")</f>
        <v>10304.378194787807</v>
      </c>
      <c r="I237" s="225"/>
      <c r="J237" s="38">
        <v>66.19169299299999</v>
      </c>
      <c r="K237" s="15">
        <v>99.74790183451448</v>
      </c>
      <c r="L237" s="15">
        <v>80.41051318303818</v>
      </c>
      <c r="M237" s="15">
        <v>67.4067141</v>
      </c>
      <c r="N237" s="12">
        <v>8184770.855437895</v>
      </c>
      <c r="O237" s="12">
        <v>12334081.255672868</v>
      </c>
      <c r="P237" s="12">
        <v>9942964.064099953</v>
      </c>
      <c r="Q237" s="12">
        <v>8335011.299452031</v>
      </c>
      <c r="R237" s="12">
        <v>1</v>
      </c>
      <c r="S237" s="12">
        <v>1</v>
      </c>
      <c r="T237" s="12">
        <v>1</v>
      </c>
      <c r="U237" s="12">
        <v>0</v>
      </c>
      <c r="V237" s="12">
        <v>0</v>
      </c>
      <c r="W237" s="12">
        <v>0</v>
      </c>
      <c r="X237" s="36">
        <v>38796827.47466274</v>
      </c>
      <c r="Y237" s="234"/>
      <c r="Z237" s="39">
        <v>5580950</v>
      </c>
      <c r="AA237" s="12">
        <v>17</v>
      </c>
      <c r="AB237" s="12">
        <v>714637.9734350704</v>
      </c>
      <c r="AC237" s="12">
        <v>12148845.548396196</v>
      </c>
      <c r="AD237" s="12">
        <v>17729795.548396196</v>
      </c>
      <c r="AE237" s="254"/>
      <c r="AF237" s="13">
        <v>7.8133300000000006</v>
      </c>
      <c r="AG237" s="12">
        <v>1633288.550948084</v>
      </c>
      <c r="AH237" s="13">
        <v>111.35752922308558</v>
      </c>
      <c r="AI237" s="12">
        <v>23278036.066815604</v>
      </c>
      <c r="AJ237" s="12">
        <v>23278036.066815604</v>
      </c>
      <c r="AK237" s="265"/>
      <c r="AL237" s="13">
        <v>0.17039974720888418</v>
      </c>
      <c r="AM237" s="12">
        <v>6987724.14081658</v>
      </c>
      <c r="AN237" s="12">
        <v>45784551.61547932</v>
      </c>
      <c r="AO237" s="254"/>
      <c r="AP237" s="12">
        <v>3273676.9932107925</v>
      </c>
      <c r="AQ237" s="12">
        <v>0</v>
      </c>
      <c r="AR237" s="12">
        <v>49058228.60869011</v>
      </c>
      <c r="AS237" s="12">
        <v>0</v>
      </c>
      <c r="AT237" s="12">
        <v>0</v>
      </c>
      <c r="AU237" s="36">
        <v>49058228.60869011</v>
      </c>
      <c r="AV237" s="229"/>
      <c r="AW237" s="163"/>
      <c r="AX237" s="164"/>
      <c r="AY237" s="56"/>
      <c r="AZ237" s="146"/>
      <c r="BA237" s="17"/>
      <c r="BB237" s="17"/>
      <c r="BC237" s="17"/>
      <c r="BD237" s="17"/>
      <c r="BE237" s="17"/>
    </row>
    <row r="238" spans="3:57" ht="15">
      <c r="C238" s="219"/>
      <c r="D238" s="37" t="s">
        <v>100</v>
      </c>
      <c r="E238" s="1" t="s">
        <v>101</v>
      </c>
      <c r="F238" s="2" t="s">
        <v>6</v>
      </c>
      <c r="G238" s="4">
        <f>IF(E238&lt;&gt;"",VLOOKUP(E238,'[1]Formula- 2015-16'!$B$5:$M$290,10,FALSE),"")</f>
        <v>24656.41325169223</v>
      </c>
      <c r="H238" s="36">
        <f>IF(E238&lt;&gt;"",VLOOKUP(E238,'[1]Formula- 2015-16'!$B$5:$M$290,12,FALSE),"")</f>
        <v>12100.011749240537</v>
      </c>
      <c r="I238" s="225"/>
      <c r="J238" s="38">
        <v>66.19169299299999</v>
      </c>
      <c r="K238" s="15">
        <v>99.74790183451448</v>
      </c>
      <c r="L238" s="15">
        <v>80.41051318303818</v>
      </c>
      <c r="M238" s="15">
        <v>67.4067141</v>
      </c>
      <c r="N238" s="12">
        <v>9611043.155009069</v>
      </c>
      <c r="O238" s="12">
        <v>14483409.409916602</v>
      </c>
      <c r="P238" s="12">
        <v>11675617.851326676</v>
      </c>
      <c r="Q238" s="12">
        <v>9787464.391052375</v>
      </c>
      <c r="R238" s="12">
        <v>1</v>
      </c>
      <c r="S238" s="12">
        <v>1</v>
      </c>
      <c r="T238" s="12">
        <v>1</v>
      </c>
      <c r="U238" s="12">
        <v>0</v>
      </c>
      <c r="V238" s="12">
        <v>0</v>
      </c>
      <c r="W238" s="12">
        <v>0</v>
      </c>
      <c r="X238" s="36">
        <v>45557534.80730472</v>
      </c>
      <c r="Y238" s="234"/>
      <c r="Z238" s="39">
        <v>5580950</v>
      </c>
      <c r="AA238" s="12">
        <v>27</v>
      </c>
      <c r="AB238" s="12">
        <v>714637.9734350704</v>
      </c>
      <c r="AC238" s="12">
        <v>19295225.2827469</v>
      </c>
      <c r="AD238" s="12">
        <v>24876175.2827469</v>
      </c>
      <c r="AE238" s="254"/>
      <c r="AF238" s="13">
        <v>7.8133300000000006</v>
      </c>
      <c r="AG238" s="12">
        <v>2311784.3202221333</v>
      </c>
      <c r="AH238" s="13">
        <v>111.35752922308558</v>
      </c>
      <c r="AI238" s="12">
        <v>32948127.110541504</v>
      </c>
      <c r="AJ238" s="12">
        <v>32948127.110541504</v>
      </c>
      <c r="AK238" s="265"/>
      <c r="AL238" s="13">
        <v>0.04626121018471674</v>
      </c>
      <c r="AM238" s="12">
        <v>2675022.206800534</v>
      </c>
      <c r="AN238" s="12">
        <v>48232557.01410525</v>
      </c>
      <c r="AO238" s="254"/>
      <c r="AP238" s="12">
        <v>4490850.139206938</v>
      </c>
      <c r="AQ238" s="12">
        <v>0</v>
      </c>
      <c r="AR238" s="12">
        <v>52723407.15331219</v>
      </c>
      <c r="AS238" s="12">
        <v>0</v>
      </c>
      <c r="AT238" s="12">
        <v>0</v>
      </c>
      <c r="AU238" s="36">
        <v>52723407.15331219</v>
      </c>
      <c r="AV238" s="229"/>
      <c r="AW238" s="163"/>
      <c r="AX238" s="164"/>
      <c r="AY238" s="56"/>
      <c r="AZ238" s="146"/>
      <c r="BA238" s="17"/>
      <c r="BB238" s="17"/>
      <c r="BC238" s="17"/>
      <c r="BD238" s="17"/>
      <c r="BE238" s="17"/>
    </row>
    <row r="239" spans="3:57" ht="15">
      <c r="C239" s="219"/>
      <c r="D239" s="37" t="s">
        <v>102</v>
      </c>
      <c r="E239" s="1" t="s">
        <v>103</v>
      </c>
      <c r="F239" s="2" t="s">
        <v>6</v>
      </c>
      <c r="G239" s="4">
        <f>IF(E239&lt;&gt;"",VLOOKUP(E239,'[1]Formula- 2015-16'!$B$5:$M$290,10,FALSE),"")</f>
        <v>4188.821650237703</v>
      </c>
      <c r="H239" s="36">
        <f>IF(E239&lt;&gt;"",VLOOKUP(E239,'[1]Formula- 2015-16'!$B$5:$M$290,12,FALSE),"")</f>
        <v>2477.5479144279684</v>
      </c>
      <c r="I239" s="225"/>
      <c r="J239" s="38">
        <v>66.19169299299999</v>
      </c>
      <c r="K239" s="15">
        <v>99.74790183451448</v>
      </c>
      <c r="L239" s="15">
        <v>80.41051318303818</v>
      </c>
      <c r="M239" s="15">
        <v>67.4067141</v>
      </c>
      <c r="N239" s="12">
        <v>1967917.0911271619</v>
      </c>
      <c r="O239" s="12">
        <v>2965562.473904005</v>
      </c>
      <c r="P239" s="12">
        <v>2390650.790816627</v>
      </c>
      <c r="Q239" s="12">
        <v>2004040.367242768</v>
      </c>
      <c r="R239" s="12">
        <v>1</v>
      </c>
      <c r="S239" s="12">
        <v>1</v>
      </c>
      <c r="T239" s="12">
        <v>1</v>
      </c>
      <c r="U239" s="12">
        <v>0</v>
      </c>
      <c r="V239" s="12">
        <v>0</v>
      </c>
      <c r="W239" s="12">
        <v>0</v>
      </c>
      <c r="X239" s="36">
        <v>9328170.723090563</v>
      </c>
      <c r="Y239" s="234"/>
      <c r="Z239" s="39">
        <v>5580950</v>
      </c>
      <c r="AA239" s="12">
        <v>7</v>
      </c>
      <c r="AB239" s="12">
        <v>714637.9734350704</v>
      </c>
      <c r="AC239" s="12">
        <v>5002465.814045493</v>
      </c>
      <c r="AD239" s="12">
        <v>10583415.814045493</v>
      </c>
      <c r="AE239" s="254"/>
      <c r="AF239" s="13">
        <v>7.8133300000000006</v>
      </c>
      <c r="AG239" s="12">
        <v>392743.750373421</v>
      </c>
      <c r="AH239" s="13">
        <v>111.35752922308558</v>
      </c>
      <c r="AI239" s="12">
        <v>5597481.951919663</v>
      </c>
      <c r="AJ239" s="12">
        <v>5597481.951919663</v>
      </c>
      <c r="AK239" s="265"/>
      <c r="AL239" s="13">
        <v>0.5551535837586492</v>
      </c>
      <c r="AM239" s="12">
        <v>8982883.383207878</v>
      </c>
      <c r="AN239" s="12">
        <v>18311054.10629844</v>
      </c>
      <c r="AO239" s="254"/>
      <c r="AP239" s="12">
        <v>0</v>
      </c>
      <c r="AQ239" s="12">
        <v>84665.72072055316</v>
      </c>
      <c r="AR239" s="12">
        <v>18226388.385577887</v>
      </c>
      <c r="AS239" s="12">
        <v>0</v>
      </c>
      <c r="AT239" s="12">
        <v>0</v>
      </c>
      <c r="AU239" s="36">
        <v>18226388.385577887</v>
      </c>
      <c r="AV239" s="229"/>
      <c r="AW239" s="163"/>
      <c r="AX239" s="164"/>
      <c r="AY239" s="56"/>
      <c r="AZ239" s="146"/>
      <c r="BA239" s="17"/>
      <c r="BB239" s="17"/>
      <c r="BC239" s="17"/>
      <c r="BD239" s="17"/>
      <c r="BE239" s="17"/>
    </row>
    <row r="240" spans="3:57" ht="15">
      <c r="C240" s="219"/>
      <c r="D240" s="37" t="s">
        <v>104</v>
      </c>
      <c r="E240" s="1" t="s">
        <v>105</v>
      </c>
      <c r="F240" s="2" t="s">
        <v>6</v>
      </c>
      <c r="G240" s="4">
        <f>IF(E240&lt;&gt;"",VLOOKUP(E240,'[1]Formula- 2015-16'!$B$5:$M$290,10,FALSE),"")</f>
        <v>10668.407542496077</v>
      </c>
      <c r="H240" s="36">
        <f>IF(E240&lt;&gt;"",VLOOKUP(E240,'[1]Formula- 2015-16'!$B$5:$M$290,12,FALSE),"")</f>
        <v>5114.060005477529</v>
      </c>
      <c r="I240" s="225"/>
      <c r="J240" s="38">
        <v>66.19169299299999</v>
      </c>
      <c r="K240" s="15">
        <v>99.74790183451448</v>
      </c>
      <c r="L240" s="15">
        <v>80.41051318303818</v>
      </c>
      <c r="M240" s="15">
        <v>67.4067141</v>
      </c>
      <c r="N240" s="12">
        <v>4062099.4779641805</v>
      </c>
      <c r="O240" s="12">
        <v>6121401.064826269</v>
      </c>
      <c r="P240" s="12">
        <v>4934690.273871589</v>
      </c>
      <c r="Q240" s="12">
        <v>4136663.768153618</v>
      </c>
      <c r="R240" s="12">
        <v>1</v>
      </c>
      <c r="S240" s="12">
        <v>1</v>
      </c>
      <c r="T240" s="12">
        <v>1</v>
      </c>
      <c r="U240" s="12">
        <v>0</v>
      </c>
      <c r="V240" s="12">
        <v>0</v>
      </c>
      <c r="W240" s="12">
        <v>0</v>
      </c>
      <c r="X240" s="36">
        <v>19254854.58481566</v>
      </c>
      <c r="Y240" s="234"/>
      <c r="Z240" s="39">
        <v>5580950</v>
      </c>
      <c r="AA240" s="12">
        <v>11</v>
      </c>
      <c r="AB240" s="12">
        <v>714637.9734350704</v>
      </c>
      <c r="AC240" s="12">
        <v>7861017.707785774</v>
      </c>
      <c r="AD240" s="12">
        <v>13441967.707785774</v>
      </c>
      <c r="AE240" s="254"/>
      <c r="AF240" s="13">
        <v>7.8133300000000006</v>
      </c>
      <c r="AG240" s="12">
        <v>1000269.4644481306</v>
      </c>
      <c r="AH240" s="13">
        <v>111.35752922308558</v>
      </c>
      <c r="AI240" s="12">
        <v>14256090.056127522</v>
      </c>
      <c r="AJ240" s="12">
        <v>14256090.056127522</v>
      </c>
      <c r="AK240" s="265"/>
      <c r="AL240" s="13">
        <v>0.17697039035340312</v>
      </c>
      <c r="AM240" s="12">
        <v>4901736.094510844</v>
      </c>
      <c r="AN240" s="12">
        <v>24156590.679326504</v>
      </c>
      <c r="AO240" s="254"/>
      <c r="AP240" s="12">
        <v>1901986.3916242123</v>
      </c>
      <c r="AQ240" s="12">
        <v>0</v>
      </c>
      <c r="AR240" s="12">
        <v>26058577.070950717</v>
      </c>
      <c r="AS240" s="12">
        <v>0</v>
      </c>
      <c r="AT240" s="12">
        <v>0</v>
      </c>
      <c r="AU240" s="36">
        <v>26058577.070950717</v>
      </c>
      <c r="AV240" s="229"/>
      <c r="AW240" s="163"/>
      <c r="AX240" s="164"/>
      <c r="AY240" s="56"/>
      <c r="AZ240" s="146"/>
      <c r="BA240" s="17"/>
      <c r="BB240" s="17"/>
      <c r="BC240" s="17"/>
      <c r="BD240" s="17"/>
      <c r="BE240" s="17"/>
    </row>
    <row r="241" spans="3:57" ht="15">
      <c r="C241" s="219"/>
      <c r="D241" s="37" t="s">
        <v>106</v>
      </c>
      <c r="E241" s="1" t="s">
        <v>107</v>
      </c>
      <c r="F241" s="2" t="s">
        <v>6</v>
      </c>
      <c r="G241" s="4">
        <f>IF(E241&lt;&gt;"",VLOOKUP(E241,'[1]Formula- 2015-16'!$B$5:$M$290,10,FALSE),"")</f>
        <v>5877.0716675954045</v>
      </c>
      <c r="H241" s="36">
        <f>IF(E241&lt;&gt;"",VLOOKUP(E241,'[1]Formula- 2015-16'!$B$5:$M$290,12,FALSE),"")</f>
        <v>2836.679185528229</v>
      </c>
      <c r="I241" s="225"/>
      <c r="J241" s="38">
        <v>66.19169299299999</v>
      </c>
      <c r="K241" s="15">
        <v>99.74790183451448</v>
      </c>
      <c r="L241" s="15">
        <v>80.41051318303818</v>
      </c>
      <c r="M241" s="15">
        <v>67.4067141</v>
      </c>
      <c r="N241" s="12">
        <v>2253175.1732174135</v>
      </c>
      <c r="O241" s="12">
        <v>3395433.563208963</v>
      </c>
      <c r="P241" s="12">
        <v>2737185.948527612</v>
      </c>
      <c r="Q241" s="12">
        <v>2294534.6742278663</v>
      </c>
      <c r="R241" s="12">
        <v>1</v>
      </c>
      <c r="S241" s="12">
        <v>1</v>
      </c>
      <c r="T241" s="12">
        <v>1</v>
      </c>
      <c r="U241" s="12">
        <v>0</v>
      </c>
      <c r="V241" s="12">
        <v>0</v>
      </c>
      <c r="W241" s="12">
        <v>0</v>
      </c>
      <c r="X241" s="36">
        <v>10680329.359181855</v>
      </c>
      <c r="Y241" s="234"/>
      <c r="Z241" s="39">
        <v>5580950</v>
      </c>
      <c r="AA241" s="12">
        <v>8</v>
      </c>
      <c r="AB241" s="12">
        <v>714637.9734350704</v>
      </c>
      <c r="AC241" s="12">
        <v>5717103.787480563</v>
      </c>
      <c r="AD241" s="12">
        <v>11298053.787480563</v>
      </c>
      <c r="AE241" s="254"/>
      <c r="AF241" s="13">
        <v>7.8133300000000006</v>
      </c>
      <c r="AG241" s="12">
        <v>551034.0044708785</v>
      </c>
      <c r="AH241" s="13">
        <v>111.35752922308558</v>
      </c>
      <c r="AI241" s="12">
        <v>7853474.159645082</v>
      </c>
      <c r="AJ241" s="12">
        <v>7853474.159645082</v>
      </c>
      <c r="AK241" s="265"/>
      <c r="AL241" s="13">
        <v>0.22536971310334186</v>
      </c>
      <c r="AM241" s="12">
        <v>4316174.35893434</v>
      </c>
      <c r="AN241" s="12">
        <v>14996503.718116194</v>
      </c>
      <c r="AO241" s="254"/>
      <c r="AP241" s="12">
        <v>578041.1076833289</v>
      </c>
      <c r="AQ241" s="12">
        <v>0</v>
      </c>
      <c r="AR241" s="12">
        <v>15574544.825799523</v>
      </c>
      <c r="AS241" s="12">
        <v>0</v>
      </c>
      <c r="AT241" s="12">
        <v>0</v>
      </c>
      <c r="AU241" s="36">
        <v>15574544.825799523</v>
      </c>
      <c r="AV241" s="229"/>
      <c r="AW241" s="163"/>
      <c r="AX241" s="164"/>
      <c r="AY241" s="56"/>
      <c r="AZ241" s="146"/>
      <c r="BA241" s="17"/>
      <c r="BB241" s="17"/>
      <c r="BC241" s="17"/>
      <c r="BD241" s="17"/>
      <c r="BE241" s="17"/>
    </row>
    <row r="242" spans="1:57" s="55" customFormat="1" ht="15">
      <c r="A242" s="218"/>
      <c r="B242" s="218"/>
      <c r="C242" s="220"/>
      <c r="D242" s="79" t="s">
        <v>108</v>
      </c>
      <c r="E242" s="6" t="s">
        <v>109</v>
      </c>
      <c r="F242" s="7" t="s">
        <v>17</v>
      </c>
      <c r="G242" s="8">
        <f>IF(E242&lt;&gt;"",VLOOKUP(E242,'[1]Formula- 2015-16'!$B$5:$M$290,10,FALSE),"")</f>
        <v>64630.83677352766</v>
      </c>
      <c r="H242" s="11">
        <f>IF(E242&lt;&gt;"",VLOOKUP(E242,'[1]Formula- 2015-16'!$B$5:$M$290,12,FALSE),"")</f>
      </c>
      <c r="I242" s="243"/>
      <c r="J242" s="81">
        <v>66.19169299299999</v>
      </c>
      <c r="K242" s="35">
        <v>99.74790183451448</v>
      </c>
      <c r="L242" s="35">
        <v>80.41051318303818</v>
      </c>
      <c r="M242" s="35">
        <v>67.4067141</v>
      </c>
      <c r="N242" s="9" t="s">
        <v>679</v>
      </c>
      <c r="O242" s="9" t="s">
        <v>679</v>
      </c>
      <c r="P242" s="9" t="s">
        <v>679</v>
      </c>
      <c r="Q242" s="9" t="s">
        <v>679</v>
      </c>
      <c r="R242" s="9">
        <v>0</v>
      </c>
      <c r="S242" s="9">
        <v>0</v>
      </c>
      <c r="T242" s="9">
        <v>0</v>
      </c>
      <c r="U242" s="9">
        <v>0</v>
      </c>
      <c r="V242" s="9">
        <v>0</v>
      </c>
      <c r="W242" s="9">
        <v>0</v>
      </c>
      <c r="X242" s="11">
        <v>0</v>
      </c>
      <c r="Y242" s="234"/>
      <c r="Z242" s="82">
        <v>5580950</v>
      </c>
      <c r="AA242" s="9">
        <v>21</v>
      </c>
      <c r="AB242" s="9">
        <v>714637.9734350704</v>
      </c>
      <c r="AC242" s="9">
        <v>15007397.442136478</v>
      </c>
      <c r="AD242" s="9">
        <v>20588347.442136478</v>
      </c>
      <c r="AE242" s="254"/>
      <c r="AF242" s="10">
        <v>7.8133300000000006</v>
      </c>
      <c r="AG242" s="9">
        <v>6059784.670652483</v>
      </c>
      <c r="AH242" s="10">
        <v>111.35752922308558</v>
      </c>
      <c r="AI242" s="9">
        <v>0</v>
      </c>
      <c r="AJ242" s="9">
        <v>6059784.670652483</v>
      </c>
      <c r="AK242" s="265"/>
      <c r="AL242" s="10">
        <v>0.4897487991867102</v>
      </c>
      <c r="AM242" s="9">
        <v>13050890.702807205</v>
      </c>
      <c r="AN242" s="9">
        <v>13050890.702807205</v>
      </c>
      <c r="AO242" s="254"/>
      <c r="AP242" s="9">
        <v>0</v>
      </c>
      <c r="AQ242" s="9">
        <v>310506.2068496556</v>
      </c>
      <c r="AR242" s="9">
        <v>12740384.49595755</v>
      </c>
      <c r="AS242" s="9">
        <v>0</v>
      </c>
      <c r="AT242" s="9">
        <v>0</v>
      </c>
      <c r="AU242" s="11">
        <v>12740384.49595755</v>
      </c>
      <c r="AV242" s="231"/>
      <c r="AW242" s="163"/>
      <c r="AX242" s="164"/>
      <c r="AY242" s="56"/>
      <c r="AZ242" s="146"/>
      <c r="BA242" s="56"/>
      <c r="BB242" s="56"/>
      <c r="BC242" s="56"/>
      <c r="BD242" s="56"/>
      <c r="BE242" s="56"/>
    </row>
    <row r="243" spans="3:57" ht="15">
      <c r="C243" s="219"/>
      <c r="D243" s="37" t="s">
        <v>110</v>
      </c>
      <c r="E243" s="1" t="s">
        <v>111</v>
      </c>
      <c r="F243" s="2" t="s">
        <v>6</v>
      </c>
      <c r="G243" s="4">
        <f>IF(E243&lt;&gt;"",VLOOKUP(E243,'[1]Formula- 2015-16'!$B$5:$M$290,10,FALSE),"")</f>
        <v>62904.04756394086</v>
      </c>
      <c r="H243" s="36">
        <f>IF(E243&lt;&gt;"",VLOOKUP(E243,'[1]Formula- 2015-16'!$B$5:$M$290,12,FALSE),"")</f>
        <v>31538.702099654372</v>
      </c>
      <c r="I243" s="225"/>
      <c r="J243" s="38">
        <v>66.19169299299999</v>
      </c>
      <c r="K243" s="15">
        <v>99.74790183451448</v>
      </c>
      <c r="L243" s="15">
        <v>80.41051318303818</v>
      </c>
      <c r="M243" s="15">
        <v>67.4067141</v>
      </c>
      <c r="N243" s="12">
        <v>25051201.041336074</v>
      </c>
      <c r="O243" s="12">
        <v>37751032.33229184</v>
      </c>
      <c r="P243" s="12">
        <v>30432518.651522063</v>
      </c>
      <c r="Q243" s="12">
        <v>25511043.306197662</v>
      </c>
      <c r="R243" s="12">
        <v>1</v>
      </c>
      <c r="S243" s="12">
        <v>1</v>
      </c>
      <c r="T243" s="12">
        <v>1</v>
      </c>
      <c r="U243" s="12">
        <v>0</v>
      </c>
      <c r="V243" s="12">
        <v>0</v>
      </c>
      <c r="W243" s="12">
        <v>0</v>
      </c>
      <c r="X243" s="36">
        <v>118745795.33134763</v>
      </c>
      <c r="Y243" s="234"/>
      <c r="Z243" s="39">
        <v>5580950</v>
      </c>
      <c r="AA243" s="12">
        <v>62</v>
      </c>
      <c r="AB243" s="12">
        <v>714637.9734350704</v>
      </c>
      <c r="AC243" s="12">
        <v>44307554.35297436</v>
      </c>
      <c r="AD243" s="12">
        <v>49888504.35297436</v>
      </c>
      <c r="AE243" s="254"/>
      <c r="AF243" s="13">
        <v>7.8133300000000006</v>
      </c>
      <c r="AG243" s="12">
        <v>5897880.983433193</v>
      </c>
      <c r="AH243" s="13">
        <v>111.35752922308558</v>
      </c>
      <c r="AI243" s="12">
        <v>84058071.77822292</v>
      </c>
      <c r="AJ243" s="12">
        <v>84058071.77822292</v>
      </c>
      <c r="AK243" s="265"/>
      <c r="AL243" s="13">
        <v>0.017981157945125892</v>
      </c>
      <c r="AM243" s="12">
        <v>2408514.541623888</v>
      </c>
      <c r="AN243" s="12">
        <v>121154309.87297152</v>
      </c>
      <c r="AO243" s="254"/>
      <c r="AP243" s="12">
        <v>22180896.05225368</v>
      </c>
      <c r="AQ243" s="12">
        <v>0</v>
      </c>
      <c r="AR243" s="12">
        <v>143335205.9252252</v>
      </c>
      <c r="AS243" s="12">
        <v>0</v>
      </c>
      <c r="AT243" s="12">
        <v>0</v>
      </c>
      <c r="AU243" s="36">
        <v>143335205.9252252</v>
      </c>
      <c r="AV243" s="229"/>
      <c r="AW243" s="163"/>
      <c r="AX243" s="164"/>
      <c r="AY243" s="56"/>
      <c r="AZ243" s="146"/>
      <c r="BA243" s="17"/>
      <c r="BB243" s="17"/>
      <c r="BC243" s="17"/>
      <c r="BD243" s="17"/>
      <c r="BE243" s="17"/>
    </row>
    <row r="244" spans="3:57" ht="15">
      <c r="C244" s="219"/>
      <c r="D244" s="37" t="s">
        <v>112</v>
      </c>
      <c r="E244" s="1" t="s">
        <v>113</v>
      </c>
      <c r="F244" s="2" t="s">
        <v>6</v>
      </c>
      <c r="G244" s="4">
        <f>IF(E244&lt;&gt;"",VLOOKUP(E244,'[1]Formula- 2015-16'!$B$5:$M$290,10,FALSE),"")</f>
        <v>12436.956931432323</v>
      </c>
      <c r="H244" s="36">
        <f>IF(E244&lt;&gt;"",VLOOKUP(E244,'[1]Formula- 2015-16'!$B$5:$M$290,12,FALSE),"")</f>
        <v>8521.754443931923</v>
      </c>
      <c r="I244" s="225"/>
      <c r="J244" s="38">
        <v>66.19169299299999</v>
      </c>
      <c r="K244" s="15">
        <v>99.74790183451448</v>
      </c>
      <c r="L244" s="15">
        <v>80.41051318303818</v>
      </c>
      <c r="M244" s="15">
        <v>67.4067141</v>
      </c>
      <c r="N244" s="12">
        <v>6768832.246973703</v>
      </c>
      <c r="O244" s="12">
        <v>10200325.508773908</v>
      </c>
      <c r="P244" s="12">
        <v>8222863.776676824</v>
      </c>
      <c r="Q244" s="12">
        <v>6893081.585190283</v>
      </c>
      <c r="R244" s="12">
        <v>1</v>
      </c>
      <c r="S244" s="12">
        <v>1</v>
      </c>
      <c r="T244" s="12">
        <v>1</v>
      </c>
      <c r="U244" s="12">
        <v>0</v>
      </c>
      <c r="V244" s="12">
        <v>0</v>
      </c>
      <c r="W244" s="12">
        <v>0</v>
      </c>
      <c r="X244" s="36">
        <v>32085103.117614716</v>
      </c>
      <c r="Y244" s="234"/>
      <c r="Z244" s="39">
        <v>5580950</v>
      </c>
      <c r="AA244" s="12">
        <v>13</v>
      </c>
      <c r="AB244" s="12">
        <v>714637.9734350704</v>
      </c>
      <c r="AC244" s="12">
        <v>9290293.654655915</v>
      </c>
      <c r="AD244" s="12">
        <v>14871243.654655915</v>
      </c>
      <c r="AE244" s="254"/>
      <c r="AF244" s="13">
        <v>7.8133300000000006</v>
      </c>
      <c r="AG244" s="12">
        <v>1166088.5844128174</v>
      </c>
      <c r="AH244" s="13">
        <v>111.35752922308558</v>
      </c>
      <c r="AI244" s="12">
        <v>16619385.53925878</v>
      </c>
      <c r="AJ244" s="12">
        <v>16619385.53925878</v>
      </c>
      <c r="AK244" s="265"/>
      <c r="AL244" s="13">
        <v>0.7647812280351421</v>
      </c>
      <c r="AM244" s="12">
        <v>24083442.06652138</v>
      </c>
      <c r="AN244" s="12">
        <v>56168545.18413609</v>
      </c>
      <c r="AO244" s="254"/>
      <c r="AP244" s="12">
        <v>0</v>
      </c>
      <c r="AQ244" s="12">
        <v>530181.06555469</v>
      </c>
      <c r="AR244" s="12">
        <v>55638364.1185814</v>
      </c>
      <c r="AS244" s="12">
        <v>0</v>
      </c>
      <c r="AT244" s="12">
        <v>0</v>
      </c>
      <c r="AU244" s="36">
        <v>55638364.1185814</v>
      </c>
      <c r="AV244" s="229"/>
      <c r="AW244" s="163"/>
      <c r="AX244" s="164"/>
      <c r="AY244" s="56"/>
      <c r="AZ244" s="146"/>
      <c r="BA244" s="17"/>
      <c r="BB244" s="17"/>
      <c r="BC244" s="17"/>
      <c r="BD244" s="17"/>
      <c r="BE244" s="17"/>
    </row>
    <row r="245" spans="3:57" ht="15">
      <c r="C245" s="219"/>
      <c r="D245" s="37" t="s">
        <v>114</v>
      </c>
      <c r="E245" s="1" t="s">
        <v>115</v>
      </c>
      <c r="F245" s="2" t="s">
        <v>6</v>
      </c>
      <c r="G245" s="4">
        <f>IF(E245&lt;&gt;"",VLOOKUP(E245,'[1]Formula- 2015-16'!$B$5:$M$290,10,FALSE),"")</f>
        <v>6245.886121795262</v>
      </c>
      <c r="H245" s="36">
        <f>IF(E245&lt;&gt;"",VLOOKUP(E245,'[1]Formula- 2015-16'!$B$5:$M$290,12,FALSE),"")</f>
        <v>4209.86332954582</v>
      </c>
      <c r="I245" s="225"/>
      <c r="J245" s="38">
        <v>66.19169299299999</v>
      </c>
      <c r="K245" s="15">
        <v>99.74790183451448</v>
      </c>
      <c r="L245" s="15">
        <v>80.41051318303818</v>
      </c>
      <c r="M245" s="15">
        <v>67.4067141</v>
      </c>
      <c r="N245" s="12">
        <v>3343895.7726214286</v>
      </c>
      <c r="O245" s="12">
        <v>5039100.409587106</v>
      </c>
      <c r="P245" s="12">
        <v>4062207.249110798</v>
      </c>
      <c r="Q245" s="12">
        <v>3405276.6462572305</v>
      </c>
      <c r="R245" s="12">
        <v>1</v>
      </c>
      <c r="S245" s="12">
        <v>1</v>
      </c>
      <c r="T245" s="12">
        <v>1</v>
      </c>
      <c r="U245" s="12">
        <v>0</v>
      </c>
      <c r="V245" s="12">
        <v>0</v>
      </c>
      <c r="W245" s="12">
        <v>0</v>
      </c>
      <c r="X245" s="36">
        <v>15850480.077576563</v>
      </c>
      <c r="Y245" s="234"/>
      <c r="Z245" s="39">
        <v>5580950</v>
      </c>
      <c r="AA245" s="12">
        <v>9</v>
      </c>
      <c r="AB245" s="12">
        <v>714637.9734350704</v>
      </c>
      <c r="AC245" s="12">
        <v>6431741.760915633</v>
      </c>
      <c r="AD245" s="12">
        <v>12012691.760915633</v>
      </c>
      <c r="AE245" s="254"/>
      <c r="AF245" s="13">
        <v>7.8133300000000006</v>
      </c>
      <c r="AG245" s="12">
        <v>585614.0329440789</v>
      </c>
      <c r="AH245" s="13">
        <v>111.35752922308558</v>
      </c>
      <c r="AI245" s="12">
        <v>8346317.355982566</v>
      </c>
      <c r="AJ245" s="12">
        <v>8346317.355982566</v>
      </c>
      <c r="AK245" s="265"/>
      <c r="AL245" s="13">
        <v>0.838547102065961</v>
      </c>
      <c r="AM245" s="12">
        <v>17071988.095909465</v>
      </c>
      <c r="AN245" s="12">
        <v>32922468.173486028</v>
      </c>
      <c r="AO245" s="254"/>
      <c r="AP245" s="12">
        <v>93352.88108678535</v>
      </c>
      <c r="AQ245" s="12">
        <v>0</v>
      </c>
      <c r="AR245" s="12">
        <v>33015821.054572813</v>
      </c>
      <c r="AS245" s="12">
        <v>0</v>
      </c>
      <c r="AT245" s="12">
        <v>0</v>
      </c>
      <c r="AU245" s="36">
        <v>33015821.054572813</v>
      </c>
      <c r="AV245" s="229"/>
      <c r="AW245" s="163"/>
      <c r="AX245" s="164"/>
      <c r="AY245" s="56"/>
      <c r="AZ245" s="146"/>
      <c r="BA245" s="17"/>
      <c r="BB245" s="17"/>
      <c r="BC245" s="17"/>
      <c r="BD245" s="17"/>
      <c r="BE245" s="17"/>
    </row>
    <row r="246" spans="3:57" ht="15">
      <c r="C246" s="219"/>
      <c r="D246" s="37" t="s">
        <v>116</v>
      </c>
      <c r="E246" s="1" t="s">
        <v>117</v>
      </c>
      <c r="F246" s="2" t="s">
        <v>6</v>
      </c>
      <c r="G246" s="4">
        <f>IF(E246&lt;&gt;"",VLOOKUP(E246,'[1]Formula- 2015-16'!$B$5:$M$290,10,FALSE),"")</f>
        <v>17820.844984973286</v>
      </c>
      <c r="H246" s="36">
        <f>IF(E246&lt;&gt;"",VLOOKUP(E246,'[1]Formula- 2015-16'!$B$5:$M$290,12,FALSE),"")</f>
        <v>11663.388837284085</v>
      </c>
      <c r="I246" s="225"/>
      <c r="J246" s="38">
        <v>66.19169299299999</v>
      </c>
      <c r="K246" s="15">
        <v>99.74790183451448</v>
      </c>
      <c r="L246" s="15">
        <v>80.41051318303818</v>
      </c>
      <c r="M246" s="15">
        <v>67.4067141</v>
      </c>
      <c r="N246" s="12">
        <v>9264233.438105896</v>
      </c>
      <c r="O246" s="12">
        <v>13960782.777590219</v>
      </c>
      <c r="P246" s="12">
        <v>11254308.982311986</v>
      </c>
      <c r="Q246" s="12">
        <v>9434288.601503275</v>
      </c>
      <c r="R246" s="12">
        <v>1</v>
      </c>
      <c r="S246" s="12">
        <v>1</v>
      </c>
      <c r="T246" s="12">
        <v>1</v>
      </c>
      <c r="U246" s="12">
        <v>0</v>
      </c>
      <c r="V246" s="12">
        <v>0</v>
      </c>
      <c r="W246" s="12">
        <v>0</v>
      </c>
      <c r="X246" s="36">
        <v>43913613.79951138</v>
      </c>
      <c r="Y246" s="234"/>
      <c r="Z246" s="39">
        <v>5580950</v>
      </c>
      <c r="AA246" s="12">
        <v>18</v>
      </c>
      <c r="AB246" s="12">
        <v>714637.9734350704</v>
      </c>
      <c r="AC246" s="12">
        <v>12863483.521831267</v>
      </c>
      <c r="AD246" s="12">
        <v>18444433.521831267</v>
      </c>
      <c r="AE246" s="254"/>
      <c r="AF246" s="13">
        <v>7.8133300000000006</v>
      </c>
      <c r="AG246" s="12">
        <v>1670881.712957296</v>
      </c>
      <c r="AH246" s="13">
        <v>111.35752922308558</v>
      </c>
      <c r="AI246" s="12">
        <v>23813823.19433089</v>
      </c>
      <c r="AJ246" s="12">
        <v>23813823.19433089</v>
      </c>
      <c r="AK246" s="265"/>
      <c r="AL246" s="13">
        <v>0.7131418961518183</v>
      </c>
      <c r="AM246" s="12">
        <v>30136133.322634194</v>
      </c>
      <c r="AN246" s="12">
        <v>74049747.12214558</v>
      </c>
      <c r="AO246" s="254"/>
      <c r="AP246" s="12">
        <v>0</v>
      </c>
      <c r="AQ246" s="12">
        <v>1779.5921059980474</v>
      </c>
      <c r="AR246" s="12">
        <v>74047967.53003958</v>
      </c>
      <c r="AS246" s="12">
        <v>0</v>
      </c>
      <c r="AT246" s="12">
        <v>0</v>
      </c>
      <c r="AU246" s="36">
        <v>74047967.53003958</v>
      </c>
      <c r="AV246" s="229"/>
      <c r="AW246" s="163"/>
      <c r="AX246" s="164"/>
      <c r="AY246" s="56"/>
      <c r="AZ246" s="146"/>
      <c r="BA246" s="17"/>
      <c r="BB246" s="17"/>
      <c r="BC246" s="17"/>
      <c r="BD246" s="17"/>
      <c r="BE246" s="17"/>
    </row>
    <row r="247" spans="1:57" s="55" customFormat="1" ht="15">
      <c r="A247" s="218"/>
      <c r="B247" s="218"/>
      <c r="C247" s="220"/>
      <c r="D247" s="79" t="s">
        <v>118</v>
      </c>
      <c r="E247" s="6" t="s">
        <v>119</v>
      </c>
      <c r="F247" s="7" t="s">
        <v>17</v>
      </c>
      <c r="G247" s="8">
        <f>IF(E247&lt;&gt;"",VLOOKUP(E247,'[1]Formula- 2015-16'!$B$5:$M$290,10,FALSE),"")</f>
        <v>99407.73560214174</v>
      </c>
      <c r="H247" s="11">
        <f>IF(E247&lt;&gt;"",VLOOKUP(E247,'[1]Formula- 2015-16'!$B$5:$M$290,12,FALSE),"")</f>
      </c>
      <c r="I247" s="243"/>
      <c r="J247" s="81">
        <v>66.19169299299999</v>
      </c>
      <c r="K247" s="35">
        <v>99.74790183451448</v>
      </c>
      <c r="L247" s="35">
        <v>80.41051318303818</v>
      </c>
      <c r="M247" s="35">
        <v>67.4067141</v>
      </c>
      <c r="N247" s="9" t="s">
        <v>679</v>
      </c>
      <c r="O247" s="9" t="s">
        <v>679</v>
      </c>
      <c r="P247" s="9" t="s">
        <v>679</v>
      </c>
      <c r="Q247" s="9" t="s">
        <v>679</v>
      </c>
      <c r="R247" s="9">
        <v>0</v>
      </c>
      <c r="S247" s="9">
        <v>0</v>
      </c>
      <c r="T247" s="9">
        <v>0</v>
      </c>
      <c r="U247" s="9">
        <v>0</v>
      </c>
      <c r="V247" s="9">
        <v>0</v>
      </c>
      <c r="W247" s="9">
        <v>0</v>
      </c>
      <c r="X247" s="11">
        <v>0</v>
      </c>
      <c r="Y247" s="234"/>
      <c r="Z247" s="82">
        <v>5580950</v>
      </c>
      <c r="AA247" s="9">
        <v>27</v>
      </c>
      <c r="AB247" s="9">
        <v>714637.9734350704</v>
      </c>
      <c r="AC247" s="9">
        <v>19295225.2827469</v>
      </c>
      <c r="AD247" s="9">
        <v>24876175.2827469</v>
      </c>
      <c r="AE247" s="254"/>
      <c r="AF247" s="10">
        <v>7.8133300000000006</v>
      </c>
      <c r="AG247" s="9">
        <v>9320465.313747386</v>
      </c>
      <c r="AH247" s="10">
        <v>111.35752922308558</v>
      </c>
      <c r="AI247" s="9">
        <v>0</v>
      </c>
      <c r="AJ247" s="9">
        <v>9320465.313747386</v>
      </c>
      <c r="AK247" s="265"/>
      <c r="AL247" s="10">
        <v>0.24127770390890213</v>
      </c>
      <c r="AM247" s="9">
        <v>8250886.924520091</v>
      </c>
      <c r="AN247" s="9">
        <v>8250886.924520091</v>
      </c>
      <c r="AO247" s="254"/>
      <c r="AP247" s="9">
        <v>1750914.4677091977</v>
      </c>
      <c r="AQ247" s="9">
        <v>0</v>
      </c>
      <c r="AR247" s="9">
        <v>10001801.392229289</v>
      </c>
      <c r="AS247" s="9">
        <v>0</v>
      </c>
      <c r="AT247" s="9">
        <v>0</v>
      </c>
      <c r="AU247" s="11">
        <v>10001801.392229289</v>
      </c>
      <c r="AV247" s="231"/>
      <c r="AW247" s="163"/>
      <c r="AX247" s="164"/>
      <c r="AY247" s="56"/>
      <c r="AZ247" s="146"/>
      <c r="BA247" s="56"/>
      <c r="BB247" s="56"/>
      <c r="BC247" s="56"/>
      <c r="BD247" s="56"/>
      <c r="BE247" s="56"/>
    </row>
    <row r="248" spans="3:57" ht="15">
      <c r="C248" s="219"/>
      <c r="D248" s="37" t="s">
        <v>120</v>
      </c>
      <c r="E248" s="1" t="s">
        <v>121</v>
      </c>
      <c r="F248" s="2" t="s">
        <v>6</v>
      </c>
      <c r="G248" s="4">
        <f>IF(E248&lt;&gt;"",VLOOKUP(E248,'[1]Formula- 2015-16'!$B$5:$M$290,10,FALSE),"")</f>
        <v>24289.328476254366</v>
      </c>
      <c r="H248" s="36">
        <f>IF(E248&lt;&gt;"",VLOOKUP(E248,'[1]Formula- 2015-16'!$B$5:$M$290,12,FALSE),"")</f>
        <v>18441.648444216742</v>
      </c>
      <c r="I248" s="225"/>
      <c r="J248" s="38">
        <v>66.19169299299999</v>
      </c>
      <c r="K248" s="15">
        <v>99.74790183451448</v>
      </c>
      <c r="L248" s="15">
        <v>80.41051318303818</v>
      </c>
      <c r="M248" s="15">
        <v>67.4067141</v>
      </c>
      <c r="N248" s="12">
        <v>14648207.185253166</v>
      </c>
      <c r="O248" s="12">
        <v>22074188.8641643</v>
      </c>
      <c r="P248" s="12">
        <v>17794828.98408775</v>
      </c>
      <c r="Q248" s="12">
        <v>14917091.090544334</v>
      </c>
      <c r="R248" s="12">
        <v>1</v>
      </c>
      <c r="S248" s="12">
        <v>1</v>
      </c>
      <c r="T248" s="12">
        <v>0</v>
      </c>
      <c r="U248" s="12">
        <v>0</v>
      </c>
      <c r="V248" s="12">
        <v>0</v>
      </c>
      <c r="W248" s="12">
        <v>14917091.090544334</v>
      </c>
      <c r="X248" s="36">
        <v>54517225.03350521</v>
      </c>
      <c r="Y248" s="234"/>
      <c r="Z248" s="39">
        <v>5580950</v>
      </c>
      <c r="AA248" s="12">
        <v>29</v>
      </c>
      <c r="AB248" s="12">
        <v>714637.9734350704</v>
      </c>
      <c r="AC248" s="12">
        <v>20724501.22961704</v>
      </c>
      <c r="AD248" s="12">
        <v>26305451.22961704</v>
      </c>
      <c r="AE248" s="254"/>
      <c r="AF248" s="13">
        <v>7.8133300000000006</v>
      </c>
      <c r="AG248" s="12">
        <v>2277366.4663604703</v>
      </c>
      <c r="AH248" s="13">
        <v>111.35752922308558</v>
      </c>
      <c r="AI248" s="12">
        <v>32457595.267243445</v>
      </c>
      <c r="AJ248" s="12">
        <v>32457595.267243445</v>
      </c>
      <c r="AK248" s="265"/>
      <c r="AL248" s="13">
        <v>1</v>
      </c>
      <c r="AM248" s="12">
        <v>58763046.49686049</v>
      </c>
      <c r="AN248" s="12">
        <v>113280271.5303657</v>
      </c>
      <c r="AO248" s="254"/>
      <c r="AP248" s="12">
        <v>0</v>
      </c>
      <c r="AQ248" s="12">
        <v>4025241.3537792694</v>
      </c>
      <c r="AR248" s="12">
        <v>109255030.17658643</v>
      </c>
      <c r="AS248" s="12">
        <v>0</v>
      </c>
      <c r="AT248" s="12">
        <v>0</v>
      </c>
      <c r="AU248" s="36">
        <v>109255030.17658643</v>
      </c>
      <c r="AV248" s="229"/>
      <c r="AW248" s="163"/>
      <c r="AX248" s="164"/>
      <c r="AY248" s="56"/>
      <c r="AZ248" s="146"/>
      <c r="BA248" s="17"/>
      <c r="BB248" s="17"/>
      <c r="BC248" s="17"/>
      <c r="BD248" s="17"/>
      <c r="BE248" s="17"/>
    </row>
    <row r="249" spans="3:57" ht="15">
      <c r="C249" s="219"/>
      <c r="D249" s="37" t="s">
        <v>122</v>
      </c>
      <c r="E249" s="1" t="s">
        <v>123</v>
      </c>
      <c r="F249" s="2" t="s">
        <v>6</v>
      </c>
      <c r="G249" s="4">
        <f>IF(E249&lt;&gt;"",VLOOKUP(E249,'[1]Formula- 2015-16'!$B$5:$M$290,10,FALSE),"")</f>
        <v>29524.474359879965</v>
      </c>
      <c r="H249" s="36">
        <f>IF(E249&lt;&gt;"",VLOOKUP(E249,'[1]Formula- 2015-16'!$B$5:$M$290,12,FALSE),"")</f>
        <v>17393.081303215466</v>
      </c>
      <c r="I249" s="225"/>
      <c r="J249" s="38">
        <v>66.19169299299999</v>
      </c>
      <c r="K249" s="15">
        <v>99.74790183451448</v>
      </c>
      <c r="L249" s="15">
        <v>80.41051318303818</v>
      </c>
      <c r="M249" s="15">
        <v>67.4067141</v>
      </c>
      <c r="N249" s="12">
        <v>13815329.973896714</v>
      </c>
      <c r="O249" s="12">
        <v>20819080.397194386</v>
      </c>
      <c r="P249" s="12">
        <v>16783039.121110342</v>
      </c>
      <c r="Q249" s="12">
        <v>14068925.504686804</v>
      </c>
      <c r="R249" s="12">
        <v>1</v>
      </c>
      <c r="S249" s="12">
        <v>1</v>
      </c>
      <c r="T249" s="12">
        <v>1</v>
      </c>
      <c r="U249" s="12">
        <v>0</v>
      </c>
      <c r="V249" s="12">
        <v>0</v>
      </c>
      <c r="W249" s="12">
        <v>0</v>
      </c>
      <c r="X249" s="36">
        <v>65486374.99688824</v>
      </c>
      <c r="Y249" s="234"/>
      <c r="Z249" s="39">
        <v>5580950</v>
      </c>
      <c r="AA249" s="12">
        <v>25</v>
      </c>
      <c r="AB249" s="12">
        <v>714637.9734350704</v>
      </c>
      <c r="AC249" s="12">
        <v>17865949.33587676</v>
      </c>
      <c r="AD249" s="12">
        <v>23446899.33587676</v>
      </c>
      <c r="AE249" s="254"/>
      <c r="AF249" s="13">
        <v>7.8133300000000006</v>
      </c>
      <c r="AG249" s="12">
        <v>2768213.5350033715</v>
      </c>
      <c r="AH249" s="13">
        <v>111.35752922308558</v>
      </c>
      <c r="AI249" s="12">
        <v>39453270.19591889</v>
      </c>
      <c r="AJ249" s="12">
        <v>39453270.19591889</v>
      </c>
      <c r="AK249" s="265"/>
      <c r="AL249" s="13">
        <v>0.6964603624762351</v>
      </c>
      <c r="AM249" s="12">
        <v>43807474.87193104</v>
      </c>
      <c r="AN249" s="12">
        <v>109293849.86881928</v>
      </c>
      <c r="AO249" s="254"/>
      <c r="AP249" s="12">
        <v>0</v>
      </c>
      <c r="AQ249" s="12">
        <v>4395010.476253687</v>
      </c>
      <c r="AR249" s="12">
        <v>104898839.3925656</v>
      </c>
      <c r="AS249" s="12">
        <v>0</v>
      </c>
      <c r="AT249" s="12">
        <v>0</v>
      </c>
      <c r="AU249" s="36">
        <v>104898839.3925656</v>
      </c>
      <c r="AV249" s="229"/>
      <c r="AW249" s="163"/>
      <c r="AX249" s="164"/>
      <c r="AY249" s="56"/>
      <c r="AZ249" s="146"/>
      <c r="BA249" s="17"/>
      <c r="BB249" s="17"/>
      <c r="BC249" s="17"/>
      <c r="BD249" s="17"/>
      <c r="BE249" s="17"/>
    </row>
    <row r="250" spans="3:57" ht="15">
      <c r="C250" s="219"/>
      <c r="D250" s="37" t="s">
        <v>124</v>
      </c>
      <c r="E250" s="1" t="s">
        <v>125</v>
      </c>
      <c r="F250" s="2" t="s">
        <v>6</v>
      </c>
      <c r="G250" s="4">
        <f>IF(E250&lt;&gt;"",VLOOKUP(E250,'[1]Formula- 2015-16'!$B$5:$M$290,10,FALSE),"")</f>
        <v>12549.794788749883</v>
      </c>
      <c r="H250" s="36">
        <f>IF(E250&lt;&gt;"",VLOOKUP(E250,'[1]Formula- 2015-16'!$B$5:$M$290,12,FALSE),"")</f>
        <v>5198.610091444762</v>
      </c>
      <c r="I250" s="225"/>
      <c r="J250" s="38">
        <v>66.19169299299999</v>
      </c>
      <c r="K250" s="15">
        <v>99.74790183451448</v>
      </c>
      <c r="L250" s="15">
        <v>80.41051318303818</v>
      </c>
      <c r="M250" s="15">
        <v>67.4067141</v>
      </c>
      <c r="N250" s="12">
        <v>4129257.6379586793</v>
      </c>
      <c r="O250" s="12">
        <v>6222605.388928181</v>
      </c>
      <c r="P250" s="12">
        <v>5016274.863499131</v>
      </c>
      <c r="Q250" s="12">
        <v>4205054.689816702</v>
      </c>
      <c r="R250" s="12">
        <v>1</v>
      </c>
      <c r="S250" s="12">
        <v>1</v>
      </c>
      <c r="T250" s="12">
        <v>1</v>
      </c>
      <c r="U250" s="12">
        <v>0</v>
      </c>
      <c r="V250" s="12">
        <v>0</v>
      </c>
      <c r="W250" s="12">
        <v>0</v>
      </c>
      <c r="X250" s="36">
        <v>19573192.58020269</v>
      </c>
      <c r="Y250" s="234"/>
      <c r="Z250" s="39">
        <v>5580950</v>
      </c>
      <c r="AA250" s="12">
        <v>10</v>
      </c>
      <c r="AB250" s="12">
        <v>714637.9734350704</v>
      </c>
      <c r="AC250" s="12">
        <v>7146379.734350704</v>
      </c>
      <c r="AD250" s="12">
        <v>12727329.734350704</v>
      </c>
      <c r="AE250" s="254"/>
      <c r="AF250" s="13">
        <v>7.8133300000000006</v>
      </c>
      <c r="AG250" s="12">
        <v>1176668.2574013977</v>
      </c>
      <c r="AH250" s="13">
        <v>111.35752922308558</v>
      </c>
      <c r="AI250" s="12">
        <v>16770169.679183306</v>
      </c>
      <c r="AJ250" s="12">
        <v>16770169.679183306</v>
      </c>
      <c r="AK250" s="265"/>
      <c r="AL250" s="13">
        <v>0</v>
      </c>
      <c r="AM250" s="12">
        <v>0</v>
      </c>
      <c r="AN250" s="12">
        <v>19573192.58020269</v>
      </c>
      <c r="AO250" s="254"/>
      <c r="AP250" s="12">
        <v>1543655.5463353395</v>
      </c>
      <c r="AQ250" s="12">
        <v>0</v>
      </c>
      <c r="AR250" s="12">
        <v>21116848.12653803</v>
      </c>
      <c r="AS250" s="12">
        <v>0</v>
      </c>
      <c r="AT250" s="12">
        <v>0</v>
      </c>
      <c r="AU250" s="36">
        <v>21116848.12653803</v>
      </c>
      <c r="AV250" s="229"/>
      <c r="AW250" s="163"/>
      <c r="AX250" s="164"/>
      <c r="AY250" s="56"/>
      <c r="AZ250" s="146"/>
      <c r="BA250" s="17"/>
      <c r="BB250" s="17"/>
      <c r="BC250" s="17"/>
      <c r="BD250" s="17"/>
      <c r="BE250" s="17"/>
    </row>
    <row r="251" spans="1:57" s="55" customFormat="1" ht="15">
      <c r="A251" s="218"/>
      <c r="B251" s="218"/>
      <c r="C251" s="220"/>
      <c r="D251" s="79" t="s">
        <v>126</v>
      </c>
      <c r="E251" s="6" t="s">
        <v>127</v>
      </c>
      <c r="F251" s="7" t="s">
        <v>17</v>
      </c>
      <c r="G251" s="8">
        <f>IF(E251&lt;&gt;"",VLOOKUP(E251,'[1]Formula- 2015-16'!$B$5:$M$290,10,FALSE),"")</f>
        <v>66363.59762488422</v>
      </c>
      <c r="H251" s="11">
        <f>IF(E251&lt;&gt;"",VLOOKUP(E251,'[1]Formula- 2015-16'!$B$5:$M$290,12,FALSE),"")</f>
      </c>
      <c r="I251" s="243"/>
      <c r="J251" s="81">
        <v>66.19169299299999</v>
      </c>
      <c r="K251" s="35">
        <v>99.74790183451448</v>
      </c>
      <c r="L251" s="35">
        <v>80.41051318303818</v>
      </c>
      <c r="M251" s="35">
        <v>67.4067141</v>
      </c>
      <c r="N251" s="9" t="s">
        <v>679</v>
      </c>
      <c r="O251" s="9" t="s">
        <v>679</v>
      </c>
      <c r="P251" s="9" t="s">
        <v>679</v>
      </c>
      <c r="Q251" s="9" t="s">
        <v>679</v>
      </c>
      <c r="R251" s="9">
        <v>0</v>
      </c>
      <c r="S251" s="9">
        <v>0</v>
      </c>
      <c r="T251" s="9">
        <v>1</v>
      </c>
      <c r="U251" s="9">
        <v>0</v>
      </c>
      <c r="V251" s="9">
        <v>0</v>
      </c>
      <c r="W251" s="9">
        <v>14917091.090544334</v>
      </c>
      <c r="X251" s="11">
        <v>14917091.090544334</v>
      </c>
      <c r="Y251" s="234"/>
      <c r="Z251" s="82">
        <v>5580950</v>
      </c>
      <c r="AA251" s="9">
        <v>20</v>
      </c>
      <c r="AB251" s="9">
        <v>714637.9734350704</v>
      </c>
      <c r="AC251" s="9">
        <v>14292759.468701407</v>
      </c>
      <c r="AD251" s="9">
        <v>19873709.468701407</v>
      </c>
      <c r="AE251" s="254"/>
      <c r="AF251" s="10">
        <v>7.8133300000000006</v>
      </c>
      <c r="AG251" s="9">
        <v>6222248.25876524</v>
      </c>
      <c r="AH251" s="10">
        <v>111.35752922308558</v>
      </c>
      <c r="AI251" s="9">
        <v>0</v>
      </c>
      <c r="AJ251" s="9">
        <v>6222248.25876524</v>
      </c>
      <c r="AK251" s="265"/>
      <c r="AL251" s="10">
        <v>0.5049271599255883</v>
      </c>
      <c r="AM251" s="9">
        <v>13176557.820867945</v>
      </c>
      <c r="AN251" s="9">
        <v>28093648.911412276</v>
      </c>
      <c r="AO251" s="254"/>
      <c r="AP251" s="9">
        <v>0</v>
      </c>
      <c r="AQ251" s="9">
        <v>163069.8969809282</v>
      </c>
      <c r="AR251" s="9">
        <v>27930579.01443135</v>
      </c>
      <c r="AS251" s="9">
        <v>0</v>
      </c>
      <c r="AT251" s="9">
        <v>0</v>
      </c>
      <c r="AU251" s="11">
        <v>27930579.01443135</v>
      </c>
      <c r="AV251" s="231"/>
      <c r="AW251" s="163"/>
      <c r="AX251" s="164"/>
      <c r="AY251" s="56"/>
      <c r="AZ251" s="146"/>
      <c r="BA251" s="56"/>
      <c r="BB251" s="56"/>
      <c r="BC251" s="56"/>
      <c r="BD251" s="56"/>
      <c r="BE251" s="56"/>
    </row>
    <row r="252" spans="1:57" s="55" customFormat="1" ht="15">
      <c r="A252" s="218"/>
      <c r="B252" s="218"/>
      <c r="C252" s="220"/>
      <c r="D252" s="79"/>
      <c r="E252" s="6"/>
      <c r="F252" s="7"/>
      <c r="G252" s="8">
        <f>IF(E252&lt;&gt;"",VLOOKUP(E252,'[1]Formula- 2015-16'!$B$5:$M$290,10,FALSE),"")</f>
      </c>
      <c r="H252" s="11">
        <f>IF(E252&lt;&gt;"",VLOOKUP(E252,'[1]Formula- 2015-16'!$B$5:$M$290,12,FALSE),"")</f>
      </c>
      <c r="I252" s="243"/>
      <c r="J252" s="81" t="s">
        <v>679</v>
      </c>
      <c r="K252" s="35" t="s">
        <v>679</v>
      </c>
      <c r="L252" s="35" t="s">
        <v>679</v>
      </c>
      <c r="M252" s="35" t="s">
        <v>679</v>
      </c>
      <c r="N252" s="9" t="s">
        <v>679</v>
      </c>
      <c r="O252" s="9" t="s">
        <v>679</v>
      </c>
      <c r="P252" s="9" t="s">
        <v>679</v>
      </c>
      <c r="Q252" s="9" t="s">
        <v>679</v>
      </c>
      <c r="R252" s="9"/>
      <c r="S252" s="9"/>
      <c r="T252" s="9"/>
      <c r="U252" s="9" t="s">
        <v>679</v>
      </c>
      <c r="V252" s="9" t="s">
        <v>679</v>
      </c>
      <c r="W252" s="9" t="s">
        <v>679</v>
      </c>
      <c r="X252" s="11" t="s">
        <v>679</v>
      </c>
      <c r="Y252" s="234"/>
      <c r="Z252" s="82" t="s">
        <v>679</v>
      </c>
      <c r="AA252" s="9" t="s">
        <v>679</v>
      </c>
      <c r="AB252" s="9" t="s">
        <v>679</v>
      </c>
      <c r="AC252" s="9" t="s">
        <v>679</v>
      </c>
      <c r="AD252" s="9" t="s">
        <v>679</v>
      </c>
      <c r="AE252" s="254"/>
      <c r="AF252" s="10" t="s">
        <v>679</v>
      </c>
      <c r="AG252" s="9" t="s">
        <v>679</v>
      </c>
      <c r="AH252" s="10" t="s">
        <v>679</v>
      </c>
      <c r="AI252" s="9" t="s">
        <v>679</v>
      </c>
      <c r="AJ252" s="9" t="s">
        <v>679</v>
      </c>
      <c r="AK252" s="265"/>
      <c r="AL252" s="10"/>
      <c r="AM252" s="9" t="s">
        <v>679</v>
      </c>
      <c r="AN252" s="9" t="s">
        <v>679</v>
      </c>
      <c r="AO252" s="254"/>
      <c r="AP252" s="9" t="s">
        <v>679</v>
      </c>
      <c r="AQ252" s="9" t="s">
        <v>679</v>
      </c>
      <c r="AR252" s="9" t="s">
        <v>679</v>
      </c>
      <c r="AS252" s="9" t="s">
        <v>679</v>
      </c>
      <c r="AT252" s="9" t="s">
        <v>679</v>
      </c>
      <c r="AU252" s="11" t="s">
        <v>679</v>
      </c>
      <c r="AV252" s="231"/>
      <c r="AW252" s="163"/>
      <c r="AX252" s="164"/>
      <c r="AY252" s="56"/>
      <c r="AZ252" s="146"/>
      <c r="BA252" s="56"/>
      <c r="BB252" s="56"/>
      <c r="BC252" s="56"/>
      <c r="BD252" s="56"/>
      <c r="BE252" s="56"/>
    </row>
    <row r="253" spans="1:57" s="55" customFormat="1" ht="15">
      <c r="A253" s="218"/>
      <c r="B253" s="218"/>
      <c r="C253" s="218"/>
      <c r="D253" s="112" t="s">
        <v>618</v>
      </c>
      <c r="E253" s="6"/>
      <c r="F253" s="7"/>
      <c r="G253" s="8">
        <f>IF(E253&lt;&gt;"",VLOOKUP(E253,'[1]Formula- 2015-16'!$B$5:$M$290,10,FALSE),"")</f>
      </c>
      <c r="H253" s="11">
        <f>IF(E253&lt;&gt;"",VLOOKUP(E253,'[1]Formula- 2015-16'!$B$5:$M$290,12,FALSE),"")</f>
      </c>
      <c r="I253" s="243"/>
      <c r="J253" s="81" t="s">
        <v>679</v>
      </c>
      <c r="K253" s="35" t="s">
        <v>679</v>
      </c>
      <c r="L253" s="35" t="s">
        <v>679</v>
      </c>
      <c r="M253" s="35" t="s">
        <v>679</v>
      </c>
      <c r="N253" s="9" t="s">
        <v>679</v>
      </c>
      <c r="O253" s="9" t="s">
        <v>679</v>
      </c>
      <c r="P253" s="9" t="s">
        <v>679</v>
      </c>
      <c r="Q253" s="9" t="s">
        <v>679</v>
      </c>
      <c r="R253" s="9"/>
      <c r="S253" s="9"/>
      <c r="T253" s="9"/>
      <c r="U253" s="9" t="s">
        <v>679</v>
      </c>
      <c r="V253" s="9" t="s">
        <v>679</v>
      </c>
      <c r="W253" s="9" t="s">
        <v>679</v>
      </c>
      <c r="X253" s="11" t="s">
        <v>679</v>
      </c>
      <c r="Y253" s="234"/>
      <c r="Z253" s="82" t="s">
        <v>679</v>
      </c>
      <c r="AA253" s="9" t="s">
        <v>679</v>
      </c>
      <c r="AB253" s="9" t="s">
        <v>679</v>
      </c>
      <c r="AC253" s="9" t="s">
        <v>679</v>
      </c>
      <c r="AD253" s="9" t="s">
        <v>679</v>
      </c>
      <c r="AE253" s="254"/>
      <c r="AF253" s="10" t="s">
        <v>679</v>
      </c>
      <c r="AG253" s="9" t="s">
        <v>679</v>
      </c>
      <c r="AH253" s="10" t="s">
        <v>679</v>
      </c>
      <c r="AI253" s="9" t="s">
        <v>679</v>
      </c>
      <c r="AJ253" s="9" t="s">
        <v>679</v>
      </c>
      <c r="AK253" s="265"/>
      <c r="AL253" s="10"/>
      <c r="AM253" s="9" t="s">
        <v>679</v>
      </c>
      <c r="AN253" s="9" t="s">
        <v>679</v>
      </c>
      <c r="AO253" s="254"/>
      <c r="AP253" s="9" t="s">
        <v>679</v>
      </c>
      <c r="AQ253" s="9" t="s">
        <v>679</v>
      </c>
      <c r="AR253" s="9" t="s">
        <v>679</v>
      </c>
      <c r="AS253" s="9" t="s">
        <v>679</v>
      </c>
      <c r="AT253" s="9" t="s">
        <v>679</v>
      </c>
      <c r="AU253" s="11" t="s">
        <v>679</v>
      </c>
      <c r="AV253" s="231"/>
      <c r="AW253" s="163"/>
      <c r="AX253" s="164"/>
      <c r="AY253" s="56"/>
      <c r="AZ253" s="146"/>
      <c r="BA253" s="56"/>
      <c r="BB253" s="56"/>
      <c r="BC253" s="56"/>
      <c r="BD253" s="56"/>
      <c r="BE253" s="56"/>
    </row>
    <row r="254" spans="1:57" s="55" customFormat="1" ht="15">
      <c r="A254" s="218"/>
      <c r="B254" s="218"/>
      <c r="C254" s="220"/>
      <c r="D254" s="79"/>
      <c r="E254" s="6"/>
      <c r="F254" s="7"/>
      <c r="G254" s="8">
        <f>IF(E254&lt;&gt;"",VLOOKUP(E254,'[1]Formula- 2015-16'!$B$5:$M$290,10,FALSE),"")</f>
      </c>
      <c r="H254" s="11">
        <f>IF(E254&lt;&gt;"",VLOOKUP(E254,'[1]Formula- 2015-16'!$B$5:$M$290,12,FALSE),"")</f>
      </c>
      <c r="I254" s="243"/>
      <c r="J254" s="81" t="s">
        <v>679</v>
      </c>
      <c r="K254" s="35" t="s">
        <v>679</v>
      </c>
      <c r="L254" s="35" t="s">
        <v>679</v>
      </c>
      <c r="M254" s="35" t="s">
        <v>679</v>
      </c>
      <c r="N254" s="9" t="s">
        <v>679</v>
      </c>
      <c r="O254" s="9" t="s">
        <v>679</v>
      </c>
      <c r="P254" s="9" t="s">
        <v>679</v>
      </c>
      <c r="Q254" s="9" t="s">
        <v>679</v>
      </c>
      <c r="R254" s="9"/>
      <c r="S254" s="9"/>
      <c r="T254" s="9"/>
      <c r="U254" s="9" t="s">
        <v>679</v>
      </c>
      <c r="V254" s="9" t="s">
        <v>679</v>
      </c>
      <c r="W254" s="9" t="s">
        <v>679</v>
      </c>
      <c r="X254" s="11" t="s">
        <v>679</v>
      </c>
      <c r="Y254" s="234"/>
      <c r="Z254" s="82" t="s">
        <v>679</v>
      </c>
      <c r="AA254" s="9" t="s">
        <v>679</v>
      </c>
      <c r="AB254" s="9" t="s">
        <v>679</v>
      </c>
      <c r="AC254" s="9" t="s">
        <v>679</v>
      </c>
      <c r="AD254" s="9" t="s">
        <v>679</v>
      </c>
      <c r="AE254" s="254"/>
      <c r="AF254" s="10" t="s">
        <v>679</v>
      </c>
      <c r="AG254" s="9" t="s">
        <v>679</v>
      </c>
      <c r="AH254" s="10" t="s">
        <v>679</v>
      </c>
      <c r="AI254" s="9" t="s">
        <v>679</v>
      </c>
      <c r="AJ254" s="9" t="s">
        <v>679</v>
      </c>
      <c r="AK254" s="265"/>
      <c r="AL254" s="10"/>
      <c r="AM254" s="9" t="s">
        <v>679</v>
      </c>
      <c r="AN254" s="9" t="s">
        <v>679</v>
      </c>
      <c r="AO254" s="254"/>
      <c r="AP254" s="9" t="s">
        <v>679</v>
      </c>
      <c r="AQ254" s="9" t="s">
        <v>679</v>
      </c>
      <c r="AR254" s="9" t="s">
        <v>679</v>
      </c>
      <c r="AS254" s="9" t="s">
        <v>679</v>
      </c>
      <c r="AT254" s="9" t="s">
        <v>679</v>
      </c>
      <c r="AU254" s="11" t="s">
        <v>679</v>
      </c>
      <c r="AV254" s="231"/>
      <c r="AW254" s="163"/>
      <c r="AX254" s="164"/>
      <c r="AY254" s="56"/>
      <c r="AZ254" s="146"/>
      <c r="BA254" s="56"/>
      <c r="BB254" s="56"/>
      <c r="BC254" s="56"/>
      <c r="BD254" s="56"/>
      <c r="BE254" s="56"/>
    </row>
    <row r="255" spans="3:57" ht="15">
      <c r="C255" s="219"/>
      <c r="D255" s="37" t="s">
        <v>489</v>
      </c>
      <c r="E255" s="1" t="s">
        <v>490</v>
      </c>
      <c r="F255" s="2" t="s">
        <v>6</v>
      </c>
      <c r="G255" s="4">
        <f>IF(E255&lt;&gt;"",VLOOKUP(E255,'[1]Formula- 2015-16'!$B$5:$M$290,10,FALSE),"")</f>
        <v>53230.35760472242</v>
      </c>
      <c r="H255" s="36">
        <f>IF(E255&lt;&gt;"",VLOOKUP(E255,'[1]Formula- 2015-16'!$B$5:$M$290,12,FALSE),"")</f>
        <v>38724.943848762196</v>
      </c>
      <c r="I255" s="225"/>
      <c r="J255" s="38">
        <v>66.19169299299999</v>
      </c>
      <c r="K255" s="15">
        <v>99.74790183451448</v>
      </c>
      <c r="L255" s="15">
        <v>80.41051318303818</v>
      </c>
      <c r="M255" s="15">
        <v>67.4067141</v>
      </c>
      <c r="N255" s="12">
        <v>30759235.13290117</v>
      </c>
      <c r="O255" s="12">
        <v>46352782.770881</v>
      </c>
      <c r="P255" s="12">
        <v>37366711.29435967</v>
      </c>
      <c r="Q255" s="12">
        <v>31323854.622624803</v>
      </c>
      <c r="R255" s="12">
        <v>1</v>
      </c>
      <c r="S255" s="12">
        <v>1</v>
      </c>
      <c r="T255" s="12">
        <v>1</v>
      </c>
      <c r="U255" s="12">
        <v>0</v>
      </c>
      <c r="V255" s="12">
        <v>0</v>
      </c>
      <c r="W255" s="12">
        <v>0</v>
      </c>
      <c r="X255" s="36">
        <v>145802583.82076663</v>
      </c>
      <c r="Y255" s="234"/>
      <c r="Z255" s="39">
        <v>5580950</v>
      </c>
      <c r="AA255" s="12">
        <v>55</v>
      </c>
      <c r="AB255" s="12">
        <v>714637.9734350704</v>
      </c>
      <c r="AC255" s="12">
        <v>39305088.53892887</v>
      </c>
      <c r="AD255" s="12">
        <v>44886038.53892887</v>
      </c>
      <c r="AE255" s="254"/>
      <c r="AF255" s="13">
        <v>7.8133300000000006</v>
      </c>
      <c r="AG255" s="12">
        <v>4990876.19980447</v>
      </c>
      <c r="AH255" s="13">
        <v>111.35752922308558</v>
      </c>
      <c r="AI255" s="12">
        <v>71131213.23027807</v>
      </c>
      <c r="AJ255" s="12">
        <v>71131213.23027807</v>
      </c>
      <c r="AK255" s="265"/>
      <c r="AL255" s="13">
        <v>1</v>
      </c>
      <c r="AM255" s="12">
        <v>116017251.76920694</v>
      </c>
      <c r="AN255" s="12">
        <v>261819835.58997357</v>
      </c>
      <c r="AO255" s="254"/>
      <c r="AP255" s="12">
        <v>0</v>
      </c>
      <c r="AQ255" s="12">
        <v>10795651.286375318</v>
      </c>
      <c r="AR255" s="12">
        <v>251024184.30359825</v>
      </c>
      <c r="AS255" s="12">
        <v>0</v>
      </c>
      <c r="AT255" s="12">
        <v>0</v>
      </c>
      <c r="AU255" s="36">
        <v>251024184.30359825</v>
      </c>
      <c r="AV255" s="229"/>
      <c r="AW255" s="163"/>
      <c r="AX255" s="164"/>
      <c r="AY255" s="56"/>
      <c r="AZ255" s="146"/>
      <c r="BA255" s="17"/>
      <c r="BB255" s="17"/>
      <c r="BC255" s="17"/>
      <c r="BD255" s="17"/>
      <c r="BE255" s="17"/>
    </row>
    <row r="256" spans="3:57" ht="15">
      <c r="C256" s="219"/>
      <c r="D256" s="37" t="s">
        <v>491</v>
      </c>
      <c r="E256" s="1" t="s">
        <v>492</v>
      </c>
      <c r="F256" s="2" t="s">
        <v>6</v>
      </c>
      <c r="G256" s="4">
        <f>IF(E256&lt;&gt;"",VLOOKUP(E256,'[1]Formula- 2015-16'!$B$5:$M$290,10,FALSE),"")</f>
        <v>176125.71449764454</v>
      </c>
      <c r="H256" s="36">
        <f>IF(E256&lt;&gt;"",VLOOKUP(E256,'[1]Formula- 2015-16'!$B$5:$M$290,12,FALSE),"")</f>
        <v>103397.09751710968</v>
      </c>
      <c r="I256" s="225"/>
      <c r="J256" s="38">
        <v>66.19169299299999</v>
      </c>
      <c r="K256" s="15">
        <v>99.74790183451448</v>
      </c>
      <c r="L256" s="15">
        <v>80.41051318303818</v>
      </c>
      <c r="M256" s="15">
        <v>67.4067141</v>
      </c>
      <c r="N256" s="12">
        <v>82128347.22263767</v>
      </c>
      <c r="O256" s="12">
        <v>123763722.39732452</v>
      </c>
      <c r="P256" s="12">
        <v>99770564.07584919</v>
      </c>
      <c r="Q256" s="12">
        <v>83635903.09326759</v>
      </c>
      <c r="R256" s="12">
        <v>1</v>
      </c>
      <c r="S256" s="12">
        <v>1</v>
      </c>
      <c r="T256" s="12">
        <v>1</v>
      </c>
      <c r="U256" s="12">
        <v>0</v>
      </c>
      <c r="V256" s="12">
        <v>0</v>
      </c>
      <c r="W256" s="12">
        <v>0</v>
      </c>
      <c r="X256" s="36">
        <v>389298536.78907895</v>
      </c>
      <c r="Y256" s="234"/>
      <c r="Z256" s="39">
        <v>5580950</v>
      </c>
      <c r="AA256" s="12">
        <v>72</v>
      </c>
      <c r="AB256" s="12">
        <v>714637.9734350704</v>
      </c>
      <c r="AC256" s="12">
        <v>51453934.08732507</v>
      </c>
      <c r="AD256" s="12">
        <v>57034884.08732507</v>
      </c>
      <c r="AE256" s="254"/>
      <c r="AF256" s="13">
        <v>7.8133300000000006</v>
      </c>
      <c r="AG256" s="12">
        <v>16513539.946270574</v>
      </c>
      <c r="AH256" s="13">
        <v>111.35752922308558</v>
      </c>
      <c r="AI256" s="12">
        <v>235355092.78929934</v>
      </c>
      <c r="AJ256" s="12">
        <v>235355092.78929934</v>
      </c>
      <c r="AK256" s="265"/>
      <c r="AL256" s="13">
        <v>0.2986515312967002</v>
      </c>
      <c r="AM256" s="12">
        <v>87322714.33001064</v>
      </c>
      <c r="AN256" s="12">
        <v>476621251.1190896</v>
      </c>
      <c r="AO256" s="254"/>
      <c r="AP256" s="12">
        <v>0</v>
      </c>
      <c r="AQ256" s="12">
        <v>19177809.79640126</v>
      </c>
      <c r="AR256" s="12">
        <v>457443441.32268834</v>
      </c>
      <c r="AS256" s="12">
        <v>0</v>
      </c>
      <c r="AT256" s="12">
        <v>0</v>
      </c>
      <c r="AU256" s="36">
        <v>457443441.32268834</v>
      </c>
      <c r="AV256" s="229"/>
      <c r="AW256" s="163"/>
      <c r="AX256" s="164"/>
      <c r="AY256" s="56"/>
      <c r="AZ256" s="146"/>
      <c r="BA256" s="17"/>
      <c r="BB256" s="17"/>
      <c r="BC256" s="17"/>
      <c r="BD256" s="17"/>
      <c r="BE256" s="17"/>
    </row>
    <row r="257" spans="3:57" ht="15">
      <c r="C257" s="219"/>
      <c r="D257" s="37" t="s">
        <v>493</v>
      </c>
      <c r="E257" s="1" t="s">
        <v>494</v>
      </c>
      <c r="F257" s="2" t="s">
        <v>6</v>
      </c>
      <c r="G257" s="4">
        <f>IF(E257&lt;&gt;"",VLOOKUP(E257,'[1]Formula- 2015-16'!$B$5:$M$290,10,FALSE),"")</f>
        <v>219978.02348944356</v>
      </c>
      <c r="H257" s="36">
        <f>IF(E257&lt;&gt;"",VLOOKUP(E257,'[1]Formula- 2015-16'!$B$5:$M$290,12,FALSE),"")</f>
        <v>109603.61517414956</v>
      </c>
      <c r="I257" s="225"/>
      <c r="J257" s="38">
        <v>66.19169299299999</v>
      </c>
      <c r="K257" s="15">
        <v>99.74790183451448</v>
      </c>
      <c r="L257" s="15">
        <v>80.41051318303818</v>
      </c>
      <c r="M257" s="15">
        <v>67.4067141</v>
      </c>
      <c r="N257" s="12">
        <v>87058186.15836267</v>
      </c>
      <c r="O257" s="12">
        <v>131192767.76518765</v>
      </c>
      <c r="P257" s="12">
        <v>105759395.31443515</v>
      </c>
      <c r="Q257" s="12">
        <v>88656234.62844385</v>
      </c>
      <c r="R257" s="12">
        <v>1</v>
      </c>
      <c r="S257" s="12">
        <v>1</v>
      </c>
      <c r="T257" s="12">
        <v>1</v>
      </c>
      <c r="U257" s="12">
        <v>0</v>
      </c>
      <c r="V257" s="12">
        <v>0</v>
      </c>
      <c r="W257" s="12">
        <v>0</v>
      </c>
      <c r="X257" s="36">
        <v>412666583.8664293</v>
      </c>
      <c r="Y257" s="234"/>
      <c r="Z257" s="39">
        <v>5580950</v>
      </c>
      <c r="AA257" s="12">
        <v>76</v>
      </c>
      <c r="AB257" s="12">
        <v>714637.9734350704</v>
      </c>
      <c r="AC257" s="12">
        <v>54312485.98106535</v>
      </c>
      <c r="AD257" s="12">
        <v>59893435.98106535</v>
      </c>
      <c r="AE257" s="254"/>
      <c r="AF257" s="13">
        <v>7.8133300000000006</v>
      </c>
      <c r="AG257" s="12">
        <v>20625130.68324929</v>
      </c>
      <c r="AH257" s="13">
        <v>111.35752922308558</v>
      </c>
      <c r="AI257" s="12">
        <v>293954510.1499478</v>
      </c>
      <c r="AJ257" s="12">
        <v>293954510.1499478</v>
      </c>
      <c r="AK257" s="265"/>
      <c r="AL257" s="13">
        <v>0</v>
      </c>
      <c r="AM257" s="12">
        <v>0</v>
      </c>
      <c r="AN257" s="12">
        <v>412666583.8664293</v>
      </c>
      <c r="AO257" s="254"/>
      <c r="AP257" s="12">
        <v>0</v>
      </c>
      <c r="AQ257" s="12">
        <v>13522000.189848676</v>
      </c>
      <c r="AR257" s="12">
        <v>399144583.67658067</v>
      </c>
      <c r="AS257" s="12">
        <v>0</v>
      </c>
      <c r="AT257" s="12">
        <v>0</v>
      </c>
      <c r="AU257" s="36">
        <v>399144583.67658067</v>
      </c>
      <c r="AV257" s="229"/>
      <c r="AW257" s="163"/>
      <c r="AX257" s="164"/>
      <c r="AY257" s="56"/>
      <c r="AZ257" s="146"/>
      <c r="BA257" s="17"/>
      <c r="BB257" s="17"/>
      <c r="BC257" s="17"/>
      <c r="BD257" s="17"/>
      <c r="BE257" s="17"/>
    </row>
    <row r="258" spans="3:57" ht="15">
      <c r="C258" s="219"/>
      <c r="D258" s="37" t="s">
        <v>495</v>
      </c>
      <c r="E258" s="1" t="s">
        <v>496</v>
      </c>
      <c r="F258" s="2" t="s">
        <v>6</v>
      </c>
      <c r="G258" s="4">
        <f>IF(E258&lt;&gt;"",VLOOKUP(E258,'[1]Formula- 2015-16'!$B$5:$M$290,10,FALSE),"")</f>
        <v>15589.333425634586</v>
      </c>
      <c r="H258" s="36">
        <f>IF(E258&lt;&gt;"",VLOOKUP(E258,'[1]Formula- 2015-16'!$B$5:$M$290,12,FALSE),"")</f>
        <v>10729.019380918127</v>
      </c>
      <c r="I258" s="225"/>
      <c r="J258" s="38">
        <v>66.19169299299999</v>
      </c>
      <c r="K258" s="15">
        <v>99.74790183451448</v>
      </c>
      <c r="L258" s="15">
        <v>80.41051318303818</v>
      </c>
      <c r="M258" s="15">
        <v>67.4067141</v>
      </c>
      <c r="N258" s="12">
        <v>8522063.483732155</v>
      </c>
      <c r="O258" s="12">
        <v>12842366.063861094</v>
      </c>
      <c r="P258" s="12">
        <v>10352711.45244467</v>
      </c>
      <c r="Q258" s="12">
        <v>8678495.303794887</v>
      </c>
      <c r="R258" s="12">
        <v>1</v>
      </c>
      <c r="S258" s="12">
        <v>1</v>
      </c>
      <c r="T258" s="12">
        <v>1</v>
      </c>
      <c r="U258" s="12">
        <v>0</v>
      </c>
      <c r="V258" s="12">
        <v>0</v>
      </c>
      <c r="W258" s="12">
        <v>0</v>
      </c>
      <c r="X258" s="36">
        <v>40395636.303832814</v>
      </c>
      <c r="Y258" s="234"/>
      <c r="Z258" s="39">
        <v>5580950</v>
      </c>
      <c r="AA258" s="12">
        <v>12</v>
      </c>
      <c r="AB258" s="12">
        <v>714637.9734350704</v>
      </c>
      <c r="AC258" s="12">
        <v>8575655.681220844</v>
      </c>
      <c r="AD258" s="12">
        <v>14156605.681220844</v>
      </c>
      <c r="AE258" s="254"/>
      <c r="AF258" s="13">
        <v>7.8133300000000006</v>
      </c>
      <c r="AG258" s="12">
        <v>1461655.2784141619</v>
      </c>
      <c r="AH258" s="13">
        <v>111.35752922308558</v>
      </c>
      <c r="AI258" s="12">
        <v>20831875.83016234</v>
      </c>
      <c r="AJ258" s="12">
        <v>20831875.83016234</v>
      </c>
      <c r="AK258" s="265"/>
      <c r="AL258" s="13">
        <v>0.451155148069067</v>
      </c>
      <c r="AM258" s="12">
        <v>15785233.556979893</v>
      </c>
      <c r="AN258" s="12">
        <v>56180869.86081271</v>
      </c>
      <c r="AO258" s="254"/>
      <c r="AP258" s="12">
        <v>0</v>
      </c>
      <c r="AQ258" s="12">
        <v>869739.9282555929</v>
      </c>
      <c r="AR258" s="12">
        <v>55311129.93255711</v>
      </c>
      <c r="AS258" s="12">
        <v>0</v>
      </c>
      <c r="AT258" s="12">
        <v>0</v>
      </c>
      <c r="AU258" s="36">
        <v>55311129.93255711</v>
      </c>
      <c r="AV258" s="229"/>
      <c r="AW258" s="163"/>
      <c r="AX258" s="164"/>
      <c r="AY258" s="56"/>
      <c r="AZ258" s="146"/>
      <c r="BA258" s="17"/>
      <c r="BB258" s="17"/>
      <c r="BC258" s="17"/>
      <c r="BD258" s="17"/>
      <c r="BE258" s="17"/>
    </row>
    <row r="259" spans="3:57" ht="15">
      <c r="C259" s="219"/>
      <c r="D259" s="37" t="s">
        <v>497</v>
      </c>
      <c r="E259" s="1" t="s">
        <v>498</v>
      </c>
      <c r="F259" s="2" t="s">
        <v>6</v>
      </c>
      <c r="G259" s="4">
        <f>IF(E259&lt;&gt;"",VLOOKUP(E259,'[1]Formula- 2015-16'!$B$5:$M$290,10,FALSE),"")</f>
        <v>77237.82466099631</v>
      </c>
      <c r="H259" s="36">
        <f>IF(E259&lt;&gt;"",VLOOKUP(E259,'[1]Formula- 2015-16'!$B$5:$M$290,12,FALSE),"")</f>
        <v>51199.171527667415</v>
      </c>
      <c r="I259" s="225"/>
      <c r="J259" s="38">
        <v>66.19169299299999</v>
      </c>
      <c r="K259" s="15">
        <v>99.74790183451448</v>
      </c>
      <c r="L259" s="15">
        <v>80.41051318303818</v>
      </c>
      <c r="M259" s="15">
        <v>67.4067141</v>
      </c>
      <c r="N259" s="12">
        <v>40667518.1190637</v>
      </c>
      <c r="O259" s="12">
        <v>61284119.22660285</v>
      </c>
      <c r="P259" s="12">
        <v>49403419.8850336</v>
      </c>
      <c r="Q259" s="12">
        <v>41414015.00786805</v>
      </c>
      <c r="R259" s="12">
        <v>1</v>
      </c>
      <c r="S259" s="12">
        <v>1</v>
      </c>
      <c r="T259" s="12">
        <v>1</v>
      </c>
      <c r="U259" s="12">
        <v>0</v>
      </c>
      <c r="V259" s="12">
        <v>0</v>
      </c>
      <c r="W259" s="12">
        <v>0</v>
      </c>
      <c r="X259" s="36">
        <v>192769072.23856822</v>
      </c>
      <c r="Y259" s="234"/>
      <c r="Z259" s="39">
        <v>5580950</v>
      </c>
      <c r="AA259" s="12">
        <v>62</v>
      </c>
      <c r="AB259" s="12">
        <v>714637.9734350704</v>
      </c>
      <c r="AC259" s="12">
        <v>44307554.35297436</v>
      </c>
      <c r="AD259" s="12">
        <v>49888504.35297436</v>
      </c>
      <c r="AE259" s="254"/>
      <c r="AF259" s="13">
        <v>7.8133300000000006</v>
      </c>
      <c r="AG259" s="12">
        <v>7241815.350702028</v>
      </c>
      <c r="AH259" s="13">
        <v>111.35752922308558</v>
      </c>
      <c r="AI259" s="12">
        <v>103212159.80177347</v>
      </c>
      <c r="AJ259" s="12">
        <v>103212159.80177347</v>
      </c>
      <c r="AK259" s="265"/>
      <c r="AL259" s="13">
        <v>0.8188858057623652</v>
      </c>
      <c r="AM259" s="12">
        <v>125371960.72911395</v>
      </c>
      <c r="AN259" s="12">
        <v>318141032.9676822</v>
      </c>
      <c r="AO259" s="254"/>
      <c r="AP259" s="12">
        <v>0</v>
      </c>
      <c r="AQ259" s="12">
        <v>6767920.974659219</v>
      </c>
      <c r="AR259" s="12">
        <v>311373111.993023</v>
      </c>
      <c r="AS259" s="12">
        <v>0</v>
      </c>
      <c r="AT259" s="12">
        <v>0</v>
      </c>
      <c r="AU259" s="36">
        <v>311373111.993023</v>
      </c>
      <c r="AV259" s="229"/>
      <c r="AW259" s="163"/>
      <c r="AX259" s="164"/>
      <c r="AY259" s="56"/>
      <c r="AZ259" s="146"/>
      <c r="BA259" s="17"/>
      <c r="BB259" s="17"/>
      <c r="BC259" s="17"/>
      <c r="BD259" s="17"/>
      <c r="BE259" s="17"/>
    </row>
    <row r="260" spans="1:57" s="55" customFormat="1" ht="15">
      <c r="A260" s="218"/>
      <c r="B260" s="218"/>
      <c r="C260" s="220"/>
      <c r="D260" s="79" t="s">
        <v>499</v>
      </c>
      <c r="E260" s="6" t="s">
        <v>500</v>
      </c>
      <c r="F260" s="7" t="s">
        <v>17</v>
      </c>
      <c r="G260" s="8">
        <f>IF(E260&lt;&gt;"",VLOOKUP(E260,'[1]Formula- 2015-16'!$B$5:$M$290,10,FALSE),"")</f>
        <v>542161.2536784414</v>
      </c>
      <c r="H260" s="11">
        <f>IF(E260&lt;&gt;"",VLOOKUP(E260,'[1]Formula- 2015-16'!$B$5:$M$290,12,FALSE),"")</f>
      </c>
      <c r="I260" s="243"/>
      <c r="J260" s="81">
        <v>66.19169299299999</v>
      </c>
      <c r="K260" s="35">
        <v>99.74790183451448</v>
      </c>
      <c r="L260" s="35">
        <v>80.41051318303818</v>
      </c>
      <c r="M260" s="35">
        <v>67.4067141</v>
      </c>
      <c r="N260" s="9" t="s">
        <v>679</v>
      </c>
      <c r="O260" s="9" t="s">
        <v>679</v>
      </c>
      <c r="P260" s="9" t="s">
        <v>679</v>
      </c>
      <c r="Q260" s="9" t="s">
        <v>679</v>
      </c>
      <c r="R260" s="9">
        <v>0</v>
      </c>
      <c r="S260" s="9">
        <v>0</v>
      </c>
      <c r="T260" s="9">
        <v>0</v>
      </c>
      <c r="U260" s="9">
        <v>0</v>
      </c>
      <c r="V260" s="9">
        <v>0</v>
      </c>
      <c r="W260" s="9">
        <v>0</v>
      </c>
      <c r="X260" s="11">
        <v>0</v>
      </c>
      <c r="Y260" s="234"/>
      <c r="Z260" s="82">
        <v>5580950</v>
      </c>
      <c r="AA260" s="9">
        <v>68</v>
      </c>
      <c r="AB260" s="9">
        <v>714637.9734350704</v>
      </c>
      <c r="AC260" s="9">
        <v>48595382.193584785</v>
      </c>
      <c r="AD260" s="9">
        <v>54176332.193584785</v>
      </c>
      <c r="AE260" s="254"/>
      <c r="AF260" s="10">
        <v>7.8133300000000006</v>
      </c>
      <c r="AG260" s="9">
        <v>50833017.45844052</v>
      </c>
      <c r="AH260" s="10">
        <v>111.35752922308558</v>
      </c>
      <c r="AI260" s="9">
        <v>0</v>
      </c>
      <c r="AJ260" s="9">
        <v>50833017.45844052</v>
      </c>
      <c r="AK260" s="265"/>
      <c r="AL260" s="10">
        <v>0.5924078175927756</v>
      </c>
      <c r="AM260" s="9">
        <v>62208359.65419301</v>
      </c>
      <c r="AN260" s="9">
        <v>62208359.65419301</v>
      </c>
      <c r="AO260" s="254"/>
      <c r="AP260" s="9">
        <v>0</v>
      </c>
      <c r="AQ260" s="9">
        <v>2953884.3965342655</v>
      </c>
      <c r="AR260" s="9">
        <v>59254475.25765874</v>
      </c>
      <c r="AS260" s="9">
        <v>0</v>
      </c>
      <c r="AT260" s="9">
        <v>0</v>
      </c>
      <c r="AU260" s="11">
        <v>59254475.25765874</v>
      </c>
      <c r="AV260" s="231"/>
      <c r="AW260" s="163"/>
      <c r="AX260" s="164"/>
      <c r="AY260" s="56"/>
      <c r="AZ260" s="146"/>
      <c r="BA260" s="56"/>
      <c r="BB260" s="56"/>
      <c r="BC260" s="56"/>
      <c r="BD260" s="56"/>
      <c r="BE260" s="56"/>
    </row>
    <row r="261" spans="3:57" ht="15">
      <c r="C261" s="219"/>
      <c r="D261" s="37" t="s">
        <v>501</v>
      </c>
      <c r="E261" s="1" t="s">
        <v>502</v>
      </c>
      <c r="F261" s="2" t="s">
        <v>6</v>
      </c>
      <c r="G261" s="4">
        <f>IF(E261&lt;&gt;"",VLOOKUP(E261,'[1]Formula- 2015-16'!$B$5:$M$290,10,FALSE),"")</f>
        <v>27379.166893746667</v>
      </c>
      <c r="H261" s="36">
        <f>IF(E261&lt;&gt;"",VLOOKUP(E261,'[1]Formula- 2015-16'!$B$5:$M$290,12,FALSE),"")</f>
        <v>21801.36581856789</v>
      </c>
      <c r="I261" s="225"/>
      <c r="J261" s="38">
        <v>66.19169299299999</v>
      </c>
      <c r="K261" s="15">
        <v>99.74790183451448</v>
      </c>
      <c r="L261" s="15">
        <v>80.41051318303818</v>
      </c>
      <c r="M261" s="15">
        <v>67.4067141</v>
      </c>
      <c r="N261" s="12">
        <v>17316831.757088758</v>
      </c>
      <c r="O261" s="12">
        <v>26095685.97034619</v>
      </c>
      <c r="P261" s="12">
        <v>21036708.162746295</v>
      </c>
      <c r="Q261" s="12">
        <v>17634701.19266062</v>
      </c>
      <c r="R261" s="12">
        <v>0</v>
      </c>
      <c r="S261" s="12">
        <v>0</v>
      </c>
      <c r="T261" s="12">
        <v>1</v>
      </c>
      <c r="U261" s="12">
        <v>26095685.97034619</v>
      </c>
      <c r="V261" s="12">
        <v>21036708.162746295</v>
      </c>
      <c r="W261" s="12">
        <v>0</v>
      </c>
      <c r="X261" s="36">
        <v>34951532.94974937</v>
      </c>
      <c r="Y261" s="234"/>
      <c r="Z261" s="39">
        <v>5580950</v>
      </c>
      <c r="AA261" s="12">
        <v>28</v>
      </c>
      <c r="AB261" s="12">
        <v>714637.9734350704</v>
      </c>
      <c r="AC261" s="12">
        <v>20009863.25618197</v>
      </c>
      <c r="AD261" s="12">
        <v>25590813.25618197</v>
      </c>
      <c r="AE261" s="254"/>
      <c r="AF261" s="13">
        <v>7.8133300000000006</v>
      </c>
      <c r="AG261" s="12">
        <v>2567069.592791012</v>
      </c>
      <c r="AH261" s="13">
        <v>111.35752922308558</v>
      </c>
      <c r="AI261" s="12">
        <v>36586516.52968958</v>
      </c>
      <c r="AJ261" s="12">
        <v>36586516.52968958</v>
      </c>
      <c r="AK261" s="265"/>
      <c r="AL261" s="13">
        <v>1</v>
      </c>
      <c r="AM261" s="12">
        <v>62177329.78587155</v>
      </c>
      <c r="AN261" s="12">
        <v>97128862.73562092</v>
      </c>
      <c r="AO261" s="254"/>
      <c r="AP261" s="12">
        <v>0</v>
      </c>
      <c r="AQ261" s="12">
        <v>2659284.3146599173</v>
      </c>
      <c r="AR261" s="12">
        <v>94469578.420961</v>
      </c>
      <c r="AS261" s="12">
        <v>0</v>
      </c>
      <c r="AT261" s="12">
        <v>0</v>
      </c>
      <c r="AU261" s="36">
        <v>94469578.420961</v>
      </c>
      <c r="AV261" s="229"/>
      <c r="AW261" s="163"/>
      <c r="AX261" s="164"/>
      <c r="AY261" s="56"/>
      <c r="AZ261" s="146"/>
      <c r="BA261" s="17"/>
      <c r="BB261" s="17"/>
      <c r="BC261" s="17"/>
      <c r="BD261" s="17"/>
      <c r="BE261" s="17"/>
    </row>
    <row r="262" spans="3:57" ht="15">
      <c r="C262" s="219"/>
      <c r="D262" s="37" t="s">
        <v>503</v>
      </c>
      <c r="E262" s="1" t="s">
        <v>504</v>
      </c>
      <c r="F262" s="2" t="s">
        <v>6</v>
      </c>
      <c r="G262" s="4">
        <f>IF(E262&lt;&gt;"",VLOOKUP(E262,'[1]Formula- 2015-16'!$B$5:$M$290,10,FALSE),"")</f>
        <v>31471.454437966004</v>
      </c>
      <c r="H262" s="36">
        <f>IF(E262&lt;&gt;"",VLOOKUP(E262,'[1]Formula- 2015-16'!$B$5:$M$290,12,FALSE),"")</f>
        <v>22231.27340257288</v>
      </c>
      <c r="I262" s="225"/>
      <c r="J262" s="38">
        <v>66.19169299299999</v>
      </c>
      <c r="K262" s="15">
        <v>99.74790183451448</v>
      </c>
      <c r="L262" s="15">
        <v>80.41051318303818</v>
      </c>
      <c r="M262" s="15">
        <v>67.4067141</v>
      </c>
      <c r="N262" s="12">
        <v>17658307.486878604</v>
      </c>
      <c r="O262" s="12">
        <v>26610274.524193108</v>
      </c>
      <c r="P262" s="12">
        <v>21451537.23615975</v>
      </c>
      <c r="Q262" s="12">
        <v>17982445.083913974</v>
      </c>
      <c r="R262" s="12">
        <v>0</v>
      </c>
      <c r="S262" s="12">
        <v>0</v>
      </c>
      <c r="T262" s="12">
        <v>1</v>
      </c>
      <c r="U262" s="12">
        <v>26610274.524193108</v>
      </c>
      <c r="V262" s="12">
        <v>21451537.23615975</v>
      </c>
      <c r="W262" s="12">
        <v>0</v>
      </c>
      <c r="X262" s="36">
        <v>35640752.57079258</v>
      </c>
      <c r="Y262" s="234"/>
      <c r="Z262" s="39">
        <v>5580950</v>
      </c>
      <c r="AA262" s="12">
        <v>30</v>
      </c>
      <c r="AB262" s="12">
        <v>714637.9734350704</v>
      </c>
      <c r="AC262" s="12">
        <v>21439139.20305211</v>
      </c>
      <c r="AD262" s="12">
        <v>27020089.20305211</v>
      </c>
      <c r="AE262" s="254"/>
      <c r="AF262" s="13">
        <v>7.8133300000000006</v>
      </c>
      <c r="AG262" s="12">
        <v>2950762.309245515</v>
      </c>
      <c r="AH262" s="13">
        <v>111.35752922308558</v>
      </c>
      <c r="AI262" s="12">
        <v>42055000.887225665</v>
      </c>
      <c r="AJ262" s="12">
        <v>42055000.887225665</v>
      </c>
      <c r="AK262" s="265"/>
      <c r="AL262" s="13">
        <v>0.6734171197282173</v>
      </c>
      <c r="AM262" s="12">
        <v>46516348.21356198</v>
      </c>
      <c r="AN262" s="12">
        <v>82157100.78435457</v>
      </c>
      <c r="AO262" s="254"/>
      <c r="AP262" s="12">
        <v>0</v>
      </c>
      <c r="AQ262" s="12">
        <v>1270637.9775575965</v>
      </c>
      <c r="AR262" s="12">
        <v>80886462.80679697</v>
      </c>
      <c r="AS262" s="12">
        <v>0</v>
      </c>
      <c r="AT262" s="12">
        <v>0</v>
      </c>
      <c r="AU262" s="36">
        <v>80886462.80679697</v>
      </c>
      <c r="AV262" s="229"/>
      <c r="AW262" s="163"/>
      <c r="AX262" s="164"/>
      <c r="AY262" s="56"/>
      <c r="AZ262" s="146"/>
      <c r="BA262" s="17"/>
      <c r="BB262" s="17"/>
      <c r="BC262" s="17"/>
      <c r="BD262" s="17"/>
      <c r="BE262" s="17"/>
    </row>
    <row r="263" spans="3:57" ht="15">
      <c r="C263" s="219"/>
      <c r="D263" s="37" t="s">
        <v>505</v>
      </c>
      <c r="E263" s="1" t="s">
        <v>506</v>
      </c>
      <c r="F263" s="2" t="s">
        <v>6</v>
      </c>
      <c r="G263" s="4">
        <f>IF(E263&lt;&gt;"",VLOOKUP(E263,'[1]Formula- 2015-16'!$B$5:$M$290,10,FALSE),"")</f>
        <v>87704.56154699497</v>
      </c>
      <c r="H263" s="36">
        <f>IF(E263&lt;&gt;"",VLOOKUP(E263,'[1]Formula- 2015-16'!$B$5:$M$290,12,FALSE),"")</f>
        <v>55409.0757162617</v>
      </c>
      <c r="I263" s="225"/>
      <c r="J263" s="38">
        <v>66.19169299299999</v>
      </c>
      <c r="K263" s="15">
        <v>99.74790183451448</v>
      </c>
      <c r="L263" s="15">
        <v>80.41051318303818</v>
      </c>
      <c r="M263" s="15">
        <v>67.4067141</v>
      </c>
      <c r="N263" s="12">
        <v>44011446.34604023</v>
      </c>
      <c r="O263" s="12">
        <v>66323268.54344222</v>
      </c>
      <c r="P263" s="12">
        <v>53465666.560109064</v>
      </c>
      <c r="Q263" s="12">
        <v>44819324.70421566</v>
      </c>
      <c r="R263" s="12">
        <v>0</v>
      </c>
      <c r="S263" s="12">
        <v>0</v>
      </c>
      <c r="T263" s="12">
        <v>1</v>
      </c>
      <c r="U263" s="12">
        <v>66323268.54344222</v>
      </c>
      <c r="V263" s="12">
        <v>53465666.560109064</v>
      </c>
      <c r="W263" s="12">
        <v>0</v>
      </c>
      <c r="X263" s="36">
        <v>88830771.05025588</v>
      </c>
      <c r="Y263" s="234"/>
      <c r="Z263" s="39">
        <v>5580950</v>
      </c>
      <c r="AA263" s="12">
        <v>62</v>
      </c>
      <c r="AB263" s="12">
        <v>714637.9734350704</v>
      </c>
      <c r="AC263" s="12">
        <v>44307554.35297436</v>
      </c>
      <c r="AD263" s="12">
        <v>49888504.35297436</v>
      </c>
      <c r="AE263" s="254"/>
      <c r="AF263" s="13">
        <v>7.8133300000000006</v>
      </c>
      <c r="AG263" s="12">
        <v>8223176.1824637875</v>
      </c>
      <c r="AH263" s="13">
        <v>111.35752922308558</v>
      </c>
      <c r="AI263" s="12">
        <v>117198759.3056088</v>
      </c>
      <c r="AJ263" s="12">
        <v>117198759.3056088</v>
      </c>
      <c r="AK263" s="265"/>
      <c r="AL263" s="13">
        <v>0.5336865396425726</v>
      </c>
      <c r="AM263" s="12">
        <v>89172223.56029543</v>
      </c>
      <c r="AN263" s="12">
        <v>178002994.6105513</v>
      </c>
      <c r="AO263" s="254"/>
      <c r="AP263" s="12">
        <v>0</v>
      </c>
      <c r="AQ263" s="12">
        <v>4148029.797998832</v>
      </c>
      <c r="AR263" s="12">
        <v>173854964.81255245</v>
      </c>
      <c r="AS263" s="12">
        <v>0</v>
      </c>
      <c r="AT263" s="12">
        <v>0</v>
      </c>
      <c r="AU263" s="36">
        <v>173854964.81255245</v>
      </c>
      <c r="AV263" s="229"/>
      <c r="AW263" s="163"/>
      <c r="AX263" s="164"/>
      <c r="AY263" s="56"/>
      <c r="AZ263" s="146"/>
      <c r="BA263" s="17"/>
      <c r="BB263" s="17"/>
      <c r="BC263" s="17"/>
      <c r="BD263" s="17"/>
      <c r="BE263" s="17"/>
    </row>
    <row r="264" spans="3:57" ht="15">
      <c r="C264" s="219"/>
      <c r="D264" s="37" t="s">
        <v>507</v>
      </c>
      <c r="E264" s="1" t="s">
        <v>508</v>
      </c>
      <c r="F264" s="2" t="s">
        <v>6</v>
      </c>
      <c r="G264" s="4">
        <f>IF(E264&lt;&gt;"",VLOOKUP(E264,'[1]Formula- 2015-16'!$B$5:$M$290,10,FALSE),"")</f>
        <v>45955.68930157216</v>
      </c>
      <c r="H264" s="36">
        <f>IF(E264&lt;&gt;"",VLOOKUP(E264,'[1]Formula- 2015-16'!$B$5:$M$290,12,FALSE),"")</f>
        <v>29776.275111523468</v>
      </c>
      <c r="I264" s="225"/>
      <c r="J264" s="38">
        <v>66.19169299299999</v>
      </c>
      <c r="K264" s="15">
        <v>99.74790183451448</v>
      </c>
      <c r="L264" s="15">
        <v>80.41051318303818</v>
      </c>
      <c r="M264" s="15">
        <v>67.4067141</v>
      </c>
      <c r="N264" s="12">
        <v>23651304.727884814</v>
      </c>
      <c r="O264" s="12">
        <v>35641451.60186087</v>
      </c>
      <c r="P264" s="12">
        <v>28731906.74876315</v>
      </c>
      <c r="Q264" s="12">
        <v>24085450.360864896</v>
      </c>
      <c r="R264" s="12">
        <v>0</v>
      </c>
      <c r="S264" s="12">
        <v>0</v>
      </c>
      <c r="T264" s="12">
        <v>1</v>
      </c>
      <c r="U264" s="12">
        <v>35641451.60186087</v>
      </c>
      <c r="V264" s="12">
        <v>28731906.74876315</v>
      </c>
      <c r="W264" s="12">
        <v>0</v>
      </c>
      <c r="X264" s="36">
        <v>47736755.0887497</v>
      </c>
      <c r="Y264" s="234"/>
      <c r="Z264" s="39">
        <v>5580950</v>
      </c>
      <c r="AA264" s="12">
        <v>42</v>
      </c>
      <c r="AB264" s="12">
        <v>714637.9734350704</v>
      </c>
      <c r="AC264" s="12">
        <v>30014794.884272955</v>
      </c>
      <c r="AD264" s="12">
        <v>35595744.884272955</v>
      </c>
      <c r="AE264" s="254"/>
      <c r="AF264" s="13">
        <v>7.8133300000000006</v>
      </c>
      <c r="AG264" s="12">
        <v>4308803.590687834</v>
      </c>
      <c r="AH264" s="13">
        <v>111.35752922308558</v>
      </c>
      <c r="AI264" s="12">
        <v>61410144.17240235</v>
      </c>
      <c r="AJ264" s="12">
        <v>61410144.17240235</v>
      </c>
      <c r="AK264" s="265"/>
      <c r="AL264" s="13">
        <v>0.4190799848290574</v>
      </c>
      <c r="AM264" s="12">
        <v>40653226.51420072</v>
      </c>
      <c r="AN264" s="12">
        <v>88389981.60295042</v>
      </c>
      <c r="AO264" s="254"/>
      <c r="AP264" s="12">
        <v>399472.1402503848</v>
      </c>
      <c r="AQ264" s="12">
        <v>0</v>
      </c>
      <c r="AR264" s="12">
        <v>88789453.74320081</v>
      </c>
      <c r="AS264" s="12">
        <v>0</v>
      </c>
      <c r="AT264" s="12">
        <v>0</v>
      </c>
      <c r="AU264" s="36">
        <v>88789453.74320081</v>
      </c>
      <c r="AV264" s="229"/>
      <c r="AW264" s="163"/>
      <c r="AX264" s="164"/>
      <c r="AY264" s="56"/>
      <c r="AZ264" s="146"/>
      <c r="BA264" s="17"/>
      <c r="BB264" s="17"/>
      <c r="BC264" s="17"/>
      <c r="BD264" s="17"/>
      <c r="BE264" s="17"/>
    </row>
    <row r="265" spans="3:57" ht="15">
      <c r="C265" s="219"/>
      <c r="D265" s="37" t="s">
        <v>509</v>
      </c>
      <c r="E265" s="1" t="s">
        <v>510</v>
      </c>
      <c r="F265" s="2" t="s">
        <v>6</v>
      </c>
      <c r="G265" s="4">
        <f>IF(E265&lt;&gt;"",VLOOKUP(E265,'[1]Formula- 2015-16'!$B$5:$M$290,10,FALSE),"")</f>
        <v>42224.84733179348</v>
      </c>
      <c r="H265" s="36">
        <f>IF(E265&lt;&gt;"",VLOOKUP(E265,'[1]Formula- 2015-16'!$B$5:$M$290,12,FALSE),"")</f>
        <v>29743.423770824542</v>
      </c>
      <c r="I265" s="225"/>
      <c r="J265" s="38">
        <v>66.19169299299999</v>
      </c>
      <c r="K265" s="15">
        <v>99.74790183451448</v>
      </c>
      <c r="L265" s="15">
        <v>80.41051318303818</v>
      </c>
      <c r="M265" s="15">
        <v>67.4067141</v>
      </c>
      <c r="N265" s="12">
        <v>23625210.897589393</v>
      </c>
      <c r="O265" s="12">
        <v>35602129.37417485</v>
      </c>
      <c r="P265" s="12">
        <v>28700207.630790934</v>
      </c>
      <c r="Q265" s="12">
        <v>24058877.549701367</v>
      </c>
      <c r="R265" s="12">
        <v>0</v>
      </c>
      <c r="S265" s="12">
        <v>0</v>
      </c>
      <c r="T265" s="12">
        <v>1</v>
      </c>
      <c r="U265" s="12">
        <v>35602129.37417485</v>
      </c>
      <c r="V265" s="12">
        <v>28700207.630790934</v>
      </c>
      <c r="W265" s="12">
        <v>0</v>
      </c>
      <c r="X265" s="36">
        <v>47684088.44729075</v>
      </c>
      <c r="Y265" s="234"/>
      <c r="Z265" s="39">
        <v>5580950</v>
      </c>
      <c r="AA265" s="12">
        <v>39</v>
      </c>
      <c r="AB265" s="12">
        <v>714637.9734350704</v>
      </c>
      <c r="AC265" s="12">
        <v>27870880.963967744</v>
      </c>
      <c r="AD265" s="12">
        <v>33451830.963967744</v>
      </c>
      <c r="AE265" s="254"/>
      <c r="AF265" s="13">
        <v>7.8133300000000006</v>
      </c>
      <c r="AG265" s="12">
        <v>3958999.996835063</v>
      </c>
      <c r="AH265" s="13">
        <v>111.35752922308558</v>
      </c>
      <c r="AI265" s="12">
        <v>56424656.04828623</v>
      </c>
      <c r="AJ265" s="12">
        <v>56424656.04828623</v>
      </c>
      <c r="AK265" s="265"/>
      <c r="AL265" s="13">
        <v>0.8578708291546748</v>
      </c>
      <c r="AM265" s="12">
        <v>77102416.43471168</v>
      </c>
      <c r="AN265" s="12">
        <v>124786504.88200243</v>
      </c>
      <c r="AO265" s="254"/>
      <c r="AP265" s="12">
        <v>0</v>
      </c>
      <c r="AQ265" s="12">
        <v>4444235.42251316</v>
      </c>
      <c r="AR265" s="12">
        <v>120342269.45948927</v>
      </c>
      <c r="AS265" s="12">
        <v>0</v>
      </c>
      <c r="AT265" s="12">
        <v>0</v>
      </c>
      <c r="AU265" s="36">
        <v>120342269.45948927</v>
      </c>
      <c r="AV265" s="229"/>
      <c r="AW265" s="163"/>
      <c r="AX265" s="164"/>
      <c r="AY265" s="56"/>
      <c r="AZ265" s="146"/>
      <c r="BA265" s="17"/>
      <c r="BB265" s="17"/>
      <c r="BC265" s="17"/>
      <c r="BD265" s="17"/>
      <c r="BE265" s="17"/>
    </row>
    <row r="266" spans="1:57" s="55" customFormat="1" ht="15">
      <c r="A266" s="218"/>
      <c r="B266" s="218"/>
      <c r="C266" s="220"/>
      <c r="D266" s="79" t="s">
        <v>511</v>
      </c>
      <c r="E266" s="6" t="s">
        <v>512</v>
      </c>
      <c r="F266" s="7" t="s">
        <v>17</v>
      </c>
      <c r="G266" s="8">
        <f>IF(E266&lt;&gt;"",VLOOKUP(E266,'[1]Formula- 2015-16'!$B$5:$M$290,10,FALSE),"")</f>
        <v>234735.7195120733</v>
      </c>
      <c r="H266" s="11">
        <f>IF(E266&lt;&gt;"",VLOOKUP(E266,'[1]Formula- 2015-16'!$B$5:$M$290,12,FALSE),"")</f>
      </c>
      <c r="I266" s="243"/>
      <c r="J266" s="81">
        <v>66.19169299299999</v>
      </c>
      <c r="K266" s="35">
        <v>99.74790183451448</v>
      </c>
      <c r="L266" s="35">
        <v>80.41051318303818</v>
      </c>
      <c r="M266" s="35">
        <v>67.4067141</v>
      </c>
      <c r="N266" s="9" t="s">
        <v>679</v>
      </c>
      <c r="O266" s="9" t="s">
        <v>679</v>
      </c>
      <c r="P266" s="9" t="s">
        <v>679</v>
      </c>
      <c r="Q266" s="9" t="s">
        <v>679</v>
      </c>
      <c r="R266" s="9">
        <v>1</v>
      </c>
      <c r="S266" s="9">
        <v>1</v>
      </c>
      <c r="T266" s="9">
        <v>0</v>
      </c>
      <c r="U266" s="9">
        <v>190272810.01401722</v>
      </c>
      <c r="V266" s="9">
        <v>153386026.33856916</v>
      </c>
      <c r="W266" s="9">
        <v>0</v>
      </c>
      <c r="X266" s="11">
        <v>343658836.3525864</v>
      </c>
      <c r="Y266" s="234"/>
      <c r="Z266" s="82">
        <v>5580950</v>
      </c>
      <c r="AA266" s="9">
        <v>41</v>
      </c>
      <c r="AB266" s="9">
        <v>714637.9734350704</v>
      </c>
      <c r="AC266" s="9">
        <v>29300156.910837885</v>
      </c>
      <c r="AD266" s="9">
        <v>34881106.91083789</v>
      </c>
      <c r="AE266" s="254"/>
      <c r="AF266" s="10">
        <v>7.8133300000000006</v>
      </c>
      <c r="AG266" s="9">
        <v>22008811.672023214</v>
      </c>
      <c r="AH266" s="10">
        <v>111.35752922308558</v>
      </c>
      <c r="AI266" s="9">
        <v>0</v>
      </c>
      <c r="AJ266" s="9">
        <v>22008811.672023214</v>
      </c>
      <c r="AK266" s="265"/>
      <c r="AL266" s="10">
        <v>0.48320426383129744</v>
      </c>
      <c r="AM266" s="9">
        <v>27489451.22825385</v>
      </c>
      <c r="AN266" s="9">
        <v>371148287.58084023</v>
      </c>
      <c r="AO266" s="254"/>
      <c r="AP266" s="9">
        <v>0</v>
      </c>
      <c r="AQ266" s="9">
        <v>4233338.8496376695</v>
      </c>
      <c r="AR266" s="9">
        <v>366914948.73120254</v>
      </c>
      <c r="AS266" s="9">
        <v>0</v>
      </c>
      <c r="AT266" s="9">
        <v>0</v>
      </c>
      <c r="AU266" s="11">
        <v>366914948.73120254</v>
      </c>
      <c r="AV266" s="231"/>
      <c r="AW266" s="163"/>
      <c r="AX266" s="164"/>
      <c r="AY266" s="56"/>
      <c r="AZ266" s="146"/>
      <c r="BA266" s="56"/>
      <c r="BB266" s="56"/>
      <c r="BC266" s="56"/>
      <c r="BD266" s="56"/>
      <c r="BE266" s="56"/>
    </row>
    <row r="267" spans="3:57" ht="15">
      <c r="C267" s="219"/>
      <c r="D267" s="37" t="s">
        <v>226</v>
      </c>
      <c r="E267" s="1" t="s">
        <v>513</v>
      </c>
      <c r="F267" s="2" t="s">
        <v>6</v>
      </c>
      <c r="G267" s="4">
        <f>IF(E267&lt;&gt;"",VLOOKUP(E267,'[1]Formula- 2015-16'!$B$5:$M$290,10,FALSE),"")</f>
        <v>19296.629477112023</v>
      </c>
      <c r="H267" s="36">
        <f>IF(E267&lt;&gt;"",VLOOKUP(E267,'[1]Formula- 2015-16'!$B$5:$M$290,12,FALSE),"")</f>
        <v>11920.495953325419</v>
      </c>
      <c r="I267" s="225"/>
      <c r="J267" s="38">
        <v>66.19169299299999</v>
      </c>
      <c r="K267" s="15">
        <v>99.74790183451448</v>
      </c>
      <c r="L267" s="15">
        <v>80.41051318303818</v>
      </c>
      <c r="M267" s="15">
        <v>67.4067141</v>
      </c>
      <c r="N267" s="12">
        <v>9468453.701601777</v>
      </c>
      <c r="O267" s="12">
        <v>14268533.522052374</v>
      </c>
      <c r="P267" s="12">
        <v>11502398.364038723</v>
      </c>
      <c r="Q267" s="12">
        <v>9642257.55187216</v>
      </c>
      <c r="R267" s="12">
        <v>0</v>
      </c>
      <c r="S267" s="12">
        <v>0</v>
      </c>
      <c r="T267" s="12">
        <v>1</v>
      </c>
      <c r="U267" s="12">
        <v>14268533.522052374</v>
      </c>
      <c r="V267" s="12">
        <v>11502398.364038723</v>
      </c>
      <c r="W267" s="12">
        <v>0</v>
      </c>
      <c r="X267" s="36">
        <v>19110711.253473938</v>
      </c>
      <c r="Y267" s="234"/>
      <c r="Z267" s="39">
        <v>5580950</v>
      </c>
      <c r="AA267" s="12">
        <v>18</v>
      </c>
      <c r="AB267" s="12">
        <v>714637.9734350704</v>
      </c>
      <c r="AC267" s="12">
        <v>12863483.521831267</v>
      </c>
      <c r="AD267" s="12">
        <v>18444433.521831267</v>
      </c>
      <c r="AE267" s="254"/>
      <c r="AF267" s="13">
        <v>7.8133300000000006</v>
      </c>
      <c r="AG267" s="12">
        <v>1809251.2079088443</v>
      </c>
      <c r="AH267" s="13">
        <v>111.35752922308558</v>
      </c>
      <c r="AI267" s="12">
        <v>25785899.77085468</v>
      </c>
      <c r="AJ267" s="12">
        <v>25785899.77085468</v>
      </c>
      <c r="AK267" s="265"/>
      <c r="AL267" s="13">
        <v>0.3747001818275113</v>
      </c>
      <c r="AM267" s="12">
        <v>16573113.927060852</v>
      </c>
      <c r="AN267" s="12">
        <v>35683825.18053479</v>
      </c>
      <c r="AO267" s="254"/>
      <c r="AP267" s="12">
        <v>683606.1940198764</v>
      </c>
      <c r="AQ267" s="12">
        <v>0</v>
      </c>
      <c r="AR267" s="12">
        <v>36367431.374554664</v>
      </c>
      <c r="AS267" s="12">
        <v>0</v>
      </c>
      <c r="AT267" s="12">
        <v>0</v>
      </c>
      <c r="AU267" s="36">
        <v>36367431.374554664</v>
      </c>
      <c r="AV267" s="229"/>
      <c r="AW267" s="163"/>
      <c r="AX267" s="164"/>
      <c r="AY267" s="56"/>
      <c r="AZ267" s="146"/>
      <c r="BA267" s="17"/>
      <c r="BB267" s="17"/>
      <c r="BC267" s="17"/>
      <c r="BD267" s="17"/>
      <c r="BE267" s="17"/>
    </row>
    <row r="268" spans="3:57" ht="15">
      <c r="C268" s="219"/>
      <c r="D268" s="37" t="s">
        <v>514</v>
      </c>
      <c r="E268" s="1" t="s">
        <v>515</v>
      </c>
      <c r="F268" s="2" t="s">
        <v>6</v>
      </c>
      <c r="G268" s="4">
        <f>IF(E268&lt;&gt;"",VLOOKUP(E268,'[1]Formula- 2015-16'!$B$5:$M$290,10,FALSE),"")</f>
        <v>15414.124627969499</v>
      </c>
      <c r="H268" s="36">
        <f>IF(E268&lt;&gt;"",VLOOKUP(E268,'[1]Formula- 2015-16'!$B$5:$M$290,12,FALSE),"")</f>
        <v>10550.423409553881</v>
      </c>
      <c r="I268" s="225"/>
      <c r="J268" s="38">
        <v>66.19169299299999</v>
      </c>
      <c r="K268" s="15">
        <v>99.74790183451448</v>
      </c>
      <c r="L268" s="15">
        <v>80.41051318303818</v>
      </c>
      <c r="M268" s="15">
        <v>67.4067141</v>
      </c>
      <c r="N268" s="12">
        <v>8380204.647256209</v>
      </c>
      <c r="O268" s="12">
        <v>12628591.182824928</v>
      </c>
      <c r="P268" s="12">
        <v>10180379.527926803</v>
      </c>
      <c r="Q268" s="12">
        <v>8534032.492820948</v>
      </c>
      <c r="R268" s="12">
        <v>0</v>
      </c>
      <c r="S268" s="12">
        <v>0</v>
      </c>
      <c r="T268" s="12">
        <v>1</v>
      </c>
      <c r="U268" s="12">
        <v>12628591.182824928</v>
      </c>
      <c r="V268" s="12">
        <v>10180379.527926803</v>
      </c>
      <c r="W268" s="12">
        <v>0</v>
      </c>
      <c r="X268" s="36">
        <v>16914237.140077155</v>
      </c>
      <c r="Y268" s="234"/>
      <c r="Z268" s="39">
        <v>5580950</v>
      </c>
      <c r="AA268" s="12">
        <v>15</v>
      </c>
      <c r="AB268" s="12">
        <v>714637.9734350704</v>
      </c>
      <c r="AC268" s="12">
        <v>10719569.601526055</v>
      </c>
      <c r="AD268" s="12">
        <v>16300519.601526055</v>
      </c>
      <c r="AE268" s="254"/>
      <c r="AF268" s="13">
        <v>7.8133300000000006</v>
      </c>
      <c r="AG268" s="12">
        <v>1445227.7085534353</v>
      </c>
      <c r="AH268" s="13">
        <v>111.35752922308558</v>
      </c>
      <c r="AI268" s="12">
        <v>20597746.00448876</v>
      </c>
      <c r="AJ268" s="12">
        <v>20597746.00448876</v>
      </c>
      <c r="AK268" s="265"/>
      <c r="AL268" s="13">
        <v>0.6516166143091184</v>
      </c>
      <c r="AM268" s="12">
        <v>24043522.90806997</v>
      </c>
      <c r="AN268" s="12">
        <v>40957760.04814713</v>
      </c>
      <c r="AO268" s="254"/>
      <c r="AP268" s="12">
        <v>0</v>
      </c>
      <c r="AQ268" s="12">
        <v>626709.5989868862</v>
      </c>
      <c r="AR268" s="12">
        <v>40331050.44916024</v>
      </c>
      <c r="AS268" s="12">
        <v>0</v>
      </c>
      <c r="AT268" s="12">
        <v>0</v>
      </c>
      <c r="AU268" s="36">
        <v>40331050.44916024</v>
      </c>
      <c r="AV268" s="229"/>
      <c r="AW268" s="163"/>
      <c r="AX268" s="164"/>
      <c r="AY268" s="56"/>
      <c r="AZ268" s="146"/>
      <c r="BA268" s="17"/>
      <c r="BB268" s="17"/>
      <c r="BC268" s="17"/>
      <c r="BD268" s="17"/>
      <c r="BE268" s="17"/>
    </row>
    <row r="269" spans="3:57" ht="15">
      <c r="C269" s="219"/>
      <c r="D269" s="37" t="s">
        <v>516</v>
      </c>
      <c r="E269" s="1" t="s">
        <v>517</v>
      </c>
      <c r="F269" s="2" t="s">
        <v>6</v>
      </c>
      <c r="G269" s="4">
        <f>IF(E269&lt;&gt;"",VLOOKUP(E269,'[1]Formula- 2015-16'!$B$5:$M$290,10,FALSE),"")</f>
        <v>49562.56613783686</v>
      </c>
      <c r="H269" s="36">
        <f>IF(E269&lt;&gt;"",VLOOKUP(E269,'[1]Formula- 2015-16'!$B$5:$M$290,12,FALSE),"")</f>
        <v>38302.94674325125</v>
      </c>
      <c r="I269" s="225"/>
      <c r="J269" s="38">
        <v>66.19169299299999</v>
      </c>
      <c r="K269" s="15">
        <v>99.74790183451448</v>
      </c>
      <c r="L269" s="15">
        <v>80.41051318303818</v>
      </c>
      <c r="M269" s="15">
        <v>67.4067141</v>
      </c>
      <c r="N269" s="12">
        <v>30424042.698678184</v>
      </c>
      <c r="O269" s="12">
        <v>45847662.860621534</v>
      </c>
      <c r="P269" s="12">
        <v>36959515.24856896</v>
      </c>
      <c r="Q269" s="12">
        <v>30982509.363718353</v>
      </c>
      <c r="R269" s="12">
        <v>0</v>
      </c>
      <c r="S269" s="12">
        <v>0</v>
      </c>
      <c r="T269" s="12">
        <v>1</v>
      </c>
      <c r="U269" s="12">
        <v>45847662.860621534</v>
      </c>
      <c r="V269" s="12">
        <v>36959515.24856896</v>
      </c>
      <c r="W269" s="12">
        <v>0</v>
      </c>
      <c r="X269" s="36">
        <v>61406552.06239655</v>
      </c>
      <c r="Y269" s="234"/>
      <c r="Z269" s="39">
        <v>5580950</v>
      </c>
      <c r="AA269" s="12">
        <v>51</v>
      </c>
      <c r="AB269" s="12">
        <v>714637.9734350704</v>
      </c>
      <c r="AC269" s="12">
        <v>36446536.645188585</v>
      </c>
      <c r="AD269" s="12">
        <v>42027486.645188585</v>
      </c>
      <c r="AE269" s="254"/>
      <c r="AF269" s="13">
        <v>7.8133300000000006</v>
      </c>
      <c r="AG269" s="12">
        <v>4646984.218580939</v>
      </c>
      <c r="AH269" s="13">
        <v>111.35752922308558</v>
      </c>
      <c r="AI269" s="12">
        <v>66229978.88478336</v>
      </c>
      <c r="AJ269" s="12">
        <v>66229978.88478336</v>
      </c>
      <c r="AK269" s="265"/>
      <c r="AL269" s="13">
        <v>1</v>
      </c>
      <c r="AM269" s="12">
        <v>108257465.52997194</v>
      </c>
      <c r="AN269" s="12">
        <v>169664017.59236848</v>
      </c>
      <c r="AO269" s="254"/>
      <c r="AP269" s="12">
        <v>0</v>
      </c>
      <c r="AQ269" s="12">
        <v>7347566.420215738</v>
      </c>
      <c r="AR269" s="12">
        <v>162316451.17215276</v>
      </c>
      <c r="AS269" s="12">
        <v>0</v>
      </c>
      <c r="AT269" s="12">
        <v>0</v>
      </c>
      <c r="AU269" s="36">
        <v>162316451.17215276</v>
      </c>
      <c r="AV269" s="229"/>
      <c r="AW269" s="163"/>
      <c r="AX269" s="164"/>
      <c r="AY269" s="56"/>
      <c r="AZ269" s="146"/>
      <c r="BA269" s="17"/>
      <c r="BB269" s="17"/>
      <c r="BC269" s="17"/>
      <c r="BD269" s="17"/>
      <c r="BE269" s="17"/>
    </row>
    <row r="270" spans="3:57" ht="15">
      <c r="C270" s="219"/>
      <c r="D270" s="37" t="s">
        <v>518</v>
      </c>
      <c r="E270" s="1" t="s">
        <v>519</v>
      </c>
      <c r="F270" s="2" t="s">
        <v>6</v>
      </c>
      <c r="G270" s="4">
        <f>IF(E270&lt;&gt;"",VLOOKUP(E270,'[1]Formula- 2015-16'!$B$5:$M$290,10,FALSE),"")</f>
        <v>15751.274632656141</v>
      </c>
      <c r="H270" s="36">
        <f>IF(E270&lt;&gt;"",VLOOKUP(E270,'[1]Formula- 2015-16'!$B$5:$M$290,12,FALSE),"")</f>
        <v>10031.719720482246</v>
      </c>
      <c r="I270" s="225"/>
      <c r="J270" s="38">
        <v>66.19169299299999</v>
      </c>
      <c r="K270" s="15">
        <v>99.74790183451448</v>
      </c>
      <c r="L270" s="15">
        <v>80.41051318303818</v>
      </c>
      <c r="M270" s="15">
        <v>67.4067141</v>
      </c>
      <c r="N270" s="12">
        <v>7968198.143159813</v>
      </c>
      <c r="O270" s="12">
        <v>12007715.926920313</v>
      </c>
      <c r="P270" s="12">
        <v>9679868.76998858</v>
      </c>
      <c r="Q270" s="12">
        <v>8114463.157558544</v>
      </c>
      <c r="R270" s="12">
        <v>0</v>
      </c>
      <c r="S270" s="12">
        <v>0</v>
      </c>
      <c r="T270" s="12">
        <v>1</v>
      </c>
      <c r="U270" s="12">
        <v>12007715.926920313</v>
      </c>
      <c r="V270" s="12">
        <v>9679868.76998858</v>
      </c>
      <c r="W270" s="12">
        <v>0</v>
      </c>
      <c r="X270" s="36">
        <v>16082661.300718358</v>
      </c>
      <c r="Y270" s="234"/>
      <c r="Z270" s="39">
        <v>5580950</v>
      </c>
      <c r="AA270" s="12">
        <v>14</v>
      </c>
      <c r="AB270" s="12">
        <v>714637.9734350704</v>
      </c>
      <c r="AC270" s="12">
        <v>10004931.628090985</v>
      </c>
      <c r="AD270" s="12">
        <v>15585881.628090985</v>
      </c>
      <c r="AE270" s="254"/>
      <c r="AF270" s="13">
        <v>7.8133300000000006</v>
      </c>
      <c r="AG270" s="12">
        <v>1476838.8795068546</v>
      </c>
      <c r="AH270" s="13">
        <v>111.35752922308558</v>
      </c>
      <c r="AI270" s="12">
        <v>21048276.302482232</v>
      </c>
      <c r="AJ270" s="12">
        <v>21048276.302482232</v>
      </c>
      <c r="AK270" s="265"/>
      <c r="AL270" s="13">
        <v>0.5226674590417474</v>
      </c>
      <c r="AM270" s="12">
        <v>19147482.23970678</v>
      </c>
      <c r="AN270" s="12">
        <v>35230143.54042514</v>
      </c>
      <c r="AO270" s="254"/>
      <c r="AP270" s="12">
        <v>0</v>
      </c>
      <c r="AQ270" s="12">
        <v>425861.0154635764</v>
      </c>
      <c r="AR270" s="12">
        <v>34804282.52496156</v>
      </c>
      <c r="AS270" s="12">
        <v>0</v>
      </c>
      <c r="AT270" s="12">
        <v>0</v>
      </c>
      <c r="AU270" s="36">
        <v>34804282.52496156</v>
      </c>
      <c r="AV270" s="229"/>
      <c r="AW270" s="163"/>
      <c r="AX270" s="164"/>
      <c r="AY270" s="56"/>
      <c r="AZ270" s="146"/>
      <c r="BA270" s="17"/>
      <c r="BB270" s="17"/>
      <c r="BC270" s="17"/>
      <c r="BD270" s="17"/>
      <c r="BE270" s="17"/>
    </row>
    <row r="271" spans="3:57" ht="15">
      <c r="C271" s="219"/>
      <c r="D271" s="37" t="s">
        <v>520</v>
      </c>
      <c r="E271" s="1" t="s">
        <v>521</v>
      </c>
      <c r="F271" s="2" t="s">
        <v>6</v>
      </c>
      <c r="G271" s="4">
        <f>IF(E271&lt;&gt;"",VLOOKUP(E271,'[1]Formula- 2015-16'!$B$5:$M$290,10,FALSE),"")</f>
        <v>28972.70575544004</v>
      </c>
      <c r="H271" s="36">
        <f>IF(E271&lt;&gt;"",VLOOKUP(E271,'[1]Formula- 2015-16'!$B$5:$M$290,12,FALSE),"")</f>
        <v>22330.854860026197</v>
      </c>
      <c r="I271" s="225"/>
      <c r="J271" s="38">
        <v>66.19169299299999</v>
      </c>
      <c r="K271" s="15">
        <v>99.74790183451448</v>
      </c>
      <c r="L271" s="15">
        <v>80.41051318303818</v>
      </c>
      <c r="M271" s="15">
        <v>67.4067141</v>
      </c>
      <c r="N271" s="12">
        <v>17737405.06999315</v>
      </c>
      <c r="O271" s="12">
        <v>26729471.0215042</v>
      </c>
      <c r="P271" s="12">
        <v>21547625.989327785</v>
      </c>
      <c r="Q271" s="12">
        <v>18062994.589900576</v>
      </c>
      <c r="R271" s="12">
        <v>0</v>
      </c>
      <c r="S271" s="12">
        <v>0</v>
      </c>
      <c r="T271" s="12">
        <v>1</v>
      </c>
      <c r="U271" s="12">
        <v>26729471.0215042</v>
      </c>
      <c r="V271" s="12">
        <v>21547625.989327785</v>
      </c>
      <c r="W271" s="12">
        <v>0</v>
      </c>
      <c r="X271" s="36">
        <v>35800399.65989372</v>
      </c>
      <c r="Y271" s="234"/>
      <c r="Z271" s="39">
        <v>5580950</v>
      </c>
      <c r="AA271" s="12">
        <v>30</v>
      </c>
      <c r="AB271" s="12">
        <v>714637.9734350704</v>
      </c>
      <c r="AC271" s="12">
        <v>21439139.20305211</v>
      </c>
      <c r="AD271" s="12">
        <v>27020089.20305211</v>
      </c>
      <c r="AE271" s="254"/>
      <c r="AF271" s="13">
        <v>7.8133300000000006</v>
      </c>
      <c r="AG271" s="12">
        <v>2716479.7327218284</v>
      </c>
      <c r="AH271" s="13">
        <v>111.35752922308558</v>
      </c>
      <c r="AI271" s="12">
        <v>38715947.13399929</v>
      </c>
      <c r="AJ271" s="12">
        <v>38715947.13399929</v>
      </c>
      <c r="AK271" s="265"/>
      <c r="AL271" s="13">
        <v>0.9811002868551203</v>
      </c>
      <c r="AM271" s="12">
        <v>64493644.10699974</v>
      </c>
      <c r="AN271" s="12">
        <v>100294043.76689346</v>
      </c>
      <c r="AO271" s="254"/>
      <c r="AP271" s="12">
        <v>0</v>
      </c>
      <c r="AQ271" s="12">
        <v>3290549.150399454</v>
      </c>
      <c r="AR271" s="12">
        <v>97003494.616494</v>
      </c>
      <c r="AS271" s="12">
        <v>0</v>
      </c>
      <c r="AT271" s="12">
        <v>0</v>
      </c>
      <c r="AU271" s="36">
        <v>97003494.616494</v>
      </c>
      <c r="AV271" s="229"/>
      <c r="AW271" s="163"/>
      <c r="AX271" s="164"/>
      <c r="AY271" s="56"/>
      <c r="AZ271" s="146"/>
      <c r="BA271" s="17"/>
      <c r="BB271" s="17"/>
      <c r="BC271" s="17"/>
      <c r="BD271" s="17"/>
      <c r="BE271" s="17"/>
    </row>
    <row r="272" spans="1:57" s="55" customFormat="1" ht="15">
      <c r="A272" s="218"/>
      <c r="B272" s="218"/>
      <c r="C272" s="220"/>
      <c r="D272" s="79" t="s">
        <v>522</v>
      </c>
      <c r="E272" s="6" t="s">
        <v>523</v>
      </c>
      <c r="F272" s="7" t="s">
        <v>17</v>
      </c>
      <c r="G272" s="8">
        <f>IF(E272&lt;&gt;"",VLOOKUP(E272,'[1]Formula- 2015-16'!$B$5:$M$290,10,FALSE),"")</f>
        <v>128997.30063101457</v>
      </c>
      <c r="H272" s="11">
        <f>IF(E272&lt;&gt;"",VLOOKUP(E272,'[1]Formula- 2015-16'!$B$5:$M$290,12,FALSE),"")</f>
      </c>
      <c r="I272" s="243"/>
      <c r="J272" s="81">
        <v>66.19169299299999</v>
      </c>
      <c r="K272" s="35">
        <v>99.74790183451448</v>
      </c>
      <c r="L272" s="35">
        <v>80.41051318303818</v>
      </c>
      <c r="M272" s="35">
        <v>67.4067141</v>
      </c>
      <c r="N272" s="9" t="s">
        <v>679</v>
      </c>
      <c r="O272" s="9" t="s">
        <v>679</v>
      </c>
      <c r="P272" s="9" t="s">
        <v>679</v>
      </c>
      <c r="Q272" s="9" t="s">
        <v>679</v>
      </c>
      <c r="R272" s="9">
        <v>1</v>
      </c>
      <c r="S272" s="9">
        <v>1</v>
      </c>
      <c r="T272" s="9">
        <v>0</v>
      </c>
      <c r="U272" s="9">
        <v>111481974.51392335</v>
      </c>
      <c r="V272" s="9">
        <v>89869787.89985085</v>
      </c>
      <c r="W272" s="9">
        <v>0</v>
      </c>
      <c r="X272" s="11">
        <v>201351762.4137742</v>
      </c>
      <c r="Y272" s="234"/>
      <c r="Z272" s="82">
        <v>5580950</v>
      </c>
      <c r="AA272" s="9">
        <v>29</v>
      </c>
      <c r="AB272" s="9">
        <v>714637.9734350704</v>
      </c>
      <c r="AC272" s="9">
        <v>20724501.22961704</v>
      </c>
      <c r="AD272" s="9">
        <v>26305451.22961704</v>
      </c>
      <c r="AE272" s="254"/>
      <c r="AF272" s="10">
        <v>7.8133300000000006</v>
      </c>
      <c r="AG272" s="9">
        <v>12094781.747271901</v>
      </c>
      <c r="AH272" s="10">
        <v>111.35752922308558</v>
      </c>
      <c r="AI272" s="9">
        <v>0</v>
      </c>
      <c r="AJ272" s="9">
        <v>12094781.747271901</v>
      </c>
      <c r="AK272" s="265"/>
      <c r="AL272" s="10">
        <v>0.7855731700135278</v>
      </c>
      <c r="AM272" s="9">
        <v>30166192.74891265</v>
      </c>
      <c r="AN272" s="9">
        <v>231517955.16268685</v>
      </c>
      <c r="AO272" s="254"/>
      <c r="AP272" s="9">
        <v>0</v>
      </c>
      <c r="AQ272" s="9">
        <v>8206810.648603446</v>
      </c>
      <c r="AR272" s="9">
        <v>223311144.51408342</v>
      </c>
      <c r="AS272" s="9">
        <v>0</v>
      </c>
      <c r="AT272" s="9">
        <v>0</v>
      </c>
      <c r="AU272" s="11">
        <v>223311144.51408342</v>
      </c>
      <c r="AV272" s="231"/>
      <c r="AW272" s="163"/>
      <c r="AX272" s="164"/>
      <c r="AY272" s="56"/>
      <c r="AZ272" s="146"/>
      <c r="BA272" s="56"/>
      <c r="BB272" s="56"/>
      <c r="BC272" s="56"/>
      <c r="BD272" s="56"/>
      <c r="BE272" s="56"/>
    </row>
    <row r="273" spans="3:57" ht="15">
      <c r="C273" s="219"/>
      <c r="D273" s="37" t="s">
        <v>524</v>
      </c>
      <c r="E273" s="1" t="s">
        <v>525</v>
      </c>
      <c r="F273" s="2" t="s">
        <v>6</v>
      </c>
      <c r="G273" s="4">
        <f>IF(E273&lt;&gt;"",VLOOKUP(E273,'[1]Formula- 2015-16'!$B$5:$M$290,10,FALSE),"")</f>
        <v>15181.47578369735</v>
      </c>
      <c r="H273" s="36">
        <f>IF(E273&lt;&gt;"",VLOOKUP(E273,'[1]Formula- 2015-16'!$B$5:$M$290,12,FALSE),"")</f>
        <v>10736.226948363366</v>
      </c>
      <c r="I273" s="225"/>
      <c r="J273" s="38">
        <v>66.19169299299999</v>
      </c>
      <c r="K273" s="15">
        <v>99.74790183451448</v>
      </c>
      <c r="L273" s="15">
        <v>80.41051318303818</v>
      </c>
      <c r="M273" s="15">
        <v>67.4067141</v>
      </c>
      <c r="N273" s="12">
        <v>8527788.456830893</v>
      </c>
      <c r="O273" s="12">
        <v>12850993.340621017</v>
      </c>
      <c r="P273" s="12">
        <v>10359666.222809546</v>
      </c>
      <c r="Q273" s="12">
        <v>8684325.36505254</v>
      </c>
      <c r="R273" s="12">
        <v>1</v>
      </c>
      <c r="S273" s="12">
        <v>1</v>
      </c>
      <c r="T273" s="12">
        <v>1</v>
      </c>
      <c r="U273" s="12">
        <v>0</v>
      </c>
      <c r="V273" s="12">
        <v>0</v>
      </c>
      <c r="W273" s="12">
        <v>0</v>
      </c>
      <c r="X273" s="36">
        <v>40422773.385313995</v>
      </c>
      <c r="Y273" s="234"/>
      <c r="Z273" s="39">
        <v>5580950</v>
      </c>
      <c r="AA273" s="12">
        <v>12</v>
      </c>
      <c r="AB273" s="12">
        <v>714637.9734350704</v>
      </c>
      <c r="AC273" s="12">
        <v>8575655.681220844</v>
      </c>
      <c r="AD273" s="12">
        <v>14156605.681220844</v>
      </c>
      <c r="AE273" s="254"/>
      <c r="AF273" s="13">
        <v>7.8133300000000006</v>
      </c>
      <c r="AG273" s="12">
        <v>1423414.5622204323</v>
      </c>
      <c r="AH273" s="13">
        <v>111.35752922308558</v>
      </c>
      <c r="AI273" s="12">
        <v>20286859.598791722</v>
      </c>
      <c r="AJ273" s="12">
        <v>20286859.598791722</v>
      </c>
      <c r="AK273" s="265"/>
      <c r="AL273" s="13">
        <v>0.6371647246150258</v>
      </c>
      <c r="AM273" s="12">
        <v>21946161.069926407</v>
      </c>
      <c r="AN273" s="12">
        <v>62368934.4552404</v>
      </c>
      <c r="AO273" s="254"/>
      <c r="AP273" s="12">
        <v>0</v>
      </c>
      <c r="AQ273" s="12">
        <v>1169913.2257333503</v>
      </c>
      <c r="AR273" s="12">
        <v>61199021.22950705</v>
      </c>
      <c r="AS273" s="12">
        <v>0</v>
      </c>
      <c r="AT273" s="12">
        <v>0</v>
      </c>
      <c r="AU273" s="36">
        <v>61199021.22950705</v>
      </c>
      <c r="AV273" s="229"/>
      <c r="AW273" s="163"/>
      <c r="AX273" s="164"/>
      <c r="AY273" s="56"/>
      <c r="AZ273" s="146"/>
      <c r="BA273" s="17"/>
      <c r="BB273" s="17"/>
      <c r="BC273" s="17"/>
      <c r="BD273" s="17"/>
      <c r="BE273" s="17"/>
    </row>
    <row r="274" spans="3:57" ht="15">
      <c r="C274" s="219"/>
      <c r="D274" s="37" t="s">
        <v>526</v>
      </c>
      <c r="E274" s="1" t="s">
        <v>527</v>
      </c>
      <c r="F274" s="2" t="s">
        <v>6</v>
      </c>
      <c r="G274" s="4">
        <f>IF(E274&lt;&gt;"",VLOOKUP(E274,'[1]Formula- 2015-16'!$B$5:$M$290,10,FALSE),"")</f>
        <v>57277.10090030339</v>
      </c>
      <c r="H274" s="36">
        <f>IF(E274&lt;&gt;"",VLOOKUP(E274,'[1]Formula- 2015-16'!$B$5:$M$290,12,FALSE),"")</f>
        <v>31745.38299762073</v>
      </c>
      <c r="I274" s="225"/>
      <c r="J274" s="38">
        <v>66.19169299299999</v>
      </c>
      <c r="K274" s="15">
        <v>99.74790183451448</v>
      </c>
      <c r="L274" s="15">
        <v>80.41051318303818</v>
      </c>
      <c r="M274" s="15">
        <v>67.4067141</v>
      </c>
      <c r="N274" s="12">
        <v>25215367.74388456</v>
      </c>
      <c r="O274" s="12">
        <v>37998424.16334885</v>
      </c>
      <c r="P274" s="12">
        <v>30631950.456369333</v>
      </c>
      <c r="Q274" s="12">
        <v>25678223.46858746</v>
      </c>
      <c r="R274" s="12">
        <v>1</v>
      </c>
      <c r="S274" s="12">
        <v>1</v>
      </c>
      <c r="T274" s="12">
        <v>1</v>
      </c>
      <c r="U274" s="12">
        <v>0</v>
      </c>
      <c r="V274" s="12">
        <v>0</v>
      </c>
      <c r="W274" s="12">
        <v>0</v>
      </c>
      <c r="X274" s="36">
        <v>119523965.83219022</v>
      </c>
      <c r="Y274" s="234"/>
      <c r="Z274" s="39">
        <v>5580950</v>
      </c>
      <c r="AA274" s="12">
        <v>52</v>
      </c>
      <c r="AB274" s="12">
        <v>714637.9734350704</v>
      </c>
      <c r="AC274" s="12">
        <v>37161174.61862366</v>
      </c>
      <c r="AD274" s="12">
        <v>42742124.61862366</v>
      </c>
      <c r="AE274" s="254"/>
      <c r="AF274" s="13">
        <v>7.8133300000000006</v>
      </c>
      <c r="AG274" s="12">
        <v>5370298.689328411</v>
      </c>
      <c r="AH274" s="13">
        <v>111.35752922308558</v>
      </c>
      <c r="AI274" s="12">
        <v>76538837.24782987</v>
      </c>
      <c r="AJ274" s="12">
        <v>76538837.24782987</v>
      </c>
      <c r="AK274" s="265"/>
      <c r="AL274" s="13">
        <v>0.02218256237744365</v>
      </c>
      <c r="AM274" s="12">
        <v>2645957.3770440826</v>
      </c>
      <c r="AN274" s="12">
        <v>122169923.2092343</v>
      </c>
      <c r="AO274" s="254"/>
      <c r="AP274" s="12">
        <v>0</v>
      </c>
      <c r="AQ274" s="12">
        <v>2544606.6528428243</v>
      </c>
      <c r="AR274" s="12">
        <v>119625316.55639148</v>
      </c>
      <c r="AS274" s="12">
        <v>0</v>
      </c>
      <c r="AT274" s="12">
        <v>0</v>
      </c>
      <c r="AU274" s="36">
        <v>119625316.55639148</v>
      </c>
      <c r="AV274" s="229"/>
      <c r="AW274" s="163"/>
      <c r="AX274" s="164"/>
      <c r="AY274" s="56"/>
      <c r="AZ274" s="146"/>
      <c r="BA274" s="17"/>
      <c r="BB274" s="17"/>
      <c r="BC274" s="17"/>
      <c r="BD274" s="17"/>
      <c r="BE274" s="17"/>
    </row>
    <row r="275" spans="3:57" ht="15">
      <c r="C275" s="219"/>
      <c r="D275" s="37" t="s">
        <v>528</v>
      </c>
      <c r="E275" s="1" t="s">
        <v>529</v>
      </c>
      <c r="F275" s="2" t="s">
        <v>6</v>
      </c>
      <c r="G275" s="4">
        <f>IF(E275&lt;&gt;"",VLOOKUP(E275,'[1]Formula- 2015-16'!$B$5:$M$290,10,FALSE),"")</f>
        <v>125164.7287892176</v>
      </c>
      <c r="H275" s="36">
        <f>IF(E275&lt;&gt;"",VLOOKUP(E275,'[1]Formula- 2015-16'!$B$5:$M$290,12,FALSE),"")</f>
        <v>72438.332541081</v>
      </c>
      <c r="I275" s="225"/>
      <c r="J275" s="38">
        <v>66.19169299299999</v>
      </c>
      <c r="K275" s="15">
        <v>99.74790183451448</v>
      </c>
      <c r="L275" s="15">
        <v>80.41051318303818</v>
      </c>
      <c r="M275" s="15">
        <v>67.4067141</v>
      </c>
      <c r="N275" s="12">
        <v>57537790.4218089</v>
      </c>
      <c r="O275" s="12">
        <v>86706860.20036396</v>
      </c>
      <c r="P275" s="12">
        <v>69897641.92502277</v>
      </c>
      <c r="Q275" s="12">
        <v>58593959.65772849</v>
      </c>
      <c r="R275" s="12">
        <v>1</v>
      </c>
      <c r="S275" s="12">
        <v>1</v>
      </c>
      <c r="T275" s="12">
        <v>1</v>
      </c>
      <c r="U275" s="12">
        <v>0</v>
      </c>
      <c r="V275" s="12">
        <v>0</v>
      </c>
      <c r="W275" s="12">
        <v>0</v>
      </c>
      <c r="X275" s="36">
        <v>272736252.2049241</v>
      </c>
      <c r="Y275" s="234"/>
      <c r="Z275" s="39">
        <v>5580950</v>
      </c>
      <c r="AA275" s="12">
        <v>70</v>
      </c>
      <c r="AB275" s="12">
        <v>714637.9734350704</v>
      </c>
      <c r="AC275" s="12">
        <v>50024658.140454926</v>
      </c>
      <c r="AD275" s="12">
        <v>55605608.140454926</v>
      </c>
      <c r="AE275" s="254"/>
      <c r="AF275" s="13">
        <v>7.8133300000000006</v>
      </c>
      <c r="AG275" s="12">
        <v>11735439.964687891</v>
      </c>
      <c r="AH275" s="13">
        <v>111.35752922308558</v>
      </c>
      <c r="AI275" s="12">
        <v>167256419.32613856</v>
      </c>
      <c r="AJ275" s="12">
        <v>167256419.32613856</v>
      </c>
      <c r="AK275" s="265"/>
      <c r="AL275" s="13">
        <v>0.1074317970087576</v>
      </c>
      <c r="AM275" s="12">
        <v>23942468.09575123</v>
      </c>
      <c r="AN275" s="12">
        <v>296678720.30067533</v>
      </c>
      <c r="AO275" s="254"/>
      <c r="AP275" s="12">
        <v>43058736.5735901</v>
      </c>
      <c r="AQ275" s="12">
        <v>0</v>
      </c>
      <c r="AR275" s="12">
        <v>339737456.87426543</v>
      </c>
      <c r="AS275" s="12">
        <v>0</v>
      </c>
      <c r="AT275" s="12">
        <v>0</v>
      </c>
      <c r="AU275" s="36">
        <v>339737456.87426543</v>
      </c>
      <c r="AV275" s="229"/>
      <c r="AW275" s="163"/>
      <c r="AX275" s="164"/>
      <c r="AY275" s="56"/>
      <c r="AZ275" s="146"/>
      <c r="BA275" s="17"/>
      <c r="BB275" s="17"/>
      <c r="BC275" s="17"/>
      <c r="BD275" s="17"/>
      <c r="BE275" s="17"/>
    </row>
    <row r="276" spans="3:57" ht="15">
      <c r="C276" s="219"/>
      <c r="D276" s="37" t="s">
        <v>530</v>
      </c>
      <c r="E276" s="1" t="s">
        <v>531</v>
      </c>
      <c r="F276" s="2" t="s">
        <v>6</v>
      </c>
      <c r="G276" s="4">
        <f>IF(E276&lt;&gt;"",VLOOKUP(E276,'[1]Formula- 2015-16'!$B$5:$M$290,10,FALSE),"")</f>
        <v>21005.875382899</v>
      </c>
      <c r="H276" s="36">
        <f>IF(E276&lt;&gt;"",VLOOKUP(E276,'[1]Formula- 2015-16'!$B$5:$M$290,12,FALSE),"")</f>
        <v>14921.604555911346</v>
      </c>
      <c r="I276" s="225"/>
      <c r="J276" s="38">
        <v>66.19169299299999</v>
      </c>
      <c r="K276" s="15">
        <v>99.74790183451448</v>
      </c>
      <c r="L276" s="15">
        <v>80.41051318303818</v>
      </c>
      <c r="M276" s="15">
        <v>67.4067141</v>
      </c>
      <c r="N276" s="12">
        <v>11852235.212734006</v>
      </c>
      <c r="O276" s="12">
        <v>17860784.957477868</v>
      </c>
      <c r="P276" s="12">
        <v>14398246.558262302</v>
      </c>
      <c r="Q276" s="12">
        <v>12069795.986562883</v>
      </c>
      <c r="R276" s="12">
        <v>1</v>
      </c>
      <c r="S276" s="12">
        <v>1</v>
      </c>
      <c r="T276" s="12">
        <v>1</v>
      </c>
      <c r="U276" s="12">
        <v>0</v>
      </c>
      <c r="V276" s="12">
        <v>0</v>
      </c>
      <c r="W276" s="12">
        <v>0</v>
      </c>
      <c r="X276" s="36">
        <v>56181062.71503706</v>
      </c>
      <c r="Y276" s="234"/>
      <c r="Z276" s="39">
        <v>5580950</v>
      </c>
      <c r="AA276" s="12">
        <v>21</v>
      </c>
      <c r="AB276" s="12">
        <v>714637.9734350704</v>
      </c>
      <c r="AC276" s="12">
        <v>15007397.442136478</v>
      </c>
      <c r="AD276" s="12">
        <v>20588347.442136478</v>
      </c>
      <c r="AE276" s="254"/>
      <c r="AF276" s="13">
        <v>7.8133300000000006</v>
      </c>
      <c r="AG276" s="12">
        <v>1969510.0356655952</v>
      </c>
      <c r="AH276" s="13">
        <v>111.35752922308558</v>
      </c>
      <c r="AI276" s="12">
        <v>28069948.581692033</v>
      </c>
      <c r="AJ276" s="12">
        <v>28069948.581692033</v>
      </c>
      <c r="AK276" s="265"/>
      <c r="AL276" s="13">
        <v>0.6207989401726228</v>
      </c>
      <c r="AM276" s="12">
        <v>30207018.602198485</v>
      </c>
      <c r="AN276" s="12">
        <v>86388081.31723554</v>
      </c>
      <c r="AO276" s="254"/>
      <c r="AP276" s="12">
        <v>1666955.1754885614</v>
      </c>
      <c r="AQ276" s="12">
        <v>0</v>
      </c>
      <c r="AR276" s="12">
        <v>88055036.4927241</v>
      </c>
      <c r="AS276" s="12">
        <v>0</v>
      </c>
      <c r="AT276" s="12">
        <v>0</v>
      </c>
      <c r="AU276" s="36">
        <v>88055036.4927241</v>
      </c>
      <c r="AV276" s="229"/>
      <c r="AW276" s="163"/>
      <c r="AX276" s="164"/>
      <c r="AY276" s="56"/>
      <c r="AZ276" s="146"/>
      <c r="BA276" s="17"/>
      <c r="BB276" s="17"/>
      <c r="BC276" s="17"/>
      <c r="BD276" s="17"/>
      <c r="BE276" s="17"/>
    </row>
    <row r="277" spans="1:57" s="55" customFormat="1" ht="15">
      <c r="A277" s="218"/>
      <c r="B277" s="218"/>
      <c r="C277" s="220"/>
      <c r="D277" s="79" t="s">
        <v>532</v>
      </c>
      <c r="E277" s="6" t="s">
        <v>533</v>
      </c>
      <c r="F277" s="7" t="s">
        <v>17</v>
      </c>
      <c r="G277" s="8">
        <f>IF(E277&lt;&gt;"",VLOOKUP(E277,'[1]Formula- 2015-16'!$B$5:$M$290,10,FALSE),"")</f>
        <v>218629.18085611734</v>
      </c>
      <c r="H277" s="11">
        <f>IF(E277&lt;&gt;"",VLOOKUP(E277,'[1]Formula- 2015-16'!$B$5:$M$290,12,FALSE),"")</f>
      </c>
      <c r="I277" s="243"/>
      <c r="J277" s="81">
        <v>66.19169299299999</v>
      </c>
      <c r="K277" s="35">
        <v>99.74790183451448</v>
      </c>
      <c r="L277" s="35">
        <v>80.41051318303818</v>
      </c>
      <c r="M277" s="35">
        <v>67.4067141</v>
      </c>
      <c r="N277" s="9" t="s">
        <v>679</v>
      </c>
      <c r="O277" s="9" t="s">
        <v>679</v>
      </c>
      <c r="P277" s="9" t="s">
        <v>679</v>
      </c>
      <c r="Q277" s="9" t="s">
        <v>679</v>
      </c>
      <c r="R277" s="9">
        <v>0</v>
      </c>
      <c r="S277" s="9">
        <v>0</v>
      </c>
      <c r="T277" s="9">
        <v>0</v>
      </c>
      <c r="U277" s="9">
        <v>0</v>
      </c>
      <c r="V277" s="9">
        <v>0</v>
      </c>
      <c r="W277" s="9">
        <v>0</v>
      </c>
      <c r="X277" s="11">
        <v>0</v>
      </c>
      <c r="Y277" s="234"/>
      <c r="Z277" s="82">
        <v>5580950</v>
      </c>
      <c r="AA277" s="9">
        <v>39</v>
      </c>
      <c r="AB277" s="9">
        <v>714637.9734350704</v>
      </c>
      <c r="AC277" s="9">
        <v>27870880.963967744</v>
      </c>
      <c r="AD277" s="9">
        <v>33451830.963967744</v>
      </c>
      <c r="AE277" s="254"/>
      <c r="AF277" s="10">
        <v>7.8133300000000006</v>
      </c>
      <c r="AG277" s="9">
        <v>20498663.25190233</v>
      </c>
      <c r="AH277" s="10">
        <v>111.35752922308558</v>
      </c>
      <c r="AI277" s="9">
        <v>0</v>
      </c>
      <c r="AJ277" s="9">
        <v>20498663.25190233</v>
      </c>
      <c r="AK277" s="265"/>
      <c r="AL277" s="10">
        <v>0.3645557818123165</v>
      </c>
      <c r="AM277" s="9">
        <v>19667964.598027375</v>
      </c>
      <c r="AN277" s="9">
        <v>19667964.598027375</v>
      </c>
      <c r="AO277" s="254"/>
      <c r="AP277" s="9">
        <v>409667.8733048439</v>
      </c>
      <c r="AQ277" s="9">
        <v>0</v>
      </c>
      <c r="AR277" s="9">
        <v>20077632.47133222</v>
      </c>
      <c r="AS277" s="9">
        <v>0</v>
      </c>
      <c r="AT277" s="9">
        <v>0</v>
      </c>
      <c r="AU277" s="11">
        <v>20077632.47133222</v>
      </c>
      <c r="AV277" s="231"/>
      <c r="AW277" s="163"/>
      <c r="AX277" s="164"/>
      <c r="AY277" s="56"/>
      <c r="AZ277" s="146"/>
      <c r="BA277" s="56"/>
      <c r="BB277" s="56"/>
      <c r="BC277" s="56"/>
      <c r="BD277" s="56"/>
      <c r="BE277" s="56"/>
    </row>
    <row r="278" spans="1:57" s="55" customFormat="1" ht="15">
      <c r="A278" s="218"/>
      <c r="B278" s="218"/>
      <c r="C278" s="220"/>
      <c r="D278" s="79"/>
      <c r="E278" s="6"/>
      <c r="F278" s="7"/>
      <c r="G278" s="8">
        <f>IF(E278&lt;&gt;"",VLOOKUP(E278,'[1]Formula- 2015-16'!$B$5:$M$290,10,FALSE),"")</f>
      </c>
      <c r="H278" s="11">
        <f>IF(E278&lt;&gt;"",VLOOKUP(E278,'[1]Formula- 2015-16'!$B$5:$M$290,12,FALSE),"")</f>
      </c>
      <c r="I278" s="243"/>
      <c r="J278" s="81" t="s">
        <v>679</v>
      </c>
      <c r="K278" s="35" t="s">
        <v>679</v>
      </c>
      <c r="L278" s="35" t="s">
        <v>679</v>
      </c>
      <c r="M278" s="35" t="s">
        <v>679</v>
      </c>
      <c r="N278" s="9" t="s">
        <v>679</v>
      </c>
      <c r="O278" s="9" t="s">
        <v>679</v>
      </c>
      <c r="P278" s="9" t="s">
        <v>679</v>
      </c>
      <c r="Q278" s="9" t="s">
        <v>679</v>
      </c>
      <c r="R278" s="9"/>
      <c r="S278" s="9"/>
      <c r="T278" s="9"/>
      <c r="U278" s="9" t="s">
        <v>679</v>
      </c>
      <c r="V278" s="9" t="s">
        <v>679</v>
      </c>
      <c r="W278" s="9" t="s">
        <v>679</v>
      </c>
      <c r="X278" s="11" t="s">
        <v>679</v>
      </c>
      <c r="Y278" s="234"/>
      <c r="Z278" s="82" t="s">
        <v>679</v>
      </c>
      <c r="AA278" s="9" t="s">
        <v>679</v>
      </c>
      <c r="AB278" s="9" t="s">
        <v>679</v>
      </c>
      <c r="AC278" s="9" t="s">
        <v>679</v>
      </c>
      <c r="AD278" s="9" t="s">
        <v>679</v>
      </c>
      <c r="AE278" s="254"/>
      <c r="AF278" s="10" t="s">
        <v>679</v>
      </c>
      <c r="AG278" s="9" t="s">
        <v>679</v>
      </c>
      <c r="AH278" s="10" t="s">
        <v>679</v>
      </c>
      <c r="AI278" s="9" t="s">
        <v>679</v>
      </c>
      <c r="AJ278" s="9" t="s">
        <v>679</v>
      </c>
      <c r="AK278" s="265"/>
      <c r="AL278" s="10"/>
      <c r="AM278" s="9" t="s">
        <v>679</v>
      </c>
      <c r="AN278" s="9" t="s">
        <v>679</v>
      </c>
      <c r="AO278" s="254"/>
      <c r="AP278" s="9" t="s">
        <v>679</v>
      </c>
      <c r="AQ278" s="9" t="s">
        <v>679</v>
      </c>
      <c r="AR278" s="9" t="s">
        <v>679</v>
      </c>
      <c r="AS278" s="9" t="s">
        <v>679</v>
      </c>
      <c r="AT278" s="9" t="s">
        <v>679</v>
      </c>
      <c r="AU278" s="11" t="s">
        <v>679</v>
      </c>
      <c r="AV278" s="231"/>
      <c r="AW278" s="163"/>
      <c r="AX278" s="164"/>
      <c r="AY278" s="56"/>
      <c r="AZ278" s="146"/>
      <c r="BA278" s="56"/>
      <c r="BB278" s="56"/>
      <c r="BC278" s="56"/>
      <c r="BD278" s="56"/>
      <c r="BE278" s="56"/>
    </row>
    <row r="279" spans="1:57" s="55" customFormat="1" ht="15">
      <c r="A279" s="218"/>
      <c r="B279" s="218"/>
      <c r="C279" s="218"/>
      <c r="D279" s="112" t="s">
        <v>619</v>
      </c>
      <c r="E279" s="6"/>
      <c r="F279" s="7"/>
      <c r="G279" s="8">
        <f>IF(E279&lt;&gt;"",VLOOKUP(E279,'[1]Formula- 2015-16'!$B$5:$M$290,10,FALSE),"")</f>
      </c>
      <c r="H279" s="11">
        <f>IF(E279&lt;&gt;"",VLOOKUP(E279,'[1]Formula- 2015-16'!$B$5:$M$290,12,FALSE),"")</f>
      </c>
      <c r="I279" s="243"/>
      <c r="J279" s="81" t="s">
        <v>679</v>
      </c>
      <c r="K279" s="35" t="s">
        <v>679</v>
      </c>
      <c r="L279" s="35" t="s">
        <v>679</v>
      </c>
      <c r="M279" s="35" t="s">
        <v>679</v>
      </c>
      <c r="N279" s="9" t="s">
        <v>679</v>
      </c>
      <c r="O279" s="9" t="s">
        <v>679</v>
      </c>
      <c r="P279" s="9" t="s">
        <v>679</v>
      </c>
      <c r="Q279" s="9" t="s">
        <v>679</v>
      </c>
      <c r="R279" s="9"/>
      <c r="S279" s="9"/>
      <c r="T279" s="9"/>
      <c r="U279" s="9" t="s">
        <v>679</v>
      </c>
      <c r="V279" s="9" t="s">
        <v>679</v>
      </c>
      <c r="W279" s="9" t="s">
        <v>679</v>
      </c>
      <c r="X279" s="11" t="s">
        <v>679</v>
      </c>
      <c r="Y279" s="234"/>
      <c r="Z279" s="82" t="s">
        <v>679</v>
      </c>
      <c r="AA279" s="9" t="s">
        <v>679</v>
      </c>
      <c r="AB279" s="9" t="s">
        <v>679</v>
      </c>
      <c r="AC279" s="9" t="s">
        <v>679</v>
      </c>
      <c r="AD279" s="9" t="s">
        <v>679</v>
      </c>
      <c r="AE279" s="254"/>
      <c r="AF279" s="10" t="s">
        <v>679</v>
      </c>
      <c r="AG279" s="9" t="s">
        <v>679</v>
      </c>
      <c r="AH279" s="10" t="s">
        <v>679</v>
      </c>
      <c r="AI279" s="9" t="s">
        <v>679</v>
      </c>
      <c r="AJ279" s="9" t="s">
        <v>679</v>
      </c>
      <c r="AK279" s="265"/>
      <c r="AL279" s="10"/>
      <c r="AM279" s="9" t="s">
        <v>679</v>
      </c>
      <c r="AN279" s="9" t="s">
        <v>679</v>
      </c>
      <c r="AO279" s="254"/>
      <c r="AP279" s="9" t="s">
        <v>679</v>
      </c>
      <c r="AQ279" s="9" t="s">
        <v>679</v>
      </c>
      <c r="AR279" s="9" t="s">
        <v>679</v>
      </c>
      <c r="AS279" s="9" t="s">
        <v>679</v>
      </c>
      <c r="AT279" s="9" t="s">
        <v>679</v>
      </c>
      <c r="AU279" s="11" t="s">
        <v>679</v>
      </c>
      <c r="AV279" s="231"/>
      <c r="AW279" s="163"/>
      <c r="AX279" s="164"/>
      <c r="AY279" s="56"/>
      <c r="AZ279" s="146"/>
      <c r="BA279" s="56"/>
      <c r="BB279" s="56"/>
      <c r="BC279" s="56"/>
      <c r="BD279" s="56"/>
      <c r="BE279" s="56"/>
    </row>
    <row r="280" spans="1:57" s="55" customFormat="1" ht="15">
      <c r="A280" s="218"/>
      <c r="B280" s="218"/>
      <c r="C280" s="220"/>
      <c r="D280" s="79"/>
      <c r="E280" s="6"/>
      <c r="F280" s="7"/>
      <c r="G280" s="8">
        <f>IF(E280&lt;&gt;"",VLOOKUP(E280,'[1]Formula- 2015-16'!$B$5:$M$290,10,FALSE),"")</f>
      </c>
      <c r="H280" s="11">
        <f>IF(E280&lt;&gt;"",VLOOKUP(E280,'[1]Formula- 2015-16'!$B$5:$M$290,12,FALSE),"")</f>
      </c>
      <c r="I280" s="243"/>
      <c r="J280" s="81" t="s">
        <v>679</v>
      </c>
      <c r="K280" s="35" t="s">
        <v>679</v>
      </c>
      <c r="L280" s="35" t="s">
        <v>679</v>
      </c>
      <c r="M280" s="35" t="s">
        <v>679</v>
      </c>
      <c r="N280" s="9" t="s">
        <v>679</v>
      </c>
      <c r="O280" s="9" t="s">
        <v>679</v>
      </c>
      <c r="P280" s="9" t="s">
        <v>679</v>
      </c>
      <c r="Q280" s="9" t="s">
        <v>679</v>
      </c>
      <c r="R280" s="9"/>
      <c r="S280" s="9"/>
      <c r="T280" s="9"/>
      <c r="U280" s="9" t="s">
        <v>679</v>
      </c>
      <c r="V280" s="9" t="s">
        <v>679</v>
      </c>
      <c r="W280" s="9" t="s">
        <v>679</v>
      </c>
      <c r="X280" s="11" t="s">
        <v>679</v>
      </c>
      <c r="Y280" s="234"/>
      <c r="Z280" s="82" t="s">
        <v>679</v>
      </c>
      <c r="AA280" s="9" t="s">
        <v>679</v>
      </c>
      <c r="AB280" s="9" t="s">
        <v>679</v>
      </c>
      <c r="AC280" s="9" t="s">
        <v>679</v>
      </c>
      <c r="AD280" s="9" t="s">
        <v>679</v>
      </c>
      <c r="AE280" s="254"/>
      <c r="AF280" s="10" t="s">
        <v>679</v>
      </c>
      <c r="AG280" s="9" t="s">
        <v>679</v>
      </c>
      <c r="AH280" s="10" t="s">
        <v>679</v>
      </c>
      <c r="AI280" s="9" t="s">
        <v>679</v>
      </c>
      <c r="AJ280" s="9" t="s">
        <v>679</v>
      </c>
      <c r="AK280" s="265"/>
      <c r="AL280" s="10"/>
      <c r="AM280" s="9" t="s">
        <v>679</v>
      </c>
      <c r="AN280" s="9" t="s">
        <v>679</v>
      </c>
      <c r="AO280" s="254"/>
      <c r="AP280" s="9" t="s">
        <v>679</v>
      </c>
      <c r="AQ280" s="9" t="s">
        <v>679</v>
      </c>
      <c r="AR280" s="9" t="s">
        <v>679</v>
      </c>
      <c r="AS280" s="9" t="s">
        <v>679</v>
      </c>
      <c r="AT280" s="9" t="s">
        <v>679</v>
      </c>
      <c r="AU280" s="11" t="s">
        <v>679</v>
      </c>
      <c r="AV280" s="231"/>
      <c r="AW280" s="163"/>
      <c r="AX280" s="164"/>
      <c r="AY280" s="56"/>
      <c r="AZ280" s="146"/>
      <c r="BA280" s="56"/>
      <c r="BB280" s="56"/>
      <c r="BC280" s="56"/>
      <c r="BD280" s="56"/>
      <c r="BE280" s="56"/>
    </row>
    <row r="281" spans="1:57" s="55" customFormat="1" ht="15">
      <c r="A281" s="218"/>
      <c r="B281" s="218"/>
      <c r="C281" s="220"/>
      <c r="D281" s="79" t="s">
        <v>1</v>
      </c>
      <c r="E281" s="6" t="s">
        <v>2</v>
      </c>
      <c r="F281" s="7" t="s">
        <v>3</v>
      </c>
      <c r="G281" s="8">
        <f>IF(E281&lt;&gt;"",VLOOKUP(E281,'[1]Formula- 2015-16'!$B$5:$M$290,10,FALSE),"")</f>
        <v>1137004.4606222527</v>
      </c>
      <c r="H281" s="11">
        <f>IF(E281&lt;&gt;"",VLOOKUP(E281,'[1]Formula- 2015-16'!$B$5:$M$290,12,FALSE),"")</f>
        <v>500350.7510996534</v>
      </c>
      <c r="I281" s="243"/>
      <c r="J281" s="81">
        <v>66.19169299299999</v>
      </c>
      <c r="K281" s="35">
        <v>99.74790183451448</v>
      </c>
      <c r="L281" s="35">
        <v>80.41051318303818</v>
      </c>
      <c r="M281" s="35">
        <v>67.4067141</v>
      </c>
      <c r="N281" s="9">
        <v>397428759.66726255</v>
      </c>
      <c r="O281" s="9">
        <v>598907251.2421658</v>
      </c>
      <c r="P281" s="9">
        <v>482801528.0093008</v>
      </c>
      <c r="Q281" s="9">
        <v>404724000.34913516</v>
      </c>
      <c r="R281" s="9">
        <v>1</v>
      </c>
      <c r="S281" s="9">
        <v>1</v>
      </c>
      <c r="T281" s="9">
        <v>1</v>
      </c>
      <c r="U281" s="9">
        <v>0</v>
      </c>
      <c r="V281" s="9">
        <v>0</v>
      </c>
      <c r="W281" s="9">
        <v>0</v>
      </c>
      <c r="X281" s="11">
        <v>1883861539.2678645</v>
      </c>
      <c r="Y281" s="234"/>
      <c r="Z281" s="82">
        <v>5580950</v>
      </c>
      <c r="AA281" s="9">
        <v>221</v>
      </c>
      <c r="AB281" s="9">
        <v>714637.9734350704</v>
      </c>
      <c r="AC281" s="9">
        <v>157934992.12915054</v>
      </c>
      <c r="AD281" s="9">
        <v>163515942.12915054</v>
      </c>
      <c r="AE281" s="254"/>
      <c r="AF281" s="10">
        <v>7.8133300000000006</v>
      </c>
      <c r="AG281" s="9">
        <v>106605492.74776399</v>
      </c>
      <c r="AH281" s="10">
        <v>111.35752922308558</v>
      </c>
      <c r="AI281" s="9">
        <v>1519368089.4062538</v>
      </c>
      <c r="AJ281" s="9">
        <v>1625973582.154018</v>
      </c>
      <c r="AK281" s="265"/>
      <c r="AL281" s="10">
        <v>0</v>
      </c>
      <c r="AM281" s="9">
        <v>0</v>
      </c>
      <c r="AN281" s="9">
        <v>1883861539.2678645</v>
      </c>
      <c r="AO281" s="254"/>
      <c r="AP281" s="9">
        <v>0</v>
      </c>
      <c r="AQ281" s="9">
        <v>74064106.60973606</v>
      </c>
      <c r="AR281" s="9">
        <v>1809797432.6581285</v>
      </c>
      <c r="AS281" s="9">
        <v>0</v>
      </c>
      <c r="AT281" s="9">
        <v>0</v>
      </c>
      <c r="AU281" s="11">
        <v>1809797432.6581285</v>
      </c>
      <c r="AV281" s="231"/>
      <c r="AW281" s="163"/>
      <c r="AX281" s="164"/>
      <c r="AY281" s="56"/>
      <c r="AZ281" s="146"/>
      <c r="BA281" s="56"/>
      <c r="BB281" s="56"/>
      <c r="BC281" s="56"/>
      <c r="BD281" s="56"/>
      <c r="BE281" s="56"/>
    </row>
    <row r="282" spans="3:57" ht="15">
      <c r="C282" s="219"/>
      <c r="D282" s="37" t="s">
        <v>4</v>
      </c>
      <c r="E282" s="1" t="s">
        <v>5</v>
      </c>
      <c r="F282" s="2" t="s">
        <v>6</v>
      </c>
      <c r="G282" s="4">
        <f>IF(E282&lt;&gt;"",VLOOKUP(E282,'[1]Formula- 2015-16'!$B$5:$M$290,10,FALSE),"")</f>
        <v>19541.336315520515</v>
      </c>
      <c r="H282" s="36">
        <f>IF(E282&lt;&gt;"",VLOOKUP(E282,'[1]Formula- 2015-16'!$B$5:$M$290,12,FALSE),"")</f>
        <v>9682.43019727993</v>
      </c>
      <c r="I282" s="225"/>
      <c r="J282" s="38">
        <v>66.19169299299999</v>
      </c>
      <c r="K282" s="15">
        <v>99.74790183451448</v>
      </c>
      <c r="L282" s="15">
        <v>80.41051318303818</v>
      </c>
      <c r="M282" s="15">
        <v>67.4067141</v>
      </c>
      <c r="N282" s="12">
        <v>7690757.364534065</v>
      </c>
      <c r="O282" s="12">
        <v>11589625.162053805</v>
      </c>
      <c r="P282" s="12">
        <v>9342830.172266696</v>
      </c>
      <c r="Q282" s="12">
        <v>7831929.6492150575</v>
      </c>
      <c r="R282" s="12">
        <v>1</v>
      </c>
      <c r="S282" s="12">
        <v>1</v>
      </c>
      <c r="T282" s="12">
        <v>1</v>
      </c>
      <c r="U282" s="12">
        <v>0</v>
      </c>
      <c r="V282" s="12">
        <v>0</v>
      </c>
      <c r="W282" s="12">
        <v>0</v>
      </c>
      <c r="X282" s="36">
        <v>36455142.34806962</v>
      </c>
      <c r="Y282" s="234"/>
      <c r="Z282" s="39">
        <v>5580950</v>
      </c>
      <c r="AA282" s="12">
        <v>15</v>
      </c>
      <c r="AB282" s="12">
        <v>714637.9734350704</v>
      </c>
      <c r="AC282" s="12">
        <v>10719569.601526055</v>
      </c>
      <c r="AD282" s="12">
        <v>16300519.601526055</v>
      </c>
      <c r="AE282" s="254"/>
      <c r="AF282" s="13">
        <v>7.8133300000000006</v>
      </c>
      <c r="AG282" s="12">
        <v>1832194.911289751</v>
      </c>
      <c r="AH282" s="13">
        <v>111.35752922308558</v>
      </c>
      <c r="AI282" s="12">
        <v>26112899.157764632</v>
      </c>
      <c r="AJ282" s="12">
        <v>26112899.157764632</v>
      </c>
      <c r="AK282" s="265"/>
      <c r="AL282" s="13">
        <v>0.0064535482939620525</v>
      </c>
      <c r="AM282" s="12">
        <v>273717.04627511854</v>
      </c>
      <c r="AN282" s="12">
        <v>36728859.39434474</v>
      </c>
      <c r="AO282" s="254"/>
      <c r="AP282" s="12">
        <v>1941553.00921347</v>
      </c>
      <c r="AQ282" s="12">
        <v>0</v>
      </c>
      <c r="AR282" s="12">
        <v>38670412.40355821</v>
      </c>
      <c r="AS282" s="12">
        <v>0</v>
      </c>
      <c r="AT282" s="12">
        <v>0</v>
      </c>
      <c r="AU282" s="36">
        <v>38670412.40355821</v>
      </c>
      <c r="AV282" s="229"/>
      <c r="AW282" s="163"/>
      <c r="AX282" s="164"/>
      <c r="AY282" s="56"/>
      <c r="AZ282" s="146"/>
      <c r="BA282" s="17"/>
      <c r="BB282" s="17"/>
      <c r="BC282" s="17"/>
      <c r="BD282" s="17"/>
      <c r="BE282" s="17"/>
    </row>
    <row r="283" spans="3:57" ht="15">
      <c r="C283" s="219"/>
      <c r="D283" s="37" t="s">
        <v>7</v>
      </c>
      <c r="E283" s="1" t="s">
        <v>8</v>
      </c>
      <c r="F283" s="2" t="s">
        <v>6</v>
      </c>
      <c r="G283" s="4">
        <f>IF(E283&lt;&gt;"",VLOOKUP(E283,'[1]Formula- 2015-16'!$B$5:$M$290,10,FALSE),"")</f>
        <v>14145.235066280002</v>
      </c>
      <c r="H283" s="36">
        <f>IF(E283&lt;&gt;"",VLOOKUP(E283,'[1]Formula- 2015-16'!$B$5:$M$290,12,FALSE),"")</f>
        <v>7486.095026873548</v>
      </c>
      <c r="I283" s="225"/>
      <c r="J283" s="38">
        <v>66.19169299299999</v>
      </c>
      <c r="K283" s="15">
        <v>99.74790183451448</v>
      </c>
      <c r="L283" s="15">
        <v>80.41051318303818</v>
      </c>
      <c r="M283" s="15">
        <v>67.4067141</v>
      </c>
      <c r="N283" s="12">
        <v>5946207.644822855</v>
      </c>
      <c r="O283" s="12">
        <v>8960667.262373157</v>
      </c>
      <c r="P283" s="12">
        <v>7223528.914174704</v>
      </c>
      <c r="Q283" s="12">
        <v>6055356.806422765</v>
      </c>
      <c r="R283" s="12">
        <v>1</v>
      </c>
      <c r="S283" s="12">
        <v>1</v>
      </c>
      <c r="T283" s="12">
        <v>1</v>
      </c>
      <c r="U283" s="12">
        <v>0</v>
      </c>
      <c r="V283" s="12">
        <v>0</v>
      </c>
      <c r="W283" s="12">
        <v>0</v>
      </c>
      <c r="X283" s="36">
        <v>28185760.62779348</v>
      </c>
      <c r="Y283" s="234"/>
      <c r="Z283" s="39">
        <v>5580950</v>
      </c>
      <c r="AA283" s="12">
        <v>11</v>
      </c>
      <c r="AB283" s="12">
        <v>714637.9734350704</v>
      </c>
      <c r="AC283" s="12">
        <v>7861017.707785774</v>
      </c>
      <c r="AD283" s="12">
        <v>13441967.707785774</v>
      </c>
      <c r="AE283" s="254"/>
      <c r="AF283" s="13">
        <v>7.8133300000000006</v>
      </c>
      <c r="AG283" s="12">
        <v>1326256.6740050104</v>
      </c>
      <c r="AH283" s="13">
        <v>111.35752922308558</v>
      </c>
      <c r="AI283" s="12">
        <v>18902141.12712828</v>
      </c>
      <c r="AJ283" s="12">
        <v>18902141.12712828</v>
      </c>
      <c r="AK283" s="265"/>
      <c r="AL283" s="13">
        <v>0.13243543532426505</v>
      </c>
      <c r="AM283" s="12">
        <v>4283506.13372725</v>
      </c>
      <c r="AN283" s="12">
        <v>32469266.76152073</v>
      </c>
      <c r="AO283" s="254"/>
      <c r="AP283" s="12">
        <v>0</v>
      </c>
      <c r="AQ283" s="12">
        <v>367229.1988675431</v>
      </c>
      <c r="AR283" s="12">
        <v>32102037.562653184</v>
      </c>
      <c r="AS283" s="12">
        <v>0</v>
      </c>
      <c r="AT283" s="12">
        <v>0</v>
      </c>
      <c r="AU283" s="36">
        <v>32102037.562653184</v>
      </c>
      <c r="AV283" s="229"/>
      <c r="AW283" s="163"/>
      <c r="AX283" s="164"/>
      <c r="AY283" s="56"/>
      <c r="AZ283" s="146"/>
      <c r="BA283" s="17"/>
      <c r="BB283" s="17"/>
      <c r="BC283" s="17"/>
      <c r="BD283" s="17"/>
      <c r="BE283" s="17"/>
    </row>
    <row r="284" spans="3:57" ht="15">
      <c r="C284" s="219"/>
      <c r="D284" s="37" t="s">
        <v>9</v>
      </c>
      <c r="E284" s="1" t="s">
        <v>10</v>
      </c>
      <c r="F284" s="2" t="s">
        <v>6</v>
      </c>
      <c r="G284" s="4">
        <f>IF(E284&lt;&gt;"",VLOOKUP(E284,'[1]Formula- 2015-16'!$B$5:$M$290,10,FALSE),"")</f>
        <v>17258.11633453705</v>
      </c>
      <c r="H284" s="36">
        <f>IF(E284&lt;&gt;"",VLOOKUP(E284,'[1]Formula- 2015-16'!$B$5:$M$290,12,FALSE),"")</f>
        <v>7565.414960131405</v>
      </c>
      <c r="I284" s="225"/>
      <c r="J284" s="38">
        <v>66.19169299299999</v>
      </c>
      <c r="K284" s="15">
        <v>99.74790183451448</v>
      </c>
      <c r="L284" s="15">
        <v>80.41051318303818</v>
      </c>
      <c r="M284" s="15">
        <v>67.4067141</v>
      </c>
      <c r="N284" s="12">
        <v>6009211.492868006</v>
      </c>
      <c r="O284" s="12">
        <v>9055611.225366656</v>
      </c>
      <c r="P284" s="12">
        <v>7300066.792641607</v>
      </c>
      <c r="Q284" s="12">
        <v>6119517.159185287</v>
      </c>
      <c r="R284" s="12">
        <v>1</v>
      </c>
      <c r="S284" s="12">
        <v>1</v>
      </c>
      <c r="T284" s="12">
        <v>1</v>
      </c>
      <c r="U284" s="12">
        <v>0</v>
      </c>
      <c r="V284" s="12">
        <v>0</v>
      </c>
      <c r="W284" s="12">
        <v>0</v>
      </c>
      <c r="X284" s="36">
        <v>28484406.670061555</v>
      </c>
      <c r="Y284" s="234"/>
      <c r="Z284" s="39">
        <v>5580950</v>
      </c>
      <c r="AA284" s="12">
        <v>13</v>
      </c>
      <c r="AB284" s="12">
        <v>714637.9734350704</v>
      </c>
      <c r="AC284" s="12">
        <v>9290293.654655915</v>
      </c>
      <c r="AD284" s="12">
        <v>14871243.654655915</v>
      </c>
      <c r="AE284" s="254"/>
      <c r="AF284" s="13">
        <v>7.8133300000000006</v>
      </c>
      <c r="AG284" s="12">
        <v>1618120.2972015408</v>
      </c>
      <c r="AH284" s="13">
        <v>111.35752922308558</v>
      </c>
      <c r="AI284" s="12">
        <v>23061854.328703444</v>
      </c>
      <c r="AJ284" s="12">
        <v>23061854.328703444</v>
      </c>
      <c r="AK284" s="265"/>
      <c r="AL284" s="13">
        <v>0</v>
      </c>
      <c r="AM284" s="12">
        <v>0</v>
      </c>
      <c r="AN284" s="12">
        <v>28484406.670061555</v>
      </c>
      <c r="AO284" s="254"/>
      <c r="AP284" s="12">
        <v>0</v>
      </c>
      <c r="AQ284" s="12">
        <v>408390.2728797211</v>
      </c>
      <c r="AR284" s="12">
        <v>28076016.397181835</v>
      </c>
      <c r="AS284" s="12">
        <v>0</v>
      </c>
      <c r="AT284" s="12">
        <v>0</v>
      </c>
      <c r="AU284" s="36">
        <v>28076016.397181835</v>
      </c>
      <c r="AV284" s="229"/>
      <c r="AW284" s="163"/>
      <c r="AX284" s="164"/>
      <c r="AY284" s="56"/>
      <c r="AZ284" s="146"/>
      <c r="BA284" s="17"/>
      <c r="BB284" s="17"/>
      <c r="BC284" s="17"/>
      <c r="BD284" s="17"/>
      <c r="BE284" s="17"/>
    </row>
    <row r="285" spans="3:57" ht="15">
      <c r="C285" s="219"/>
      <c r="D285" s="37" t="s">
        <v>11</v>
      </c>
      <c r="E285" s="1" t="s">
        <v>12</v>
      </c>
      <c r="F285" s="2" t="s">
        <v>6</v>
      </c>
      <c r="G285" s="4">
        <f>IF(E285&lt;&gt;"",VLOOKUP(E285,'[1]Formula- 2015-16'!$B$5:$M$290,10,FALSE),"")</f>
        <v>31261.776658702263</v>
      </c>
      <c r="H285" s="36">
        <f>IF(E285&lt;&gt;"",VLOOKUP(E285,'[1]Formula- 2015-16'!$B$5:$M$290,12,FALSE),"")</f>
        <v>14068.881572452057</v>
      </c>
      <c r="I285" s="225"/>
      <c r="J285" s="38">
        <v>66.19169299299999</v>
      </c>
      <c r="K285" s="15">
        <v>99.74790183451448</v>
      </c>
      <c r="L285" s="15">
        <v>80.41051318303818</v>
      </c>
      <c r="M285" s="15">
        <v>67.4067141</v>
      </c>
      <c r="N285" s="12">
        <v>11174917.077583458</v>
      </c>
      <c r="O285" s="12">
        <v>16840097.01612429</v>
      </c>
      <c r="P285" s="12">
        <v>13575431.84582711</v>
      </c>
      <c r="Q285" s="12">
        <v>11380044.934332412</v>
      </c>
      <c r="R285" s="12">
        <v>1</v>
      </c>
      <c r="S285" s="12">
        <v>1</v>
      </c>
      <c r="T285" s="12">
        <v>1</v>
      </c>
      <c r="U285" s="12">
        <v>0</v>
      </c>
      <c r="V285" s="12">
        <v>0</v>
      </c>
      <c r="W285" s="12">
        <v>0</v>
      </c>
      <c r="X285" s="36">
        <v>52970490.87386727</v>
      </c>
      <c r="Y285" s="234"/>
      <c r="Z285" s="39">
        <v>5580950</v>
      </c>
      <c r="AA285" s="12">
        <v>25</v>
      </c>
      <c r="AB285" s="12">
        <v>714637.9734350704</v>
      </c>
      <c r="AC285" s="12">
        <v>17865949.33587676</v>
      </c>
      <c r="AD285" s="12">
        <v>23446899.33587676</v>
      </c>
      <c r="AE285" s="254"/>
      <c r="AF285" s="13">
        <v>7.8133300000000006</v>
      </c>
      <c r="AG285" s="12">
        <v>2931102.929048858</v>
      </c>
      <c r="AH285" s="13">
        <v>111.35752922308558</v>
      </c>
      <c r="AI285" s="12">
        <v>41774810.49404414</v>
      </c>
      <c r="AJ285" s="12">
        <v>41774810.49404414</v>
      </c>
      <c r="AK285" s="265"/>
      <c r="AL285" s="13">
        <v>0</v>
      </c>
      <c r="AM285" s="12">
        <v>0</v>
      </c>
      <c r="AN285" s="12">
        <v>52970490.87386727</v>
      </c>
      <c r="AO285" s="254"/>
      <c r="AP285" s="12">
        <v>0</v>
      </c>
      <c r="AQ285" s="12">
        <v>2018152.0891739943</v>
      </c>
      <c r="AR285" s="12">
        <v>50952338.78469328</v>
      </c>
      <c r="AS285" s="12">
        <v>0</v>
      </c>
      <c r="AT285" s="12">
        <v>0</v>
      </c>
      <c r="AU285" s="36">
        <v>50952338.78469328</v>
      </c>
      <c r="AV285" s="229"/>
      <c r="AW285" s="163"/>
      <c r="AX285" s="164"/>
      <c r="AY285" s="56"/>
      <c r="AZ285" s="146"/>
      <c r="BA285" s="17"/>
      <c r="BB285" s="17"/>
      <c r="BC285" s="17"/>
      <c r="BD285" s="17"/>
      <c r="BE285" s="17"/>
    </row>
    <row r="286" spans="3:57" ht="15">
      <c r="C286" s="219"/>
      <c r="D286" s="37" t="s">
        <v>13</v>
      </c>
      <c r="E286" s="1" t="s">
        <v>14</v>
      </c>
      <c r="F286" s="2" t="s">
        <v>6</v>
      </c>
      <c r="G286" s="4">
        <f>IF(E286&lt;&gt;"",VLOOKUP(E286,'[1]Formula- 2015-16'!$B$5:$M$290,10,FALSE),"")</f>
        <v>32345.496404001788</v>
      </c>
      <c r="H286" s="36">
        <f>IF(E286&lt;&gt;"",VLOOKUP(E286,'[1]Formula- 2015-16'!$B$5:$M$290,12,FALSE),"")</f>
        <v>14660.869122113296</v>
      </c>
      <c r="I286" s="225"/>
      <c r="J286" s="38">
        <v>66.19169299299999</v>
      </c>
      <c r="K286" s="15">
        <v>99.74790183451448</v>
      </c>
      <c r="L286" s="15">
        <v>80.41051318303818</v>
      </c>
      <c r="M286" s="15">
        <v>67.4067141</v>
      </c>
      <c r="N286" s="12">
        <v>11645132.97529772</v>
      </c>
      <c r="O286" s="12">
        <v>17548691.20801466</v>
      </c>
      <c r="P286" s="12">
        <v>14146656.117821861</v>
      </c>
      <c r="Q286" s="12">
        <v>11858892.160461707</v>
      </c>
      <c r="R286" s="12">
        <v>1</v>
      </c>
      <c r="S286" s="12">
        <v>1</v>
      </c>
      <c r="T286" s="12">
        <v>1</v>
      </c>
      <c r="U286" s="12">
        <v>0</v>
      </c>
      <c r="V286" s="12">
        <v>0</v>
      </c>
      <c r="W286" s="12">
        <v>0</v>
      </c>
      <c r="X286" s="36">
        <v>55199372.46159595</v>
      </c>
      <c r="Y286" s="234"/>
      <c r="Z286" s="39">
        <v>5580950</v>
      </c>
      <c r="AA286" s="12">
        <v>23</v>
      </c>
      <c r="AB286" s="12">
        <v>714637.9734350704</v>
      </c>
      <c r="AC286" s="12">
        <v>16436673.389006618</v>
      </c>
      <c r="AD286" s="12">
        <v>22017623.38900662</v>
      </c>
      <c r="AE286" s="254"/>
      <c r="AF286" s="13">
        <v>7.8133300000000006</v>
      </c>
      <c r="AG286" s="12">
        <v>3032712.4490193515</v>
      </c>
      <c r="AH286" s="13">
        <v>111.35752922308558</v>
      </c>
      <c r="AI286" s="12">
        <v>43222974.732526064</v>
      </c>
      <c r="AJ286" s="12">
        <v>43222974.732526064</v>
      </c>
      <c r="AK286" s="265"/>
      <c r="AL286" s="13">
        <v>0</v>
      </c>
      <c r="AM286" s="12">
        <v>0</v>
      </c>
      <c r="AN286" s="12">
        <v>55199372.46159595</v>
      </c>
      <c r="AO286" s="254"/>
      <c r="AP286" s="12">
        <v>0</v>
      </c>
      <c r="AQ286" s="12">
        <v>3426948.9083568114</v>
      </c>
      <c r="AR286" s="12">
        <v>51772423.553239144</v>
      </c>
      <c r="AS286" s="12">
        <v>0</v>
      </c>
      <c r="AT286" s="12">
        <v>0</v>
      </c>
      <c r="AU286" s="36">
        <v>51772423.553239144</v>
      </c>
      <c r="AV286" s="229"/>
      <c r="AW286" s="163"/>
      <c r="AX286" s="164"/>
      <c r="AY286" s="56"/>
      <c r="AZ286" s="146"/>
      <c r="BA286" s="17"/>
      <c r="BB286" s="17"/>
      <c r="BC286" s="17"/>
      <c r="BD286" s="17"/>
      <c r="BE286" s="17"/>
    </row>
    <row r="287" spans="1:57" s="55" customFormat="1" ht="15">
      <c r="A287" s="218"/>
      <c r="B287" s="218"/>
      <c r="C287" s="220"/>
      <c r="D287" s="79" t="s">
        <v>15</v>
      </c>
      <c r="E287" s="6" t="s">
        <v>16</v>
      </c>
      <c r="F287" s="7" t="s">
        <v>17</v>
      </c>
      <c r="G287" s="8">
        <f>IF(E287&lt;&gt;"",VLOOKUP(E287,'[1]Formula- 2015-16'!$B$5:$M$290,10,FALSE),"")</f>
        <v>114551.9607790416</v>
      </c>
      <c r="H287" s="11">
        <f>IF(E287&lt;&gt;"",VLOOKUP(E287,'[1]Formula- 2015-16'!$B$5:$M$290,12,FALSE),"")</f>
      </c>
      <c r="I287" s="243"/>
      <c r="J287" s="81">
        <v>66.19169299299999</v>
      </c>
      <c r="K287" s="35">
        <v>99.74790183451448</v>
      </c>
      <c r="L287" s="35">
        <v>80.41051318303818</v>
      </c>
      <c r="M287" s="35">
        <v>67.4067141</v>
      </c>
      <c r="N287" s="9" t="s">
        <v>679</v>
      </c>
      <c r="O287" s="9" t="s">
        <v>679</v>
      </c>
      <c r="P287" s="9" t="s">
        <v>679</v>
      </c>
      <c r="Q287" s="9" t="s">
        <v>679</v>
      </c>
      <c r="R287" s="9">
        <v>0</v>
      </c>
      <c r="S287" s="9">
        <v>0</v>
      </c>
      <c r="T287" s="9">
        <v>0</v>
      </c>
      <c r="U287" s="9">
        <v>0</v>
      </c>
      <c r="V287" s="9">
        <v>0</v>
      </c>
      <c r="W287" s="9">
        <v>0</v>
      </c>
      <c r="X287" s="11">
        <v>0</v>
      </c>
      <c r="Y287" s="234"/>
      <c r="Z287" s="82">
        <v>5580950</v>
      </c>
      <c r="AA287" s="9">
        <v>24</v>
      </c>
      <c r="AB287" s="9">
        <v>714637.9734350704</v>
      </c>
      <c r="AC287" s="9">
        <v>17151311.36244169</v>
      </c>
      <c r="AD287" s="9">
        <v>22732261.36244169</v>
      </c>
      <c r="AE287" s="254"/>
      <c r="AF287" s="10">
        <v>7.8133300000000006</v>
      </c>
      <c r="AG287" s="9">
        <v>10740387.26056451</v>
      </c>
      <c r="AH287" s="10">
        <v>111.35752922308558</v>
      </c>
      <c r="AI287" s="9">
        <v>0</v>
      </c>
      <c r="AJ287" s="9">
        <v>10740387.26056451</v>
      </c>
      <c r="AK287" s="265"/>
      <c r="AL287" s="10">
        <v>0.43541428750070943</v>
      </c>
      <c r="AM287" s="9">
        <v>14574469.450947847</v>
      </c>
      <c r="AN287" s="9">
        <v>14574469.450947847</v>
      </c>
      <c r="AO287" s="254"/>
      <c r="AP287" s="9">
        <v>0</v>
      </c>
      <c r="AQ287" s="9">
        <v>514331.02484091994</v>
      </c>
      <c r="AR287" s="9">
        <v>14060138.426106928</v>
      </c>
      <c r="AS287" s="9">
        <v>0</v>
      </c>
      <c r="AT287" s="9">
        <v>0</v>
      </c>
      <c r="AU287" s="11">
        <v>14060138.426106928</v>
      </c>
      <c r="AV287" s="231"/>
      <c r="AW287" s="163"/>
      <c r="AX287" s="164"/>
      <c r="AY287" s="56"/>
      <c r="AZ287" s="146"/>
      <c r="BA287" s="56"/>
      <c r="BB287" s="56"/>
      <c r="BC287" s="56"/>
      <c r="BD287" s="56"/>
      <c r="BE287" s="56"/>
    </row>
    <row r="288" spans="3:57" ht="15">
      <c r="C288" s="219"/>
      <c r="D288" s="37" t="s">
        <v>18</v>
      </c>
      <c r="E288" s="1" t="s">
        <v>19</v>
      </c>
      <c r="F288" s="2" t="s">
        <v>6</v>
      </c>
      <c r="G288" s="4">
        <f>IF(E288&lt;&gt;"",VLOOKUP(E288,'[1]Formula- 2015-16'!$B$5:$M$290,10,FALSE),"")</f>
        <v>28840.200514083554</v>
      </c>
      <c r="H288" s="36">
        <f>IF(E288&lt;&gt;"",VLOOKUP(E288,'[1]Formula- 2015-16'!$B$5:$M$290,12,FALSE),"")</f>
        <v>14672.410631906343</v>
      </c>
      <c r="I288" s="225"/>
      <c r="J288" s="38">
        <v>66.19169299299999</v>
      </c>
      <c r="K288" s="15">
        <v>99.74790183451448</v>
      </c>
      <c r="L288" s="15">
        <v>80.41051318303818</v>
      </c>
      <c r="M288" s="15">
        <v>67.4067141</v>
      </c>
      <c r="N288" s="12">
        <v>11654300.400172483</v>
      </c>
      <c r="O288" s="12">
        <v>17562506.104644965</v>
      </c>
      <c r="P288" s="12">
        <v>14157792.822526254</v>
      </c>
      <c r="Q288" s="12">
        <v>11868227.863472536</v>
      </c>
      <c r="R288" s="12">
        <v>1</v>
      </c>
      <c r="S288" s="12">
        <v>1</v>
      </c>
      <c r="T288" s="12">
        <v>1</v>
      </c>
      <c r="U288" s="12">
        <v>0</v>
      </c>
      <c r="V288" s="12">
        <v>0</v>
      </c>
      <c r="W288" s="12">
        <v>0</v>
      </c>
      <c r="X288" s="36">
        <v>55242827.19081624</v>
      </c>
      <c r="Y288" s="234"/>
      <c r="Z288" s="39">
        <v>5580950</v>
      </c>
      <c r="AA288" s="12">
        <v>23</v>
      </c>
      <c r="AB288" s="12">
        <v>714637.9734350704</v>
      </c>
      <c r="AC288" s="12">
        <v>16436673.389006618</v>
      </c>
      <c r="AD288" s="12">
        <v>22017623.38900662</v>
      </c>
      <c r="AE288" s="254"/>
      <c r="AF288" s="13">
        <v>7.8133300000000006</v>
      </c>
      <c r="AG288" s="12">
        <v>2704056.0465924535</v>
      </c>
      <c r="AH288" s="13">
        <v>111.35752922308558</v>
      </c>
      <c r="AI288" s="12">
        <v>38538881.658560485</v>
      </c>
      <c r="AJ288" s="12">
        <v>38538881.658560485</v>
      </c>
      <c r="AK288" s="265"/>
      <c r="AL288" s="13">
        <v>0</v>
      </c>
      <c r="AM288" s="12">
        <v>0</v>
      </c>
      <c r="AN288" s="12">
        <v>55242827.19081624</v>
      </c>
      <c r="AO288" s="254"/>
      <c r="AP288" s="12">
        <v>0</v>
      </c>
      <c r="AQ288" s="12">
        <v>392569.9885908357</v>
      </c>
      <c r="AR288" s="12">
        <v>54850257.2022254</v>
      </c>
      <c r="AS288" s="12">
        <v>0</v>
      </c>
      <c r="AT288" s="12">
        <v>0</v>
      </c>
      <c r="AU288" s="36">
        <v>54850257.2022254</v>
      </c>
      <c r="AV288" s="229"/>
      <c r="AW288" s="163"/>
      <c r="AX288" s="164"/>
      <c r="AY288" s="56"/>
      <c r="AZ288" s="146"/>
      <c r="BA288" s="17"/>
      <c r="BB288" s="17"/>
      <c r="BC288" s="17"/>
      <c r="BD288" s="17"/>
      <c r="BE288" s="17"/>
    </row>
    <row r="289" spans="3:57" ht="15">
      <c r="C289" s="219"/>
      <c r="D289" s="37" t="s">
        <v>20</v>
      </c>
      <c r="E289" s="1" t="s">
        <v>21</v>
      </c>
      <c r="F289" s="2" t="s">
        <v>6</v>
      </c>
      <c r="G289" s="4">
        <f>IF(E289&lt;&gt;"",VLOOKUP(E289,'[1]Formula- 2015-16'!$B$5:$M$290,10,FALSE),"")</f>
        <v>63040.54725915375</v>
      </c>
      <c r="H289" s="36">
        <f>IF(E289&lt;&gt;"",VLOOKUP(E289,'[1]Formula- 2015-16'!$B$5:$M$290,12,FALSE),"")</f>
        <v>26240.328957991856</v>
      </c>
      <c r="I289" s="225"/>
      <c r="J289" s="38">
        <v>66.19169299299999</v>
      </c>
      <c r="K289" s="15">
        <v>99.74790183451448</v>
      </c>
      <c r="L289" s="15">
        <v>80.41051318303818</v>
      </c>
      <c r="M289" s="15">
        <v>67.4067141</v>
      </c>
      <c r="N289" s="12">
        <v>20842701.58107269</v>
      </c>
      <c r="O289" s="12">
        <v>31409013.084085673</v>
      </c>
      <c r="P289" s="12">
        <v>25319979.81124635</v>
      </c>
      <c r="Q289" s="12">
        <v>21225292.223535694</v>
      </c>
      <c r="R289" s="12">
        <v>1</v>
      </c>
      <c r="S289" s="12">
        <v>1</v>
      </c>
      <c r="T289" s="12">
        <v>1</v>
      </c>
      <c r="U289" s="12">
        <v>0</v>
      </c>
      <c r="V289" s="12">
        <v>0</v>
      </c>
      <c r="W289" s="12">
        <v>0</v>
      </c>
      <c r="X289" s="36">
        <v>98796986.69994041</v>
      </c>
      <c r="Y289" s="234"/>
      <c r="Z289" s="39">
        <v>5580950</v>
      </c>
      <c r="AA289" s="12">
        <v>61</v>
      </c>
      <c r="AB289" s="12">
        <v>714637.9734350704</v>
      </c>
      <c r="AC289" s="12">
        <v>43592916.379539296</v>
      </c>
      <c r="AD289" s="12">
        <v>49173866.379539296</v>
      </c>
      <c r="AE289" s="254"/>
      <c r="AF289" s="13">
        <v>7.8133300000000006</v>
      </c>
      <c r="AG289" s="12">
        <v>5910679.189396366</v>
      </c>
      <c r="AH289" s="13">
        <v>111.35752922308558</v>
      </c>
      <c r="AI289" s="12">
        <v>84240475.00380625</v>
      </c>
      <c r="AJ289" s="12">
        <v>84240475.00380625</v>
      </c>
      <c r="AK289" s="265"/>
      <c r="AL289" s="13">
        <v>0</v>
      </c>
      <c r="AM289" s="12">
        <v>0</v>
      </c>
      <c r="AN289" s="12">
        <v>98796986.69994041</v>
      </c>
      <c r="AO289" s="254"/>
      <c r="AP289" s="12">
        <v>0</v>
      </c>
      <c r="AQ289" s="12">
        <v>1952093.6365886217</v>
      </c>
      <c r="AR289" s="12">
        <v>96844893.0633518</v>
      </c>
      <c r="AS289" s="12">
        <v>0</v>
      </c>
      <c r="AT289" s="12">
        <v>0</v>
      </c>
      <c r="AU289" s="36">
        <v>96844893.0633518</v>
      </c>
      <c r="AV289" s="229"/>
      <c r="AW289" s="163"/>
      <c r="AX289" s="164"/>
      <c r="AY289" s="56"/>
      <c r="AZ289" s="146"/>
      <c r="BA289" s="17"/>
      <c r="BB289" s="17"/>
      <c r="BC289" s="17"/>
      <c r="BD289" s="17"/>
      <c r="BE289" s="17"/>
    </row>
    <row r="290" spans="3:57" ht="15">
      <c r="C290" s="219"/>
      <c r="D290" s="37" t="s">
        <v>22</v>
      </c>
      <c r="E290" s="1" t="s">
        <v>23</v>
      </c>
      <c r="F290" s="2" t="s">
        <v>6</v>
      </c>
      <c r="G290" s="4">
        <f>IF(E290&lt;&gt;"",VLOOKUP(E290,'[1]Formula- 2015-16'!$B$5:$M$290,10,FALSE),"")</f>
        <v>46771.75451309856</v>
      </c>
      <c r="H290" s="36">
        <f>IF(E290&lt;&gt;"",VLOOKUP(E290,'[1]Formula- 2015-16'!$B$5:$M$290,12,FALSE),"")</f>
        <v>23960.46760579313</v>
      </c>
      <c r="I290" s="225"/>
      <c r="J290" s="38">
        <v>66.19169299299999</v>
      </c>
      <c r="K290" s="15">
        <v>99.74790183451448</v>
      </c>
      <c r="L290" s="15">
        <v>80.41051318303818</v>
      </c>
      <c r="M290" s="15">
        <v>67.4067141</v>
      </c>
      <c r="N290" s="12">
        <v>19031806.988776565</v>
      </c>
      <c r="O290" s="12">
        <v>28680076.447820608</v>
      </c>
      <c r="P290" s="12">
        <v>23120081.95544865</v>
      </c>
      <c r="Q290" s="12">
        <v>19381156.675272107</v>
      </c>
      <c r="R290" s="12">
        <v>1</v>
      </c>
      <c r="S290" s="12">
        <v>1</v>
      </c>
      <c r="T290" s="12">
        <v>1</v>
      </c>
      <c r="U290" s="12">
        <v>0</v>
      </c>
      <c r="V290" s="12">
        <v>0</v>
      </c>
      <c r="W290" s="12">
        <v>0</v>
      </c>
      <c r="X290" s="36">
        <v>90213122.06731793</v>
      </c>
      <c r="Y290" s="234"/>
      <c r="Z290" s="39">
        <v>5580950</v>
      </c>
      <c r="AA290" s="12">
        <v>43</v>
      </c>
      <c r="AB290" s="12">
        <v>714637.9734350704</v>
      </c>
      <c r="AC290" s="12">
        <v>30729432.857708026</v>
      </c>
      <c r="AD290" s="12">
        <v>36310382.85770802</v>
      </c>
      <c r="AE290" s="254"/>
      <c r="AF290" s="13">
        <v>7.8133300000000006</v>
      </c>
      <c r="AG290" s="12">
        <v>4385317.832277941</v>
      </c>
      <c r="AH290" s="13">
        <v>111.35752922308558</v>
      </c>
      <c r="AI290" s="12">
        <v>62500644.24008829</v>
      </c>
      <c r="AJ290" s="12">
        <v>62500644.24008829</v>
      </c>
      <c r="AK290" s="265"/>
      <c r="AL290" s="13">
        <v>0</v>
      </c>
      <c r="AM290" s="12">
        <v>0</v>
      </c>
      <c r="AN290" s="12">
        <v>90213122.06731793</v>
      </c>
      <c r="AO290" s="254"/>
      <c r="AP290" s="12">
        <v>0</v>
      </c>
      <c r="AQ290" s="12">
        <v>5251134.7693032045</v>
      </c>
      <c r="AR290" s="12">
        <v>84961987.29801473</v>
      </c>
      <c r="AS290" s="12">
        <v>0</v>
      </c>
      <c r="AT290" s="12">
        <v>0</v>
      </c>
      <c r="AU290" s="36">
        <v>84961987.29801473</v>
      </c>
      <c r="AV290" s="229"/>
      <c r="AW290" s="163"/>
      <c r="AX290" s="164"/>
      <c r="AY290" s="56"/>
      <c r="AZ290" s="146"/>
      <c r="BA290" s="17"/>
      <c r="BB290" s="17"/>
      <c r="BC290" s="17"/>
      <c r="BD290" s="17"/>
      <c r="BE290" s="17"/>
    </row>
    <row r="291" spans="3:57" ht="15">
      <c r="C291" s="219"/>
      <c r="D291" s="37" t="s">
        <v>24</v>
      </c>
      <c r="E291" s="1" t="s">
        <v>25</v>
      </c>
      <c r="F291" s="2" t="s">
        <v>6</v>
      </c>
      <c r="G291" s="4">
        <f>IF(E291&lt;&gt;"",VLOOKUP(E291,'[1]Formula- 2015-16'!$B$5:$M$290,10,FALSE),"")</f>
        <v>44149.3489618959</v>
      </c>
      <c r="H291" s="36">
        <f>IF(E291&lt;&gt;"",VLOOKUP(E291,'[1]Formula- 2015-16'!$B$5:$M$290,12,FALSE),"")</f>
        <v>21915.484533663417</v>
      </c>
      <c r="I291" s="225"/>
      <c r="J291" s="38">
        <v>66.19169299299999</v>
      </c>
      <c r="K291" s="15">
        <v>99.74790183451448</v>
      </c>
      <c r="L291" s="15">
        <v>80.41051318303818</v>
      </c>
      <c r="M291" s="15">
        <v>67.4067141</v>
      </c>
      <c r="N291" s="12">
        <v>17407476.288541064</v>
      </c>
      <c r="O291" s="12">
        <v>26232283.199036144</v>
      </c>
      <c r="P291" s="12">
        <v>21146824.296081737</v>
      </c>
      <c r="Q291" s="12">
        <v>17727009.60388346</v>
      </c>
      <c r="R291" s="12">
        <v>1</v>
      </c>
      <c r="S291" s="12">
        <v>1</v>
      </c>
      <c r="T291" s="12">
        <v>1</v>
      </c>
      <c r="U291" s="12">
        <v>0</v>
      </c>
      <c r="V291" s="12">
        <v>0</v>
      </c>
      <c r="W291" s="12">
        <v>0</v>
      </c>
      <c r="X291" s="36">
        <v>82513593.3875424</v>
      </c>
      <c r="Y291" s="234"/>
      <c r="Z291" s="39">
        <v>5580950</v>
      </c>
      <c r="AA291" s="12">
        <v>41</v>
      </c>
      <c r="AB291" s="12">
        <v>714637.9734350704</v>
      </c>
      <c r="AC291" s="12">
        <v>29300156.910837885</v>
      </c>
      <c r="AD291" s="12">
        <v>34881106.91083789</v>
      </c>
      <c r="AE291" s="254"/>
      <c r="AF291" s="13">
        <v>7.8133300000000006</v>
      </c>
      <c r="AG291" s="12">
        <v>4139441.192693401</v>
      </c>
      <c r="AH291" s="13">
        <v>111.35752922308558</v>
      </c>
      <c r="AI291" s="12">
        <v>58996349.006454304</v>
      </c>
      <c r="AJ291" s="12">
        <v>58996349.006454304</v>
      </c>
      <c r="AK291" s="265"/>
      <c r="AL291" s="13">
        <v>0</v>
      </c>
      <c r="AM291" s="12">
        <v>0</v>
      </c>
      <c r="AN291" s="12">
        <v>82513593.3875424</v>
      </c>
      <c r="AO291" s="254"/>
      <c r="AP291" s="12">
        <v>0</v>
      </c>
      <c r="AQ291" s="12">
        <v>852593.7925451902</v>
      </c>
      <c r="AR291" s="12">
        <v>81660999.59499721</v>
      </c>
      <c r="AS291" s="12">
        <v>0</v>
      </c>
      <c r="AT291" s="12">
        <v>0</v>
      </c>
      <c r="AU291" s="36">
        <v>81660999.59499721</v>
      </c>
      <c r="AV291" s="229"/>
      <c r="AW291" s="163"/>
      <c r="AX291" s="164"/>
      <c r="AY291" s="56"/>
      <c r="AZ291" s="146"/>
      <c r="BA291" s="17"/>
      <c r="BB291" s="17"/>
      <c r="BC291" s="17"/>
      <c r="BD291" s="17"/>
      <c r="BE291" s="17"/>
    </row>
    <row r="292" spans="3:57" ht="15">
      <c r="C292" s="219"/>
      <c r="D292" s="37" t="s">
        <v>26</v>
      </c>
      <c r="E292" s="1" t="s">
        <v>27</v>
      </c>
      <c r="F292" s="2" t="s">
        <v>6</v>
      </c>
      <c r="G292" s="4">
        <f>IF(E292&lt;&gt;"",VLOOKUP(E292,'[1]Formula- 2015-16'!$B$5:$M$290,10,FALSE),"")</f>
        <v>25866.70331059233</v>
      </c>
      <c r="H292" s="36">
        <f>IF(E292&lt;&gt;"",VLOOKUP(E292,'[1]Formula- 2015-16'!$B$5:$M$290,12,FALSE),"")</f>
        <v>13098.431345308654</v>
      </c>
      <c r="I292" s="225"/>
      <c r="J292" s="38">
        <v>66.19169299299999</v>
      </c>
      <c r="K292" s="15">
        <v>99.74790183451448</v>
      </c>
      <c r="L292" s="15">
        <v>80.41051318303818</v>
      </c>
      <c r="M292" s="15">
        <v>67.4067141</v>
      </c>
      <c r="N292" s="12">
        <v>10404088.1555827</v>
      </c>
      <c r="O292" s="12">
        <v>15678492.528215699</v>
      </c>
      <c r="P292" s="12">
        <v>12639019.036428746</v>
      </c>
      <c r="Q292" s="12">
        <v>10595066.602220386</v>
      </c>
      <c r="R292" s="12">
        <v>1</v>
      </c>
      <c r="S292" s="12">
        <v>1</v>
      </c>
      <c r="T292" s="12">
        <v>1</v>
      </c>
      <c r="U292" s="12">
        <v>0</v>
      </c>
      <c r="V292" s="12">
        <v>0</v>
      </c>
      <c r="W292" s="12">
        <v>0</v>
      </c>
      <c r="X292" s="36">
        <v>49316666.32244753</v>
      </c>
      <c r="Y292" s="234"/>
      <c r="Z292" s="39">
        <v>5580950</v>
      </c>
      <c r="AA292" s="12">
        <v>23</v>
      </c>
      <c r="AB292" s="12">
        <v>714637.9734350704</v>
      </c>
      <c r="AC292" s="12">
        <v>16436673.389006618</v>
      </c>
      <c r="AD292" s="12">
        <v>22017623.38900662</v>
      </c>
      <c r="AE292" s="254"/>
      <c r="AF292" s="13">
        <v>7.8133300000000006</v>
      </c>
      <c r="AG292" s="12">
        <v>2425261.0677330047</v>
      </c>
      <c r="AH292" s="13">
        <v>111.35752922308558</v>
      </c>
      <c r="AI292" s="12">
        <v>34565426.03777004</v>
      </c>
      <c r="AJ292" s="12">
        <v>34565426.03777004</v>
      </c>
      <c r="AK292" s="265"/>
      <c r="AL292" s="13">
        <v>0.007834759983362916</v>
      </c>
      <c r="AM292" s="12">
        <v>443314.61138555576</v>
      </c>
      <c r="AN292" s="12">
        <v>49759980.933833085</v>
      </c>
      <c r="AO292" s="254"/>
      <c r="AP292" s="12">
        <v>3434416.638837889</v>
      </c>
      <c r="AQ292" s="12">
        <v>0</v>
      </c>
      <c r="AR292" s="12">
        <v>53194397.572670974</v>
      </c>
      <c r="AS292" s="12">
        <v>0</v>
      </c>
      <c r="AT292" s="12">
        <v>0</v>
      </c>
      <c r="AU292" s="36">
        <v>53194397.572670974</v>
      </c>
      <c r="AV292" s="229"/>
      <c r="AW292" s="163"/>
      <c r="AX292" s="164"/>
      <c r="AY292" s="56"/>
      <c r="AZ292" s="146"/>
      <c r="BA292" s="17"/>
      <c r="BB292" s="17"/>
      <c r="BC292" s="17"/>
      <c r="BD292" s="17"/>
      <c r="BE292" s="17"/>
    </row>
    <row r="293" spans="1:57" s="55" customFormat="1" ht="15">
      <c r="A293" s="218"/>
      <c r="B293" s="218"/>
      <c r="C293" s="220"/>
      <c r="D293" s="79" t="s">
        <v>28</v>
      </c>
      <c r="E293" s="6" t="s">
        <v>29</v>
      </c>
      <c r="F293" s="7" t="s">
        <v>17</v>
      </c>
      <c r="G293" s="8">
        <f>IF(E293&lt;&gt;"",VLOOKUP(E293,'[1]Formula- 2015-16'!$B$5:$M$290,10,FALSE),"")</f>
        <v>208668.5545588241</v>
      </c>
      <c r="H293" s="11">
        <f>IF(E293&lt;&gt;"",VLOOKUP(E293,'[1]Formula- 2015-16'!$B$5:$M$290,12,FALSE),"")</f>
      </c>
      <c r="I293" s="243"/>
      <c r="J293" s="81">
        <v>66.19169299299999</v>
      </c>
      <c r="K293" s="35">
        <v>99.74790183451448</v>
      </c>
      <c r="L293" s="35">
        <v>80.41051318303818</v>
      </c>
      <c r="M293" s="35">
        <v>67.4067141</v>
      </c>
      <c r="N293" s="9" t="s">
        <v>679</v>
      </c>
      <c r="O293" s="9" t="s">
        <v>679</v>
      </c>
      <c r="P293" s="9" t="s">
        <v>679</v>
      </c>
      <c r="Q293" s="9" t="s">
        <v>679</v>
      </c>
      <c r="R293" s="9">
        <v>0</v>
      </c>
      <c r="S293" s="9">
        <v>0</v>
      </c>
      <c r="T293" s="9">
        <v>0</v>
      </c>
      <c r="U293" s="9">
        <v>0</v>
      </c>
      <c r="V293" s="9">
        <v>0</v>
      </c>
      <c r="W293" s="9">
        <v>0</v>
      </c>
      <c r="X293" s="11">
        <v>0</v>
      </c>
      <c r="Y293" s="234"/>
      <c r="Z293" s="82">
        <v>5580950</v>
      </c>
      <c r="AA293" s="9">
        <v>40</v>
      </c>
      <c r="AB293" s="9">
        <v>714637.9734350704</v>
      </c>
      <c r="AC293" s="9">
        <v>28585518.937402815</v>
      </c>
      <c r="AD293" s="9">
        <v>34166468.937402815</v>
      </c>
      <c r="AE293" s="254"/>
      <c r="AF293" s="10">
        <v>7.8133300000000006</v>
      </c>
      <c r="AG293" s="9">
        <v>19564755.328693166</v>
      </c>
      <c r="AH293" s="10">
        <v>111.35752922308558</v>
      </c>
      <c r="AI293" s="9">
        <v>0</v>
      </c>
      <c r="AJ293" s="9">
        <v>19564755.328693166</v>
      </c>
      <c r="AK293" s="265"/>
      <c r="AL293" s="10">
        <v>0.03448065009800905</v>
      </c>
      <c r="AM293" s="9">
        <v>1852687.5432569084</v>
      </c>
      <c r="AN293" s="9">
        <v>1852687.5432569084</v>
      </c>
      <c r="AO293" s="254"/>
      <c r="AP293" s="9">
        <v>4319714.952222894</v>
      </c>
      <c r="AQ293" s="9">
        <v>0</v>
      </c>
      <c r="AR293" s="9">
        <v>6172402.495479803</v>
      </c>
      <c r="AS293" s="9">
        <v>0</v>
      </c>
      <c r="AT293" s="9">
        <v>0</v>
      </c>
      <c r="AU293" s="11">
        <v>6172402.495479803</v>
      </c>
      <c r="AV293" s="231"/>
      <c r="AW293" s="163"/>
      <c r="AX293" s="164"/>
      <c r="AY293" s="56"/>
      <c r="AZ293" s="146"/>
      <c r="BA293" s="56"/>
      <c r="BB293" s="56"/>
      <c r="BC293" s="56"/>
      <c r="BD293" s="56"/>
      <c r="BE293" s="56"/>
    </row>
    <row r="294" spans="3:57" ht="15">
      <c r="C294" s="219"/>
      <c r="D294" s="37" t="s">
        <v>30</v>
      </c>
      <c r="E294" s="1" t="s">
        <v>31</v>
      </c>
      <c r="F294" s="2" t="s">
        <v>6</v>
      </c>
      <c r="G294" s="4">
        <f>IF(E294&lt;&gt;"",VLOOKUP(E294,'[1]Formula- 2015-16'!$B$5:$M$290,10,FALSE),"")</f>
        <v>30030.35963173548</v>
      </c>
      <c r="H294" s="36">
        <f>IF(E294&lt;&gt;"",VLOOKUP(E294,'[1]Formula- 2015-16'!$B$5:$M$290,12,FALSE),"")</f>
        <v>15915.31156783604</v>
      </c>
      <c r="I294" s="225"/>
      <c r="J294" s="38">
        <v>66.19169299299999</v>
      </c>
      <c r="K294" s="15">
        <v>99.74790183451448</v>
      </c>
      <c r="L294" s="15">
        <v>80.41051318303818</v>
      </c>
      <c r="M294" s="15">
        <v>67.4067141</v>
      </c>
      <c r="N294" s="12">
        <v>12641537.006233733</v>
      </c>
      <c r="O294" s="12">
        <v>19050227.231210664</v>
      </c>
      <c r="P294" s="12">
        <v>15357100.447651679</v>
      </c>
      <c r="Q294" s="12">
        <v>12873586.27998656</v>
      </c>
      <c r="R294" s="12">
        <v>1</v>
      </c>
      <c r="S294" s="12">
        <v>1</v>
      </c>
      <c r="T294" s="12">
        <v>1</v>
      </c>
      <c r="U294" s="12">
        <v>0</v>
      </c>
      <c r="V294" s="12">
        <v>0</v>
      </c>
      <c r="W294" s="12">
        <v>0</v>
      </c>
      <c r="X294" s="36">
        <v>59922450.96508264</v>
      </c>
      <c r="Y294" s="234"/>
      <c r="Z294" s="39">
        <v>5580950</v>
      </c>
      <c r="AA294" s="12">
        <v>25</v>
      </c>
      <c r="AB294" s="12">
        <v>714637.9734350704</v>
      </c>
      <c r="AC294" s="12">
        <v>17865949.33587676</v>
      </c>
      <c r="AD294" s="12">
        <v>23446899.33587676</v>
      </c>
      <c r="AE294" s="254"/>
      <c r="AF294" s="13">
        <v>7.8133300000000006</v>
      </c>
      <c r="AG294" s="12">
        <v>2815645.317857133</v>
      </c>
      <c r="AH294" s="13">
        <v>111.35752922308558</v>
      </c>
      <c r="AI294" s="12">
        <v>40129279.80324904</v>
      </c>
      <c r="AJ294" s="12">
        <v>40129279.80324904</v>
      </c>
      <c r="AK294" s="265"/>
      <c r="AL294" s="13">
        <v>0.07061616475671184</v>
      </c>
      <c r="AM294" s="12">
        <v>4489505.9406907335</v>
      </c>
      <c r="AN294" s="12">
        <v>64411956.90577337</v>
      </c>
      <c r="AO294" s="254"/>
      <c r="AP294" s="12">
        <v>0</v>
      </c>
      <c r="AQ294" s="12">
        <v>504343.74481522833</v>
      </c>
      <c r="AR294" s="12">
        <v>63907613.16095814</v>
      </c>
      <c r="AS294" s="12">
        <v>0</v>
      </c>
      <c r="AT294" s="12">
        <v>0</v>
      </c>
      <c r="AU294" s="36">
        <v>63907613.16095814</v>
      </c>
      <c r="AV294" s="229"/>
      <c r="AW294" s="163"/>
      <c r="AX294" s="164"/>
      <c r="AY294" s="56"/>
      <c r="AZ294" s="146"/>
      <c r="BA294" s="17"/>
      <c r="BB294" s="17"/>
      <c r="BC294" s="17"/>
      <c r="BD294" s="17"/>
      <c r="BE294" s="17"/>
    </row>
    <row r="295" spans="3:57" ht="15">
      <c r="C295" s="219"/>
      <c r="D295" s="37" t="s">
        <v>32</v>
      </c>
      <c r="E295" s="1" t="s">
        <v>33</v>
      </c>
      <c r="F295" s="2" t="s">
        <v>6</v>
      </c>
      <c r="G295" s="4">
        <f>IF(E295&lt;&gt;"",VLOOKUP(E295,'[1]Formula- 2015-16'!$B$5:$M$290,10,FALSE),"")</f>
        <v>30265.21314994944</v>
      </c>
      <c r="H295" s="36">
        <f>IF(E295&lt;&gt;"",VLOOKUP(E295,'[1]Formula- 2015-16'!$B$5:$M$290,12,FALSE),"")</f>
        <v>15175.72728848489</v>
      </c>
      <c r="I295" s="225"/>
      <c r="J295" s="38">
        <v>66.19169299299999</v>
      </c>
      <c r="K295" s="15">
        <v>99.74790183451448</v>
      </c>
      <c r="L295" s="15">
        <v>80.41051318303818</v>
      </c>
      <c r="M295" s="15">
        <v>67.4067141</v>
      </c>
      <c r="N295" s="12">
        <v>12054084.979498608</v>
      </c>
      <c r="O295" s="12">
        <v>18164963.47006984</v>
      </c>
      <c r="P295" s="12">
        <v>14643456.230314877</v>
      </c>
      <c r="Q295" s="12">
        <v>12275350.927133631</v>
      </c>
      <c r="R295" s="12">
        <v>1</v>
      </c>
      <c r="S295" s="12">
        <v>1</v>
      </c>
      <c r="T295" s="12">
        <v>1</v>
      </c>
      <c r="U295" s="12">
        <v>0</v>
      </c>
      <c r="V295" s="12">
        <v>0</v>
      </c>
      <c r="W295" s="12">
        <v>0</v>
      </c>
      <c r="X295" s="36">
        <v>57137855.607016966</v>
      </c>
      <c r="Y295" s="234"/>
      <c r="Z295" s="39">
        <v>5580950</v>
      </c>
      <c r="AA295" s="12">
        <v>25</v>
      </c>
      <c r="AB295" s="12">
        <v>714637.9734350704</v>
      </c>
      <c r="AC295" s="12">
        <v>17865949.33587676</v>
      </c>
      <c r="AD295" s="12">
        <v>23446899.33587676</v>
      </c>
      <c r="AE295" s="254"/>
      <c r="AF295" s="13">
        <v>7.8133300000000006</v>
      </c>
      <c r="AG295" s="12">
        <v>2837665.1743307337</v>
      </c>
      <c r="AH295" s="13">
        <v>111.35752922308558</v>
      </c>
      <c r="AI295" s="12">
        <v>40443112.293460906</v>
      </c>
      <c r="AJ295" s="12">
        <v>40443112.293460906</v>
      </c>
      <c r="AK295" s="265"/>
      <c r="AL295" s="13">
        <v>0.09259953473838456</v>
      </c>
      <c r="AM295" s="12">
        <v>5916185.351306647</v>
      </c>
      <c r="AN295" s="12">
        <v>63054040.95832361</v>
      </c>
      <c r="AO295" s="254"/>
      <c r="AP295" s="12">
        <v>0</v>
      </c>
      <c r="AQ295" s="12">
        <v>3001110.387838798</v>
      </c>
      <c r="AR295" s="12">
        <v>60052930.57048482</v>
      </c>
      <c r="AS295" s="12">
        <v>0</v>
      </c>
      <c r="AT295" s="12">
        <v>0</v>
      </c>
      <c r="AU295" s="36">
        <v>60052930.57048482</v>
      </c>
      <c r="AV295" s="229"/>
      <c r="AW295" s="163"/>
      <c r="AX295" s="164"/>
      <c r="AY295" s="56"/>
      <c r="AZ295" s="146"/>
      <c r="BA295" s="17"/>
      <c r="BB295" s="17"/>
      <c r="BC295" s="17"/>
      <c r="BD295" s="17"/>
      <c r="BE295" s="17"/>
    </row>
    <row r="296" spans="3:57" ht="15">
      <c r="C296" s="219"/>
      <c r="D296" s="37" t="s">
        <v>34</v>
      </c>
      <c r="E296" s="1" t="s">
        <v>35</v>
      </c>
      <c r="F296" s="2" t="s">
        <v>6</v>
      </c>
      <c r="G296" s="4">
        <f>IF(E296&lt;&gt;"",VLOOKUP(E296,'[1]Formula- 2015-16'!$B$5:$M$290,10,FALSE),"")</f>
        <v>10680.252352586307</v>
      </c>
      <c r="H296" s="36">
        <f>IF(E296&lt;&gt;"",VLOOKUP(E296,'[1]Formula- 2015-16'!$B$5:$M$290,12,FALSE),"")</f>
        <v>4701.5769413790695</v>
      </c>
      <c r="I296" s="225"/>
      <c r="J296" s="38">
        <v>66.19169299299999</v>
      </c>
      <c r="K296" s="15">
        <v>99.74790183451448</v>
      </c>
      <c r="L296" s="15">
        <v>80.41051318303818</v>
      </c>
      <c r="M296" s="15">
        <v>67.4067141</v>
      </c>
      <c r="N296" s="12">
        <v>3734464.0498407753</v>
      </c>
      <c r="O296" s="12">
        <v>5627669.222593155</v>
      </c>
      <c r="P296" s="12">
        <v>4536674.57550996</v>
      </c>
      <c r="Q296" s="12">
        <v>3803014.232480297</v>
      </c>
      <c r="R296" s="12">
        <v>1</v>
      </c>
      <c r="S296" s="12">
        <v>1</v>
      </c>
      <c r="T296" s="12">
        <v>1</v>
      </c>
      <c r="U296" s="12">
        <v>0</v>
      </c>
      <c r="V296" s="12">
        <v>0</v>
      </c>
      <c r="W296" s="12">
        <v>0</v>
      </c>
      <c r="X296" s="36">
        <v>17701822.080424186</v>
      </c>
      <c r="Y296" s="234"/>
      <c r="Z296" s="39">
        <v>5580950</v>
      </c>
      <c r="AA296" s="12">
        <v>9</v>
      </c>
      <c r="AB296" s="12">
        <v>714637.9734350704</v>
      </c>
      <c r="AC296" s="12">
        <v>6431741.760915633</v>
      </c>
      <c r="AD296" s="12">
        <v>12012691.760915633</v>
      </c>
      <c r="AE296" s="254"/>
      <c r="AF296" s="13">
        <v>7.8133300000000006</v>
      </c>
      <c r="AG296" s="12">
        <v>1001380.0333683981</v>
      </c>
      <c r="AH296" s="13">
        <v>111.35752922308558</v>
      </c>
      <c r="AI296" s="12">
        <v>14271918.161556698</v>
      </c>
      <c r="AJ296" s="12">
        <v>14271918.161556698</v>
      </c>
      <c r="AK296" s="265"/>
      <c r="AL296" s="13">
        <v>0.04559592346651953</v>
      </c>
      <c r="AM296" s="12">
        <v>1198471.0623723683</v>
      </c>
      <c r="AN296" s="12">
        <v>18900293.142796554</v>
      </c>
      <c r="AO296" s="254"/>
      <c r="AP296" s="12">
        <v>28353.502136707306</v>
      </c>
      <c r="AQ296" s="12">
        <v>0</v>
      </c>
      <c r="AR296" s="12">
        <v>18928646.64493326</v>
      </c>
      <c r="AS296" s="12">
        <v>0</v>
      </c>
      <c r="AT296" s="12">
        <v>0</v>
      </c>
      <c r="AU296" s="36">
        <v>18928646.64493326</v>
      </c>
      <c r="AV296" s="229"/>
      <c r="AW296" s="163"/>
      <c r="AX296" s="164"/>
      <c r="AY296" s="56"/>
      <c r="AZ296" s="146"/>
      <c r="BA296" s="17"/>
      <c r="BB296" s="17"/>
      <c r="BC296" s="17"/>
      <c r="BD296" s="17"/>
      <c r="BE296" s="17"/>
    </row>
    <row r="297" spans="3:57" ht="15">
      <c r="C297" s="219"/>
      <c r="D297" s="37" t="s">
        <v>36</v>
      </c>
      <c r="E297" s="1" t="s">
        <v>37</v>
      </c>
      <c r="F297" s="2" t="s">
        <v>6</v>
      </c>
      <c r="G297" s="4">
        <f>IF(E297&lt;&gt;"",VLOOKUP(E297,'[1]Formula- 2015-16'!$B$5:$M$290,10,FALSE),"")</f>
        <v>10682.031686480934</v>
      </c>
      <c r="H297" s="36">
        <f>IF(E297&lt;&gt;"",VLOOKUP(E297,'[1]Formula- 2015-16'!$B$5:$M$290,12,FALSE),"")</f>
        <v>4862.053723091877</v>
      </c>
      <c r="I297" s="225"/>
      <c r="J297" s="38">
        <v>66.19169299299999</v>
      </c>
      <c r="K297" s="15">
        <v>99.74790183451448</v>
      </c>
      <c r="L297" s="15">
        <v>80.41051318303818</v>
      </c>
      <c r="M297" s="15">
        <v>67.4067141</v>
      </c>
      <c r="N297" s="12">
        <v>3861930.8082524417</v>
      </c>
      <c r="O297" s="12">
        <v>5819755.889821251</v>
      </c>
      <c r="P297" s="12">
        <v>4691522.819967831</v>
      </c>
      <c r="Q297" s="12">
        <v>3932820.783015537</v>
      </c>
      <c r="R297" s="12">
        <v>1</v>
      </c>
      <c r="S297" s="12">
        <v>1</v>
      </c>
      <c r="T297" s="12">
        <v>1</v>
      </c>
      <c r="U297" s="12">
        <v>0</v>
      </c>
      <c r="V297" s="12">
        <v>0</v>
      </c>
      <c r="W297" s="12">
        <v>0</v>
      </c>
      <c r="X297" s="36">
        <v>18306030.30105706</v>
      </c>
      <c r="Y297" s="234"/>
      <c r="Z297" s="39">
        <v>5580950</v>
      </c>
      <c r="AA297" s="12">
        <v>9</v>
      </c>
      <c r="AB297" s="12">
        <v>714637.9734350704</v>
      </c>
      <c r="AC297" s="12">
        <v>6431741.760915633</v>
      </c>
      <c r="AD297" s="12">
        <v>12012691.760915633</v>
      </c>
      <c r="AE297" s="254"/>
      <c r="AF297" s="13">
        <v>7.8133300000000006</v>
      </c>
      <c r="AG297" s="12">
        <v>1001546.863643185</v>
      </c>
      <c r="AH297" s="13">
        <v>111.35752922308558</v>
      </c>
      <c r="AI297" s="12">
        <v>14274295.868270721</v>
      </c>
      <c r="AJ297" s="12">
        <v>14274295.868270721</v>
      </c>
      <c r="AK297" s="265"/>
      <c r="AL297" s="13">
        <v>0.04005843284441957</v>
      </c>
      <c r="AM297" s="12">
        <v>1053015.5286258494</v>
      </c>
      <c r="AN297" s="12">
        <v>19359045.82968291</v>
      </c>
      <c r="AO297" s="254"/>
      <c r="AP297" s="12">
        <v>812461.1490208581</v>
      </c>
      <c r="AQ297" s="12">
        <v>0</v>
      </c>
      <c r="AR297" s="12">
        <v>20171506.978703767</v>
      </c>
      <c r="AS297" s="12">
        <v>0</v>
      </c>
      <c r="AT297" s="12">
        <v>0</v>
      </c>
      <c r="AU297" s="36">
        <v>20171506.978703767</v>
      </c>
      <c r="AV297" s="229"/>
      <c r="AW297" s="163"/>
      <c r="AX297" s="164"/>
      <c r="AY297" s="56"/>
      <c r="AZ297" s="146"/>
      <c r="BA297" s="17"/>
      <c r="BB297" s="17"/>
      <c r="BC297" s="17"/>
      <c r="BD297" s="17"/>
      <c r="BE297" s="17"/>
    </row>
    <row r="298" spans="1:57" s="55" customFormat="1" ht="15">
      <c r="A298" s="218"/>
      <c r="B298" s="218"/>
      <c r="C298" s="220"/>
      <c r="D298" s="79" t="s">
        <v>38</v>
      </c>
      <c r="E298" s="6" t="s">
        <v>39</v>
      </c>
      <c r="F298" s="7" t="s">
        <v>17</v>
      </c>
      <c r="G298" s="8">
        <f>IF(E298&lt;&gt;"",VLOOKUP(E298,'[1]Formula- 2015-16'!$B$5:$M$290,10,FALSE),"")</f>
        <v>81657.85682075216</v>
      </c>
      <c r="H298" s="11">
        <f>IF(E298&lt;&gt;"",VLOOKUP(E298,'[1]Formula- 2015-16'!$B$5:$M$290,12,FALSE),"")</f>
      </c>
      <c r="I298" s="243"/>
      <c r="J298" s="81">
        <v>66.19169299299999</v>
      </c>
      <c r="K298" s="35">
        <v>99.74790183451448</v>
      </c>
      <c r="L298" s="35">
        <v>80.41051318303818</v>
      </c>
      <c r="M298" s="35">
        <v>67.4067141</v>
      </c>
      <c r="N298" s="9" t="s">
        <v>679</v>
      </c>
      <c r="O298" s="9" t="s">
        <v>679</v>
      </c>
      <c r="P298" s="9" t="s">
        <v>679</v>
      </c>
      <c r="Q298" s="9" t="s">
        <v>679</v>
      </c>
      <c r="R298" s="9">
        <v>0</v>
      </c>
      <c r="S298" s="9">
        <v>0</v>
      </c>
      <c r="T298" s="9">
        <v>0</v>
      </c>
      <c r="U298" s="9">
        <v>0</v>
      </c>
      <c r="V298" s="9">
        <v>0</v>
      </c>
      <c r="W298" s="9">
        <v>0</v>
      </c>
      <c r="X298" s="11">
        <v>0</v>
      </c>
      <c r="Y298" s="234"/>
      <c r="Z298" s="82">
        <v>5580950</v>
      </c>
      <c r="AA298" s="9">
        <v>21</v>
      </c>
      <c r="AB298" s="9">
        <v>714637.9734350704</v>
      </c>
      <c r="AC298" s="9">
        <v>15007397.442136478</v>
      </c>
      <c r="AD298" s="9">
        <v>20588347.442136478</v>
      </c>
      <c r="AE298" s="254"/>
      <c r="AF298" s="10">
        <v>7.8133300000000006</v>
      </c>
      <c r="AG298" s="9">
        <v>7656237.389199451</v>
      </c>
      <c r="AH298" s="10">
        <v>111.35752922308558</v>
      </c>
      <c r="AI298" s="9">
        <v>0</v>
      </c>
      <c r="AJ298" s="9">
        <v>7656237.389199451</v>
      </c>
      <c r="AK298" s="265"/>
      <c r="AL298" s="10">
        <v>0.5794221984574994</v>
      </c>
      <c r="AM298" s="9">
        <v>16365539.437492004</v>
      </c>
      <c r="AN298" s="9">
        <v>16365539.437492004</v>
      </c>
      <c r="AO298" s="254"/>
      <c r="AP298" s="9">
        <v>0</v>
      </c>
      <c r="AQ298" s="9">
        <v>784471.6971328635</v>
      </c>
      <c r="AR298" s="9">
        <v>15581067.74035914</v>
      </c>
      <c r="AS298" s="9">
        <v>0</v>
      </c>
      <c r="AT298" s="9">
        <v>0</v>
      </c>
      <c r="AU298" s="11">
        <v>15581067.74035914</v>
      </c>
      <c r="AV298" s="231"/>
      <c r="AW298" s="163"/>
      <c r="AX298" s="164"/>
      <c r="AY298" s="56"/>
      <c r="AZ298" s="146"/>
      <c r="BA298" s="56"/>
      <c r="BB298" s="56"/>
      <c r="BC298" s="56"/>
      <c r="BD298" s="56"/>
      <c r="BE298" s="56"/>
    </row>
    <row r="299" spans="3:57" ht="15">
      <c r="C299" s="219"/>
      <c r="D299" s="37" t="s">
        <v>40</v>
      </c>
      <c r="E299" s="1" t="s">
        <v>41</v>
      </c>
      <c r="F299" s="2" t="s">
        <v>6</v>
      </c>
      <c r="G299" s="4">
        <f>IF(E299&lt;&gt;"",VLOOKUP(E299,'[1]Formula- 2015-16'!$B$5:$M$290,10,FALSE),"")</f>
        <v>6206.264852548085</v>
      </c>
      <c r="H299" s="36">
        <f>IF(E299&lt;&gt;"",VLOOKUP(E299,'[1]Formula- 2015-16'!$B$5:$M$290,12,FALSE),"")</f>
        <v>3540.433026897282</v>
      </c>
      <c r="I299" s="225"/>
      <c r="J299" s="38">
        <v>66.19169299299999</v>
      </c>
      <c r="K299" s="15">
        <v>99.74790183451448</v>
      </c>
      <c r="L299" s="15">
        <v>80.41051318303818</v>
      </c>
      <c r="M299" s="15">
        <v>67.4067141</v>
      </c>
      <c r="N299" s="12">
        <v>2812167.071743951</v>
      </c>
      <c r="O299" s="12">
        <v>4237809.192223477</v>
      </c>
      <c r="P299" s="12">
        <v>3416256.4389958517</v>
      </c>
      <c r="Q299" s="12">
        <v>2863787.4820111524</v>
      </c>
      <c r="R299" s="12">
        <v>1</v>
      </c>
      <c r="S299" s="12">
        <v>1</v>
      </c>
      <c r="T299" s="12">
        <v>1</v>
      </c>
      <c r="U299" s="12">
        <v>0</v>
      </c>
      <c r="V299" s="12">
        <v>0</v>
      </c>
      <c r="W299" s="12">
        <v>0</v>
      </c>
      <c r="X299" s="36">
        <v>13330020.184974432</v>
      </c>
      <c r="Y299" s="234"/>
      <c r="Z299" s="39">
        <v>5580950</v>
      </c>
      <c r="AA299" s="12">
        <v>7</v>
      </c>
      <c r="AB299" s="12">
        <v>714637.9734350704</v>
      </c>
      <c r="AC299" s="12">
        <v>5002465.814045493</v>
      </c>
      <c r="AD299" s="12">
        <v>10583415.814045493</v>
      </c>
      <c r="AE299" s="254"/>
      <c r="AF299" s="13">
        <v>7.8133300000000006</v>
      </c>
      <c r="AG299" s="12">
        <v>581899.1443243144</v>
      </c>
      <c r="AH299" s="13">
        <v>111.35752922308558</v>
      </c>
      <c r="AI299" s="12">
        <v>8293371.836205988</v>
      </c>
      <c r="AJ299" s="12">
        <v>8293371.836205988</v>
      </c>
      <c r="AK299" s="265"/>
      <c r="AL299" s="13">
        <v>0.3808385792320559</v>
      </c>
      <c r="AM299" s="12">
        <v>7189008.989186993</v>
      </c>
      <c r="AN299" s="12">
        <v>20519029.174161427</v>
      </c>
      <c r="AO299" s="254"/>
      <c r="AP299" s="12">
        <v>504183.5046216212</v>
      </c>
      <c r="AQ299" s="12">
        <v>0</v>
      </c>
      <c r="AR299" s="12">
        <v>21023212.678783048</v>
      </c>
      <c r="AS299" s="12">
        <v>0</v>
      </c>
      <c r="AT299" s="12">
        <v>0</v>
      </c>
      <c r="AU299" s="36">
        <v>21023212.678783048</v>
      </c>
      <c r="AV299" s="229"/>
      <c r="AW299" s="163"/>
      <c r="AX299" s="164"/>
      <c r="AY299" s="56"/>
      <c r="AZ299" s="146"/>
      <c r="BA299" s="17"/>
      <c r="BB299" s="17"/>
      <c r="BC299" s="17"/>
      <c r="BD299" s="17"/>
      <c r="BE299" s="17"/>
    </row>
    <row r="300" spans="3:57" ht="15">
      <c r="C300" s="219"/>
      <c r="D300" s="37" t="s">
        <v>42</v>
      </c>
      <c r="E300" s="1" t="s">
        <v>43</v>
      </c>
      <c r="F300" s="2" t="s">
        <v>6</v>
      </c>
      <c r="G300" s="4">
        <f>IF(E300&lt;&gt;"",VLOOKUP(E300,'[1]Formula- 2015-16'!$B$5:$M$290,10,FALSE),"")</f>
        <v>16541.50552096008</v>
      </c>
      <c r="H300" s="36">
        <f>IF(E300&lt;&gt;"",VLOOKUP(E300,'[1]Formula- 2015-16'!$B$5:$M$290,12,FALSE),"")</f>
        <v>7246.972324847059</v>
      </c>
      <c r="I300" s="225"/>
      <c r="J300" s="38">
        <v>66.19169299299999</v>
      </c>
      <c r="K300" s="15">
        <v>99.74790183451448</v>
      </c>
      <c r="L300" s="15">
        <v>80.41051318303818</v>
      </c>
      <c r="M300" s="15">
        <v>67.4067141</v>
      </c>
      <c r="N300" s="12">
        <v>5756272.407060527</v>
      </c>
      <c r="O300" s="12">
        <v>8674443.40867545</v>
      </c>
      <c r="P300" s="12">
        <v>6992793.163970727</v>
      </c>
      <c r="Q300" s="12">
        <v>5861935.099098937</v>
      </c>
      <c r="R300" s="12">
        <v>1</v>
      </c>
      <c r="S300" s="12">
        <v>1</v>
      </c>
      <c r="T300" s="12">
        <v>1</v>
      </c>
      <c r="U300" s="12">
        <v>0</v>
      </c>
      <c r="V300" s="12">
        <v>0</v>
      </c>
      <c r="W300" s="12">
        <v>0</v>
      </c>
      <c r="X300" s="36">
        <v>27285444.07880564</v>
      </c>
      <c r="Y300" s="234"/>
      <c r="Z300" s="39">
        <v>5580950</v>
      </c>
      <c r="AA300" s="12">
        <v>15</v>
      </c>
      <c r="AB300" s="12">
        <v>714637.9734350704</v>
      </c>
      <c r="AC300" s="12">
        <v>10719569.601526055</v>
      </c>
      <c r="AD300" s="12">
        <v>16300519.601526055</v>
      </c>
      <c r="AE300" s="254"/>
      <c r="AF300" s="13">
        <v>7.8133300000000006</v>
      </c>
      <c r="AG300" s="12">
        <v>1550930.8959849963</v>
      </c>
      <c r="AH300" s="13">
        <v>111.35752922308558</v>
      </c>
      <c r="AI300" s="12">
        <v>22104254.21332972</v>
      </c>
      <c r="AJ300" s="12">
        <v>22104254.21332972</v>
      </c>
      <c r="AK300" s="265"/>
      <c r="AL300" s="13">
        <v>0.01609826111739765</v>
      </c>
      <c r="AM300" s="12">
        <v>618250.0770261441</v>
      </c>
      <c r="AN300" s="12">
        <v>27903694.155831784</v>
      </c>
      <c r="AO300" s="254"/>
      <c r="AP300" s="12">
        <v>728078.8006166816</v>
      </c>
      <c r="AQ300" s="12">
        <v>0</v>
      </c>
      <c r="AR300" s="12">
        <v>28631772.956448466</v>
      </c>
      <c r="AS300" s="12">
        <v>0</v>
      </c>
      <c r="AT300" s="12">
        <v>0</v>
      </c>
      <c r="AU300" s="36">
        <v>28631772.956448466</v>
      </c>
      <c r="AV300" s="229"/>
      <c r="AW300" s="163"/>
      <c r="AX300" s="164"/>
      <c r="AY300" s="56"/>
      <c r="AZ300" s="146"/>
      <c r="BA300" s="17"/>
      <c r="BB300" s="17"/>
      <c r="BC300" s="17"/>
      <c r="BD300" s="17"/>
      <c r="BE300" s="17"/>
    </row>
    <row r="301" spans="3:57" ht="15">
      <c r="C301" s="219"/>
      <c r="D301" s="37" t="s">
        <v>44</v>
      </c>
      <c r="E301" s="1" t="s">
        <v>45</v>
      </c>
      <c r="F301" s="2" t="s">
        <v>6</v>
      </c>
      <c r="G301" s="4">
        <f>IF(E301&lt;&gt;"",VLOOKUP(E301,'[1]Formula- 2015-16'!$B$5:$M$290,10,FALSE),"")</f>
        <v>29779.867892189104</v>
      </c>
      <c r="H301" s="36">
        <f>IF(E301&lt;&gt;"",VLOOKUP(E301,'[1]Formula- 2015-16'!$B$5:$M$290,12,FALSE),"")</f>
        <v>14943.359026754195</v>
      </c>
      <c r="I301" s="225"/>
      <c r="J301" s="38">
        <v>66.19169299299999</v>
      </c>
      <c r="K301" s="15">
        <v>99.74790183451448</v>
      </c>
      <c r="L301" s="15">
        <v>80.41051318303818</v>
      </c>
      <c r="M301" s="15">
        <v>67.4067141</v>
      </c>
      <c r="N301" s="12">
        <v>11869514.795797065</v>
      </c>
      <c r="O301" s="12">
        <v>17886824.511343</v>
      </c>
      <c r="P301" s="12">
        <v>14419238.01623629</v>
      </c>
      <c r="Q301" s="12">
        <v>12087392.755320892</v>
      </c>
      <c r="R301" s="12">
        <v>1</v>
      </c>
      <c r="S301" s="12">
        <v>1</v>
      </c>
      <c r="T301" s="12">
        <v>1</v>
      </c>
      <c r="U301" s="12">
        <v>0</v>
      </c>
      <c r="V301" s="12">
        <v>0</v>
      </c>
      <c r="W301" s="12">
        <v>0</v>
      </c>
      <c r="X301" s="36">
        <v>56262970.07869725</v>
      </c>
      <c r="Y301" s="234"/>
      <c r="Z301" s="39">
        <v>5580950</v>
      </c>
      <c r="AA301" s="12">
        <v>27</v>
      </c>
      <c r="AB301" s="12">
        <v>714637.9734350704</v>
      </c>
      <c r="AC301" s="12">
        <v>19295225.2827469</v>
      </c>
      <c r="AD301" s="12">
        <v>24876175.2827469</v>
      </c>
      <c r="AE301" s="254"/>
      <c r="AF301" s="13">
        <v>7.8133300000000006</v>
      </c>
      <c r="AG301" s="12">
        <v>2792159.2223769347</v>
      </c>
      <c r="AH301" s="13">
        <v>111.35752922308558</v>
      </c>
      <c r="AI301" s="12">
        <v>39794550.10876891</v>
      </c>
      <c r="AJ301" s="12">
        <v>39794550.10876891</v>
      </c>
      <c r="AK301" s="265"/>
      <c r="AL301" s="13">
        <v>0.06538737742159717</v>
      </c>
      <c r="AM301" s="12">
        <v>4228649.129303511</v>
      </c>
      <c r="AN301" s="12">
        <v>60491619.208000764</v>
      </c>
      <c r="AO301" s="254"/>
      <c r="AP301" s="12">
        <v>0</v>
      </c>
      <c r="AQ301" s="12">
        <v>1724319.7627378535</v>
      </c>
      <c r="AR301" s="12">
        <v>58767299.44526291</v>
      </c>
      <c r="AS301" s="12">
        <v>0</v>
      </c>
      <c r="AT301" s="12">
        <v>0</v>
      </c>
      <c r="AU301" s="36">
        <v>58767299.44526291</v>
      </c>
      <c r="AV301" s="229"/>
      <c r="AW301" s="163"/>
      <c r="AX301" s="164"/>
      <c r="AY301" s="56"/>
      <c r="AZ301" s="146"/>
      <c r="BA301" s="17"/>
      <c r="BB301" s="17"/>
      <c r="BC301" s="17"/>
      <c r="BD301" s="17"/>
      <c r="BE301" s="17"/>
    </row>
    <row r="302" spans="3:57" ht="15">
      <c r="C302" s="219"/>
      <c r="D302" s="37" t="s">
        <v>46</v>
      </c>
      <c r="E302" s="1" t="s">
        <v>47</v>
      </c>
      <c r="F302" s="2" t="s">
        <v>6</v>
      </c>
      <c r="G302" s="4">
        <f>IF(E302&lt;&gt;"",VLOOKUP(E302,'[1]Formula- 2015-16'!$B$5:$M$290,10,FALSE),"")</f>
        <v>56742.209685249574</v>
      </c>
      <c r="H302" s="36">
        <f>IF(E302&lt;&gt;"",VLOOKUP(E302,'[1]Formula- 2015-16'!$B$5:$M$290,12,FALSE),"")</f>
        <v>26889.58721844828</v>
      </c>
      <c r="I302" s="225"/>
      <c r="J302" s="38">
        <v>66.19169299299999</v>
      </c>
      <c r="K302" s="15">
        <v>99.74790183451448</v>
      </c>
      <c r="L302" s="15">
        <v>80.41051318303818</v>
      </c>
      <c r="M302" s="15">
        <v>67.4067141</v>
      </c>
      <c r="N302" s="12">
        <v>21358407.6224643</v>
      </c>
      <c r="O302" s="12">
        <v>32186158.87483673</v>
      </c>
      <c r="P302" s="12">
        <v>25946466.09018588</v>
      </c>
      <c r="Q302" s="12">
        <v>21750464.614811487</v>
      </c>
      <c r="R302" s="12">
        <v>1</v>
      </c>
      <c r="S302" s="12">
        <v>1</v>
      </c>
      <c r="T302" s="12">
        <v>1</v>
      </c>
      <c r="U302" s="12">
        <v>0</v>
      </c>
      <c r="V302" s="12">
        <v>0</v>
      </c>
      <c r="W302" s="12">
        <v>0</v>
      </c>
      <c r="X302" s="36">
        <v>101241497.2022984</v>
      </c>
      <c r="Y302" s="234"/>
      <c r="Z302" s="39">
        <v>5580950</v>
      </c>
      <c r="AA302" s="12">
        <v>49</v>
      </c>
      <c r="AB302" s="12">
        <v>714637.9734350704</v>
      </c>
      <c r="AC302" s="12">
        <v>35017260.69831845</v>
      </c>
      <c r="AD302" s="12">
        <v>40598210.69831845</v>
      </c>
      <c r="AE302" s="254"/>
      <c r="AF302" s="13">
        <v>7.8133300000000006</v>
      </c>
      <c r="AG302" s="12">
        <v>5320147.310400613</v>
      </c>
      <c r="AH302" s="13">
        <v>111.35752922308558</v>
      </c>
      <c r="AI302" s="12">
        <v>75824067.27849154</v>
      </c>
      <c r="AJ302" s="12">
        <v>75824067.27849154</v>
      </c>
      <c r="AK302" s="265"/>
      <c r="AL302" s="13">
        <v>0</v>
      </c>
      <c r="AM302" s="12">
        <v>0</v>
      </c>
      <c r="AN302" s="12">
        <v>101241497.2022984</v>
      </c>
      <c r="AO302" s="254"/>
      <c r="AP302" s="12">
        <v>0</v>
      </c>
      <c r="AQ302" s="12">
        <v>548611.5947392406</v>
      </c>
      <c r="AR302" s="12">
        <v>100692885.60755916</v>
      </c>
      <c r="AS302" s="12">
        <v>0</v>
      </c>
      <c r="AT302" s="12">
        <v>0</v>
      </c>
      <c r="AU302" s="36">
        <v>100692885.60755916</v>
      </c>
      <c r="AV302" s="229"/>
      <c r="AW302" s="163"/>
      <c r="AX302" s="164"/>
      <c r="AY302" s="56"/>
      <c r="AZ302" s="146"/>
      <c r="BA302" s="17"/>
      <c r="BB302" s="17"/>
      <c r="BC302" s="17"/>
      <c r="BD302" s="17"/>
      <c r="BE302" s="17"/>
    </row>
    <row r="303" spans="3:57" ht="15">
      <c r="C303" s="219"/>
      <c r="D303" s="37" t="s">
        <v>48</v>
      </c>
      <c r="E303" s="1" t="s">
        <v>49</v>
      </c>
      <c r="F303" s="2" t="s">
        <v>6</v>
      </c>
      <c r="G303" s="4">
        <f>IF(E303&lt;&gt;"",VLOOKUP(E303,'[1]Formula- 2015-16'!$B$5:$M$290,10,FALSE),"")</f>
        <v>22616.291262657847</v>
      </c>
      <c r="H303" s="36">
        <f>IF(E303&lt;&gt;"",VLOOKUP(E303,'[1]Formula- 2015-16'!$B$5:$M$290,12,FALSE),"")</f>
        <v>11121.593353265354</v>
      </c>
      <c r="I303" s="225"/>
      <c r="J303" s="38">
        <v>66.19169299299999</v>
      </c>
      <c r="K303" s="15">
        <v>99.74790183451448</v>
      </c>
      <c r="L303" s="15">
        <v>80.41051318303818</v>
      </c>
      <c r="M303" s="15">
        <v>67.4067141</v>
      </c>
      <c r="N303" s="12">
        <v>8833885.113987954</v>
      </c>
      <c r="O303" s="12">
        <v>13312267.224538816</v>
      </c>
      <c r="P303" s="12">
        <v>10731516.347389603</v>
      </c>
      <c r="Q303" s="12">
        <v>8996040.762000218</v>
      </c>
      <c r="R303" s="12">
        <v>1</v>
      </c>
      <c r="S303" s="12">
        <v>1</v>
      </c>
      <c r="T303" s="12">
        <v>1</v>
      </c>
      <c r="U303" s="12">
        <v>0</v>
      </c>
      <c r="V303" s="12">
        <v>0</v>
      </c>
      <c r="W303" s="12">
        <v>0</v>
      </c>
      <c r="X303" s="36">
        <v>41873709.44791659</v>
      </c>
      <c r="Y303" s="234"/>
      <c r="Z303" s="39">
        <v>5580950</v>
      </c>
      <c r="AA303" s="12">
        <v>25</v>
      </c>
      <c r="AB303" s="12">
        <v>714637.9734350704</v>
      </c>
      <c r="AC303" s="12">
        <v>17865949.33587676</v>
      </c>
      <c r="AD303" s="12">
        <v>23446899.33587676</v>
      </c>
      <c r="AE303" s="254"/>
      <c r="AF303" s="13">
        <v>7.8133300000000006</v>
      </c>
      <c r="AG303" s="12">
        <v>2120502.5641351496</v>
      </c>
      <c r="AH303" s="13">
        <v>111.35752922308558</v>
      </c>
      <c r="AI303" s="12">
        <v>30221931.782390837</v>
      </c>
      <c r="AJ303" s="12">
        <v>30221931.782390837</v>
      </c>
      <c r="AK303" s="265"/>
      <c r="AL303" s="13">
        <v>0.15293401136338503</v>
      </c>
      <c r="AM303" s="12">
        <v>8207789.628100729</v>
      </c>
      <c r="AN303" s="12">
        <v>50081499.07601732</v>
      </c>
      <c r="AO303" s="254"/>
      <c r="AP303" s="12">
        <v>0</v>
      </c>
      <c r="AQ303" s="12">
        <v>253952.025335137</v>
      </c>
      <c r="AR303" s="12">
        <v>49827547.05068218</v>
      </c>
      <c r="AS303" s="12">
        <v>0</v>
      </c>
      <c r="AT303" s="12">
        <v>0</v>
      </c>
      <c r="AU303" s="36">
        <v>49827547.05068218</v>
      </c>
      <c r="AV303" s="229"/>
      <c r="AW303" s="163"/>
      <c r="AX303" s="164"/>
      <c r="AY303" s="56"/>
      <c r="AZ303" s="146"/>
      <c r="BA303" s="17"/>
      <c r="BB303" s="17"/>
      <c r="BC303" s="17"/>
      <c r="BD303" s="17"/>
      <c r="BE303" s="17"/>
    </row>
    <row r="304" spans="3:57" ht="15">
      <c r="C304" s="219"/>
      <c r="D304" s="37" t="s">
        <v>50</v>
      </c>
      <c r="E304" s="1" t="s">
        <v>51</v>
      </c>
      <c r="F304" s="2" t="s">
        <v>6</v>
      </c>
      <c r="G304" s="4">
        <f>IF(E304&lt;&gt;"",VLOOKUP(E304,'[1]Formula- 2015-16'!$B$5:$M$290,10,FALSE),"")</f>
        <v>18805.28988053641</v>
      </c>
      <c r="H304" s="36">
        <f>IF(E304&lt;&gt;"",VLOOKUP(E304,'[1]Formula- 2015-16'!$B$5:$M$290,12,FALSE),"")</f>
        <v>11423.712435490534</v>
      </c>
      <c r="I304" s="225"/>
      <c r="J304" s="38">
        <v>66.19169299299999</v>
      </c>
      <c r="K304" s="15">
        <v>99.74790183451448</v>
      </c>
      <c r="L304" s="15">
        <v>80.41051318303818</v>
      </c>
      <c r="M304" s="15">
        <v>67.4067141</v>
      </c>
      <c r="N304" s="12">
        <v>9073858.396443669</v>
      </c>
      <c r="O304" s="12">
        <v>13673896.159212384</v>
      </c>
      <c r="P304" s="12">
        <v>11023038.952718984</v>
      </c>
      <c r="Q304" s="12">
        <v>9240419.017196702</v>
      </c>
      <c r="R304" s="12">
        <v>1</v>
      </c>
      <c r="S304" s="12">
        <v>1</v>
      </c>
      <c r="T304" s="12">
        <v>1</v>
      </c>
      <c r="U304" s="12">
        <v>0</v>
      </c>
      <c r="V304" s="12">
        <v>0</v>
      </c>
      <c r="W304" s="12">
        <v>0</v>
      </c>
      <c r="X304" s="36">
        <v>43011212.52557173</v>
      </c>
      <c r="Y304" s="234"/>
      <c r="Z304" s="39">
        <v>5580950</v>
      </c>
      <c r="AA304" s="12">
        <v>13</v>
      </c>
      <c r="AB304" s="12">
        <v>714637.9734350704</v>
      </c>
      <c r="AC304" s="12">
        <v>9290293.654655915</v>
      </c>
      <c r="AD304" s="12">
        <v>14871243.654655915</v>
      </c>
      <c r="AE304" s="254"/>
      <c r="AF304" s="13">
        <v>7.8133300000000006</v>
      </c>
      <c r="AG304" s="12">
        <v>1763183.2269874986</v>
      </c>
      <c r="AH304" s="13">
        <v>111.35752922308558</v>
      </c>
      <c r="AI304" s="12">
        <v>25129327.409045145</v>
      </c>
      <c r="AJ304" s="12">
        <v>25129327.409045145</v>
      </c>
      <c r="AK304" s="265"/>
      <c r="AL304" s="13">
        <v>0.40509371462111043</v>
      </c>
      <c r="AM304" s="12">
        <v>16203979.919160366</v>
      </c>
      <c r="AN304" s="12">
        <v>59215192.4447321</v>
      </c>
      <c r="AO304" s="254"/>
      <c r="AP304" s="12">
        <v>0</v>
      </c>
      <c r="AQ304" s="12">
        <v>4294737.669469997</v>
      </c>
      <c r="AR304" s="12">
        <v>54920454.7752621</v>
      </c>
      <c r="AS304" s="12">
        <v>0</v>
      </c>
      <c r="AT304" s="12">
        <v>0</v>
      </c>
      <c r="AU304" s="36">
        <v>54920454.7752621</v>
      </c>
      <c r="AV304" s="229"/>
      <c r="AW304" s="163"/>
      <c r="AX304" s="164"/>
      <c r="AY304" s="56"/>
      <c r="AZ304" s="146"/>
      <c r="BA304" s="17"/>
      <c r="BB304" s="17"/>
      <c r="BC304" s="17"/>
      <c r="BD304" s="17"/>
      <c r="BE304" s="17"/>
    </row>
    <row r="305" spans="3:57" ht="15">
      <c r="C305" s="219"/>
      <c r="D305" s="37" t="s">
        <v>52</v>
      </c>
      <c r="E305" s="1" t="s">
        <v>53</v>
      </c>
      <c r="F305" s="2" t="s">
        <v>6</v>
      </c>
      <c r="G305" s="4">
        <f>IF(E305&lt;&gt;"",VLOOKUP(E305,'[1]Formula- 2015-16'!$B$5:$M$290,10,FALSE),"")</f>
        <v>23493.876154607566</v>
      </c>
      <c r="H305" s="36">
        <f>IF(E305&lt;&gt;"",VLOOKUP(E305,'[1]Formula- 2015-16'!$B$5:$M$290,12,FALSE),"")</f>
        <v>12480.601372024017</v>
      </c>
      <c r="I305" s="225"/>
      <c r="J305" s="38">
        <v>66.19169299299999</v>
      </c>
      <c r="K305" s="15">
        <v>99.74790183451448</v>
      </c>
      <c r="L305" s="15">
        <v>80.41051318303818</v>
      </c>
      <c r="M305" s="15">
        <v>67.4067141</v>
      </c>
      <c r="N305" s="12">
        <v>9913345.612620339</v>
      </c>
      <c r="O305" s="12">
        <v>14938965.6059083</v>
      </c>
      <c r="P305" s="12">
        <v>12042858.73388858</v>
      </c>
      <c r="Q305" s="12">
        <v>10095315.941761088</v>
      </c>
      <c r="R305" s="12">
        <v>1</v>
      </c>
      <c r="S305" s="12">
        <v>1</v>
      </c>
      <c r="T305" s="12">
        <v>1</v>
      </c>
      <c r="U305" s="12">
        <v>0</v>
      </c>
      <c r="V305" s="12">
        <v>0</v>
      </c>
      <c r="W305" s="12">
        <v>0</v>
      </c>
      <c r="X305" s="36">
        <v>46990485.8941783</v>
      </c>
      <c r="Y305" s="234"/>
      <c r="Z305" s="39">
        <v>5580950</v>
      </c>
      <c r="AA305" s="12">
        <v>19</v>
      </c>
      <c r="AB305" s="12">
        <v>714637.9734350704</v>
      </c>
      <c r="AC305" s="12">
        <v>13578121.495266337</v>
      </c>
      <c r="AD305" s="12">
        <v>19159071.495266337</v>
      </c>
      <c r="AE305" s="254"/>
      <c r="AF305" s="13">
        <v>7.8133300000000006</v>
      </c>
      <c r="AG305" s="12">
        <v>2202784.888500959</v>
      </c>
      <c r="AH305" s="13">
        <v>111.35752922308558</v>
      </c>
      <c r="AI305" s="12">
        <v>31394640.005403183</v>
      </c>
      <c r="AJ305" s="12">
        <v>31394640.005403183</v>
      </c>
      <c r="AK305" s="265"/>
      <c r="AL305" s="13">
        <v>0.1668586422269004</v>
      </c>
      <c r="AM305" s="12">
        <v>8435323.660532156</v>
      </c>
      <c r="AN305" s="12">
        <v>55425809.554710455</v>
      </c>
      <c r="AO305" s="254"/>
      <c r="AP305" s="12">
        <v>0</v>
      </c>
      <c r="AQ305" s="12">
        <v>2723370.9463053723</v>
      </c>
      <c r="AR305" s="12">
        <v>52702438.60840508</v>
      </c>
      <c r="AS305" s="12">
        <v>0</v>
      </c>
      <c r="AT305" s="12">
        <v>0</v>
      </c>
      <c r="AU305" s="36">
        <v>52702438.60840508</v>
      </c>
      <c r="AV305" s="229"/>
      <c r="AW305" s="163"/>
      <c r="AX305" s="164"/>
      <c r="AY305" s="56"/>
      <c r="AZ305" s="146"/>
      <c r="BA305" s="17"/>
      <c r="BB305" s="17"/>
      <c r="BC305" s="17"/>
      <c r="BD305" s="17"/>
      <c r="BE305" s="17"/>
    </row>
    <row r="306" spans="1:57" s="55" customFormat="1" ht="15">
      <c r="A306" s="218"/>
      <c r="B306" s="218"/>
      <c r="C306" s="220"/>
      <c r="D306" s="79" t="s">
        <v>54</v>
      </c>
      <c r="E306" s="6" t="s">
        <v>55</v>
      </c>
      <c r="F306" s="7" t="s">
        <v>17</v>
      </c>
      <c r="G306" s="8">
        <f>IF(E306&lt;&gt;"",VLOOKUP(E306,'[1]Formula- 2015-16'!$B$5:$M$290,10,FALSE),"")</f>
        <v>174185.30524874866</v>
      </c>
      <c r="H306" s="11">
        <f>IF(E306&lt;&gt;"",VLOOKUP(E306,'[1]Formula- 2015-16'!$B$5:$M$290,12,FALSE),"")</f>
      </c>
      <c r="I306" s="243"/>
      <c r="J306" s="81">
        <v>66.19169299299999</v>
      </c>
      <c r="K306" s="35">
        <v>99.74790183451448</v>
      </c>
      <c r="L306" s="35">
        <v>80.41051318303818</v>
      </c>
      <c r="M306" s="35">
        <v>67.4067141</v>
      </c>
      <c r="N306" s="9" t="s">
        <v>679</v>
      </c>
      <c r="O306" s="9" t="s">
        <v>679</v>
      </c>
      <c r="P306" s="9" t="s">
        <v>679</v>
      </c>
      <c r="Q306" s="9" t="s">
        <v>679</v>
      </c>
      <c r="R306" s="9">
        <v>0</v>
      </c>
      <c r="S306" s="9">
        <v>0</v>
      </c>
      <c r="T306" s="9">
        <v>0</v>
      </c>
      <c r="U306" s="9">
        <v>0</v>
      </c>
      <c r="V306" s="9">
        <v>0</v>
      </c>
      <c r="W306" s="9">
        <v>0</v>
      </c>
      <c r="X306" s="11">
        <v>0</v>
      </c>
      <c r="Y306" s="234"/>
      <c r="Z306" s="82">
        <v>5580950</v>
      </c>
      <c r="AA306" s="9">
        <v>35</v>
      </c>
      <c r="AB306" s="9">
        <v>714637.9734350704</v>
      </c>
      <c r="AC306" s="9">
        <v>25012329.070227463</v>
      </c>
      <c r="AD306" s="9">
        <v>30593279.070227463</v>
      </c>
      <c r="AE306" s="254"/>
      <c r="AF306" s="10">
        <v>7.8133300000000006</v>
      </c>
      <c r="AG306" s="9">
        <v>16331607.252710465</v>
      </c>
      <c r="AH306" s="10">
        <v>111.35752922308558</v>
      </c>
      <c r="AI306" s="9">
        <v>0</v>
      </c>
      <c r="AJ306" s="9">
        <v>16331607.252710465</v>
      </c>
      <c r="AK306" s="265"/>
      <c r="AL306" s="10">
        <v>0.3118247375366128</v>
      </c>
      <c r="AM306" s="9">
        <v>14632340.361585509</v>
      </c>
      <c r="AN306" s="9">
        <v>14632340.361585509</v>
      </c>
      <c r="AO306" s="254"/>
      <c r="AP306" s="9">
        <v>0</v>
      </c>
      <c r="AQ306" s="9">
        <v>115304.93041438305</v>
      </c>
      <c r="AR306" s="9">
        <v>14517035.431171127</v>
      </c>
      <c r="AS306" s="9">
        <v>0</v>
      </c>
      <c r="AT306" s="9">
        <v>0</v>
      </c>
      <c r="AU306" s="11">
        <v>14517035.431171127</v>
      </c>
      <c r="AV306" s="231"/>
      <c r="AW306" s="163"/>
      <c r="AX306" s="164"/>
      <c r="AY306" s="56"/>
      <c r="AZ306" s="146"/>
      <c r="BA306" s="56"/>
      <c r="BB306" s="56"/>
      <c r="BC306" s="56"/>
      <c r="BD306" s="56"/>
      <c r="BE306" s="56"/>
    </row>
    <row r="307" spans="3:57" ht="15">
      <c r="C307" s="219"/>
      <c r="D307" s="37" t="s">
        <v>56</v>
      </c>
      <c r="E307" s="1" t="s">
        <v>57</v>
      </c>
      <c r="F307" s="2" t="s">
        <v>6</v>
      </c>
      <c r="G307" s="4">
        <f>IF(E307&lt;&gt;"",VLOOKUP(E307,'[1]Formula- 2015-16'!$B$5:$M$290,10,FALSE),"")</f>
        <v>2502.460214439411</v>
      </c>
      <c r="H307" s="36">
        <f>IF(E307&lt;&gt;"",VLOOKUP(E307,'[1]Formula- 2015-16'!$B$5:$M$290,12,FALSE),"")</f>
        <v>1286.28098066028</v>
      </c>
      <c r="I307" s="225"/>
      <c r="J307" s="38">
        <v>66.19169299299999</v>
      </c>
      <c r="K307" s="15">
        <v>99.74790183451448</v>
      </c>
      <c r="L307" s="15">
        <v>80.41051318303818</v>
      </c>
      <c r="M307" s="15">
        <v>67.4067141</v>
      </c>
      <c r="N307" s="12">
        <v>1021693.3892952026</v>
      </c>
      <c r="O307" s="12">
        <v>1539645.9478860556</v>
      </c>
      <c r="P307" s="12">
        <v>1241166.1650296967</v>
      </c>
      <c r="Q307" s="12">
        <v>1040447.6917876215</v>
      </c>
      <c r="R307" s="12">
        <v>1</v>
      </c>
      <c r="S307" s="12">
        <v>1</v>
      </c>
      <c r="T307" s="12">
        <v>1</v>
      </c>
      <c r="U307" s="12">
        <v>0</v>
      </c>
      <c r="V307" s="12">
        <v>0</v>
      </c>
      <c r="W307" s="12">
        <v>0</v>
      </c>
      <c r="X307" s="36">
        <v>4842953.193998576</v>
      </c>
      <c r="Y307" s="234"/>
      <c r="Z307" s="39">
        <v>5580950</v>
      </c>
      <c r="AA307" s="12">
        <v>7</v>
      </c>
      <c r="AB307" s="12">
        <v>714637.9734350704</v>
      </c>
      <c r="AC307" s="12">
        <v>5002465.814045493</v>
      </c>
      <c r="AD307" s="12">
        <v>10583415.814045493</v>
      </c>
      <c r="AE307" s="254"/>
      <c r="AF307" s="13">
        <v>7.8133300000000006</v>
      </c>
      <c r="AG307" s="12">
        <v>234630.56960743063</v>
      </c>
      <c r="AH307" s="13">
        <v>111.35752922308558</v>
      </c>
      <c r="AI307" s="12">
        <v>3344013.4375085486</v>
      </c>
      <c r="AJ307" s="12">
        <v>3344013.4375085486</v>
      </c>
      <c r="AK307" s="265"/>
      <c r="AL307" s="13">
        <v>0.4229765283652428</v>
      </c>
      <c r="AM307" s="12">
        <v>5890975.673874861</v>
      </c>
      <c r="AN307" s="12">
        <v>10733928.867873438</v>
      </c>
      <c r="AO307" s="254"/>
      <c r="AP307" s="12">
        <v>0</v>
      </c>
      <c r="AQ307" s="12">
        <v>86584.14327563324</v>
      </c>
      <c r="AR307" s="12">
        <v>10647344.724597804</v>
      </c>
      <c r="AS307" s="12">
        <v>0</v>
      </c>
      <c r="AT307" s="12">
        <v>0</v>
      </c>
      <c r="AU307" s="36">
        <v>10647344.724597804</v>
      </c>
      <c r="AV307" s="229"/>
      <c r="AW307" s="163"/>
      <c r="AX307" s="164"/>
      <c r="AY307" s="56"/>
      <c r="AZ307" s="146"/>
      <c r="BA307" s="17"/>
      <c r="BB307" s="17"/>
      <c r="BC307" s="17"/>
      <c r="BD307" s="17"/>
      <c r="BE307" s="17"/>
    </row>
    <row r="308" spans="3:57" ht="15">
      <c r="C308" s="219"/>
      <c r="D308" s="37" t="s">
        <v>58</v>
      </c>
      <c r="E308" s="1" t="s">
        <v>59</v>
      </c>
      <c r="F308" s="2" t="s">
        <v>6</v>
      </c>
      <c r="G308" s="4">
        <f>IF(E308&lt;&gt;"",VLOOKUP(E308,'[1]Formula- 2015-16'!$B$5:$M$290,10,FALSE),"")</f>
        <v>3805.9577307283967</v>
      </c>
      <c r="H308" s="36">
        <f>IF(E308&lt;&gt;"",VLOOKUP(E308,'[1]Formula- 2015-16'!$B$5:$M$290,12,FALSE),"")</f>
        <v>2042.61695570017</v>
      </c>
      <c r="I308" s="225"/>
      <c r="J308" s="38">
        <v>66.19169299299999</v>
      </c>
      <c r="K308" s="15">
        <v>99.74790183451448</v>
      </c>
      <c r="L308" s="15">
        <v>80.41051318303818</v>
      </c>
      <c r="M308" s="15">
        <v>67.4067141</v>
      </c>
      <c r="N308" s="12">
        <v>1622451.293208023</v>
      </c>
      <c r="O308" s="12">
        <v>2444961.0669923443</v>
      </c>
      <c r="P308" s="12">
        <v>1970974.5317307096</v>
      </c>
      <c r="Q308" s="12">
        <v>1652233.1657843245</v>
      </c>
      <c r="R308" s="12">
        <v>1</v>
      </c>
      <c r="S308" s="12">
        <v>1</v>
      </c>
      <c r="T308" s="12">
        <v>1</v>
      </c>
      <c r="U308" s="12">
        <v>0</v>
      </c>
      <c r="V308" s="12">
        <v>0</v>
      </c>
      <c r="W308" s="12">
        <v>0</v>
      </c>
      <c r="X308" s="36">
        <v>7690620.057715402</v>
      </c>
      <c r="Y308" s="234"/>
      <c r="Z308" s="39">
        <v>5580950</v>
      </c>
      <c r="AA308" s="12">
        <v>7</v>
      </c>
      <c r="AB308" s="12">
        <v>714637.9734350704</v>
      </c>
      <c r="AC308" s="12">
        <v>5002465.814045493</v>
      </c>
      <c r="AD308" s="12">
        <v>10583415.814045493</v>
      </c>
      <c r="AE308" s="254"/>
      <c r="AF308" s="13">
        <v>7.8133300000000006</v>
      </c>
      <c r="AG308" s="12">
        <v>356846.4445947853</v>
      </c>
      <c r="AH308" s="13">
        <v>111.35752922308558</v>
      </c>
      <c r="AI308" s="12">
        <v>5085864.590656991</v>
      </c>
      <c r="AJ308" s="12">
        <v>5085864.590656991</v>
      </c>
      <c r="AK308" s="265"/>
      <c r="AL308" s="13">
        <v>0.4193525513548404</v>
      </c>
      <c r="AM308" s="12">
        <v>6570952.715606393</v>
      </c>
      <c r="AN308" s="12">
        <v>14261572.773321796</v>
      </c>
      <c r="AO308" s="254"/>
      <c r="AP308" s="12">
        <v>0</v>
      </c>
      <c r="AQ308" s="12">
        <v>382523.1634728403</v>
      </c>
      <c r="AR308" s="12">
        <v>13879049.609848956</v>
      </c>
      <c r="AS308" s="12">
        <v>0</v>
      </c>
      <c r="AT308" s="12">
        <v>0</v>
      </c>
      <c r="AU308" s="36">
        <v>13879049.609848956</v>
      </c>
      <c r="AV308" s="229"/>
      <c r="AW308" s="163"/>
      <c r="AX308" s="164"/>
      <c r="AY308" s="56"/>
      <c r="AZ308" s="146"/>
      <c r="BA308" s="17"/>
      <c r="BB308" s="17"/>
      <c r="BC308" s="17"/>
      <c r="BD308" s="17"/>
      <c r="BE308" s="17"/>
    </row>
    <row r="309" spans="3:57" ht="15">
      <c r="C309" s="219"/>
      <c r="D309" s="37" t="s">
        <v>60</v>
      </c>
      <c r="E309" s="1" t="s">
        <v>61</v>
      </c>
      <c r="F309" s="2" t="s">
        <v>6</v>
      </c>
      <c r="G309" s="4">
        <f>IF(E309&lt;&gt;"",VLOOKUP(E309,'[1]Formula- 2015-16'!$B$5:$M$290,10,FALSE),"")</f>
        <v>13585.036195328923</v>
      </c>
      <c r="H309" s="36">
        <f>IF(E309&lt;&gt;"",VLOOKUP(E309,'[1]Formula- 2015-16'!$B$5:$M$290,12,FALSE),"")</f>
        <v>8046.38197557916</v>
      </c>
      <c r="I309" s="225"/>
      <c r="J309" s="38">
        <v>66.19169299299999</v>
      </c>
      <c r="K309" s="15">
        <v>99.74790183451448</v>
      </c>
      <c r="L309" s="15">
        <v>80.41051318303818</v>
      </c>
      <c r="M309" s="15">
        <v>67.4067141</v>
      </c>
      <c r="N309" s="12">
        <v>6391243.745183334</v>
      </c>
      <c r="O309" s="12">
        <v>9631316.633076921</v>
      </c>
      <c r="P309" s="12">
        <v>7764164.447076825</v>
      </c>
      <c r="Q309" s="12">
        <v>6508562.032407092</v>
      </c>
      <c r="R309" s="12">
        <v>1</v>
      </c>
      <c r="S309" s="12">
        <v>1</v>
      </c>
      <c r="T309" s="12">
        <v>1</v>
      </c>
      <c r="U309" s="12">
        <v>0</v>
      </c>
      <c r="V309" s="12">
        <v>0</v>
      </c>
      <c r="W309" s="12">
        <v>0</v>
      </c>
      <c r="X309" s="36">
        <v>30295286.857744172</v>
      </c>
      <c r="Y309" s="234"/>
      <c r="Z309" s="39">
        <v>5580950</v>
      </c>
      <c r="AA309" s="12">
        <v>13</v>
      </c>
      <c r="AB309" s="12">
        <v>714637.9734350704</v>
      </c>
      <c r="AC309" s="12">
        <v>9290293.654655915</v>
      </c>
      <c r="AD309" s="12">
        <v>14871243.654655915</v>
      </c>
      <c r="AE309" s="254"/>
      <c r="AF309" s="13">
        <v>7.8133300000000006</v>
      </c>
      <c r="AG309" s="12">
        <v>1273732.450272592</v>
      </c>
      <c r="AH309" s="13">
        <v>111.35752922308558</v>
      </c>
      <c r="AI309" s="12">
        <v>18153552.78141619</v>
      </c>
      <c r="AJ309" s="12">
        <v>18153552.78141619</v>
      </c>
      <c r="AK309" s="265"/>
      <c r="AL309" s="13">
        <v>0.36261300389695295</v>
      </c>
      <c r="AM309" s="12">
        <v>11975220.63876949</v>
      </c>
      <c r="AN309" s="12">
        <v>42270507.496513665</v>
      </c>
      <c r="AO309" s="254"/>
      <c r="AP309" s="12">
        <v>0</v>
      </c>
      <c r="AQ309" s="12">
        <v>625995.509814037</v>
      </c>
      <c r="AR309" s="12">
        <v>41644511.986699626</v>
      </c>
      <c r="AS309" s="12">
        <v>0</v>
      </c>
      <c r="AT309" s="12">
        <v>0</v>
      </c>
      <c r="AU309" s="36">
        <v>41644511.986699626</v>
      </c>
      <c r="AV309" s="229"/>
      <c r="AW309" s="163"/>
      <c r="AX309" s="164"/>
      <c r="AY309" s="56"/>
      <c r="AZ309" s="146"/>
      <c r="BA309" s="17"/>
      <c r="BB309" s="17"/>
      <c r="BC309" s="17"/>
      <c r="BD309" s="17"/>
      <c r="BE309" s="17"/>
    </row>
    <row r="310" spans="1:57" s="55" customFormat="1" ht="15">
      <c r="A310" s="218"/>
      <c r="B310" s="218"/>
      <c r="C310" s="220"/>
      <c r="D310" s="83" t="s">
        <v>62</v>
      </c>
      <c r="E310" s="27" t="s">
        <v>63</v>
      </c>
      <c r="F310" s="28" t="s">
        <v>17</v>
      </c>
      <c r="G310" s="29">
        <f>IF(E310&lt;&gt;"",VLOOKUP(E310,'[1]Formula- 2015-16'!$B$5:$M$290,10,FALSE),"")</f>
        <v>19893.45414049673</v>
      </c>
      <c r="H310" s="32">
        <f>IF(E310&lt;&gt;"",VLOOKUP(E310,'[1]Formula- 2015-16'!$B$5:$M$290,12,FALSE),"")</f>
      </c>
      <c r="I310" s="243"/>
      <c r="J310" s="85">
        <v>66.19169299299999</v>
      </c>
      <c r="K310" s="86">
        <v>99.74790183451448</v>
      </c>
      <c r="L310" s="86">
        <v>80.41051318303818</v>
      </c>
      <c r="M310" s="86">
        <v>67.4067141</v>
      </c>
      <c r="N310" s="30" t="s">
        <v>679</v>
      </c>
      <c r="O310" s="30" t="s">
        <v>679</v>
      </c>
      <c r="P310" s="30" t="s">
        <v>679</v>
      </c>
      <c r="Q310" s="30" t="s">
        <v>679</v>
      </c>
      <c r="R310" s="30">
        <v>0</v>
      </c>
      <c r="S310" s="30">
        <v>0</v>
      </c>
      <c r="T310" s="30">
        <v>0</v>
      </c>
      <c r="U310" s="30">
        <v>0</v>
      </c>
      <c r="V310" s="30">
        <v>0</v>
      </c>
      <c r="W310" s="30">
        <v>0</v>
      </c>
      <c r="X310" s="32">
        <v>0</v>
      </c>
      <c r="Y310" s="234"/>
      <c r="Z310" s="31">
        <v>5580950</v>
      </c>
      <c r="AA310" s="30">
        <v>13</v>
      </c>
      <c r="AB310" s="30">
        <v>714637.9734350704</v>
      </c>
      <c r="AC310" s="30">
        <v>9290293.654655915</v>
      </c>
      <c r="AD310" s="30">
        <v>14871243.654655915</v>
      </c>
      <c r="AE310" s="254"/>
      <c r="AF310" s="138">
        <v>7.8133300000000006</v>
      </c>
      <c r="AG310" s="30">
        <v>1865209.464474808</v>
      </c>
      <c r="AH310" s="138">
        <v>111.35752922308558</v>
      </c>
      <c r="AI310" s="30">
        <v>0</v>
      </c>
      <c r="AJ310" s="30">
        <v>1865209.464474808</v>
      </c>
      <c r="AK310" s="265"/>
      <c r="AL310" s="138">
        <v>0.6993634464647492</v>
      </c>
      <c r="AM310" s="30">
        <v>11704863.534990964</v>
      </c>
      <c r="AN310" s="30">
        <v>11704863.534990964</v>
      </c>
      <c r="AO310" s="254"/>
      <c r="AP310" s="30">
        <v>0</v>
      </c>
      <c r="AQ310" s="30">
        <v>655489.3325228428</v>
      </c>
      <c r="AR310" s="30">
        <v>11049374.202468121</v>
      </c>
      <c r="AS310" s="30">
        <v>0</v>
      </c>
      <c r="AT310" s="30">
        <v>0</v>
      </c>
      <c r="AU310" s="32">
        <v>11049374.202468121</v>
      </c>
      <c r="AV310" s="231"/>
      <c r="AW310" s="163"/>
      <c r="AX310" s="164"/>
      <c r="AY310" s="56"/>
      <c r="AZ310" s="146"/>
      <c r="BA310" s="56"/>
      <c r="BB310" s="56"/>
      <c r="BC310" s="56"/>
      <c r="BD310" s="56"/>
      <c r="BE310" s="56"/>
    </row>
    <row r="311" spans="4:57" s="217" customFormat="1" ht="15">
      <c r="D311" s="222"/>
      <c r="E311" s="222"/>
      <c r="F311" s="223"/>
      <c r="G311" s="224"/>
      <c r="H311" s="225"/>
      <c r="I311" s="225"/>
      <c r="J311" s="226"/>
      <c r="K311" s="227"/>
      <c r="L311" s="227"/>
      <c r="M311" s="226"/>
      <c r="N311" s="225"/>
      <c r="O311" s="225"/>
      <c r="P311" s="225"/>
      <c r="Q311" s="225"/>
      <c r="R311" s="225"/>
      <c r="S311" s="225"/>
      <c r="T311" s="225"/>
      <c r="U311" s="225"/>
      <c r="V311" s="225"/>
      <c r="W311" s="225"/>
      <c r="X311" s="225"/>
      <c r="Y311" s="225"/>
      <c r="Z311" s="225"/>
      <c r="AA311" s="225"/>
      <c r="AB311" s="225"/>
      <c r="AC311" s="225"/>
      <c r="AD311" s="225"/>
      <c r="AE311" s="225"/>
      <c r="AF311" s="228"/>
      <c r="AG311" s="225"/>
      <c r="AH311" s="228"/>
      <c r="AI311" s="225"/>
      <c r="AJ311" s="225"/>
      <c r="AK311" s="225"/>
      <c r="AL311" s="228"/>
      <c r="AM311" s="225"/>
      <c r="AN311" s="225"/>
      <c r="AO311" s="225"/>
      <c r="AP311" s="225"/>
      <c r="AQ311" s="225"/>
      <c r="AR311" s="225"/>
      <c r="AS311" s="225"/>
      <c r="AT311" s="225"/>
      <c r="AU311" s="225"/>
      <c r="AV311" s="229"/>
      <c r="AW311" s="230"/>
      <c r="AX311" s="230"/>
      <c r="AY311" s="229"/>
      <c r="AZ311" s="229"/>
      <c r="BA311" s="229"/>
      <c r="BB311" s="229"/>
      <c r="BC311" s="229"/>
      <c r="BD311" s="229"/>
      <c r="BE311" s="229"/>
    </row>
    <row r="312" spans="1:57" s="162" customFormat="1" ht="15" hidden="1">
      <c r="A312" s="221"/>
      <c r="B312" s="221"/>
      <c r="C312" s="221"/>
      <c r="D312" s="167"/>
      <c r="E312" s="167"/>
      <c r="F312" s="166"/>
      <c r="G312" s="154"/>
      <c r="H312" s="155"/>
      <c r="I312" s="238"/>
      <c r="J312" s="154"/>
      <c r="K312" s="154"/>
      <c r="L312" s="154"/>
      <c r="M312" s="154"/>
      <c r="N312" s="154"/>
      <c r="O312" s="154"/>
      <c r="P312" s="154"/>
      <c r="Q312" s="154"/>
      <c r="R312" s="156"/>
      <c r="S312" s="156"/>
      <c r="T312" s="156"/>
      <c r="U312" s="156"/>
      <c r="V312" s="156"/>
      <c r="W312" s="156"/>
      <c r="X312" s="154"/>
      <c r="Y312" s="235"/>
      <c r="Z312" s="154"/>
      <c r="AA312" s="154"/>
      <c r="AB312" s="154"/>
      <c r="AC312" s="154"/>
      <c r="AD312" s="154"/>
      <c r="AE312" s="256"/>
      <c r="AF312" s="175"/>
      <c r="AG312" s="156"/>
      <c r="AH312" s="175"/>
      <c r="AI312" s="156"/>
      <c r="AJ312" s="154"/>
      <c r="AK312" s="266"/>
      <c r="AL312" s="154"/>
      <c r="AM312" s="154"/>
      <c r="AN312" s="154"/>
      <c r="AO312" s="256"/>
      <c r="AP312" s="154"/>
      <c r="AQ312" s="154"/>
      <c r="AR312" s="156"/>
      <c r="AS312" s="156"/>
      <c r="AT312" s="156"/>
      <c r="AU312" s="156"/>
      <c r="AV312" s="230"/>
      <c r="AW312" s="165"/>
      <c r="AX312" s="165"/>
      <c r="AY312" s="165"/>
      <c r="AZ312" s="165"/>
      <c r="BA312" s="165"/>
      <c r="BB312" s="165"/>
      <c r="BC312" s="165"/>
      <c r="BD312" s="165"/>
      <c r="BE312" s="165"/>
    </row>
    <row r="313" spans="1:57" s="162" customFormat="1" ht="15" hidden="1">
      <c r="A313" s="221"/>
      <c r="B313" s="221"/>
      <c r="C313" s="221"/>
      <c r="D313" s="167"/>
      <c r="E313" s="167"/>
      <c r="F313" s="166"/>
      <c r="G313" s="154"/>
      <c r="H313" s="154"/>
      <c r="I313" s="235"/>
      <c r="J313" s="157"/>
      <c r="K313" s="158"/>
      <c r="L313" s="158"/>
      <c r="M313" s="157"/>
      <c r="N313" s="156"/>
      <c r="O313" s="156"/>
      <c r="P313" s="156"/>
      <c r="Q313" s="156"/>
      <c r="R313" s="156"/>
      <c r="S313" s="156"/>
      <c r="T313" s="156"/>
      <c r="U313" s="156"/>
      <c r="V313" s="156"/>
      <c r="W313" s="156"/>
      <c r="X313" s="159"/>
      <c r="Y313" s="235"/>
      <c r="Z313" s="156"/>
      <c r="AA313" s="156"/>
      <c r="AB313" s="156"/>
      <c r="AC313" s="156"/>
      <c r="AD313" s="156"/>
      <c r="AE313" s="256"/>
      <c r="AF313" s="175"/>
      <c r="AG313" s="156"/>
      <c r="AH313" s="175"/>
      <c r="AI313" s="156"/>
      <c r="AJ313" s="156"/>
      <c r="AK313" s="256"/>
      <c r="AL313" s="175"/>
      <c r="AM313" s="175"/>
      <c r="AN313" s="175"/>
      <c r="AO313" s="256"/>
      <c r="AP313" s="156"/>
      <c r="AQ313" s="156"/>
      <c r="AR313" s="156"/>
      <c r="AS313" s="156"/>
      <c r="AT313" s="156"/>
      <c r="AU313" s="156"/>
      <c r="AV313" s="230"/>
      <c r="AW313" s="165"/>
      <c r="AX313" s="165"/>
      <c r="AY313" s="165"/>
      <c r="AZ313" s="165"/>
      <c r="BA313" s="165"/>
      <c r="BB313" s="165"/>
      <c r="BC313" s="165"/>
      <c r="BD313" s="165"/>
      <c r="BE313" s="165"/>
    </row>
    <row r="314" spans="1:57" s="162" customFormat="1" ht="15" hidden="1">
      <c r="A314" s="221"/>
      <c r="B314" s="221"/>
      <c r="C314" s="221"/>
      <c r="D314" s="173"/>
      <c r="E314" s="173"/>
      <c r="F314" s="166"/>
      <c r="G314" s="154"/>
      <c r="H314" s="160"/>
      <c r="I314" s="235"/>
      <c r="J314" s="157"/>
      <c r="K314" s="158"/>
      <c r="L314" s="158"/>
      <c r="M314" s="157"/>
      <c r="N314" s="156"/>
      <c r="O314" s="156"/>
      <c r="P314" s="156"/>
      <c r="Q314" s="156"/>
      <c r="R314" s="156"/>
      <c r="S314" s="156"/>
      <c r="T314" s="156"/>
      <c r="U314" s="156"/>
      <c r="V314" s="156"/>
      <c r="W314" s="156"/>
      <c r="X314" s="156"/>
      <c r="Y314" s="235"/>
      <c r="Z314" s="156"/>
      <c r="AA314" s="156"/>
      <c r="AB314" s="156"/>
      <c r="AC314" s="156"/>
      <c r="AD314" s="156"/>
      <c r="AE314" s="256"/>
      <c r="AF314" s="175"/>
      <c r="AG314" s="156"/>
      <c r="AH314" s="175"/>
      <c r="AI314" s="156"/>
      <c r="AJ314" s="156"/>
      <c r="AK314" s="256"/>
      <c r="AL314" s="175"/>
      <c r="AM314" s="156"/>
      <c r="AN314" s="156"/>
      <c r="AO314" s="256"/>
      <c r="AP314" s="156"/>
      <c r="AQ314" s="156"/>
      <c r="AR314" s="156"/>
      <c r="AS314" s="156"/>
      <c r="AT314" s="156"/>
      <c r="AU314" s="156"/>
      <c r="AV314" s="230"/>
      <c r="AW314" s="165"/>
      <c r="AX314" s="165"/>
      <c r="AY314" s="165"/>
      <c r="AZ314" s="165"/>
      <c r="BA314" s="165"/>
      <c r="BB314" s="165"/>
      <c r="BC314" s="165"/>
      <c r="BD314" s="165"/>
      <c r="BE314" s="165"/>
    </row>
    <row r="315" spans="1:57" s="162" customFormat="1" ht="15" hidden="1">
      <c r="A315" s="221"/>
      <c r="B315" s="221"/>
      <c r="C315" s="221"/>
      <c r="D315" s="173"/>
      <c r="E315" s="173"/>
      <c r="F315" s="166"/>
      <c r="G315" s="154"/>
      <c r="H315" s="156"/>
      <c r="I315" s="235"/>
      <c r="J315" s="157"/>
      <c r="K315" s="158"/>
      <c r="L315" s="158"/>
      <c r="M315" s="157"/>
      <c r="N315" s="156"/>
      <c r="O315" s="156"/>
      <c r="P315" s="156"/>
      <c r="Q315" s="156"/>
      <c r="R315" s="156"/>
      <c r="S315" s="156"/>
      <c r="T315" s="156"/>
      <c r="U315" s="156"/>
      <c r="V315" s="156"/>
      <c r="W315" s="156"/>
      <c r="X315" s="156"/>
      <c r="Y315" s="235"/>
      <c r="Z315" s="156"/>
      <c r="AA315" s="156"/>
      <c r="AB315" s="156"/>
      <c r="AC315" s="156"/>
      <c r="AD315" s="156"/>
      <c r="AE315" s="256"/>
      <c r="AF315" s="175"/>
      <c r="AG315" s="156"/>
      <c r="AH315" s="175"/>
      <c r="AI315" s="156"/>
      <c r="AJ315" s="156"/>
      <c r="AK315" s="256"/>
      <c r="AL315" s="175"/>
      <c r="AM315" s="156"/>
      <c r="AN315" s="156"/>
      <c r="AO315" s="256"/>
      <c r="AP315" s="156"/>
      <c r="AQ315" s="156"/>
      <c r="AR315" s="156"/>
      <c r="AS315" s="156"/>
      <c r="AT315" s="156"/>
      <c r="AU315" s="156"/>
      <c r="AV315" s="230"/>
      <c r="AW315" s="165"/>
      <c r="AX315" s="165"/>
      <c r="AY315" s="165"/>
      <c r="AZ315" s="165"/>
      <c r="BA315" s="165"/>
      <c r="BB315" s="165"/>
      <c r="BC315" s="165"/>
      <c r="BD315" s="165"/>
      <c r="BE315" s="165"/>
    </row>
    <row r="316" spans="4:57" ht="15" hidden="1">
      <c r="D316" s="6"/>
      <c r="E316" s="6"/>
      <c r="G316" s="4"/>
      <c r="H316" s="12"/>
      <c r="I316" s="225"/>
      <c r="J316" s="15"/>
      <c r="K316" s="16"/>
      <c r="L316" s="16"/>
      <c r="M316" s="15"/>
      <c r="N316" s="12"/>
      <c r="O316" s="12"/>
      <c r="P316" s="12"/>
      <c r="Q316" s="12"/>
      <c r="R316" s="12"/>
      <c r="S316" s="12"/>
      <c r="T316" s="12"/>
      <c r="U316" s="12"/>
      <c r="V316" s="12"/>
      <c r="W316" s="12"/>
      <c r="X316" s="12"/>
      <c r="Y316" s="225"/>
      <c r="Z316" s="12"/>
      <c r="AA316" s="12"/>
      <c r="AB316" s="12"/>
      <c r="AC316" s="12"/>
      <c r="AD316" s="12"/>
      <c r="AE316" s="255"/>
      <c r="AF316" s="13"/>
      <c r="AG316" s="12"/>
      <c r="AH316" s="13"/>
      <c r="AI316" s="12"/>
      <c r="AJ316" s="12"/>
      <c r="AK316" s="255"/>
      <c r="AL316" s="13"/>
      <c r="AM316" s="12"/>
      <c r="AN316" s="12"/>
      <c r="AO316" s="255"/>
      <c r="AP316" s="12"/>
      <c r="AQ316" s="12"/>
      <c r="AR316" s="12"/>
      <c r="AS316" s="12"/>
      <c r="AT316" s="12"/>
      <c r="AU316" s="12"/>
      <c r="AV316" s="229"/>
      <c r="AW316" s="165"/>
      <c r="AX316" s="165"/>
      <c r="AY316" s="17"/>
      <c r="AZ316" s="17"/>
      <c r="BA316" s="17"/>
      <c r="BB316" s="17"/>
      <c r="BC316" s="17"/>
      <c r="BD316" s="17"/>
      <c r="BE316" s="17"/>
    </row>
    <row r="317" spans="4:57" ht="15" hidden="1">
      <c r="D317" s="6"/>
      <c r="E317" s="6"/>
      <c r="G317" s="4"/>
      <c r="H317" s="12"/>
      <c r="I317" s="225"/>
      <c r="J317" s="15"/>
      <c r="K317" s="16"/>
      <c r="L317" s="16"/>
      <c r="M317" s="15"/>
      <c r="N317" s="12"/>
      <c r="O317" s="12"/>
      <c r="P317" s="12"/>
      <c r="Q317" s="12"/>
      <c r="R317" s="12"/>
      <c r="S317" s="12"/>
      <c r="T317" s="12"/>
      <c r="U317" s="12"/>
      <c r="V317" s="12"/>
      <c r="W317" s="12"/>
      <c r="X317" s="12"/>
      <c r="Y317" s="225"/>
      <c r="Z317" s="12"/>
      <c r="AA317" s="12"/>
      <c r="AB317" s="12"/>
      <c r="AC317" s="12"/>
      <c r="AD317" s="12"/>
      <c r="AE317" s="255"/>
      <c r="AF317" s="13"/>
      <c r="AG317" s="12"/>
      <c r="AH317" s="13"/>
      <c r="AI317" s="12"/>
      <c r="AJ317" s="12"/>
      <c r="AK317" s="255"/>
      <c r="AL317" s="13"/>
      <c r="AM317" s="12"/>
      <c r="AN317" s="12"/>
      <c r="AO317" s="255"/>
      <c r="AP317" s="12"/>
      <c r="AQ317" s="12"/>
      <c r="AR317" s="12"/>
      <c r="AS317" s="12"/>
      <c r="AT317" s="12"/>
      <c r="AU317" s="12"/>
      <c r="AV317" s="229"/>
      <c r="AW317" s="165"/>
      <c r="AX317" s="165"/>
      <c r="AY317" s="17"/>
      <c r="AZ317" s="17"/>
      <c r="BA317" s="17"/>
      <c r="BB317" s="17"/>
      <c r="BC317" s="17"/>
      <c r="BD317" s="17"/>
      <c r="BE317" s="17"/>
    </row>
    <row r="318" spans="4:57" ht="15" hidden="1">
      <c r="D318" s="6"/>
      <c r="E318" s="6"/>
      <c r="G318" s="4"/>
      <c r="H318" s="12"/>
      <c r="I318" s="225"/>
      <c r="J318" s="15"/>
      <c r="K318" s="16"/>
      <c r="L318" s="16"/>
      <c r="M318" s="15"/>
      <c r="N318" s="12"/>
      <c r="O318" s="12"/>
      <c r="P318" s="12"/>
      <c r="Q318" s="12"/>
      <c r="R318" s="12"/>
      <c r="S318" s="12"/>
      <c r="T318" s="12"/>
      <c r="U318" s="12"/>
      <c r="V318" s="12"/>
      <c r="W318" s="12"/>
      <c r="X318" s="12"/>
      <c r="Y318" s="225"/>
      <c r="Z318" s="12"/>
      <c r="AA318" s="12"/>
      <c r="AB318" s="12"/>
      <c r="AC318" s="12"/>
      <c r="AD318" s="12"/>
      <c r="AE318" s="255"/>
      <c r="AF318" s="13"/>
      <c r="AG318" s="12"/>
      <c r="AH318" s="13"/>
      <c r="AI318" s="12"/>
      <c r="AJ318" s="12"/>
      <c r="AK318" s="255"/>
      <c r="AL318" s="13"/>
      <c r="AM318" s="12"/>
      <c r="AN318" s="12"/>
      <c r="AO318" s="255"/>
      <c r="AP318" s="12"/>
      <c r="AQ318" s="12"/>
      <c r="AR318" s="12"/>
      <c r="AS318" s="12"/>
      <c r="AT318" s="12"/>
      <c r="AU318" s="12"/>
      <c r="AV318" s="229"/>
      <c r="AW318" s="165"/>
      <c r="AX318" s="165"/>
      <c r="AY318" s="17"/>
      <c r="AZ318" s="17"/>
      <c r="BA318" s="17"/>
      <c r="BB318" s="17"/>
      <c r="BC318" s="17"/>
      <c r="BD318" s="17"/>
      <c r="BE318" s="17"/>
    </row>
    <row r="319" spans="4:57" ht="15" hidden="1">
      <c r="D319" s="6"/>
      <c r="E319" s="6"/>
      <c r="G319" s="4"/>
      <c r="H319" s="12"/>
      <c r="I319" s="225"/>
      <c r="J319" s="15"/>
      <c r="K319" s="16"/>
      <c r="L319" s="16"/>
      <c r="M319" s="15"/>
      <c r="N319" s="12"/>
      <c r="O319" s="12"/>
      <c r="P319" s="12"/>
      <c r="Q319" s="12"/>
      <c r="R319" s="12"/>
      <c r="S319" s="12"/>
      <c r="T319" s="12"/>
      <c r="U319" s="12"/>
      <c r="V319" s="12"/>
      <c r="W319" s="12"/>
      <c r="X319" s="12"/>
      <c r="Y319" s="225"/>
      <c r="Z319" s="12"/>
      <c r="AA319" s="12"/>
      <c r="AB319" s="12"/>
      <c r="AC319" s="12"/>
      <c r="AD319" s="12"/>
      <c r="AE319" s="255"/>
      <c r="AF319" s="13"/>
      <c r="AG319" s="12"/>
      <c r="AH319" s="13"/>
      <c r="AI319" s="12"/>
      <c r="AJ319" s="12"/>
      <c r="AK319" s="255"/>
      <c r="AL319" s="13"/>
      <c r="AM319" s="12"/>
      <c r="AN319" s="12"/>
      <c r="AO319" s="255"/>
      <c r="AP319" s="12"/>
      <c r="AQ319" s="12"/>
      <c r="AR319" s="12"/>
      <c r="AS319" s="12"/>
      <c r="AT319" s="12"/>
      <c r="AU319" s="12"/>
      <c r="AV319" s="229"/>
      <c r="AW319" s="165"/>
      <c r="AX319" s="165"/>
      <c r="AY319" s="17"/>
      <c r="AZ319" s="17"/>
      <c r="BA319" s="17"/>
      <c r="BB319" s="17"/>
      <c r="BC319" s="17"/>
      <c r="BD319" s="17"/>
      <c r="BE319" s="17"/>
    </row>
    <row r="320" spans="4:57" ht="15" hidden="1">
      <c r="D320" s="6"/>
      <c r="E320" s="6"/>
      <c r="G320" s="4"/>
      <c r="H320" s="12"/>
      <c r="I320" s="225"/>
      <c r="J320" s="15"/>
      <c r="K320" s="16"/>
      <c r="L320" s="16"/>
      <c r="M320" s="15"/>
      <c r="N320" s="12"/>
      <c r="O320" s="12"/>
      <c r="P320" s="12"/>
      <c r="Q320" s="12"/>
      <c r="R320" s="12"/>
      <c r="S320" s="12"/>
      <c r="T320" s="12"/>
      <c r="U320" s="18"/>
      <c r="V320" s="18"/>
      <c r="W320" s="142"/>
      <c r="X320" s="12"/>
      <c r="Y320" s="225"/>
      <c r="Z320" s="12"/>
      <c r="AA320" s="12"/>
      <c r="AB320" s="12"/>
      <c r="AC320" s="12"/>
      <c r="AD320" s="12"/>
      <c r="AE320" s="255"/>
      <c r="AF320" s="13"/>
      <c r="AG320" s="19"/>
      <c r="AH320" s="13"/>
      <c r="AI320" s="19"/>
      <c r="AJ320" s="12"/>
      <c r="AK320" s="255"/>
      <c r="AL320" s="13"/>
      <c r="AM320" s="12"/>
      <c r="AN320" s="12"/>
      <c r="AO320" s="255"/>
      <c r="AP320" s="12"/>
      <c r="AQ320" s="12"/>
      <c r="AR320" s="12"/>
      <c r="AS320" s="12"/>
      <c r="AT320" s="12"/>
      <c r="AU320" s="12"/>
      <c r="AV320" s="229"/>
      <c r="AW320" s="165"/>
      <c r="AX320" s="165"/>
      <c r="AY320" s="17"/>
      <c r="AZ320" s="17"/>
      <c r="BA320" s="17"/>
      <c r="BB320" s="17"/>
      <c r="BC320" s="17"/>
      <c r="BD320" s="17"/>
      <c r="BE320" s="17"/>
    </row>
    <row r="321" spans="7:57" ht="15" hidden="1">
      <c r="G321" s="16"/>
      <c r="H321" s="20"/>
      <c r="I321" s="236"/>
      <c r="J321" s="16"/>
      <c r="K321" s="16"/>
      <c r="L321" s="16"/>
      <c r="M321" s="15"/>
      <c r="Z321" s="20"/>
      <c r="AA321" s="20"/>
      <c r="AB321" s="12"/>
      <c r="AC321" s="20"/>
      <c r="AD321" s="20"/>
      <c r="AE321" s="257"/>
      <c r="AF321" s="13"/>
      <c r="AG321" s="20"/>
      <c r="AH321" s="13"/>
      <c r="AI321" s="20"/>
      <c r="AJ321" s="20"/>
      <c r="AK321" s="257"/>
      <c r="AL321" s="21"/>
      <c r="AM321" s="20"/>
      <c r="AN321" s="20"/>
      <c r="AO321" s="257"/>
      <c r="AP321" s="20"/>
      <c r="AQ321" s="20"/>
      <c r="AR321" s="20"/>
      <c r="AS321" s="20"/>
      <c r="AT321" s="20"/>
      <c r="AU321" s="12"/>
      <c r="AV321" s="229"/>
      <c r="AW321" s="165"/>
      <c r="AX321" s="165"/>
      <c r="AY321" s="17"/>
      <c r="AZ321" s="17"/>
      <c r="BA321" s="17"/>
      <c r="BB321" s="17"/>
      <c r="BC321" s="17"/>
      <c r="BD321" s="17"/>
      <c r="BE321" s="17"/>
    </row>
    <row r="322" spans="7:57" ht="15" hidden="1">
      <c r="G322" s="17"/>
      <c r="H322" s="22"/>
      <c r="I322" s="237"/>
      <c r="J322" s="17"/>
      <c r="K322" s="17"/>
      <c r="L322" s="17"/>
      <c r="M322" s="141"/>
      <c r="Z322" s="20"/>
      <c r="AA322" s="20"/>
      <c r="AB322" s="12"/>
      <c r="AC322" s="20"/>
      <c r="AD322" s="20"/>
      <c r="AE322" s="257"/>
      <c r="AF322" s="13"/>
      <c r="AG322" s="20"/>
      <c r="AH322" s="13"/>
      <c r="AI322" s="20"/>
      <c r="AJ322" s="20"/>
      <c r="AK322" s="257"/>
      <c r="AL322" s="21"/>
      <c r="AM322" s="22"/>
      <c r="AN322" s="22"/>
      <c r="AO322" s="257"/>
      <c r="AP322" s="22"/>
      <c r="AQ322" s="22"/>
      <c r="AR322" s="22"/>
      <c r="AS322" s="22"/>
      <c r="AT322" s="22"/>
      <c r="AU322" s="22"/>
      <c r="AV322" s="229"/>
      <c r="AW322" s="165"/>
      <c r="AX322" s="165"/>
      <c r="AY322" s="17"/>
      <c r="AZ322" s="17"/>
      <c r="BA322" s="17"/>
      <c r="BB322" s="17"/>
      <c r="BC322" s="17"/>
      <c r="BD322" s="17"/>
      <c r="BE322" s="17"/>
    </row>
    <row r="323" spans="7:57" ht="15" hidden="1">
      <c r="G323" s="17"/>
      <c r="H323" s="22"/>
      <c r="I323" s="237"/>
      <c r="J323" s="17"/>
      <c r="K323" s="17"/>
      <c r="L323" s="17"/>
      <c r="M323" s="141"/>
      <c r="X323" s="14"/>
      <c r="Y323" s="240"/>
      <c r="Z323" s="20"/>
      <c r="AA323" s="20"/>
      <c r="AB323" s="12"/>
      <c r="AC323" s="20"/>
      <c r="AD323" s="20"/>
      <c r="AE323" s="257"/>
      <c r="AF323" s="13"/>
      <c r="AG323" s="20"/>
      <c r="AH323" s="13"/>
      <c r="AI323" s="20"/>
      <c r="AJ323" s="20"/>
      <c r="AK323" s="257"/>
      <c r="AL323" s="21"/>
      <c r="AM323" s="22"/>
      <c r="AN323" s="22"/>
      <c r="AO323" s="257"/>
      <c r="AP323" s="22"/>
      <c r="AQ323" s="22"/>
      <c r="AR323" s="22"/>
      <c r="AS323" s="22"/>
      <c r="AT323" s="22"/>
      <c r="AU323" s="22"/>
      <c r="AV323" s="229"/>
      <c r="AW323" s="165"/>
      <c r="AX323" s="165"/>
      <c r="AY323" s="17"/>
      <c r="AZ323" s="17"/>
      <c r="BA323" s="17"/>
      <c r="BB323" s="17"/>
      <c r="BC323" s="17"/>
      <c r="BD323" s="17"/>
      <c r="BE323" s="17"/>
    </row>
    <row r="324" spans="7:57" ht="15" hidden="1">
      <c r="G324" s="17"/>
      <c r="H324" s="17"/>
      <c r="I324" s="229"/>
      <c r="J324" s="17"/>
      <c r="K324" s="17"/>
      <c r="L324" s="17"/>
      <c r="M324" s="141"/>
      <c r="Z324" s="20"/>
      <c r="AA324" s="20"/>
      <c r="AB324" s="12"/>
      <c r="AC324" s="20"/>
      <c r="AD324" s="20"/>
      <c r="AE324" s="257"/>
      <c r="AF324" s="13"/>
      <c r="AG324" s="20"/>
      <c r="AH324" s="13"/>
      <c r="AI324" s="20"/>
      <c r="AJ324" s="20"/>
      <c r="AK324" s="257"/>
      <c r="AL324" s="21"/>
      <c r="AM324" s="22"/>
      <c r="AN324" s="22"/>
      <c r="AO324" s="257"/>
      <c r="AP324" s="22"/>
      <c r="AQ324" s="22"/>
      <c r="AR324" s="22"/>
      <c r="AS324" s="22"/>
      <c r="AT324" s="22"/>
      <c r="AU324" s="22"/>
      <c r="AV324" s="229"/>
      <c r="AW324" s="165"/>
      <c r="AX324" s="165"/>
      <c r="AY324" s="17"/>
      <c r="AZ324" s="17"/>
      <c r="BA324" s="17"/>
      <c r="BB324" s="17"/>
      <c r="BC324" s="17"/>
      <c r="BD324" s="17"/>
      <c r="BE324" s="17"/>
    </row>
    <row r="325" spans="7:57" ht="15" hidden="1">
      <c r="G325" s="17"/>
      <c r="H325" s="17"/>
      <c r="I325" s="229"/>
      <c r="J325" s="17"/>
      <c r="K325" s="17"/>
      <c r="L325" s="17"/>
      <c r="M325" s="141"/>
      <c r="Z325" s="20"/>
      <c r="AA325" s="20"/>
      <c r="AB325" s="12"/>
      <c r="AC325" s="20"/>
      <c r="AD325" s="20"/>
      <c r="AE325" s="257"/>
      <c r="AF325" s="13"/>
      <c r="AG325" s="20"/>
      <c r="AH325" s="13"/>
      <c r="AI325" s="20"/>
      <c r="AJ325" s="20"/>
      <c r="AK325" s="257"/>
      <c r="AL325" s="21"/>
      <c r="AM325" s="22"/>
      <c r="AN325" s="22"/>
      <c r="AO325" s="257"/>
      <c r="AP325" s="22"/>
      <c r="AQ325" s="22"/>
      <c r="AR325" s="22"/>
      <c r="AS325" s="22"/>
      <c r="AT325" s="22"/>
      <c r="AU325" s="22"/>
      <c r="AV325" s="229"/>
      <c r="AW325" s="165"/>
      <c r="AX325" s="165"/>
      <c r="AY325" s="17"/>
      <c r="AZ325" s="17"/>
      <c r="BA325" s="17"/>
      <c r="BB325" s="17"/>
      <c r="BC325" s="17"/>
      <c r="BD325" s="17"/>
      <c r="BE325" s="17"/>
    </row>
    <row r="326" spans="7:57" ht="15" hidden="1">
      <c r="G326" s="17"/>
      <c r="H326" s="17"/>
      <c r="I326" s="229"/>
      <c r="J326" s="17"/>
      <c r="K326" s="17"/>
      <c r="L326" s="17"/>
      <c r="M326" s="141"/>
      <c r="Z326" s="20"/>
      <c r="AA326" s="20"/>
      <c r="AB326" s="12"/>
      <c r="AC326" s="20"/>
      <c r="AD326" s="20"/>
      <c r="AE326" s="257"/>
      <c r="AF326" s="13"/>
      <c r="AG326" s="20"/>
      <c r="AH326" s="13"/>
      <c r="AI326" s="20"/>
      <c r="AJ326" s="20"/>
      <c r="AK326" s="257"/>
      <c r="AL326" s="21"/>
      <c r="AM326" s="22"/>
      <c r="AN326" s="22"/>
      <c r="AO326" s="257"/>
      <c r="AP326" s="22"/>
      <c r="AQ326" s="22"/>
      <c r="AR326" s="22"/>
      <c r="AS326" s="22"/>
      <c r="AT326" s="22"/>
      <c r="AU326" s="22"/>
      <c r="AV326" s="229"/>
      <c r="AW326" s="165"/>
      <c r="AX326" s="165"/>
      <c r="AY326" s="17"/>
      <c r="AZ326" s="17"/>
      <c r="BA326" s="17"/>
      <c r="BB326" s="17"/>
      <c r="BC326" s="17"/>
      <c r="BD326" s="17"/>
      <c r="BE326" s="17"/>
    </row>
    <row r="327" spans="7:57" ht="15" hidden="1">
      <c r="G327" s="17"/>
      <c r="H327" s="17"/>
      <c r="I327" s="229"/>
      <c r="J327" s="17"/>
      <c r="K327" s="17"/>
      <c r="L327" s="17"/>
      <c r="M327" s="141"/>
      <c r="Z327" s="20"/>
      <c r="AA327" s="20"/>
      <c r="AB327" s="12"/>
      <c r="AC327" s="20"/>
      <c r="AD327" s="20"/>
      <c r="AE327" s="257"/>
      <c r="AF327" s="13"/>
      <c r="AG327" s="20"/>
      <c r="AH327" s="13"/>
      <c r="AI327" s="20"/>
      <c r="AJ327" s="20"/>
      <c r="AK327" s="257"/>
      <c r="AL327" s="21"/>
      <c r="AM327" s="22"/>
      <c r="AN327" s="22"/>
      <c r="AO327" s="257"/>
      <c r="AP327" s="22"/>
      <c r="AQ327" s="22"/>
      <c r="AR327" s="22"/>
      <c r="AS327" s="22"/>
      <c r="AT327" s="22"/>
      <c r="AU327" s="22"/>
      <c r="AV327" s="229"/>
      <c r="AW327" s="165"/>
      <c r="AX327" s="165"/>
      <c r="AY327" s="17"/>
      <c r="AZ327" s="17"/>
      <c r="BA327" s="17"/>
      <c r="BB327" s="17"/>
      <c r="BC327" s="17"/>
      <c r="BD327" s="17"/>
      <c r="BE327" s="17"/>
    </row>
    <row r="328" spans="7:57" ht="15" hidden="1">
      <c r="G328" s="17"/>
      <c r="H328" s="17"/>
      <c r="I328" s="229"/>
      <c r="J328" s="17"/>
      <c r="K328" s="17"/>
      <c r="L328" s="17"/>
      <c r="M328" s="141"/>
      <c r="Z328" s="20"/>
      <c r="AA328" s="20"/>
      <c r="AB328" s="12"/>
      <c r="AC328" s="20"/>
      <c r="AD328" s="20"/>
      <c r="AE328" s="257"/>
      <c r="AF328" s="13"/>
      <c r="AG328" s="20"/>
      <c r="AH328" s="13"/>
      <c r="AI328" s="20"/>
      <c r="AJ328" s="20"/>
      <c r="AK328" s="257"/>
      <c r="AL328" s="21"/>
      <c r="AM328" s="22"/>
      <c r="AN328" s="22"/>
      <c r="AO328" s="257"/>
      <c r="AP328" s="22"/>
      <c r="AQ328" s="22"/>
      <c r="AR328" s="22"/>
      <c r="AS328" s="22"/>
      <c r="AT328" s="22"/>
      <c r="AU328" s="22"/>
      <c r="AV328" s="229"/>
      <c r="AW328" s="165"/>
      <c r="AX328" s="165"/>
      <c r="AY328" s="17"/>
      <c r="AZ328" s="17"/>
      <c r="BA328" s="17"/>
      <c r="BB328" s="17"/>
      <c r="BC328" s="17"/>
      <c r="BD328" s="17"/>
      <c r="BE328" s="17"/>
    </row>
    <row r="329" spans="7:57" ht="15" hidden="1">
      <c r="G329" s="17"/>
      <c r="H329" s="17"/>
      <c r="I329" s="229"/>
      <c r="J329" s="17"/>
      <c r="K329" s="17"/>
      <c r="L329" s="17"/>
      <c r="M329" s="141"/>
      <c r="Z329" s="20"/>
      <c r="AA329" s="20"/>
      <c r="AB329" s="12"/>
      <c r="AC329" s="20"/>
      <c r="AD329" s="20"/>
      <c r="AE329" s="257"/>
      <c r="AF329" s="13"/>
      <c r="AG329" s="20"/>
      <c r="AH329" s="13"/>
      <c r="AI329" s="20"/>
      <c r="AJ329" s="20"/>
      <c r="AK329" s="257"/>
      <c r="AL329" s="21"/>
      <c r="AM329" s="22"/>
      <c r="AN329" s="22"/>
      <c r="AO329" s="257"/>
      <c r="AP329" s="22"/>
      <c r="AQ329" s="22"/>
      <c r="AR329" s="22"/>
      <c r="AS329" s="22"/>
      <c r="AT329" s="22"/>
      <c r="AU329" s="22"/>
      <c r="AV329" s="229"/>
      <c r="AW329" s="165"/>
      <c r="AX329" s="165"/>
      <c r="AY329" s="17"/>
      <c r="AZ329" s="17"/>
      <c r="BA329" s="17"/>
      <c r="BB329" s="17"/>
      <c r="BC329" s="17"/>
      <c r="BD329" s="17"/>
      <c r="BE329" s="17"/>
    </row>
    <row r="330" spans="7:57" ht="15" hidden="1">
      <c r="G330" s="17"/>
      <c r="H330" s="17"/>
      <c r="I330" s="229"/>
      <c r="J330" s="17"/>
      <c r="K330" s="17"/>
      <c r="L330" s="17"/>
      <c r="M330" s="141"/>
      <c r="Z330" s="20"/>
      <c r="AA330" s="20"/>
      <c r="AB330" s="12"/>
      <c r="AC330" s="20"/>
      <c r="AD330" s="20"/>
      <c r="AE330" s="257"/>
      <c r="AF330" s="13"/>
      <c r="AG330" s="20"/>
      <c r="AH330" s="13"/>
      <c r="AI330" s="20"/>
      <c r="AJ330" s="20"/>
      <c r="AK330" s="257"/>
      <c r="AL330" s="21"/>
      <c r="AM330" s="22"/>
      <c r="AN330" s="22"/>
      <c r="AO330" s="257"/>
      <c r="AP330" s="22"/>
      <c r="AQ330" s="22"/>
      <c r="AR330" s="22"/>
      <c r="AS330" s="22"/>
      <c r="AT330" s="22"/>
      <c r="AU330" s="22"/>
      <c r="AV330" s="229"/>
      <c r="AW330" s="165"/>
      <c r="AX330" s="165"/>
      <c r="AY330" s="17"/>
      <c r="AZ330" s="17"/>
      <c r="BA330" s="17"/>
      <c r="BB330" s="17"/>
      <c r="BC330" s="17"/>
      <c r="BD330" s="17"/>
      <c r="BE330" s="17"/>
    </row>
    <row r="331" spans="7:57" ht="15" hidden="1">
      <c r="G331" s="17"/>
      <c r="H331" s="22"/>
      <c r="I331" s="237"/>
      <c r="J331" s="17"/>
      <c r="K331" s="17"/>
      <c r="L331" s="17"/>
      <c r="M331" s="141"/>
      <c r="Z331" s="20"/>
      <c r="AA331" s="20"/>
      <c r="AB331" s="12"/>
      <c r="AC331" s="20"/>
      <c r="AD331" s="20"/>
      <c r="AE331" s="257"/>
      <c r="AF331" s="13"/>
      <c r="AG331" s="20"/>
      <c r="AH331" s="13"/>
      <c r="AI331" s="20"/>
      <c r="AJ331" s="20"/>
      <c r="AK331" s="257"/>
      <c r="AL331" s="21"/>
      <c r="AM331" s="22"/>
      <c r="AN331" s="22"/>
      <c r="AO331" s="257"/>
      <c r="AP331" s="22"/>
      <c r="AQ331" s="22"/>
      <c r="AR331" s="22"/>
      <c r="AS331" s="22"/>
      <c r="AT331" s="22"/>
      <c r="AU331" s="22"/>
      <c r="AV331" s="229"/>
      <c r="AW331" s="165"/>
      <c r="AX331" s="165"/>
      <c r="AY331" s="17"/>
      <c r="AZ331" s="17"/>
      <c r="BA331" s="17"/>
      <c r="BB331" s="17"/>
      <c r="BC331" s="17"/>
      <c r="BD331" s="17"/>
      <c r="BE331" s="17"/>
    </row>
    <row r="332" spans="7:57" ht="15" hidden="1">
      <c r="G332" s="17"/>
      <c r="H332" s="22"/>
      <c r="I332" s="237"/>
      <c r="J332" s="17"/>
      <c r="K332" s="17"/>
      <c r="L332" s="17"/>
      <c r="M332" s="141"/>
      <c r="Z332" s="20"/>
      <c r="AA332" s="20"/>
      <c r="AB332" s="12"/>
      <c r="AC332" s="20"/>
      <c r="AD332" s="20"/>
      <c r="AE332" s="257"/>
      <c r="AF332" s="13"/>
      <c r="AG332" s="20"/>
      <c r="AH332" s="13"/>
      <c r="AI332" s="20"/>
      <c r="AJ332" s="20"/>
      <c r="AK332" s="257"/>
      <c r="AL332" s="21"/>
      <c r="AM332" s="22"/>
      <c r="AN332" s="23"/>
      <c r="AO332" s="268"/>
      <c r="AP332" s="23"/>
      <c r="AQ332" s="22"/>
      <c r="AR332" s="22"/>
      <c r="AS332" s="22"/>
      <c r="AT332" s="22"/>
      <c r="AU332" s="23"/>
      <c r="AV332" s="229"/>
      <c r="AW332" s="165"/>
      <c r="AX332" s="165"/>
      <c r="AY332" s="17"/>
      <c r="AZ332" s="17"/>
      <c r="BA332" s="17"/>
      <c r="BB332" s="17"/>
      <c r="BC332" s="17"/>
      <c r="BD332" s="17"/>
      <c r="BE332" s="17"/>
    </row>
    <row r="333" spans="7:57" ht="15" hidden="1">
      <c r="G333" s="17"/>
      <c r="H333" s="22"/>
      <c r="I333" s="237"/>
      <c r="J333" s="17"/>
      <c r="K333" s="17"/>
      <c r="L333" s="17"/>
      <c r="M333" s="141"/>
      <c r="N333" s="17"/>
      <c r="O333" s="17"/>
      <c r="P333" s="17"/>
      <c r="Q333" s="17"/>
      <c r="Z333" s="20"/>
      <c r="AA333" s="20"/>
      <c r="AB333" s="12"/>
      <c r="AC333" s="20"/>
      <c r="AD333" s="20"/>
      <c r="AE333" s="257"/>
      <c r="AF333" s="13"/>
      <c r="AG333" s="20"/>
      <c r="AH333" s="13"/>
      <c r="AI333" s="20"/>
      <c r="AJ333" s="20"/>
      <c r="AK333" s="257"/>
      <c r="AL333" s="21"/>
      <c r="AM333" s="22"/>
      <c r="AN333" s="23"/>
      <c r="AO333" s="268"/>
      <c r="AP333" s="23"/>
      <c r="AQ333" s="22"/>
      <c r="AR333" s="22"/>
      <c r="AS333" s="22"/>
      <c r="AT333" s="22"/>
      <c r="AU333" s="23"/>
      <c r="AV333" s="229"/>
      <c r="AW333" s="165"/>
      <c r="AX333" s="165"/>
      <c r="AY333" s="17"/>
      <c r="AZ333" s="17"/>
      <c r="BA333" s="17"/>
      <c r="BB333" s="17"/>
      <c r="BC333" s="17"/>
      <c r="BD333" s="17"/>
      <c r="BE333" s="17"/>
    </row>
    <row r="334" spans="4:57" ht="15" hidden="1">
      <c r="D334"/>
      <c r="E334"/>
      <c r="F334" s="17"/>
      <c r="G334" s="17"/>
      <c r="H334" s="17"/>
      <c r="I334" s="229"/>
      <c r="J334" s="17"/>
      <c r="K334" s="17"/>
      <c r="L334" s="17"/>
      <c r="M334" s="141"/>
      <c r="N334" s="17"/>
      <c r="O334" s="17"/>
      <c r="P334" s="17"/>
      <c r="Q334" s="17"/>
      <c r="R334" s="17"/>
      <c r="S334" s="17"/>
      <c r="T334" s="17"/>
      <c r="U334" s="17"/>
      <c r="V334" s="17"/>
      <c r="W334" s="143"/>
      <c r="X334" s="17"/>
      <c r="Y334" s="229"/>
      <c r="Z334" s="16"/>
      <c r="AA334" s="16"/>
      <c r="AB334" s="12"/>
      <c r="AC334" s="16"/>
      <c r="AD334" s="16"/>
      <c r="AE334" s="258"/>
      <c r="AF334" s="13"/>
      <c r="AG334" s="16"/>
      <c r="AH334" s="13"/>
      <c r="AI334" s="16"/>
      <c r="AJ334" s="16"/>
      <c r="AK334" s="258"/>
      <c r="AL334" s="16"/>
      <c r="AM334" s="17"/>
      <c r="AN334" s="23"/>
      <c r="AO334" s="268"/>
      <c r="AP334" s="23"/>
      <c r="AQ334" s="22"/>
      <c r="AR334" s="22"/>
      <c r="AS334" s="22"/>
      <c r="AT334" s="22"/>
      <c r="AU334" s="23"/>
      <c r="AV334" s="229"/>
      <c r="AW334" s="165"/>
      <c r="AX334" s="165"/>
      <c r="AY334" s="17"/>
      <c r="AZ334" s="17"/>
      <c r="BA334" s="17"/>
      <c r="BB334" s="17"/>
      <c r="BC334" s="17"/>
      <c r="BD334" s="17"/>
      <c r="BE334" s="17"/>
    </row>
    <row r="335" spans="4:57" ht="15" hidden="1">
      <c r="D335"/>
      <c r="E335"/>
      <c r="F335" s="17"/>
      <c r="G335" s="17"/>
      <c r="H335" s="17"/>
      <c r="I335" s="229"/>
      <c r="J335" s="17"/>
      <c r="K335" s="17"/>
      <c r="L335" s="17"/>
      <c r="M335" s="141"/>
      <c r="N335" s="17"/>
      <c r="O335" s="17"/>
      <c r="P335" s="17"/>
      <c r="Q335" s="17"/>
      <c r="R335" s="17"/>
      <c r="S335" s="17"/>
      <c r="T335" s="17"/>
      <c r="U335" s="17"/>
      <c r="V335" s="17"/>
      <c r="W335" s="143"/>
      <c r="X335" s="17"/>
      <c r="Y335" s="229"/>
      <c r="Z335" s="16"/>
      <c r="AA335" s="16"/>
      <c r="AB335" s="16"/>
      <c r="AC335" s="16"/>
      <c r="AD335" s="16"/>
      <c r="AE335" s="258"/>
      <c r="AF335" s="149"/>
      <c r="AG335" s="16"/>
      <c r="AH335" s="149"/>
      <c r="AI335" s="16"/>
      <c r="AJ335" s="16"/>
      <c r="AK335" s="258"/>
      <c r="AL335" s="16"/>
      <c r="AM335" s="17"/>
      <c r="AN335" s="23"/>
      <c r="AO335" s="268"/>
      <c r="AP335" s="23"/>
      <c r="AQ335" s="22"/>
      <c r="AR335" s="22"/>
      <c r="AS335" s="22"/>
      <c r="AT335" s="22"/>
      <c r="AU335" s="23"/>
      <c r="AV335" s="229"/>
      <c r="AW335" s="165"/>
      <c r="AX335" s="165"/>
      <c r="AY335" s="17"/>
      <c r="AZ335" s="17"/>
      <c r="BA335" s="17"/>
      <c r="BB335" s="17"/>
      <c r="BC335" s="17"/>
      <c r="BD335" s="17"/>
      <c r="BE335" s="17"/>
    </row>
    <row r="336" spans="4:57" ht="15" hidden="1">
      <c r="D336"/>
      <c r="E336"/>
      <c r="F336" s="17"/>
      <c r="G336" s="17"/>
      <c r="H336" s="17"/>
      <c r="I336" s="229"/>
      <c r="J336" s="17"/>
      <c r="K336" s="17"/>
      <c r="L336" s="17"/>
      <c r="M336" s="141"/>
      <c r="N336" s="17"/>
      <c r="O336" s="17"/>
      <c r="P336" s="17"/>
      <c r="Q336" s="17"/>
      <c r="R336" s="17"/>
      <c r="S336" s="17"/>
      <c r="T336" s="17"/>
      <c r="U336" s="17"/>
      <c r="V336" s="17"/>
      <c r="W336" s="143"/>
      <c r="X336" s="17"/>
      <c r="Y336" s="229"/>
      <c r="Z336" s="16"/>
      <c r="AA336" s="16"/>
      <c r="AB336" s="16"/>
      <c r="AC336" s="16"/>
      <c r="AD336" s="16"/>
      <c r="AE336" s="258"/>
      <c r="AF336" s="149"/>
      <c r="AG336" s="16"/>
      <c r="AH336" s="149"/>
      <c r="AI336" s="16"/>
      <c r="AJ336" s="16"/>
      <c r="AK336" s="258"/>
      <c r="AL336" s="16"/>
      <c r="AM336" s="17"/>
      <c r="AN336" s="23"/>
      <c r="AO336" s="268"/>
      <c r="AP336" s="23"/>
      <c r="AQ336" s="22"/>
      <c r="AR336" s="22"/>
      <c r="AS336" s="22"/>
      <c r="AT336" s="22"/>
      <c r="AU336" s="23"/>
      <c r="AV336" s="229"/>
      <c r="AW336" s="165"/>
      <c r="AX336" s="165"/>
      <c r="AY336" s="17"/>
      <c r="AZ336" s="17"/>
      <c r="BA336" s="17"/>
      <c r="BB336" s="17"/>
      <c r="BC336" s="17"/>
      <c r="BD336" s="17"/>
      <c r="BE336" s="17"/>
    </row>
    <row r="337" spans="4:57" ht="15" hidden="1">
      <c r="D337"/>
      <c r="E337"/>
      <c r="F337" s="17"/>
      <c r="G337" s="17"/>
      <c r="H337" s="17"/>
      <c r="I337" s="229"/>
      <c r="J337" s="17"/>
      <c r="K337" s="17"/>
      <c r="L337" s="17"/>
      <c r="M337" s="141"/>
      <c r="N337" s="17"/>
      <c r="O337" s="17"/>
      <c r="P337" s="17"/>
      <c r="Q337" s="17"/>
      <c r="R337" s="17"/>
      <c r="S337" s="17"/>
      <c r="T337" s="17"/>
      <c r="U337" s="17"/>
      <c r="V337" s="17"/>
      <c r="W337" s="143"/>
      <c r="X337" s="17"/>
      <c r="Y337" s="229"/>
      <c r="Z337" s="16"/>
      <c r="AA337" s="16"/>
      <c r="AB337" s="16"/>
      <c r="AC337" s="16"/>
      <c r="AD337" s="16"/>
      <c r="AE337" s="258"/>
      <c r="AF337" s="149"/>
      <c r="AG337" s="16"/>
      <c r="AH337" s="149"/>
      <c r="AI337" s="16"/>
      <c r="AJ337" s="16"/>
      <c r="AK337" s="258"/>
      <c r="AL337" s="16"/>
      <c r="AM337" s="17"/>
      <c r="AN337" s="23"/>
      <c r="AO337" s="268"/>
      <c r="AP337" s="23"/>
      <c r="AQ337" s="22"/>
      <c r="AR337" s="22"/>
      <c r="AS337" s="22"/>
      <c r="AT337" s="22"/>
      <c r="AU337" s="23"/>
      <c r="AV337" s="229"/>
      <c r="AW337" s="165"/>
      <c r="AX337" s="165"/>
      <c r="AY337" s="17"/>
      <c r="AZ337" s="17"/>
      <c r="BA337" s="17"/>
      <c r="BB337" s="17"/>
      <c r="BC337" s="17"/>
      <c r="BD337" s="17"/>
      <c r="BE337" s="17"/>
    </row>
    <row r="338" spans="4:57" ht="15" hidden="1">
      <c r="D338"/>
      <c r="E338"/>
      <c r="F338" s="17"/>
      <c r="G338" s="17"/>
      <c r="H338" s="17"/>
      <c r="I338" s="229"/>
      <c r="J338" s="17"/>
      <c r="K338" s="17"/>
      <c r="L338" s="17"/>
      <c r="M338" s="141"/>
      <c r="N338" s="17"/>
      <c r="O338" s="17"/>
      <c r="P338" s="17"/>
      <c r="Q338" s="17"/>
      <c r="R338" s="17"/>
      <c r="S338" s="17"/>
      <c r="T338" s="17"/>
      <c r="U338" s="17"/>
      <c r="V338" s="17"/>
      <c r="W338" s="143"/>
      <c r="X338" s="17"/>
      <c r="Y338" s="229"/>
      <c r="Z338" s="16"/>
      <c r="AA338" s="16"/>
      <c r="AB338" s="16"/>
      <c r="AC338" s="16"/>
      <c r="AD338" s="16"/>
      <c r="AE338" s="258"/>
      <c r="AF338" s="149"/>
      <c r="AG338" s="16"/>
      <c r="AH338" s="149"/>
      <c r="AI338" s="16"/>
      <c r="AJ338" s="16"/>
      <c r="AK338" s="258"/>
      <c r="AL338" s="16"/>
      <c r="AM338" s="17"/>
      <c r="AN338" s="23"/>
      <c r="AO338" s="268"/>
      <c r="AP338" s="23"/>
      <c r="AQ338" s="22"/>
      <c r="AR338" s="22"/>
      <c r="AS338" s="22"/>
      <c r="AT338" s="22"/>
      <c r="AU338" s="23"/>
      <c r="AV338" s="229"/>
      <c r="AW338" s="165"/>
      <c r="AX338" s="165"/>
      <c r="AY338" s="17"/>
      <c r="AZ338" s="17"/>
      <c r="BA338" s="17"/>
      <c r="BB338" s="17"/>
      <c r="BC338" s="17"/>
      <c r="BD338" s="17"/>
      <c r="BE338" s="17"/>
    </row>
    <row r="339" spans="4:57" ht="15" hidden="1">
      <c r="D339"/>
      <c r="E339"/>
      <c r="F339" s="17"/>
      <c r="G339" s="17"/>
      <c r="H339" s="17"/>
      <c r="I339" s="229"/>
      <c r="J339" s="17"/>
      <c r="K339" s="17"/>
      <c r="L339" s="17"/>
      <c r="M339" s="141"/>
      <c r="N339" s="17"/>
      <c r="O339" s="17"/>
      <c r="P339" s="17"/>
      <c r="Q339" s="17"/>
      <c r="R339" s="17"/>
      <c r="S339" s="17"/>
      <c r="T339" s="17"/>
      <c r="U339" s="17"/>
      <c r="V339" s="17"/>
      <c r="W339" s="143"/>
      <c r="X339" s="17"/>
      <c r="Y339" s="229"/>
      <c r="Z339" s="16"/>
      <c r="AA339" s="16"/>
      <c r="AB339" s="16"/>
      <c r="AC339" s="16"/>
      <c r="AD339" s="16"/>
      <c r="AE339" s="258"/>
      <c r="AF339" s="149"/>
      <c r="AG339" s="16"/>
      <c r="AH339" s="149"/>
      <c r="AI339" s="16"/>
      <c r="AJ339" s="16"/>
      <c r="AK339" s="258"/>
      <c r="AL339" s="16"/>
      <c r="AM339" s="17"/>
      <c r="AN339" s="22"/>
      <c r="AO339" s="257"/>
      <c r="AP339" s="22"/>
      <c r="AQ339" s="22"/>
      <c r="AR339" s="22"/>
      <c r="AS339" s="22"/>
      <c r="AT339" s="22"/>
      <c r="AU339" s="22"/>
      <c r="AV339" s="229"/>
      <c r="AW339" s="165"/>
      <c r="AX339" s="165"/>
      <c r="AY339" s="17"/>
      <c r="AZ339" s="17"/>
      <c r="BA339" s="17"/>
      <c r="BB339" s="17"/>
      <c r="BC339" s="17"/>
      <c r="BD339" s="17"/>
      <c r="BE339" s="17"/>
    </row>
    <row r="340" spans="4:57" ht="15" hidden="1">
      <c r="D340"/>
      <c r="E340"/>
      <c r="F340" s="17"/>
      <c r="G340" s="17"/>
      <c r="H340" s="17"/>
      <c r="I340" s="229"/>
      <c r="J340" s="17"/>
      <c r="K340" s="17"/>
      <c r="L340" s="17"/>
      <c r="M340" s="17"/>
      <c r="N340" s="17"/>
      <c r="O340" s="17"/>
      <c r="P340" s="17"/>
      <c r="Q340" s="17"/>
      <c r="R340" s="17"/>
      <c r="S340" s="17"/>
      <c r="T340" s="17"/>
      <c r="U340" s="17"/>
      <c r="V340" s="17"/>
      <c r="W340" s="143"/>
      <c r="X340" s="17"/>
      <c r="Y340" s="229"/>
      <c r="Z340" s="16"/>
      <c r="AA340" s="16"/>
      <c r="AB340" s="16"/>
      <c r="AC340" s="16"/>
      <c r="AD340" s="16"/>
      <c r="AE340" s="258"/>
      <c r="AF340" s="149"/>
      <c r="AG340" s="16"/>
      <c r="AH340" s="149"/>
      <c r="AI340" s="16"/>
      <c r="AJ340" s="16"/>
      <c r="AK340" s="258"/>
      <c r="AL340" s="16"/>
      <c r="AM340" s="17"/>
      <c r="AN340" s="22"/>
      <c r="AO340" s="257"/>
      <c r="AP340" s="22"/>
      <c r="AQ340" s="22"/>
      <c r="AR340" s="22"/>
      <c r="AS340" s="22"/>
      <c r="AT340" s="22"/>
      <c r="AU340" s="22"/>
      <c r="AV340" s="229"/>
      <c r="AW340" s="165"/>
      <c r="AX340" s="165"/>
      <c r="AY340" s="17"/>
      <c r="AZ340" s="17"/>
      <c r="BA340" s="17"/>
      <c r="BB340" s="17"/>
      <c r="BC340" s="17"/>
      <c r="BD340" s="17"/>
      <c r="BE340" s="17"/>
    </row>
    <row r="341" spans="4:57" ht="15" hidden="1">
      <c r="D341"/>
      <c r="E341"/>
      <c r="F341" s="17"/>
      <c r="G341" s="17"/>
      <c r="H341" s="17"/>
      <c r="I341" s="229"/>
      <c r="J341" s="17"/>
      <c r="K341" s="17"/>
      <c r="L341" s="17"/>
      <c r="M341" s="17"/>
      <c r="N341" s="17"/>
      <c r="O341" s="17"/>
      <c r="P341" s="17"/>
      <c r="Q341" s="17"/>
      <c r="R341" s="17"/>
      <c r="S341" s="17"/>
      <c r="T341" s="17"/>
      <c r="U341" s="17"/>
      <c r="V341" s="17"/>
      <c r="W341" s="143"/>
      <c r="X341" s="17"/>
      <c r="Y341" s="229"/>
      <c r="Z341" s="17"/>
      <c r="AA341" s="17"/>
      <c r="AB341" s="17"/>
      <c r="AC341" s="17"/>
      <c r="AD341" s="17"/>
      <c r="AE341" s="258"/>
      <c r="AF341" s="150"/>
      <c r="AG341" s="17"/>
      <c r="AH341" s="150"/>
      <c r="AI341" s="17"/>
      <c r="AJ341" s="17"/>
      <c r="AK341" s="258"/>
      <c r="AL341" s="17"/>
      <c r="AM341" s="17"/>
      <c r="AN341" s="22"/>
      <c r="AO341" s="257"/>
      <c r="AP341" s="22"/>
      <c r="AQ341" s="22"/>
      <c r="AR341" s="22"/>
      <c r="AS341" s="22"/>
      <c r="AT341" s="22"/>
      <c r="AU341" s="22"/>
      <c r="AV341" s="229"/>
      <c r="AW341" s="165"/>
      <c r="AX341" s="165"/>
      <c r="AY341" s="17"/>
      <c r="AZ341" s="17"/>
      <c r="BA341" s="17"/>
      <c r="BB341" s="17"/>
      <c r="BC341" s="17"/>
      <c r="BD341" s="17"/>
      <c r="BE341" s="17"/>
    </row>
    <row r="342" spans="4:57" ht="15" hidden="1">
      <c r="D342"/>
      <c r="E342"/>
      <c r="F342" s="17"/>
      <c r="G342" s="17"/>
      <c r="H342" s="17"/>
      <c r="I342" s="229"/>
      <c r="J342" s="17"/>
      <c r="K342" s="17"/>
      <c r="L342" s="17"/>
      <c r="M342" s="17"/>
      <c r="N342" s="17"/>
      <c r="O342" s="17"/>
      <c r="P342" s="17"/>
      <c r="Q342" s="17"/>
      <c r="R342" s="17"/>
      <c r="S342" s="17"/>
      <c r="T342" s="17"/>
      <c r="U342" s="17"/>
      <c r="V342" s="17"/>
      <c r="W342" s="143"/>
      <c r="X342" s="17"/>
      <c r="Y342" s="229"/>
      <c r="Z342" s="17"/>
      <c r="AA342" s="17"/>
      <c r="AB342" s="17"/>
      <c r="AC342" s="17"/>
      <c r="AD342" s="17"/>
      <c r="AE342" s="258"/>
      <c r="AF342" s="150"/>
      <c r="AG342" s="17"/>
      <c r="AH342" s="150"/>
      <c r="AI342" s="17"/>
      <c r="AJ342" s="17"/>
      <c r="AK342" s="258"/>
      <c r="AL342" s="17"/>
      <c r="AM342" s="17"/>
      <c r="AN342" s="22"/>
      <c r="AO342" s="257"/>
      <c r="AP342" s="22"/>
      <c r="AQ342" s="22"/>
      <c r="AR342" s="22"/>
      <c r="AS342" s="22"/>
      <c r="AT342" s="22"/>
      <c r="AU342" s="22"/>
      <c r="AV342" s="229"/>
      <c r="AW342" s="165"/>
      <c r="AX342" s="165"/>
      <c r="AY342" s="17"/>
      <c r="AZ342" s="17"/>
      <c r="BA342" s="17"/>
      <c r="BB342" s="17"/>
      <c r="BC342" s="17"/>
      <c r="BD342" s="17"/>
      <c r="BE342" s="17"/>
    </row>
    <row r="343" spans="4:57" ht="15" hidden="1">
      <c r="D343"/>
      <c r="E343"/>
      <c r="F343" s="17"/>
      <c r="G343" s="17"/>
      <c r="H343" s="17"/>
      <c r="I343" s="229"/>
      <c r="J343" s="17"/>
      <c r="K343" s="17"/>
      <c r="L343" s="17"/>
      <c r="M343" s="17"/>
      <c r="N343" s="17"/>
      <c r="O343" s="17"/>
      <c r="P343" s="17"/>
      <c r="Q343" s="17"/>
      <c r="R343" s="17"/>
      <c r="S343" s="17"/>
      <c r="T343" s="17"/>
      <c r="U343" s="17"/>
      <c r="V343" s="17"/>
      <c r="W343" s="143"/>
      <c r="X343" s="17"/>
      <c r="Y343" s="229"/>
      <c r="Z343" s="17"/>
      <c r="AA343" s="17"/>
      <c r="AB343" s="17"/>
      <c r="AC343" s="17"/>
      <c r="AD343" s="17"/>
      <c r="AE343" s="258"/>
      <c r="AF343" s="150"/>
      <c r="AG343" s="17"/>
      <c r="AH343" s="150"/>
      <c r="AI343" s="17"/>
      <c r="AJ343" s="17"/>
      <c r="AK343" s="258"/>
      <c r="AL343" s="17"/>
      <c r="AM343" s="17"/>
      <c r="AN343" s="22"/>
      <c r="AO343" s="257"/>
      <c r="AP343" s="22"/>
      <c r="AQ343" s="22"/>
      <c r="AR343" s="22"/>
      <c r="AS343" s="22"/>
      <c r="AT343" s="22"/>
      <c r="AU343" s="22"/>
      <c r="AV343" s="229"/>
      <c r="AW343" s="165"/>
      <c r="AX343" s="165"/>
      <c r="AY343" s="17"/>
      <c r="AZ343" s="17"/>
      <c r="BA343" s="17"/>
      <c r="BB343" s="17"/>
      <c r="BC343" s="17"/>
      <c r="BD343" s="17"/>
      <c r="BE343" s="17"/>
    </row>
    <row r="344" spans="4:57" ht="15" hidden="1">
      <c r="D344"/>
      <c r="E344"/>
      <c r="F344" s="17"/>
      <c r="G344" s="17"/>
      <c r="H344" s="17"/>
      <c r="I344" s="229"/>
      <c r="J344" s="17"/>
      <c r="K344" s="17"/>
      <c r="L344" s="17"/>
      <c r="M344" s="17"/>
      <c r="N344" s="17"/>
      <c r="O344" s="17"/>
      <c r="P344" s="17"/>
      <c r="Q344" s="17"/>
      <c r="R344" s="17"/>
      <c r="S344" s="17"/>
      <c r="T344" s="17"/>
      <c r="U344" s="17"/>
      <c r="V344" s="17"/>
      <c r="W344" s="143"/>
      <c r="X344" s="17"/>
      <c r="Y344" s="229"/>
      <c r="Z344" s="17"/>
      <c r="AA344" s="17"/>
      <c r="AB344" s="17"/>
      <c r="AC344" s="17"/>
      <c r="AD344" s="17"/>
      <c r="AE344" s="258"/>
      <c r="AF344" s="150"/>
      <c r="AG344" s="17"/>
      <c r="AH344" s="150"/>
      <c r="AI344" s="17"/>
      <c r="AJ344" s="17"/>
      <c r="AK344" s="258"/>
      <c r="AL344" s="17"/>
      <c r="AM344" s="17"/>
      <c r="AN344" s="22"/>
      <c r="AO344" s="257"/>
      <c r="AP344" s="22"/>
      <c r="AQ344" s="22"/>
      <c r="AR344" s="22"/>
      <c r="AS344" s="22"/>
      <c r="AT344" s="22"/>
      <c r="AU344" s="22"/>
      <c r="AV344" s="229"/>
      <c r="AW344" s="165"/>
      <c r="AX344" s="165"/>
      <c r="AY344" s="17"/>
      <c r="AZ344" s="17"/>
      <c r="BA344" s="17"/>
      <c r="BB344" s="17"/>
      <c r="BC344" s="17"/>
      <c r="BD344" s="17"/>
      <c r="BE344" s="17"/>
    </row>
    <row r="345" spans="4:39" ht="15" hidden="1">
      <c r="D345"/>
      <c r="E345"/>
      <c r="F345"/>
      <c r="H345"/>
      <c r="I345" s="217"/>
      <c r="N345"/>
      <c r="O345"/>
      <c r="P345"/>
      <c r="Q345"/>
      <c r="R345"/>
      <c r="S345"/>
      <c r="T345"/>
      <c r="U345"/>
      <c r="V345"/>
      <c r="W345" s="144"/>
      <c r="X345"/>
      <c r="Y345" s="217"/>
      <c r="Z345"/>
      <c r="AA345"/>
      <c r="AB345"/>
      <c r="AC345"/>
      <c r="AD345"/>
      <c r="AE345" s="259"/>
      <c r="AF345" s="151"/>
      <c r="AG345"/>
      <c r="AH345" s="151"/>
      <c r="AI345"/>
      <c r="AJ345"/>
      <c r="AK345" s="259"/>
      <c r="AL345"/>
      <c r="AM345"/>
    </row>
    <row r="346" spans="4:39" ht="15" hidden="1">
      <c r="D346"/>
      <c r="E346"/>
      <c r="F346"/>
      <c r="H346"/>
      <c r="I346" s="217"/>
      <c r="N346"/>
      <c r="O346"/>
      <c r="P346"/>
      <c r="Q346"/>
      <c r="R346"/>
      <c r="S346"/>
      <c r="T346"/>
      <c r="U346"/>
      <c r="V346"/>
      <c r="W346" s="144"/>
      <c r="X346"/>
      <c r="Y346" s="217"/>
      <c r="Z346"/>
      <c r="AA346"/>
      <c r="AB346"/>
      <c r="AC346"/>
      <c r="AD346"/>
      <c r="AE346" s="259"/>
      <c r="AF346" s="151"/>
      <c r="AG346"/>
      <c r="AH346" s="151"/>
      <c r="AI346"/>
      <c r="AJ346"/>
      <c r="AK346" s="259"/>
      <c r="AL346"/>
      <c r="AM346"/>
    </row>
    <row r="347" spans="4:39" ht="15" hidden="1">
      <c r="D347"/>
      <c r="E347"/>
      <c r="F347"/>
      <c r="H347"/>
      <c r="I347" s="217"/>
      <c r="N347"/>
      <c r="O347"/>
      <c r="P347"/>
      <c r="Q347"/>
      <c r="R347"/>
      <c r="S347"/>
      <c r="T347"/>
      <c r="U347"/>
      <c r="V347"/>
      <c r="W347" s="144"/>
      <c r="X347"/>
      <c r="Y347" s="217"/>
      <c r="Z347"/>
      <c r="AA347"/>
      <c r="AB347"/>
      <c r="AC347"/>
      <c r="AD347"/>
      <c r="AE347" s="259"/>
      <c r="AF347" s="151"/>
      <c r="AG347"/>
      <c r="AH347" s="151"/>
      <c r="AI347"/>
      <c r="AJ347"/>
      <c r="AK347" s="259"/>
      <c r="AL347"/>
      <c r="AM347"/>
    </row>
    <row r="348" spans="4:39" ht="15" hidden="1">
      <c r="D348"/>
      <c r="E348"/>
      <c r="F348"/>
      <c r="H348"/>
      <c r="I348" s="217"/>
      <c r="N348"/>
      <c r="O348"/>
      <c r="P348"/>
      <c r="Q348"/>
      <c r="R348"/>
      <c r="S348"/>
      <c r="T348"/>
      <c r="U348"/>
      <c r="V348"/>
      <c r="W348" s="144"/>
      <c r="X348"/>
      <c r="Y348" s="217"/>
      <c r="Z348"/>
      <c r="AA348"/>
      <c r="AB348"/>
      <c r="AC348"/>
      <c r="AD348"/>
      <c r="AE348" s="259"/>
      <c r="AF348" s="151"/>
      <c r="AG348"/>
      <c r="AH348" s="151"/>
      <c r="AI348"/>
      <c r="AJ348"/>
      <c r="AK348" s="259"/>
      <c r="AL348"/>
      <c r="AM348"/>
    </row>
    <row r="349" spans="4:39" ht="15" hidden="1">
      <c r="D349"/>
      <c r="E349"/>
      <c r="F349"/>
      <c r="H349"/>
      <c r="I349" s="217"/>
      <c r="R349"/>
      <c r="S349"/>
      <c r="T349"/>
      <c r="U349"/>
      <c r="V349"/>
      <c r="W349" s="144"/>
      <c r="X349"/>
      <c r="Y349" s="217"/>
      <c r="Z349"/>
      <c r="AA349"/>
      <c r="AB349"/>
      <c r="AC349"/>
      <c r="AD349"/>
      <c r="AE349" s="259"/>
      <c r="AF349" s="151"/>
      <c r="AG349"/>
      <c r="AH349" s="151"/>
      <c r="AI349"/>
      <c r="AJ349"/>
      <c r="AK349" s="259"/>
      <c r="AL349"/>
      <c r="AM349"/>
    </row>
    <row r="350" spans="4:6" ht="15" hidden="1">
      <c r="D350"/>
      <c r="E350"/>
      <c r="F350"/>
    </row>
    <row r="351" spans="4:6" ht="15" hidden="1">
      <c r="D351"/>
      <c r="E351"/>
      <c r="F351"/>
    </row>
    <row r="352" spans="4:6" ht="15" hidden="1">
      <c r="D352"/>
      <c r="E352"/>
      <c r="F352"/>
    </row>
    <row r="353" spans="4:6" ht="15" hidden="1">
      <c r="D353"/>
      <c r="E353"/>
      <c r="F353"/>
    </row>
    <row r="354" spans="4:6" ht="15" hidden="1">
      <c r="D354"/>
      <c r="E354"/>
      <c r="F354"/>
    </row>
    <row r="355" ht="15" hidden="1"/>
    <row r="356" ht="15" hidden="1"/>
    <row r="357" ht="15" hidden="1"/>
    <row r="358" ht="15" hidden="1"/>
    <row r="359" ht="15" hidden="1"/>
    <row r="360" spans="4:6" ht="15" hidden="1">
      <c r="D360"/>
      <c r="E360"/>
      <c r="F360"/>
    </row>
    <row r="361" spans="4:6" ht="15" hidden="1">
      <c r="D361"/>
      <c r="E361"/>
      <c r="F361"/>
    </row>
    <row r="362" spans="4:6" ht="15" hidden="1">
      <c r="D362"/>
      <c r="E362"/>
      <c r="F362"/>
    </row>
    <row r="363" spans="4:6" ht="15" hidden="1">
      <c r="D363"/>
      <c r="E363"/>
      <c r="F363"/>
    </row>
    <row r="364" spans="4:6" ht="15" hidden="1">
      <c r="D364"/>
      <c r="E364"/>
      <c r="F364"/>
    </row>
    <row r="365" ht="15" hidden="1"/>
    <row r="366" ht="15" hidden="1"/>
    <row r="367" spans="26:47" ht="15" hidden="1">
      <c r="Z367"/>
      <c r="AB367"/>
      <c r="AC367"/>
      <c r="AD367"/>
      <c r="AE367" s="259"/>
      <c r="AF367" s="151"/>
      <c r="AG367"/>
      <c r="AH367" s="151"/>
      <c r="AI367"/>
      <c r="AJ367"/>
      <c r="AK367" s="259"/>
      <c r="AL367"/>
      <c r="AM367"/>
      <c r="AN367"/>
      <c r="AO367" s="259"/>
      <c r="AP367"/>
      <c r="AQ367"/>
      <c r="AR367"/>
      <c r="AS367"/>
      <c r="AT367"/>
      <c r="AU367"/>
    </row>
    <row r="368" spans="26:47" ht="15" hidden="1">
      <c r="Z368"/>
      <c r="AB368"/>
      <c r="AC368"/>
      <c r="AD368"/>
      <c r="AE368" s="259"/>
      <c r="AF368" s="151"/>
      <c r="AG368"/>
      <c r="AH368" s="151"/>
      <c r="AI368"/>
      <c r="AJ368"/>
      <c r="AK368" s="259"/>
      <c r="AL368"/>
      <c r="AM368"/>
      <c r="AN368"/>
      <c r="AO368" s="259"/>
      <c r="AP368"/>
      <c r="AQ368"/>
      <c r="AR368"/>
      <c r="AS368"/>
      <c r="AT368"/>
      <c r="AU368"/>
    </row>
    <row r="369" spans="26:47" ht="15" hidden="1">
      <c r="Z369"/>
      <c r="AB369"/>
      <c r="AC369"/>
      <c r="AD369"/>
      <c r="AE369" s="259"/>
      <c r="AF369" s="151"/>
      <c r="AG369"/>
      <c r="AH369" s="151"/>
      <c r="AI369"/>
      <c r="AJ369"/>
      <c r="AK369" s="259"/>
      <c r="AL369"/>
      <c r="AM369"/>
      <c r="AN369"/>
      <c r="AO369" s="259"/>
      <c r="AP369"/>
      <c r="AQ369"/>
      <c r="AR369"/>
      <c r="AS369"/>
      <c r="AT369"/>
      <c r="AU369"/>
    </row>
    <row r="370" spans="26:47" ht="15" hidden="1">
      <c r="Z370"/>
      <c r="AB370"/>
      <c r="AC370"/>
      <c r="AD370"/>
      <c r="AE370" s="259"/>
      <c r="AF370" s="151"/>
      <c r="AG370"/>
      <c r="AH370" s="151"/>
      <c r="AI370"/>
      <c r="AJ370"/>
      <c r="AK370" s="259"/>
      <c r="AL370"/>
      <c r="AM370"/>
      <c r="AN370"/>
      <c r="AO370" s="259"/>
      <c r="AP370"/>
      <c r="AQ370"/>
      <c r="AR370"/>
      <c r="AS370"/>
      <c r="AT370"/>
      <c r="AU370"/>
    </row>
    <row r="371" spans="26:47" ht="15" hidden="1">
      <c r="Z371"/>
      <c r="AB371"/>
      <c r="AC371"/>
      <c r="AD371"/>
      <c r="AE371" s="259"/>
      <c r="AF371" s="151"/>
      <c r="AG371"/>
      <c r="AH371" s="151"/>
      <c r="AI371"/>
      <c r="AJ371"/>
      <c r="AK371" s="259"/>
      <c r="AL371"/>
      <c r="AM371"/>
      <c r="AN371"/>
      <c r="AO371" s="259"/>
      <c r="AP371"/>
      <c r="AQ371"/>
      <c r="AR371"/>
      <c r="AS371"/>
      <c r="AT371"/>
      <c r="AU371"/>
    </row>
    <row r="372" ht="15" hidden="1"/>
    <row r="373" ht="15" hidden="1"/>
    <row r="374" spans="26:47" ht="15" hidden="1">
      <c r="Z374"/>
      <c r="AB374"/>
      <c r="AC374"/>
      <c r="AD374"/>
      <c r="AE374" s="259"/>
      <c r="AF374" s="151"/>
      <c r="AG374"/>
      <c r="AH374" s="151"/>
      <c r="AI374"/>
      <c r="AJ374"/>
      <c r="AK374" s="259"/>
      <c r="AL374"/>
      <c r="AM374"/>
      <c r="AN374"/>
      <c r="AO374" s="259"/>
      <c r="AP374"/>
      <c r="AQ374"/>
      <c r="AR374"/>
      <c r="AS374"/>
      <c r="AT374"/>
      <c r="AU374"/>
    </row>
    <row r="375" spans="26:47" ht="15" hidden="1">
      <c r="Z375"/>
      <c r="AB375"/>
      <c r="AC375"/>
      <c r="AD375"/>
      <c r="AE375" s="259"/>
      <c r="AF375" s="151"/>
      <c r="AG375"/>
      <c r="AH375" s="151"/>
      <c r="AI375"/>
      <c r="AJ375"/>
      <c r="AK375" s="259"/>
      <c r="AL375"/>
      <c r="AM375"/>
      <c r="AN375"/>
      <c r="AO375" s="259"/>
      <c r="AP375"/>
      <c r="AQ375"/>
      <c r="AR375"/>
      <c r="AS375"/>
      <c r="AT375"/>
      <c r="AU375"/>
    </row>
    <row r="376" spans="26:47" ht="15" hidden="1">
      <c r="Z376"/>
      <c r="AB376"/>
      <c r="AC376"/>
      <c r="AD376"/>
      <c r="AE376" s="259"/>
      <c r="AF376" s="151"/>
      <c r="AG376"/>
      <c r="AH376" s="151"/>
      <c r="AI376"/>
      <c r="AJ376"/>
      <c r="AK376" s="259"/>
      <c r="AL376"/>
      <c r="AM376"/>
      <c r="AN376"/>
      <c r="AO376" s="259"/>
      <c r="AP376"/>
      <c r="AQ376"/>
      <c r="AR376"/>
      <c r="AS376"/>
      <c r="AT376"/>
      <c r="AU376"/>
    </row>
    <row r="377" ht="15" hidden="1"/>
    <row r="378" ht="15" hidden="1"/>
    <row r="379" spans="14:47" ht="15" hidden="1">
      <c r="N379" s="8"/>
      <c r="O379" s="8"/>
      <c r="P379" s="8"/>
      <c r="Q379" s="8"/>
      <c r="Z379"/>
      <c r="AB379"/>
      <c r="AC379"/>
      <c r="AD379"/>
      <c r="AE379" s="259"/>
      <c r="AF379" s="151"/>
      <c r="AG379"/>
      <c r="AH379" s="151"/>
      <c r="AI379"/>
      <c r="AJ379"/>
      <c r="AK379" s="259"/>
      <c r="AL379"/>
      <c r="AM379"/>
      <c r="AN379"/>
      <c r="AO379" s="259"/>
      <c r="AP379"/>
      <c r="AQ379"/>
      <c r="AR379"/>
      <c r="AS379"/>
      <c r="AT379"/>
      <c r="AU379"/>
    </row>
    <row r="380" spans="4:47" ht="15" hidden="1">
      <c r="D380" s="6"/>
      <c r="E380" s="6"/>
      <c r="F380" s="7"/>
      <c r="R380" s="8"/>
      <c r="S380" s="8"/>
      <c r="T380" s="8"/>
      <c r="U380" s="8"/>
      <c r="V380" s="8"/>
      <c r="W380" s="8"/>
      <c r="X380" s="8"/>
      <c r="Y380" s="241"/>
      <c r="Z380"/>
      <c r="AB380"/>
      <c r="AC380"/>
      <c r="AD380"/>
      <c r="AE380" s="259"/>
      <c r="AF380" s="151"/>
      <c r="AG380"/>
      <c r="AH380" s="151"/>
      <c r="AI380"/>
      <c r="AJ380"/>
      <c r="AK380" s="259"/>
      <c r="AL380"/>
      <c r="AM380"/>
      <c r="AN380"/>
      <c r="AO380" s="259"/>
      <c r="AP380"/>
      <c r="AQ380"/>
      <c r="AR380"/>
      <c r="AS380"/>
      <c r="AT380"/>
      <c r="AU380"/>
    </row>
    <row r="381" ht="15" hidden="1"/>
    <row r="382" spans="26:47" ht="15" hidden="1">
      <c r="Z382"/>
      <c r="AB382"/>
      <c r="AC382"/>
      <c r="AD382"/>
      <c r="AE382" s="259"/>
      <c r="AF382" s="151"/>
      <c r="AG382"/>
      <c r="AH382" s="151"/>
      <c r="AI382"/>
      <c r="AJ382"/>
      <c r="AK382" s="259"/>
      <c r="AL382"/>
      <c r="AM382"/>
      <c r="AN382"/>
      <c r="AO382" s="259"/>
      <c r="AP382"/>
      <c r="AQ382"/>
      <c r="AR382"/>
      <c r="AS382"/>
      <c r="AT382"/>
      <c r="AU382"/>
    </row>
    <row r="383" spans="14:47" ht="15" hidden="1">
      <c r="N383" s="8"/>
      <c r="O383" s="8"/>
      <c r="P383" s="8"/>
      <c r="Q383" s="8"/>
      <c r="Z383"/>
      <c r="AB383"/>
      <c r="AC383"/>
      <c r="AD383"/>
      <c r="AE383" s="259"/>
      <c r="AF383" s="151"/>
      <c r="AG383"/>
      <c r="AH383" s="151"/>
      <c r="AI383"/>
      <c r="AJ383"/>
      <c r="AK383" s="259"/>
      <c r="AL383"/>
      <c r="AM383"/>
      <c r="AN383"/>
      <c r="AO383" s="259"/>
      <c r="AP383"/>
      <c r="AQ383"/>
      <c r="AR383"/>
      <c r="AS383"/>
      <c r="AT383"/>
      <c r="AU383"/>
    </row>
    <row r="384" spans="4:47" ht="15" hidden="1">
      <c r="D384" s="6"/>
      <c r="E384" s="6"/>
      <c r="F384" s="7"/>
      <c r="R384" s="8"/>
      <c r="S384" s="8"/>
      <c r="T384" s="8"/>
      <c r="U384" s="8"/>
      <c r="V384" s="8"/>
      <c r="W384" s="8"/>
      <c r="X384" s="8"/>
      <c r="Y384" s="241"/>
      <c r="Z384"/>
      <c r="AB384"/>
      <c r="AC384"/>
      <c r="AD384"/>
      <c r="AE384" s="259"/>
      <c r="AF384" s="151"/>
      <c r="AG384"/>
      <c r="AH384" s="151"/>
      <c r="AI384"/>
      <c r="AJ384"/>
      <c r="AK384" s="259"/>
      <c r="AL384"/>
      <c r="AM384"/>
      <c r="AN384"/>
      <c r="AO384" s="259"/>
      <c r="AP384"/>
      <c r="AQ384"/>
      <c r="AR384"/>
      <c r="AS384"/>
      <c r="AT384"/>
      <c r="AU384"/>
    </row>
    <row r="385" ht="15" hidden="1"/>
    <row r="386" ht="15" hidden="1"/>
    <row r="387" spans="26:47" ht="15" hidden="1">
      <c r="Z387"/>
      <c r="AB387"/>
      <c r="AC387"/>
      <c r="AD387"/>
      <c r="AE387" s="259"/>
      <c r="AF387" s="151"/>
      <c r="AG387"/>
      <c r="AH387" s="151"/>
      <c r="AI387"/>
      <c r="AJ387"/>
      <c r="AK387" s="259"/>
      <c r="AL387"/>
      <c r="AM387"/>
      <c r="AN387"/>
      <c r="AO387" s="259"/>
      <c r="AP387"/>
      <c r="AQ387"/>
      <c r="AR387"/>
      <c r="AS387"/>
      <c r="AT387"/>
      <c r="AU387"/>
    </row>
    <row r="388" ht="15" hidden="1"/>
    <row r="389" ht="15" hidden="1"/>
    <row r="390" spans="26:47" ht="15" hidden="1">
      <c r="Z390"/>
      <c r="AB390"/>
      <c r="AC390"/>
      <c r="AD390"/>
      <c r="AE390" s="259"/>
      <c r="AF390" s="151"/>
      <c r="AG390"/>
      <c r="AH390" s="151"/>
      <c r="AI390"/>
      <c r="AJ390"/>
      <c r="AK390" s="259"/>
      <c r="AL390"/>
      <c r="AM390"/>
      <c r="AN390"/>
      <c r="AO390" s="259"/>
      <c r="AP390"/>
      <c r="AQ390"/>
      <c r="AR390"/>
      <c r="AS390"/>
      <c r="AT390"/>
      <c r="AU390"/>
    </row>
    <row r="391" spans="26:47" ht="15" hidden="1">
      <c r="Z391"/>
      <c r="AB391"/>
      <c r="AC391"/>
      <c r="AD391"/>
      <c r="AE391" s="259"/>
      <c r="AF391" s="151"/>
      <c r="AG391"/>
      <c r="AH391" s="151"/>
      <c r="AI391"/>
      <c r="AJ391"/>
      <c r="AK391" s="259"/>
      <c r="AL391"/>
      <c r="AM391"/>
      <c r="AN391"/>
      <c r="AO391" s="259"/>
      <c r="AP391"/>
      <c r="AQ391"/>
      <c r="AR391"/>
      <c r="AS391"/>
      <c r="AT391"/>
      <c r="AU391"/>
    </row>
    <row r="392" spans="26:47" ht="15" hidden="1">
      <c r="Z392"/>
      <c r="AB392"/>
      <c r="AC392"/>
      <c r="AD392"/>
      <c r="AE392" s="259"/>
      <c r="AF392" s="151"/>
      <c r="AG392"/>
      <c r="AH392" s="151"/>
      <c r="AI392"/>
      <c r="AJ392"/>
      <c r="AK392" s="259"/>
      <c r="AL392"/>
      <c r="AM392"/>
      <c r="AN392"/>
      <c r="AO392" s="259"/>
      <c r="AP392"/>
      <c r="AQ392"/>
      <c r="AR392"/>
      <c r="AS392"/>
      <c r="AT392"/>
      <c r="AU392"/>
    </row>
    <row r="393" spans="26:47" ht="15" hidden="1">
      <c r="Z393"/>
      <c r="AB393"/>
      <c r="AC393"/>
      <c r="AD393"/>
      <c r="AE393" s="259"/>
      <c r="AF393" s="151"/>
      <c r="AG393"/>
      <c r="AH393" s="151"/>
      <c r="AI393"/>
      <c r="AJ393"/>
      <c r="AK393" s="259"/>
      <c r="AL393"/>
      <c r="AM393"/>
      <c r="AN393"/>
      <c r="AO393" s="259"/>
      <c r="AP393"/>
      <c r="AQ393"/>
      <c r="AR393"/>
      <c r="AS393"/>
      <c r="AT393"/>
      <c r="AU393"/>
    </row>
    <row r="394" ht="15" hidden="1"/>
    <row r="395" ht="15" hidden="1"/>
    <row r="396" spans="26:47" ht="15" hidden="1">
      <c r="Z396"/>
      <c r="AB396"/>
      <c r="AC396"/>
      <c r="AD396"/>
      <c r="AE396" s="259"/>
      <c r="AF396" s="151"/>
      <c r="AG396"/>
      <c r="AH396" s="151"/>
      <c r="AI396"/>
      <c r="AJ396"/>
      <c r="AK396" s="259"/>
      <c r="AL396"/>
      <c r="AM396"/>
      <c r="AN396"/>
      <c r="AO396" s="259"/>
      <c r="AP396"/>
      <c r="AQ396"/>
      <c r="AR396"/>
      <c r="AS396"/>
      <c r="AT396"/>
      <c r="AU396"/>
    </row>
    <row r="397" spans="26:47" ht="15" hidden="1">
      <c r="Z397"/>
      <c r="AB397"/>
      <c r="AC397"/>
      <c r="AD397"/>
      <c r="AE397" s="259"/>
      <c r="AF397" s="151"/>
      <c r="AG397"/>
      <c r="AH397" s="151"/>
      <c r="AI397"/>
      <c r="AJ397"/>
      <c r="AK397" s="259"/>
      <c r="AL397"/>
      <c r="AM397"/>
      <c r="AN397"/>
      <c r="AO397" s="259"/>
      <c r="AP397"/>
      <c r="AQ397"/>
      <c r="AR397"/>
      <c r="AS397"/>
      <c r="AT397"/>
      <c r="AU397"/>
    </row>
    <row r="398" ht="15" hidden="1"/>
    <row r="399" ht="15" hidden="1"/>
    <row r="400" spans="4:47" ht="15" hidden="1">
      <c r="D400"/>
      <c r="E400"/>
      <c r="F400"/>
      <c r="X400"/>
      <c r="Y400" s="217"/>
      <c r="Z400"/>
      <c r="AB400"/>
      <c r="AC400"/>
      <c r="AD400"/>
      <c r="AE400" s="259"/>
      <c r="AF400" s="151"/>
      <c r="AG400"/>
      <c r="AH400" s="151"/>
      <c r="AI400"/>
      <c r="AJ400"/>
      <c r="AK400" s="259"/>
      <c r="AL400"/>
      <c r="AM400"/>
      <c r="AN400"/>
      <c r="AO400" s="259"/>
      <c r="AP400"/>
      <c r="AQ400"/>
      <c r="AR400"/>
      <c r="AS400"/>
      <c r="AT400"/>
      <c r="AU400"/>
    </row>
    <row r="401" spans="4:47" ht="15" hidden="1">
      <c r="D401"/>
      <c r="E401"/>
      <c r="F401"/>
      <c r="X401"/>
      <c r="Y401" s="217"/>
      <c r="Z401"/>
      <c r="AB401"/>
      <c r="AC401"/>
      <c r="AD401"/>
      <c r="AE401" s="259"/>
      <c r="AF401" s="151"/>
      <c r="AG401"/>
      <c r="AH401" s="151"/>
      <c r="AI401"/>
      <c r="AJ401"/>
      <c r="AK401" s="259"/>
      <c r="AL401"/>
      <c r="AM401"/>
      <c r="AN401"/>
      <c r="AO401" s="259"/>
      <c r="AP401"/>
      <c r="AQ401"/>
      <c r="AR401"/>
      <c r="AS401"/>
      <c r="AT401"/>
      <c r="AU401"/>
    </row>
    <row r="402" ht="15" hidden="1"/>
    <row r="403" ht="15" hidden="1"/>
    <row r="404" spans="4:47" ht="15" hidden="1">
      <c r="D404"/>
      <c r="E404"/>
      <c r="F404"/>
      <c r="X404"/>
      <c r="Y404" s="217"/>
      <c r="Z404"/>
      <c r="AB404"/>
      <c r="AC404"/>
      <c r="AD404"/>
      <c r="AE404" s="259"/>
      <c r="AF404" s="151"/>
      <c r="AG404"/>
      <c r="AH404" s="151"/>
      <c r="AI404"/>
      <c r="AJ404"/>
      <c r="AK404" s="259"/>
      <c r="AL404"/>
      <c r="AM404"/>
      <c r="AN404"/>
      <c r="AO404" s="259"/>
      <c r="AP404"/>
      <c r="AQ404"/>
      <c r="AR404"/>
      <c r="AS404"/>
      <c r="AT404"/>
      <c r="AU404"/>
    </row>
    <row r="405" spans="4:47" ht="15" hidden="1">
      <c r="D405"/>
      <c r="E405"/>
      <c r="F405"/>
      <c r="X405"/>
      <c r="Y405" s="217"/>
      <c r="Z405"/>
      <c r="AB405"/>
      <c r="AC405"/>
      <c r="AD405"/>
      <c r="AE405" s="259"/>
      <c r="AF405" s="151"/>
      <c r="AG405"/>
      <c r="AH405" s="151"/>
      <c r="AI405"/>
      <c r="AJ405"/>
      <c r="AK405" s="259"/>
      <c r="AL405"/>
      <c r="AM405"/>
      <c r="AN405"/>
      <c r="AO405" s="259"/>
      <c r="AP405"/>
      <c r="AQ405"/>
      <c r="AR405"/>
      <c r="AS405"/>
      <c r="AT405"/>
      <c r="AU405"/>
    </row>
    <row r="406" spans="4:47" ht="15" hidden="1">
      <c r="D406"/>
      <c r="E406"/>
      <c r="F406"/>
      <c r="X406"/>
      <c r="Y406" s="217"/>
      <c r="Z406"/>
      <c r="AB406"/>
      <c r="AC406"/>
      <c r="AD406"/>
      <c r="AE406" s="259"/>
      <c r="AF406" s="151"/>
      <c r="AG406"/>
      <c r="AH406" s="151"/>
      <c r="AI406"/>
      <c r="AJ406"/>
      <c r="AK406" s="259"/>
      <c r="AL406"/>
      <c r="AM406"/>
      <c r="AN406"/>
      <c r="AO406" s="259"/>
      <c r="AP406"/>
      <c r="AQ406"/>
      <c r="AR406"/>
      <c r="AS406"/>
      <c r="AT406"/>
      <c r="AU406"/>
    </row>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spans="14:17" ht="15" hidden="1">
      <c r="N435"/>
      <c r="O435"/>
      <c r="P435"/>
      <c r="Q435"/>
    </row>
    <row r="436" spans="4:47" ht="15" hidden="1">
      <c r="D436"/>
      <c r="E436"/>
      <c r="F436"/>
      <c r="H436"/>
      <c r="I436" s="217"/>
      <c r="N436"/>
      <c r="O436"/>
      <c r="P436"/>
      <c r="Q436"/>
      <c r="R436"/>
      <c r="S436"/>
      <c r="T436"/>
      <c r="U436"/>
      <c r="V436"/>
      <c r="W436" s="144"/>
      <c r="X436"/>
      <c r="Y436" s="217"/>
      <c r="Z436"/>
      <c r="AA436"/>
      <c r="AB436"/>
      <c r="AC436"/>
      <c r="AD436"/>
      <c r="AE436" s="259"/>
      <c r="AF436" s="151"/>
      <c r="AG436"/>
      <c r="AH436" s="151"/>
      <c r="AI436"/>
      <c r="AJ436"/>
      <c r="AK436" s="259"/>
      <c r="AL436"/>
      <c r="AM436"/>
      <c r="AN436"/>
      <c r="AO436" s="259"/>
      <c r="AP436"/>
      <c r="AQ436"/>
      <c r="AR436"/>
      <c r="AS436"/>
      <c r="AT436"/>
      <c r="AU436"/>
    </row>
    <row r="437" spans="4:47" ht="15" hidden="1">
      <c r="D437"/>
      <c r="E437"/>
      <c r="F437"/>
      <c r="H437"/>
      <c r="I437" s="217"/>
      <c r="N437"/>
      <c r="O437"/>
      <c r="P437"/>
      <c r="Q437"/>
      <c r="R437"/>
      <c r="S437"/>
      <c r="T437"/>
      <c r="U437"/>
      <c r="V437"/>
      <c r="W437" s="144"/>
      <c r="X437"/>
      <c r="Y437" s="217"/>
      <c r="Z437"/>
      <c r="AA437"/>
      <c r="AB437"/>
      <c r="AC437"/>
      <c r="AD437"/>
      <c r="AE437" s="259"/>
      <c r="AF437" s="151"/>
      <c r="AG437"/>
      <c r="AH437" s="151"/>
      <c r="AI437"/>
      <c r="AJ437"/>
      <c r="AK437" s="259"/>
      <c r="AL437"/>
      <c r="AM437"/>
      <c r="AN437"/>
      <c r="AO437" s="259"/>
      <c r="AP437"/>
      <c r="AQ437"/>
      <c r="AR437"/>
      <c r="AS437"/>
      <c r="AT437"/>
      <c r="AU437"/>
    </row>
    <row r="438" spans="4:47" ht="15" hidden="1">
      <c r="D438"/>
      <c r="E438"/>
      <c r="F438"/>
      <c r="H438"/>
      <c r="I438" s="217"/>
      <c r="N438"/>
      <c r="O438"/>
      <c r="P438"/>
      <c r="Q438"/>
      <c r="R438"/>
      <c r="S438"/>
      <c r="T438"/>
      <c r="U438"/>
      <c r="V438"/>
      <c r="W438" s="144"/>
      <c r="X438"/>
      <c r="Y438" s="217"/>
      <c r="Z438"/>
      <c r="AA438"/>
      <c r="AB438"/>
      <c r="AC438"/>
      <c r="AD438"/>
      <c r="AE438" s="259"/>
      <c r="AF438" s="151"/>
      <c r="AG438"/>
      <c r="AH438" s="151"/>
      <c r="AI438"/>
      <c r="AJ438"/>
      <c r="AK438" s="259"/>
      <c r="AL438"/>
      <c r="AM438"/>
      <c r="AN438"/>
      <c r="AO438" s="259"/>
      <c r="AP438"/>
      <c r="AQ438"/>
      <c r="AR438"/>
      <c r="AS438"/>
      <c r="AT438"/>
      <c r="AU438"/>
    </row>
    <row r="439" spans="4:47" ht="15" hidden="1">
      <c r="D439"/>
      <c r="E439"/>
      <c r="F439"/>
      <c r="H439"/>
      <c r="I439" s="217"/>
      <c r="N439"/>
      <c r="O439"/>
      <c r="P439"/>
      <c r="Q439"/>
      <c r="R439"/>
      <c r="S439"/>
      <c r="T439"/>
      <c r="U439"/>
      <c r="V439"/>
      <c r="W439" s="144"/>
      <c r="X439"/>
      <c r="Y439" s="217"/>
      <c r="Z439"/>
      <c r="AA439"/>
      <c r="AB439"/>
      <c r="AC439"/>
      <c r="AD439"/>
      <c r="AE439" s="259"/>
      <c r="AF439" s="151"/>
      <c r="AG439"/>
      <c r="AH439" s="151"/>
      <c r="AI439"/>
      <c r="AJ439"/>
      <c r="AK439" s="259"/>
      <c r="AL439"/>
      <c r="AM439"/>
      <c r="AN439"/>
      <c r="AO439" s="259"/>
      <c r="AP439"/>
      <c r="AQ439"/>
      <c r="AR439"/>
      <c r="AS439"/>
      <c r="AT439"/>
      <c r="AU439"/>
    </row>
    <row r="440" spans="4:47" ht="15" hidden="1">
      <c r="D440"/>
      <c r="E440"/>
      <c r="F440"/>
      <c r="H440"/>
      <c r="I440" s="217"/>
      <c r="N440"/>
      <c r="O440"/>
      <c r="P440"/>
      <c r="Q440"/>
      <c r="R440"/>
      <c r="S440"/>
      <c r="T440"/>
      <c r="U440"/>
      <c r="V440"/>
      <c r="W440" s="144"/>
      <c r="X440"/>
      <c r="Y440" s="217"/>
      <c r="Z440"/>
      <c r="AA440"/>
      <c r="AB440"/>
      <c r="AC440"/>
      <c r="AD440"/>
      <c r="AE440" s="259"/>
      <c r="AF440" s="151"/>
      <c r="AG440"/>
      <c r="AH440" s="151"/>
      <c r="AI440"/>
      <c r="AJ440"/>
      <c r="AK440" s="259"/>
      <c r="AL440"/>
      <c r="AM440"/>
      <c r="AN440"/>
      <c r="AO440" s="259"/>
      <c r="AP440"/>
      <c r="AQ440"/>
      <c r="AR440"/>
      <c r="AS440"/>
      <c r="AT440"/>
      <c r="AU440"/>
    </row>
    <row r="441" spans="4:47" ht="15" hidden="1">
      <c r="D441"/>
      <c r="E441"/>
      <c r="F441"/>
      <c r="H441"/>
      <c r="I441" s="217"/>
      <c r="N441"/>
      <c r="O441"/>
      <c r="P441"/>
      <c r="Q441"/>
      <c r="R441"/>
      <c r="S441"/>
      <c r="T441"/>
      <c r="U441"/>
      <c r="V441"/>
      <c r="W441" s="144"/>
      <c r="X441"/>
      <c r="Y441" s="217"/>
      <c r="Z441"/>
      <c r="AA441"/>
      <c r="AB441"/>
      <c r="AC441"/>
      <c r="AD441"/>
      <c r="AE441" s="259"/>
      <c r="AF441" s="151"/>
      <c r="AG441"/>
      <c r="AH441" s="151"/>
      <c r="AI441"/>
      <c r="AJ441"/>
      <c r="AK441" s="259"/>
      <c r="AL441"/>
      <c r="AM441"/>
      <c r="AN441"/>
      <c r="AO441" s="259"/>
      <c r="AP441"/>
      <c r="AQ441"/>
      <c r="AR441"/>
      <c r="AS441"/>
      <c r="AT441"/>
      <c r="AU441"/>
    </row>
    <row r="442" spans="4:47" ht="15" hidden="1">
      <c r="D442"/>
      <c r="E442"/>
      <c r="F442"/>
      <c r="H442"/>
      <c r="I442" s="217"/>
      <c r="N442"/>
      <c r="O442"/>
      <c r="P442"/>
      <c r="Q442"/>
      <c r="R442"/>
      <c r="S442"/>
      <c r="T442"/>
      <c r="U442"/>
      <c r="V442"/>
      <c r="W442" s="144"/>
      <c r="X442"/>
      <c r="Y442" s="217"/>
      <c r="Z442"/>
      <c r="AA442"/>
      <c r="AB442"/>
      <c r="AC442"/>
      <c r="AD442"/>
      <c r="AE442" s="259"/>
      <c r="AF442" s="151"/>
      <c r="AG442"/>
      <c r="AH442" s="151"/>
      <c r="AI442"/>
      <c r="AJ442"/>
      <c r="AK442" s="259"/>
      <c r="AL442"/>
      <c r="AM442"/>
      <c r="AN442"/>
      <c r="AO442" s="259"/>
      <c r="AP442"/>
      <c r="AQ442"/>
      <c r="AR442"/>
      <c r="AS442"/>
      <c r="AT442"/>
      <c r="AU442"/>
    </row>
    <row r="443" spans="4:47" ht="15" hidden="1">
      <c r="D443"/>
      <c r="E443"/>
      <c r="F443"/>
      <c r="H443"/>
      <c r="I443" s="217"/>
      <c r="N443"/>
      <c r="O443"/>
      <c r="P443"/>
      <c r="Q443"/>
      <c r="R443"/>
      <c r="S443"/>
      <c r="T443"/>
      <c r="U443"/>
      <c r="V443"/>
      <c r="W443" s="144"/>
      <c r="X443"/>
      <c r="Y443" s="217"/>
      <c r="Z443"/>
      <c r="AA443"/>
      <c r="AB443"/>
      <c r="AC443"/>
      <c r="AD443"/>
      <c r="AE443" s="259"/>
      <c r="AF443" s="151"/>
      <c r="AG443"/>
      <c r="AH443" s="151"/>
      <c r="AI443"/>
      <c r="AJ443"/>
      <c r="AK443" s="259"/>
      <c r="AL443"/>
      <c r="AM443"/>
      <c r="AN443"/>
      <c r="AO443" s="259"/>
      <c r="AP443"/>
      <c r="AQ443"/>
      <c r="AR443"/>
      <c r="AS443"/>
      <c r="AT443"/>
      <c r="AU443"/>
    </row>
    <row r="444" spans="4:47" ht="15" hidden="1">
      <c r="D444"/>
      <c r="E444"/>
      <c r="F444"/>
      <c r="H444"/>
      <c r="I444" s="217"/>
      <c r="N444"/>
      <c r="O444"/>
      <c r="P444"/>
      <c r="Q444"/>
      <c r="R444"/>
      <c r="S444"/>
      <c r="T444"/>
      <c r="U444"/>
      <c r="V444"/>
      <c r="W444" s="144"/>
      <c r="X444"/>
      <c r="Y444" s="217"/>
      <c r="Z444"/>
      <c r="AA444"/>
      <c r="AB444"/>
      <c r="AC444"/>
      <c r="AD444"/>
      <c r="AE444" s="259"/>
      <c r="AF444" s="151"/>
      <c r="AG444"/>
      <c r="AH444" s="151"/>
      <c r="AI444"/>
      <c r="AJ444"/>
      <c r="AK444" s="259"/>
      <c r="AL444"/>
      <c r="AM444"/>
      <c r="AN444"/>
      <c r="AO444" s="259"/>
      <c r="AP444"/>
      <c r="AQ444"/>
      <c r="AR444"/>
      <c r="AS444"/>
      <c r="AT444"/>
      <c r="AU444"/>
    </row>
    <row r="445" spans="4:47" ht="15" hidden="1">
      <c r="D445"/>
      <c r="E445"/>
      <c r="F445"/>
      <c r="H445"/>
      <c r="I445" s="217"/>
      <c r="N445"/>
      <c r="O445"/>
      <c r="P445"/>
      <c r="Q445"/>
      <c r="R445"/>
      <c r="S445"/>
      <c r="T445"/>
      <c r="U445"/>
      <c r="V445"/>
      <c r="W445" s="144"/>
      <c r="X445"/>
      <c r="Y445" s="217"/>
      <c r="Z445"/>
      <c r="AA445"/>
      <c r="AB445"/>
      <c r="AC445"/>
      <c r="AD445"/>
      <c r="AE445" s="259"/>
      <c r="AF445" s="151"/>
      <c r="AG445"/>
      <c r="AH445" s="151"/>
      <c r="AI445"/>
      <c r="AJ445"/>
      <c r="AK445" s="259"/>
      <c r="AL445"/>
      <c r="AM445"/>
      <c r="AN445"/>
      <c r="AO445" s="259"/>
      <c r="AP445"/>
      <c r="AQ445"/>
      <c r="AR445"/>
      <c r="AS445"/>
      <c r="AT445"/>
      <c r="AU445"/>
    </row>
    <row r="446" spans="4:47" ht="15" hidden="1">
      <c r="D446"/>
      <c r="E446"/>
      <c r="F446"/>
      <c r="H446"/>
      <c r="I446" s="217"/>
      <c r="N446"/>
      <c r="O446"/>
      <c r="P446"/>
      <c r="Q446"/>
      <c r="R446"/>
      <c r="S446"/>
      <c r="T446"/>
      <c r="U446"/>
      <c r="V446"/>
      <c r="W446" s="144"/>
      <c r="X446"/>
      <c r="Y446" s="217"/>
      <c r="Z446"/>
      <c r="AA446"/>
      <c r="AB446"/>
      <c r="AC446"/>
      <c r="AD446"/>
      <c r="AE446" s="259"/>
      <c r="AF446" s="151"/>
      <c r="AG446"/>
      <c r="AH446" s="151"/>
      <c r="AI446"/>
      <c r="AJ446"/>
      <c r="AK446" s="259"/>
      <c r="AL446"/>
      <c r="AM446"/>
      <c r="AN446"/>
      <c r="AO446" s="259"/>
      <c r="AP446"/>
      <c r="AQ446"/>
      <c r="AR446"/>
      <c r="AS446"/>
      <c r="AT446"/>
      <c r="AU446"/>
    </row>
    <row r="447" spans="4:47" ht="15" hidden="1">
      <c r="D447"/>
      <c r="E447"/>
      <c r="F447"/>
      <c r="H447"/>
      <c r="I447" s="217"/>
      <c r="N447"/>
      <c r="O447"/>
      <c r="P447"/>
      <c r="Q447"/>
      <c r="R447"/>
      <c r="S447"/>
      <c r="T447"/>
      <c r="U447"/>
      <c r="V447"/>
      <c r="W447" s="144"/>
      <c r="X447"/>
      <c r="Y447" s="217"/>
      <c r="Z447"/>
      <c r="AA447"/>
      <c r="AB447"/>
      <c r="AC447"/>
      <c r="AD447"/>
      <c r="AE447" s="259"/>
      <c r="AF447" s="151"/>
      <c r="AG447"/>
      <c r="AH447" s="151"/>
      <c r="AI447"/>
      <c r="AJ447"/>
      <c r="AK447" s="259"/>
      <c r="AL447"/>
      <c r="AM447"/>
      <c r="AN447"/>
      <c r="AO447" s="259"/>
      <c r="AP447"/>
      <c r="AQ447"/>
      <c r="AR447"/>
      <c r="AS447"/>
      <c r="AT447"/>
      <c r="AU447"/>
    </row>
    <row r="448" spans="4:47" ht="15" hidden="1">
      <c r="D448"/>
      <c r="E448"/>
      <c r="F448"/>
      <c r="H448"/>
      <c r="I448" s="217"/>
      <c r="N448"/>
      <c r="O448"/>
      <c r="P448"/>
      <c r="Q448"/>
      <c r="R448"/>
      <c r="S448"/>
      <c r="T448"/>
      <c r="U448"/>
      <c r="V448"/>
      <c r="W448" s="144"/>
      <c r="X448"/>
      <c r="Y448" s="217"/>
      <c r="Z448"/>
      <c r="AA448"/>
      <c r="AB448"/>
      <c r="AC448"/>
      <c r="AD448"/>
      <c r="AE448" s="259"/>
      <c r="AF448" s="151"/>
      <c r="AG448"/>
      <c r="AH448" s="151"/>
      <c r="AI448"/>
      <c r="AJ448"/>
      <c r="AK448" s="259"/>
      <c r="AL448"/>
      <c r="AM448"/>
      <c r="AN448"/>
      <c r="AO448" s="259"/>
      <c r="AP448"/>
      <c r="AQ448"/>
      <c r="AR448"/>
      <c r="AS448"/>
      <c r="AT448"/>
      <c r="AU448"/>
    </row>
    <row r="449" spans="4:47" ht="15" hidden="1">
      <c r="D449"/>
      <c r="E449"/>
      <c r="F449"/>
      <c r="H449"/>
      <c r="I449" s="217"/>
      <c r="N449"/>
      <c r="O449"/>
      <c r="P449"/>
      <c r="Q449"/>
      <c r="R449"/>
      <c r="S449"/>
      <c r="T449"/>
      <c r="U449"/>
      <c r="V449"/>
      <c r="W449" s="144"/>
      <c r="X449"/>
      <c r="Y449" s="217"/>
      <c r="Z449"/>
      <c r="AA449"/>
      <c r="AB449"/>
      <c r="AC449"/>
      <c r="AD449"/>
      <c r="AE449" s="259"/>
      <c r="AF449" s="151"/>
      <c r="AG449"/>
      <c r="AH449" s="151"/>
      <c r="AI449"/>
      <c r="AJ449"/>
      <c r="AK449" s="259"/>
      <c r="AL449"/>
      <c r="AM449"/>
      <c r="AN449"/>
      <c r="AO449" s="259"/>
      <c r="AP449"/>
      <c r="AQ449"/>
      <c r="AR449"/>
      <c r="AS449"/>
      <c r="AT449"/>
      <c r="AU449"/>
    </row>
    <row r="450" spans="4:47" ht="15" hidden="1">
      <c r="D450"/>
      <c r="E450"/>
      <c r="F450"/>
      <c r="H450"/>
      <c r="I450" s="217"/>
      <c r="N450"/>
      <c r="O450"/>
      <c r="P450"/>
      <c r="Q450"/>
      <c r="R450"/>
      <c r="S450"/>
      <c r="T450"/>
      <c r="U450"/>
      <c r="V450"/>
      <c r="W450" s="144"/>
      <c r="X450"/>
      <c r="Y450" s="217"/>
      <c r="Z450"/>
      <c r="AA450"/>
      <c r="AB450"/>
      <c r="AC450"/>
      <c r="AD450"/>
      <c r="AE450" s="259"/>
      <c r="AF450" s="151"/>
      <c r="AG450"/>
      <c r="AH450" s="151"/>
      <c r="AI450"/>
      <c r="AJ450"/>
      <c r="AK450" s="259"/>
      <c r="AL450"/>
      <c r="AM450"/>
      <c r="AN450"/>
      <c r="AO450" s="259"/>
      <c r="AP450"/>
      <c r="AQ450"/>
      <c r="AR450"/>
      <c r="AS450"/>
      <c r="AT450"/>
      <c r="AU450"/>
    </row>
    <row r="451" spans="4:47" ht="15" hidden="1">
      <c r="D451"/>
      <c r="E451"/>
      <c r="F451"/>
      <c r="H451"/>
      <c r="I451" s="217"/>
      <c r="N451"/>
      <c r="O451"/>
      <c r="P451"/>
      <c r="Q451"/>
      <c r="R451"/>
      <c r="S451"/>
      <c r="T451"/>
      <c r="U451"/>
      <c r="V451"/>
      <c r="W451" s="144"/>
      <c r="X451"/>
      <c r="Y451" s="217"/>
      <c r="Z451"/>
      <c r="AA451"/>
      <c r="AB451"/>
      <c r="AC451"/>
      <c r="AD451"/>
      <c r="AE451" s="259"/>
      <c r="AF451" s="151"/>
      <c r="AG451"/>
      <c r="AH451" s="151"/>
      <c r="AI451"/>
      <c r="AJ451"/>
      <c r="AK451" s="259"/>
      <c r="AL451"/>
      <c r="AM451"/>
      <c r="AN451"/>
      <c r="AO451" s="259"/>
      <c r="AP451"/>
      <c r="AQ451"/>
      <c r="AR451"/>
      <c r="AS451"/>
      <c r="AT451"/>
      <c r="AU451"/>
    </row>
    <row r="452" spans="4:47" ht="15" hidden="1">
      <c r="D452"/>
      <c r="E452"/>
      <c r="F452"/>
      <c r="H452"/>
      <c r="I452" s="217"/>
      <c r="N452"/>
      <c r="O452"/>
      <c r="P452"/>
      <c r="Q452"/>
      <c r="R452"/>
      <c r="S452"/>
      <c r="T452"/>
      <c r="U452"/>
      <c r="V452"/>
      <c r="W452" s="144"/>
      <c r="X452"/>
      <c r="Y452" s="217"/>
      <c r="Z452"/>
      <c r="AA452"/>
      <c r="AB452"/>
      <c r="AC452"/>
      <c r="AD452"/>
      <c r="AE452" s="259"/>
      <c r="AF452" s="151"/>
      <c r="AG452"/>
      <c r="AH452" s="151"/>
      <c r="AI452"/>
      <c r="AJ452"/>
      <c r="AK452" s="259"/>
      <c r="AL452"/>
      <c r="AM452"/>
      <c r="AN452"/>
      <c r="AO452" s="259"/>
      <c r="AP452"/>
      <c r="AQ452"/>
      <c r="AR452"/>
      <c r="AS452"/>
      <c r="AT452"/>
      <c r="AU452"/>
    </row>
    <row r="453" spans="4:47" ht="15" hidden="1">
      <c r="D453"/>
      <c r="E453"/>
      <c r="F453"/>
      <c r="H453"/>
      <c r="I453" s="217"/>
      <c r="N453"/>
      <c r="O453"/>
      <c r="P453"/>
      <c r="Q453"/>
      <c r="R453"/>
      <c r="S453"/>
      <c r="T453"/>
      <c r="U453"/>
      <c r="V453"/>
      <c r="W453" s="144"/>
      <c r="X453"/>
      <c r="Y453" s="217"/>
      <c r="Z453"/>
      <c r="AA453"/>
      <c r="AB453"/>
      <c r="AC453"/>
      <c r="AD453"/>
      <c r="AE453" s="259"/>
      <c r="AF453" s="151"/>
      <c r="AG453"/>
      <c r="AH453" s="151"/>
      <c r="AI453"/>
      <c r="AJ453"/>
      <c r="AK453" s="259"/>
      <c r="AL453"/>
      <c r="AM453"/>
      <c r="AN453"/>
      <c r="AO453" s="259"/>
      <c r="AP453"/>
      <c r="AQ453"/>
      <c r="AR453"/>
      <c r="AS453"/>
      <c r="AT453"/>
      <c r="AU453"/>
    </row>
    <row r="454" spans="4:47" ht="15" hidden="1">
      <c r="D454"/>
      <c r="E454"/>
      <c r="F454"/>
      <c r="H454"/>
      <c r="I454" s="217"/>
      <c r="N454"/>
      <c r="O454"/>
      <c r="P454"/>
      <c r="Q454"/>
      <c r="R454"/>
      <c r="S454"/>
      <c r="T454"/>
      <c r="U454"/>
      <c r="V454"/>
      <c r="W454" s="144"/>
      <c r="X454"/>
      <c r="Y454" s="217"/>
      <c r="Z454"/>
      <c r="AA454"/>
      <c r="AB454"/>
      <c r="AC454"/>
      <c r="AD454"/>
      <c r="AE454" s="259"/>
      <c r="AF454" s="151"/>
      <c r="AG454"/>
      <c r="AH454" s="151"/>
      <c r="AI454"/>
      <c r="AJ454"/>
      <c r="AK454" s="259"/>
      <c r="AL454"/>
      <c r="AM454"/>
      <c r="AN454"/>
      <c r="AO454" s="259"/>
      <c r="AP454"/>
      <c r="AQ454"/>
      <c r="AR454"/>
      <c r="AS454"/>
      <c r="AT454"/>
      <c r="AU454"/>
    </row>
    <row r="455" spans="4:47" ht="15" hidden="1">
      <c r="D455"/>
      <c r="E455"/>
      <c r="F455"/>
      <c r="H455"/>
      <c r="I455" s="217"/>
      <c r="N455"/>
      <c r="O455"/>
      <c r="P455"/>
      <c r="Q455"/>
      <c r="R455"/>
      <c r="S455"/>
      <c r="T455"/>
      <c r="U455"/>
      <c r="V455"/>
      <c r="W455" s="144"/>
      <c r="X455"/>
      <c r="Y455" s="217"/>
      <c r="Z455"/>
      <c r="AA455"/>
      <c r="AB455"/>
      <c r="AC455"/>
      <c r="AD455"/>
      <c r="AE455" s="259"/>
      <c r="AF455" s="151"/>
      <c r="AG455"/>
      <c r="AH455" s="151"/>
      <c r="AI455"/>
      <c r="AJ455"/>
      <c r="AK455" s="259"/>
      <c r="AL455"/>
      <c r="AM455"/>
      <c r="AN455"/>
      <c r="AO455" s="259"/>
      <c r="AP455"/>
      <c r="AQ455"/>
      <c r="AR455"/>
      <c r="AS455"/>
      <c r="AT455"/>
      <c r="AU455"/>
    </row>
    <row r="456" spans="4:47" ht="15" hidden="1">
      <c r="D456"/>
      <c r="E456"/>
      <c r="F456"/>
      <c r="H456"/>
      <c r="I456" s="217"/>
      <c r="N456"/>
      <c r="O456"/>
      <c r="P456"/>
      <c r="Q456"/>
      <c r="R456"/>
      <c r="S456"/>
      <c r="T456"/>
      <c r="U456"/>
      <c r="V456"/>
      <c r="W456" s="144"/>
      <c r="X456"/>
      <c r="Y456" s="217"/>
      <c r="Z456"/>
      <c r="AA456"/>
      <c r="AB456"/>
      <c r="AC456"/>
      <c r="AD456"/>
      <c r="AE456" s="259"/>
      <c r="AF456" s="151"/>
      <c r="AG456"/>
      <c r="AH456" s="151"/>
      <c r="AI456"/>
      <c r="AJ456"/>
      <c r="AK456" s="259"/>
      <c r="AL456"/>
      <c r="AM456"/>
      <c r="AN456"/>
      <c r="AO456" s="259"/>
      <c r="AP456"/>
      <c r="AQ456"/>
      <c r="AR456"/>
      <c r="AS456"/>
      <c r="AT456"/>
      <c r="AU456"/>
    </row>
    <row r="457" spans="4:47" ht="15" hidden="1">
      <c r="D457"/>
      <c r="E457"/>
      <c r="F457"/>
      <c r="H457"/>
      <c r="I457" s="217"/>
      <c r="N457"/>
      <c r="O457"/>
      <c r="P457"/>
      <c r="Q457"/>
      <c r="R457"/>
      <c r="S457"/>
      <c r="T457"/>
      <c r="U457"/>
      <c r="V457"/>
      <c r="W457" s="144"/>
      <c r="X457"/>
      <c r="Y457" s="217"/>
      <c r="Z457"/>
      <c r="AA457"/>
      <c r="AB457"/>
      <c r="AC457"/>
      <c r="AD457"/>
      <c r="AE457" s="259"/>
      <c r="AF457" s="151"/>
      <c r="AG457"/>
      <c r="AH457" s="151"/>
      <c r="AI457"/>
      <c r="AJ457"/>
      <c r="AK457" s="259"/>
      <c r="AL457"/>
      <c r="AM457"/>
      <c r="AN457"/>
      <c r="AO457" s="259"/>
      <c r="AP457"/>
      <c r="AQ457"/>
      <c r="AR457"/>
      <c r="AS457"/>
      <c r="AT457"/>
      <c r="AU457"/>
    </row>
    <row r="458" spans="4:47" ht="15" hidden="1">
      <c r="D458"/>
      <c r="E458"/>
      <c r="F458"/>
      <c r="H458"/>
      <c r="I458" s="217"/>
      <c r="N458"/>
      <c r="O458"/>
      <c r="P458"/>
      <c r="Q458"/>
      <c r="R458"/>
      <c r="S458"/>
      <c r="T458"/>
      <c r="U458"/>
      <c r="V458"/>
      <c r="W458" s="144"/>
      <c r="X458"/>
      <c r="Y458" s="217"/>
      <c r="Z458"/>
      <c r="AA458"/>
      <c r="AB458"/>
      <c r="AC458"/>
      <c r="AD458"/>
      <c r="AE458" s="259"/>
      <c r="AF458" s="151"/>
      <c r="AG458"/>
      <c r="AH458" s="151"/>
      <c r="AI458"/>
      <c r="AJ458"/>
      <c r="AK458" s="259"/>
      <c r="AL458"/>
      <c r="AM458"/>
      <c r="AN458"/>
      <c r="AO458" s="259"/>
      <c r="AP458"/>
      <c r="AQ458"/>
      <c r="AR458"/>
      <c r="AS458"/>
      <c r="AT458"/>
      <c r="AU458"/>
    </row>
    <row r="459" spans="4:47" ht="15" hidden="1">
      <c r="D459"/>
      <c r="E459"/>
      <c r="F459"/>
      <c r="H459"/>
      <c r="I459" s="217"/>
      <c r="N459"/>
      <c r="O459"/>
      <c r="P459"/>
      <c r="Q459"/>
      <c r="R459"/>
      <c r="S459"/>
      <c r="T459"/>
      <c r="U459"/>
      <c r="V459"/>
      <c r="W459" s="144"/>
      <c r="X459"/>
      <c r="Y459" s="217"/>
      <c r="Z459"/>
      <c r="AA459"/>
      <c r="AB459"/>
      <c r="AC459"/>
      <c r="AD459"/>
      <c r="AE459" s="259"/>
      <c r="AF459" s="151"/>
      <c r="AG459"/>
      <c r="AH459" s="151"/>
      <c r="AI459"/>
      <c r="AJ459"/>
      <c r="AK459" s="259"/>
      <c r="AL459"/>
      <c r="AM459"/>
      <c r="AN459"/>
      <c r="AO459" s="259"/>
      <c r="AP459"/>
      <c r="AQ459"/>
      <c r="AR459"/>
      <c r="AS459"/>
      <c r="AT459"/>
      <c r="AU459"/>
    </row>
    <row r="460" spans="4:47" ht="15" hidden="1">
      <c r="D460"/>
      <c r="E460"/>
      <c r="F460"/>
      <c r="H460"/>
      <c r="I460" s="217"/>
      <c r="N460"/>
      <c r="O460"/>
      <c r="P460"/>
      <c r="Q460"/>
      <c r="R460"/>
      <c r="S460"/>
      <c r="T460"/>
      <c r="U460"/>
      <c r="V460"/>
      <c r="W460" s="144"/>
      <c r="X460"/>
      <c r="Y460" s="217"/>
      <c r="Z460"/>
      <c r="AA460"/>
      <c r="AB460"/>
      <c r="AC460"/>
      <c r="AD460"/>
      <c r="AE460" s="259"/>
      <c r="AF460" s="151"/>
      <c r="AG460"/>
      <c r="AH460" s="151"/>
      <c r="AI460"/>
      <c r="AJ460"/>
      <c r="AK460" s="259"/>
      <c r="AL460"/>
      <c r="AM460"/>
      <c r="AN460"/>
      <c r="AO460" s="259"/>
      <c r="AP460"/>
      <c r="AQ460"/>
      <c r="AR460"/>
      <c r="AS460"/>
      <c r="AT460"/>
      <c r="AU460"/>
    </row>
    <row r="461" spans="4:47" ht="15" hidden="1">
      <c r="D461"/>
      <c r="E461"/>
      <c r="F461"/>
      <c r="H461"/>
      <c r="I461" s="217"/>
      <c r="N461"/>
      <c r="O461"/>
      <c r="P461"/>
      <c r="Q461"/>
      <c r="R461"/>
      <c r="S461"/>
      <c r="T461"/>
      <c r="U461"/>
      <c r="V461"/>
      <c r="W461" s="144"/>
      <c r="X461"/>
      <c r="Y461" s="217"/>
      <c r="Z461"/>
      <c r="AA461"/>
      <c r="AB461"/>
      <c r="AC461"/>
      <c r="AD461"/>
      <c r="AE461" s="259"/>
      <c r="AF461" s="151"/>
      <c r="AG461"/>
      <c r="AH461" s="151"/>
      <c r="AI461"/>
      <c r="AJ461"/>
      <c r="AK461" s="259"/>
      <c r="AL461"/>
      <c r="AM461"/>
      <c r="AN461"/>
      <c r="AO461" s="259"/>
      <c r="AP461"/>
      <c r="AQ461"/>
      <c r="AR461"/>
      <c r="AS461"/>
      <c r="AT461"/>
      <c r="AU461"/>
    </row>
    <row r="462" spans="4:47" ht="15" hidden="1">
      <c r="D462"/>
      <c r="E462"/>
      <c r="F462"/>
      <c r="H462"/>
      <c r="I462" s="217"/>
      <c r="N462"/>
      <c r="O462"/>
      <c r="P462"/>
      <c r="Q462"/>
      <c r="R462"/>
      <c r="S462"/>
      <c r="T462"/>
      <c r="U462"/>
      <c r="V462"/>
      <c r="W462" s="144"/>
      <c r="X462"/>
      <c r="Y462" s="217"/>
      <c r="Z462"/>
      <c r="AA462"/>
      <c r="AB462"/>
      <c r="AC462"/>
      <c r="AD462"/>
      <c r="AE462" s="259"/>
      <c r="AF462" s="151"/>
      <c r="AG462"/>
      <c r="AH462" s="151"/>
      <c r="AI462"/>
      <c r="AJ462"/>
      <c r="AK462" s="259"/>
      <c r="AL462"/>
      <c r="AM462"/>
      <c r="AN462"/>
      <c r="AO462" s="259"/>
      <c r="AP462"/>
      <c r="AQ462"/>
      <c r="AR462"/>
      <c r="AS462"/>
      <c r="AT462"/>
      <c r="AU462"/>
    </row>
    <row r="463" spans="4:47" ht="15" hidden="1">
      <c r="D463"/>
      <c r="E463"/>
      <c r="F463"/>
      <c r="H463"/>
      <c r="I463" s="217"/>
      <c r="N463"/>
      <c r="O463"/>
      <c r="P463"/>
      <c r="Q463"/>
      <c r="R463"/>
      <c r="S463"/>
      <c r="T463"/>
      <c r="U463"/>
      <c r="V463"/>
      <c r="W463" s="144"/>
      <c r="X463"/>
      <c r="Y463" s="217"/>
      <c r="Z463"/>
      <c r="AA463"/>
      <c r="AB463"/>
      <c r="AC463"/>
      <c r="AD463"/>
      <c r="AE463" s="259"/>
      <c r="AF463" s="151"/>
      <c r="AG463"/>
      <c r="AH463" s="151"/>
      <c r="AI463"/>
      <c r="AJ463"/>
      <c r="AK463" s="259"/>
      <c r="AL463"/>
      <c r="AM463"/>
      <c r="AN463"/>
      <c r="AO463" s="259"/>
      <c r="AP463"/>
      <c r="AQ463"/>
      <c r="AR463"/>
      <c r="AS463"/>
      <c r="AT463"/>
      <c r="AU463"/>
    </row>
    <row r="464" spans="4:47" ht="15" hidden="1">
      <c r="D464"/>
      <c r="E464"/>
      <c r="F464"/>
      <c r="H464"/>
      <c r="I464" s="217"/>
      <c r="N464"/>
      <c r="O464"/>
      <c r="P464"/>
      <c r="Q464"/>
      <c r="R464"/>
      <c r="S464"/>
      <c r="T464"/>
      <c r="U464"/>
      <c r="V464"/>
      <c r="W464" s="144"/>
      <c r="X464"/>
      <c r="Y464" s="217"/>
      <c r="Z464"/>
      <c r="AA464"/>
      <c r="AB464"/>
      <c r="AC464"/>
      <c r="AD464"/>
      <c r="AE464" s="259"/>
      <c r="AF464" s="151"/>
      <c r="AG464"/>
      <c r="AH464" s="151"/>
      <c r="AI464"/>
      <c r="AJ464"/>
      <c r="AK464" s="259"/>
      <c r="AL464"/>
      <c r="AM464"/>
      <c r="AN464"/>
      <c r="AO464" s="259"/>
      <c r="AP464"/>
      <c r="AQ464"/>
      <c r="AR464"/>
      <c r="AS464"/>
      <c r="AT464"/>
      <c r="AU464"/>
    </row>
    <row r="465" spans="4:47" ht="15" hidden="1">
      <c r="D465"/>
      <c r="E465"/>
      <c r="F465"/>
      <c r="H465"/>
      <c r="I465" s="217"/>
      <c r="N465"/>
      <c r="O465"/>
      <c r="P465"/>
      <c r="Q465"/>
      <c r="R465"/>
      <c r="S465"/>
      <c r="T465"/>
      <c r="U465"/>
      <c r="V465"/>
      <c r="W465" s="144"/>
      <c r="X465"/>
      <c r="Y465" s="217"/>
      <c r="Z465"/>
      <c r="AA465"/>
      <c r="AB465"/>
      <c r="AC465"/>
      <c r="AD465"/>
      <c r="AE465" s="259"/>
      <c r="AF465" s="151"/>
      <c r="AG465"/>
      <c r="AH465" s="151"/>
      <c r="AI465"/>
      <c r="AJ465"/>
      <c r="AK465" s="259"/>
      <c r="AL465"/>
      <c r="AM465"/>
      <c r="AN465"/>
      <c r="AO465" s="259"/>
      <c r="AP465"/>
      <c r="AQ465"/>
      <c r="AR465"/>
      <c r="AS465"/>
      <c r="AT465"/>
      <c r="AU465"/>
    </row>
    <row r="466" spans="4:47" ht="15" hidden="1">
      <c r="D466"/>
      <c r="E466"/>
      <c r="F466"/>
      <c r="H466"/>
      <c r="I466" s="217"/>
      <c r="N466"/>
      <c r="O466"/>
      <c r="P466"/>
      <c r="Q466"/>
      <c r="R466"/>
      <c r="S466"/>
      <c r="T466"/>
      <c r="U466"/>
      <c r="V466"/>
      <c r="W466" s="144"/>
      <c r="X466"/>
      <c r="Y466" s="217"/>
      <c r="Z466"/>
      <c r="AA466"/>
      <c r="AB466"/>
      <c r="AC466"/>
      <c r="AD466"/>
      <c r="AE466" s="259"/>
      <c r="AF466" s="151"/>
      <c r="AG466"/>
      <c r="AH466" s="151"/>
      <c r="AI466"/>
      <c r="AJ466"/>
      <c r="AK466" s="259"/>
      <c r="AL466"/>
      <c r="AM466"/>
      <c r="AN466"/>
      <c r="AO466" s="259"/>
      <c r="AP466"/>
      <c r="AQ466"/>
      <c r="AR466"/>
      <c r="AS466"/>
      <c r="AT466"/>
      <c r="AU466"/>
    </row>
    <row r="467" spans="4:47" ht="15" hidden="1">
      <c r="D467"/>
      <c r="E467"/>
      <c r="F467"/>
      <c r="H467"/>
      <c r="I467" s="217"/>
      <c r="N467"/>
      <c r="O467"/>
      <c r="P467"/>
      <c r="Q467"/>
      <c r="R467"/>
      <c r="S467"/>
      <c r="T467"/>
      <c r="U467"/>
      <c r="V467"/>
      <c r="W467" s="144"/>
      <c r="X467"/>
      <c r="Y467" s="217"/>
      <c r="Z467"/>
      <c r="AA467"/>
      <c r="AB467"/>
      <c r="AC467"/>
      <c r="AD467"/>
      <c r="AE467" s="259"/>
      <c r="AF467" s="151"/>
      <c r="AG467"/>
      <c r="AH467" s="151"/>
      <c r="AI467"/>
      <c r="AJ467"/>
      <c r="AK467" s="259"/>
      <c r="AL467"/>
      <c r="AM467"/>
      <c r="AN467"/>
      <c r="AO467" s="259"/>
      <c r="AP467"/>
      <c r="AQ467"/>
      <c r="AR467"/>
      <c r="AS467"/>
      <c r="AT467"/>
      <c r="AU467"/>
    </row>
    <row r="468" spans="4:47" ht="15" hidden="1">
      <c r="D468"/>
      <c r="E468"/>
      <c r="F468"/>
      <c r="H468"/>
      <c r="I468" s="217"/>
      <c r="N468"/>
      <c r="O468"/>
      <c r="P468"/>
      <c r="Q468"/>
      <c r="R468"/>
      <c r="S468"/>
      <c r="T468"/>
      <c r="U468"/>
      <c r="V468"/>
      <c r="W468" s="144"/>
      <c r="X468"/>
      <c r="Y468" s="217"/>
      <c r="Z468"/>
      <c r="AA468"/>
      <c r="AB468"/>
      <c r="AC468"/>
      <c r="AD468"/>
      <c r="AE468" s="259"/>
      <c r="AF468" s="151"/>
      <c r="AG468"/>
      <c r="AH468" s="151"/>
      <c r="AI468"/>
      <c r="AJ468"/>
      <c r="AK468" s="259"/>
      <c r="AL468"/>
      <c r="AM468"/>
      <c r="AN468"/>
      <c r="AO468" s="259"/>
      <c r="AP468"/>
      <c r="AQ468"/>
      <c r="AR468"/>
      <c r="AS468"/>
      <c r="AT468"/>
      <c r="AU468"/>
    </row>
    <row r="469" spans="4:47" ht="15" hidden="1">
      <c r="D469"/>
      <c r="E469"/>
      <c r="F469"/>
      <c r="H469"/>
      <c r="I469" s="217"/>
      <c r="N469"/>
      <c r="O469"/>
      <c r="P469"/>
      <c r="Q469"/>
      <c r="R469"/>
      <c r="S469"/>
      <c r="T469"/>
      <c r="U469"/>
      <c r="V469"/>
      <c r="W469" s="144"/>
      <c r="X469"/>
      <c r="Y469" s="217"/>
      <c r="Z469"/>
      <c r="AA469"/>
      <c r="AB469"/>
      <c r="AC469"/>
      <c r="AD469"/>
      <c r="AE469" s="259"/>
      <c r="AF469" s="151"/>
      <c r="AG469"/>
      <c r="AH469" s="151"/>
      <c r="AI469"/>
      <c r="AJ469"/>
      <c r="AK469" s="259"/>
      <c r="AL469"/>
      <c r="AM469"/>
      <c r="AN469"/>
      <c r="AO469" s="259"/>
      <c r="AP469"/>
      <c r="AQ469"/>
      <c r="AR469"/>
      <c r="AS469"/>
      <c r="AT469"/>
      <c r="AU469"/>
    </row>
    <row r="470" spans="4:47" ht="15" hidden="1">
      <c r="D470"/>
      <c r="E470"/>
      <c r="F470"/>
      <c r="H470"/>
      <c r="I470" s="217"/>
      <c r="N470"/>
      <c r="O470"/>
      <c r="P470"/>
      <c r="Q470"/>
      <c r="R470"/>
      <c r="S470"/>
      <c r="T470"/>
      <c r="U470"/>
      <c r="V470"/>
      <c r="W470" s="144"/>
      <c r="X470"/>
      <c r="Y470" s="217"/>
      <c r="Z470"/>
      <c r="AA470"/>
      <c r="AB470"/>
      <c r="AC470"/>
      <c r="AD470"/>
      <c r="AE470" s="259"/>
      <c r="AF470" s="151"/>
      <c r="AG470"/>
      <c r="AH470" s="151"/>
      <c r="AI470"/>
      <c r="AJ470"/>
      <c r="AK470" s="259"/>
      <c r="AL470"/>
      <c r="AM470"/>
      <c r="AN470"/>
      <c r="AO470" s="259"/>
      <c r="AP470"/>
      <c r="AQ470"/>
      <c r="AR470"/>
      <c r="AS470"/>
      <c r="AT470"/>
      <c r="AU470"/>
    </row>
    <row r="471" spans="4:47" ht="15" hidden="1">
      <c r="D471"/>
      <c r="E471"/>
      <c r="F471"/>
      <c r="H471"/>
      <c r="I471" s="217"/>
      <c r="N471"/>
      <c r="O471"/>
      <c r="P471"/>
      <c r="Q471"/>
      <c r="R471"/>
      <c r="S471"/>
      <c r="T471"/>
      <c r="U471"/>
      <c r="V471"/>
      <c r="W471" s="144"/>
      <c r="X471"/>
      <c r="Y471" s="217"/>
      <c r="Z471"/>
      <c r="AA471"/>
      <c r="AB471"/>
      <c r="AC471"/>
      <c r="AD471"/>
      <c r="AE471" s="259"/>
      <c r="AF471" s="151"/>
      <c r="AG471"/>
      <c r="AH471" s="151"/>
      <c r="AI471"/>
      <c r="AJ471"/>
      <c r="AK471" s="259"/>
      <c r="AL471"/>
      <c r="AM471"/>
      <c r="AN471"/>
      <c r="AO471" s="259"/>
      <c r="AP471"/>
      <c r="AQ471"/>
      <c r="AR471"/>
      <c r="AS471"/>
      <c r="AT471"/>
      <c r="AU471"/>
    </row>
    <row r="472" spans="4:47" ht="15" hidden="1">
      <c r="D472"/>
      <c r="E472"/>
      <c r="F472"/>
      <c r="H472"/>
      <c r="I472" s="217"/>
      <c r="N472"/>
      <c r="O472"/>
      <c r="P472"/>
      <c r="Q472"/>
      <c r="R472"/>
      <c r="S472"/>
      <c r="T472"/>
      <c r="U472"/>
      <c r="V472"/>
      <c r="W472" s="144"/>
      <c r="X472"/>
      <c r="Y472" s="217"/>
      <c r="Z472"/>
      <c r="AA472"/>
      <c r="AB472"/>
      <c r="AC472"/>
      <c r="AD472"/>
      <c r="AE472" s="259"/>
      <c r="AF472" s="151"/>
      <c r="AG472"/>
      <c r="AH472" s="151"/>
      <c r="AI472"/>
      <c r="AJ472"/>
      <c r="AK472" s="259"/>
      <c r="AL472"/>
      <c r="AM472"/>
      <c r="AN472"/>
      <c r="AO472" s="259"/>
      <c r="AP472"/>
      <c r="AQ472"/>
      <c r="AR472"/>
      <c r="AS472"/>
      <c r="AT472"/>
      <c r="AU472"/>
    </row>
    <row r="473" spans="4:47" ht="15" hidden="1">
      <c r="D473"/>
      <c r="E473"/>
      <c r="F473"/>
      <c r="H473"/>
      <c r="I473" s="217"/>
      <c r="N473"/>
      <c r="O473"/>
      <c r="P473"/>
      <c r="Q473"/>
      <c r="R473"/>
      <c r="S473"/>
      <c r="T473"/>
      <c r="U473"/>
      <c r="V473"/>
      <c r="W473" s="144"/>
      <c r="X473"/>
      <c r="Y473" s="217"/>
      <c r="Z473"/>
      <c r="AA473"/>
      <c r="AB473"/>
      <c r="AC473"/>
      <c r="AD473"/>
      <c r="AE473" s="259"/>
      <c r="AF473" s="151"/>
      <c r="AG473"/>
      <c r="AH473" s="151"/>
      <c r="AI473"/>
      <c r="AJ473"/>
      <c r="AK473" s="259"/>
      <c r="AL473"/>
      <c r="AM473"/>
      <c r="AN473"/>
      <c r="AO473" s="259"/>
      <c r="AP473"/>
      <c r="AQ473"/>
      <c r="AR473"/>
      <c r="AS473"/>
      <c r="AT473"/>
      <c r="AU473"/>
    </row>
    <row r="474" spans="4:47" ht="15" hidden="1">
      <c r="D474"/>
      <c r="E474"/>
      <c r="F474"/>
      <c r="H474"/>
      <c r="I474" s="217"/>
      <c r="N474"/>
      <c r="O474"/>
      <c r="P474"/>
      <c r="Q474"/>
      <c r="R474"/>
      <c r="S474"/>
      <c r="T474"/>
      <c r="U474"/>
      <c r="V474"/>
      <c r="W474" s="144"/>
      <c r="X474"/>
      <c r="Y474" s="217"/>
      <c r="Z474"/>
      <c r="AA474"/>
      <c r="AB474"/>
      <c r="AC474"/>
      <c r="AD474"/>
      <c r="AE474" s="259"/>
      <c r="AF474" s="151"/>
      <c r="AG474"/>
      <c r="AH474" s="151"/>
      <c r="AI474"/>
      <c r="AJ474"/>
      <c r="AK474" s="259"/>
      <c r="AL474"/>
      <c r="AM474"/>
      <c r="AN474"/>
      <c r="AO474" s="259"/>
      <c r="AP474"/>
      <c r="AQ474"/>
      <c r="AR474"/>
      <c r="AS474"/>
      <c r="AT474"/>
      <c r="AU474"/>
    </row>
    <row r="475" spans="4:47" ht="15" hidden="1">
      <c r="D475"/>
      <c r="E475"/>
      <c r="F475"/>
      <c r="H475"/>
      <c r="I475" s="217"/>
      <c r="N475"/>
      <c r="O475"/>
      <c r="P475"/>
      <c r="Q475"/>
      <c r="R475"/>
      <c r="S475"/>
      <c r="T475"/>
      <c r="U475"/>
      <c r="V475"/>
      <c r="W475" s="144"/>
      <c r="X475"/>
      <c r="Y475" s="217"/>
      <c r="Z475"/>
      <c r="AA475"/>
      <c r="AB475"/>
      <c r="AC475"/>
      <c r="AD475"/>
      <c r="AE475" s="259"/>
      <c r="AF475" s="151"/>
      <c r="AG475"/>
      <c r="AH475" s="151"/>
      <c r="AI475"/>
      <c r="AJ475"/>
      <c r="AK475" s="259"/>
      <c r="AL475"/>
      <c r="AM475"/>
      <c r="AN475"/>
      <c r="AO475" s="259"/>
      <c r="AP475"/>
      <c r="AQ475"/>
      <c r="AR475"/>
      <c r="AS475"/>
      <c r="AT475"/>
      <c r="AU475"/>
    </row>
    <row r="476" spans="4:47" ht="15" hidden="1">
      <c r="D476"/>
      <c r="E476"/>
      <c r="F476"/>
      <c r="H476"/>
      <c r="I476" s="217"/>
      <c r="N476"/>
      <c r="O476"/>
      <c r="P476"/>
      <c r="Q476"/>
      <c r="R476"/>
      <c r="S476"/>
      <c r="T476"/>
      <c r="U476"/>
      <c r="V476"/>
      <c r="W476" s="144"/>
      <c r="X476"/>
      <c r="Y476" s="217"/>
      <c r="Z476"/>
      <c r="AA476"/>
      <c r="AB476"/>
      <c r="AC476"/>
      <c r="AD476"/>
      <c r="AE476" s="259"/>
      <c r="AF476" s="151"/>
      <c r="AG476"/>
      <c r="AH476" s="151"/>
      <c r="AI476"/>
      <c r="AJ476"/>
      <c r="AK476" s="259"/>
      <c r="AL476"/>
      <c r="AM476"/>
      <c r="AN476"/>
      <c r="AO476" s="259"/>
      <c r="AP476"/>
      <c r="AQ476"/>
      <c r="AR476"/>
      <c r="AS476"/>
      <c r="AT476"/>
      <c r="AU476"/>
    </row>
    <row r="477" spans="4:47" ht="15" hidden="1">
      <c r="D477"/>
      <c r="E477"/>
      <c r="F477"/>
      <c r="H477"/>
      <c r="I477" s="217"/>
      <c r="N477"/>
      <c r="O477"/>
      <c r="P477"/>
      <c r="Q477"/>
      <c r="R477"/>
      <c r="S477"/>
      <c r="T477"/>
      <c r="U477"/>
      <c r="V477"/>
      <c r="W477" s="144"/>
      <c r="X477"/>
      <c r="Y477" s="217"/>
      <c r="Z477"/>
      <c r="AA477"/>
      <c r="AB477"/>
      <c r="AC477"/>
      <c r="AD477"/>
      <c r="AE477" s="259"/>
      <c r="AF477" s="151"/>
      <c r="AG477"/>
      <c r="AH477" s="151"/>
      <c r="AI477"/>
      <c r="AJ477"/>
      <c r="AK477" s="259"/>
      <c r="AL477"/>
      <c r="AM477"/>
      <c r="AN477"/>
      <c r="AO477" s="259"/>
      <c r="AP477"/>
      <c r="AQ477"/>
      <c r="AR477"/>
      <c r="AS477"/>
      <c r="AT477"/>
      <c r="AU477"/>
    </row>
    <row r="478" spans="4:47" ht="15" hidden="1">
      <c r="D478"/>
      <c r="E478"/>
      <c r="F478"/>
      <c r="H478"/>
      <c r="I478" s="217"/>
      <c r="N478"/>
      <c r="O478"/>
      <c r="P478"/>
      <c r="Q478"/>
      <c r="R478"/>
      <c r="S478"/>
      <c r="T478"/>
      <c r="U478"/>
      <c r="V478"/>
      <c r="W478" s="144"/>
      <c r="X478"/>
      <c r="Y478" s="217"/>
      <c r="Z478"/>
      <c r="AA478"/>
      <c r="AB478"/>
      <c r="AC478"/>
      <c r="AD478"/>
      <c r="AE478" s="259"/>
      <c r="AF478" s="151"/>
      <c r="AG478"/>
      <c r="AH478" s="151"/>
      <c r="AI478"/>
      <c r="AJ478"/>
      <c r="AK478" s="259"/>
      <c r="AL478"/>
      <c r="AM478"/>
      <c r="AN478"/>
      <c r="AO478" s="259"/>
      <c r="AP478"/>
      <c r="AQ478"/>
      <c r="AR478"/>
      <c r="AS478"/>
      <c r="AT478"/>
      <c r="AU478"/>
    </row>
    <row r="479" spans="4:47" ht="15" hidden="1">
      <c r="D479"/>
      <c r="E479"/>
      <c r="F479"/>
      <c r="H479"/>
      <c r="I479" s="217"/>
      <c r="N479"/>
      <c r="O479"/>
      <c r="P479"/>
      <c r="Q479"/>
      <c r="R479"/>
      <c r="S479"/>
      <c r="T479"/>
      <c r="U479"/>
      <c r="V479"/>
      <c r="W479" s="144"/>
      <c r="X479"/>
      <c r="Y479" s="217"/>
      <c r="Z479"/>
      <c r="AA479"/>
      <c r="AB479"/>
      <c r="AC479"/>
      <c r="AD479"/>
      <c r="AE479" s="259"/>
      <c r="AF479" s="151"/>
      <c r="AG479"/>
      <c r="AH479" s="151"/>
      <c r="AI479"/>
      <c r="AJ479"/>
      <c r="AK479" s="259"/>
      <c r="AL479"/>
      <c r="AM479"/>
      <c r="AN479"/>
      <c r="AO479" s="259"/>
      <c r="AP479"/>
      <c r="AQ479"/>
      <c r="AR479"/>
      <c r="AS479"/>
      <c r="AT479"/>
      <c r="AU479"/>
    </row>
    <row r="480" spans="4:47" ht="15" hidden="1">
      <c r="D480"/>
      <c r="E480"/>
      <c r="F480"/>
      <c r="H480"/>
      <c r="I480" s="217"/>
      <c r="N480"/>
      <c r="O480"/>
      <c r="P480"/>
      <c r="Q480"/>
      <c r="R480"/>
      <c r="S480"/>
      <c r="T480"/>
      <c r="U480"/>
      <c r="V480"/>
      <c r="W480" s="144"/>
      <c r="X480"/>
      <c r="Y480" s="217"/>
      <c r="Z480"/>
      <c r="AA480"/>
      <c r="AB480"/>
      <c r="AC480"/>
      <c r="AD480"/>
      <c r="AE480" s="259"/>
      <c r="AF480" s="151"/>
      <c r="AG480"/>
      <c r="AH480" s="151"/>
      <c r="AI480"/>
      <c r="AJ480"/>
      <c r="AK480" s="259"/>
      <c r="AL480"/>
      <c r="AM480"/>
      <c r="AN480"/>
      <c r="AO480" s="259"/>
      <c r="AP480"/>
      <c r="AQ480"/>
      <c r="AR480"/>
      <c r="AS480"/>
      <c r="AT480"/>
      <c r="AU480"/>
    </row>
    <row r="481" spans="4:47" ht="15" hidden="1">
      <c r="D481"/>
      <c r="E481"/>
      <c r="F481"/>
      <c r="H481"/>
      <c r="I481" s="217"/>
      <c r="N481"/>
      <c r="O481"/>
      <c r="P481"/>
      <c r="Q481"/>
      <c r="R481"/>
      <c r="S481"/>
      <c r="T481"/>
      <c r="U481"/>
      <c r="V481"/>
      <c r="W481" s="144"/>
      <c r="X481"/>
      <c r="Y481" s="217"/>
      <c r="Z481"/>
      <c r="AA481"/>
      <c r="AB481"/>
      <c r="AC481"/>
      <c r="AD481"/>
      <c r="AE481" s="259"/>
      <c r="AF481" s="151"/>
      <c r="AG481"/>
      <c r="AH481" s="151"/>
      <c r="AI481"/>
      <c r="AJ481"/>
      <c r="AK481" s="259"/>
      <c r="AL481"/>
      <c r="AM481"/>
      <c r="AN481"/>
      <c r="AO481" s="259"/>
      <c r="AP481"/>
      <c r="AQ481"/>
      <c r="AR481"/>
      <c r="AS481"/>
      <c r="AT481"/>
      <c r="AU481"/>
    </row>
    <row r="482" spans="4:47" ht="15" hidden="1">
      <c r="D482"/>
      <c r="E482"/>
      <c r="F482"/>
      <c r="H482"/>
      <c r="I482" s="217"/>
      <c r="N482"/>
      <c r="O482"/>
      <c r="P482"/>
      <c r="Q482"/>
      <c r="R482"/>
      <c r="S482"/>
      <c r="T482"/>
      <c r="U482"/>
      <c r="V482"/>
      <c r="W482" s="144"/>
      <c r="X482"/>
      <c r="Y482" s="217"/>
      <c r="Z482"/>
      <c r="AA482"/>
      <c r="AB482"/>
      <c r="AC482"/>
      <c r="AD482"/>
      <c r="AE482" s="259"/>
      <c r="AF482" s="151"/>
      <c r="AG482"/>
      <c r="AH482" s="151"/>
      <c r="AI482"/>
      <c r="AJ482"/>
      <c r="AK482" s="259"/>
      <c r="AL482"/>
      <c r="AM482"/>
      <c r="AN482"/>
      <c r="AO482" s="259"/>
      <c r="AP482"/>
      <c r="AQ482"/>
      <c r="AR482"/>
      <c r="AS482"/>
      <c r="AT482"/>
      <c r="AU482"/>
    </row>
    <row r="483" spans="4:47" ht="15" hidden="1">
      <c r="D483"/>
      <c r="E483"/>
      <c r="F483"/>
      <c r="H483"/>
      <c r="I483" s="217"/>
      <c r="N483"/>
      <c r="O483"/>
      <c r="P483"/>
      <c r="Q483"/>
      <c r="R483"/>
      <c r="S483"/>
      <c r="T483"/>
      <c r="U483"/>
      <c r="V483"/>
      <c r="W483" s="144"/>
      <c r="X483"/>
      <c r="Y483" s="217"/>
      <c r="Z483"/>
      <c r="AA483"/>
      <c r="AB483"/>
      <c r="AC483"/>
      <c r="AD483"/>
      <c r="AE483" s="259"/>
      <c r="AF483" s="151"/>
      <c r="AG483"/>
      <c r="AH483" s="151"/>
      <c r="AI483"/>
      <c r="AJ483"/>
      <c r="AK483" s="259"/>
      <c r="AL483"/>
      <c r="AM483"/>
      <c r="AN483"/>
      <c r="AO483" s="259"/>
      <c r="AP483"/>
      <c r="AQ483"/>
      <c r="AR483"/>
      <c r="AS483"/>
      <c r="AT483"/>
      <c r="AU483"/>
    </row>
    <row r="484" spans="4:47" ht="15" hidden="1">
      <c r="D484"/>
      <c r="E484"/>
      <c r="F484"/>
      <c r="H484"/>
      <c r="I484" s="217"/>
      <c r="N484"/>
      <c r="O484"/>
      <c r="P484"/>
      <c r="Q484"/>
      <c r="R484"/>
      <c r="S484"/>
      <c r="T484"/>
      <c r="U484"/>
      <c r="V484"/>
      <c r="W484" s="144"/>
      <c r="X484"/>
      <c r="Y484" s="217"/>
      <c r="Z484"/>
      <c r="AA484"/>
      <c r="AB484"/>
      <c r="AC484"/>
      <c r="AD484"/>
      <c r="AE484" s="259"/>
      <c r="AF484" s="151"/>
      <c r="AG484"/>
      <c r="AH484" s="151"/>
      <c r="AI484"/>
      <c r="AJ484"/>
      <c r="AK484" s="259"/>
      <c r="AL484"/>
      <c r="AM484"/>
      <c r="AN484"/>
      <c r="AO484" s="259"/>
      <c r="AP484"/>
      <c r="AQ484"/>
      <c r="AR484"/>
      <c r="AS484"/>
      <c r="AT484"/>
      <c r="AU484"/>
    </row>
    <row r="485" spans="4:47" ht="15" hidden="1">
      <c r="D485"/>
      <c r="E485"/>
      <c r="F485"/>
      <c r="H485"/>
      <c r="I485" s="217"/>
      <c r="N485"/>
      <c r="O485"/>
      <c r="P485"/>
      <c r="Q485"/>
      <c r="R485"/>
      <c r="S485"/>
      <c r="T485"/>
      <c r="U485"/>
      <c r="V485"/>
      <c r="W485" s="144"/>
      <c r="X485"/>
      <c r="Y485" s="217"/>
      <c r="Z485"/>
      <c r="AA485"/>
      <c r="AB485"/>
      <c r="AC485"/>
      <c r="AD485"/>
      <c r="AE485" s="259"/>
      <c r="AF485" s="151"/>
      <c r="AG485"/>
      <c r="AH485" s="151"/>
      <c r="AI485"/>
      <c r="AJ485"/>
      <c r="AK485" s="259"/>
      <c r="AL485"/>
      <c r="AM485"/>
      <c r="AN485"/>
      <c r="AO485" s="259"/>
      <c r="AP485"/>
      <c r="AQ485"/>
      <c r="AR485"/>
      <c r="AS485"/>
      <c r="AT485"/>
      <c r="AU485"/>
    </row>
    <row r="486" spans="4:47" ht="15" hidden="1">
      <c r="D486"/>
      <c r="E486"/>
      <c r="F486"/>
      <c r="H486"/>
      <c r="I486" s="217"/>
      <c r="R486"/>
      <c r="S486"/>
      <c r="T486"/>
      <c r="U486"/>
      <c r="V486"/>
      <c r="W486" s="144"/>
      <c r="X486"/>
      <c r="Y486" s="217"/>
      <c r="Z486"/>
      <c r="AA486"/>
      <c r="AB486"/>
      <c r="AC486"/>
      <c r="AD486"/>
      <c r="AE486" s="259"/>
      <c r="AF486" s="151"/>
      <c r="AG486"/>
      <c r="AH486" s="151"/>
      <c r="AI486"/>
      <c r="AJ486"/>
      <c r="AK486" s="259"/>
      <c r="AL486"/>
      <c r="AM486"/>
      <c r="AN486"/>
      <c r="AO486" s="259"/>
      <c r="AP486"/>
      <c r="AQ486"/>
      <c r="AR486"/>
      <c r="AS486"/>
      <c r="AT486"/>
      <c r="AU486"/>
    </row>
  </sheetData>
  <sheetProtection formatColumns="0"/>
  <mergeCells count="7">
    <mergeCell ref="AW5:AY5"/>
    <mergeCell ref="AP2:AU2"/>
    <mergeCell ref="D2:H2"/>
    <mergeCell ref="J2:X2"/>
    <mergeCell ref="Z2:AD2"/>
    <mergeCell ref="AF2:AJ2"/>
    <mergeCell ref="AL2:AN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Gardner</dc:creator>
  <cp:keywords/>
  <dc:description/>
  <cp:lastModifiedBy>Greg Gardner</cp:lastModifiedBy>
  <dcterms:created xsi:type="dcterms:W3CDTF">2013-02-20T13:49:33Z</dcterms:created>
  <dcterms:modified xsi:type="dcterms:W3CDTF">2015-02-24T13:15:12Z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