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NC" sheetId="1" r:id="rId1"/>
  </sheets>
  <externalReferences>
    <externalReference r:id="rId4"/>
  </externalReferences>
  <definedNames>
    <definedName name="_xlnm.Print_Area" localSheetId="0">'NC'!$A$1:$R$41</definedName>
    <definedName name="_xlnm.Print_Titles" localSheetId="0">'NC'!$A:$B,'NC'!$1:$7</definedName>
  </definedNames>
  <calcPr fullCalcOnLoad="1"/>
</workbook>
</file>

<file path=xl/sharedStrings.xml><?xml version="1.0" encoding="utf-8"?>
<sst xmlns="http://schemas.openxmlformats.org/spreadsheetml/2006/main" count="447" uniqueCount="65">
  <si>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</si>
  <si>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</si>
  <si>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</si>
  <si>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</si>
  <si>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</si>
  <si>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</si>
  <si>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</si>
  <si>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</si>
  <si>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</si>
  <si>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</si>
  <si>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</si>
  <si>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</si>
  <si>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</si>
  <si>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</si>
  <si>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</si>
  <si>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</si>
  <si>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</si>
  <si>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</si>
  <si>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</si>
  <si>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3rd
Adjustment</t>
  </si>
  <si>
    <t>NT</t>
  </si>
  <si>
    <t>PT</t>
  </si>
  <si>
    <t>N/A</t>
  </si>
  <si>
    <t>Northern Cape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</si>
  <si>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</si>
  <si>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</si>
  <si>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</si>
  <si>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</si>
  <si>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</si>
  <si>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</si>
  <si>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</si>
  <si>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</si>
  <si>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</si>
  <si>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</si>
  <si>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</si>
  <si>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204/05/28</t>
  </si>
  <si>
    <t>NC071</t>
  </si>
  <si>
    <t>NC072</t>
  </si>
  <si>
    <t>NC073</t>
  </si>
  <si>
    <t>no</t>
  </si>
  <si>
    <t>NC074</t>
  </si>
  <si>
    <t>NC075</t>
  </si>
  <si>
    <t>yes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</si>
  <si>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</si>
  <si>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</si>
  <si>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</si>
  <si>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</si>
  <si>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</si>
  <si>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</si>
  <si>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</si>
  <si>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</si>
  <si>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</si>
  <si>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</si>
  <si>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</si>
  <si>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</si>
  <si>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</si>
  <si>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The municipality was assisted by consultants</t>
  </si>
  <si>
    <t>NC093</t>
  </si>
  <si>
    <t>NC094</t>
  </si>
  <si>
    <t>DC9</t>
  </si>
  <si>
    <r>
      <t>Instructions</t>
    </r>
    <r>
      <rPr>
        <b/>
        <i/>
        <sz val="12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</si>
  <si>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2nd 
Adjustment</t>
  </si>
  <si>
    <t>4th 
Adjustment</t>
  </si>
  <si>
    <t>5th 
Adjustment</t>
  </si>
  <si>
    <t>6th
 Adjustment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</si>
</sst>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0" fontId="43" fillId="33" borderId="10" xfId="55" applyFont="1" applyFill="1" applyBorder="1">
      <alignment/>
      <protection/>
    </xf>
    <xf numFmtId="0" fontId="43" fillId="33" borderId="11" xfId="55" applyFont="1" applyFill="1" applyBorder="1">
      <alignment/>
      <protection/>
    </xf>
    <xf numFmtId="0" fontId="43" fillId="33" borderId="12" xfId="55" applyFont="1" applyFill="1" applyBorder="1">
      <alignment/>
      <protection/>
    </xf>
    <xf numFmtId="0" fontId="3" fillId="0" borderId="0" xfId="55" applyFont="1" applyFill="1" applyAlignment="1">
      <alignment wrapText="1"/>
      <protection/>
    </xf>
    <xf numFmtId="0" fontId="4" fillId="0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164" fontId="4" fillId="0" borderId="13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164" fontId="4" fillId="0" borderId="14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15" xfId="55" applyFont="1" applyBorder="1" applyAlignment="1">
      <alignment horizontal="center"/>
      <protection/>
    </xf>
    <xf numFmtId="49" fontId="4" fillId="0" borderId="14" xfId="55" applyNumberFormat="1" applyFont="1" applyBorder="1" applyAlignment="1">
      <alignment/>
      <protection/>
    </xf>
    <xf numFmtId="0" fontId="4" fillId="0" borderId="16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5" fillId="0" borderId="18" xfId="55" applyFont="1" applyBorder="1" applyProtection="1">
      <alignment/>
      <protection locked="0"/>
    </xf>
    <xf numFmtId="0" fontId="5" fillId="0" borderId="19" xfId="55" applyFont="1" applyBorder="1" applyAlignment="1" applyProtection="1">
      <alignment horizontal="center"/>
      <protection locked="0"/>
    </xf>
    <xf numFmtId="164" fontId="6" fillId="0" borderId="19" xfId="55" applyNumberFormat="1" applyFont="1" applyBorder="1" applyAlignment="1" applyProtection="1">
      <alignment horizontal="center"/>
      <protection locked="0"/>
    </xf>
    <xf numFmtId="49" fontId="6" fillId="0" borderId="19" xfId="55" applyNumberFormat="1" applyFont="1" applyBorder="1" applyAlignment="1" applyProtection="1">
      <alignment/>
      <protection locked="0"/>
    </xf>
    <xf numFmtId="0" fontId="6" fillId="0" borderId="19" xfId="55" applyFont="1" applyBorder="1" applyAlignment="1" applyProtection="1">
      <alignment horizontal="left"/>
      <protection locked="0"/>
    </xf>
    <xf numFmtId="0" fontId="6" fillId="0" borderId="19" xfId="55" applyFont="1" applyBorder="1" applyAlignment="1" applyProtection="1">
      <alignment horizontal="center"/>
      <protection locked="0"/>
    </xf>
    <xf numFmtId="0" fontId="6" fillId="0" borderId="20" xfId="55" applyFont="1" applyBorder="1" applyAlignment="1" applyProtection="1">
      <alignment horizontal="center"/>
      <protection locked="0"/>
    </xf>
    <xf numFmtId="0" fontId="5" fillId="0" borderId="21" xfId="55" applyFont="1" applyFill="1" applyBorder="1" applyAlignment="1" applyProtection="1">
      <alignment horizontal="left"/>
      <protection locked="0"/>
    </xf>
    <xf numFmtId="0" fontId="5" fillId="0" borderId="0" xfId="55" applyFont="1" applyFill="1" applyBorder="1" applyAlignment="1" applyProtection="1">
      <alignment horizontal="center" wrapText="1"/>
      <protection locked="0"/>
    </xf>
    <xf numFmtId="164" fontId="5" fillId="0" borderId="0" xfId="55" applyNumberFormat="1" applyFont="1" applyFill="1" applyBorder="1" applyAlignment="1" applyProtection="1">
      <alignment horizontal="center" wrapText="1"/>
      <protection locked="0"/>
    </xf>
    <xf numFmtId="49" fontId="5" fillId="0" borderId="0" xfId="55" applyNumberFormat="1" applyFont="1" applyFill="1" applyBorder="1" applyAlignment="1" applyProtection="1">
      <alignment wrapText="1"/>
      <protection locked="0"/>
    </xf>
    <xf numFmtId="0" fontId="5" fillId="0" borderId="0" xfId="55" applyFont="1" applyFill="1" applyBorder="1" applyAlignment="1" applyProtection="1">
      <alignment horizontal="left" wrapText="1"/>
      <protection locked="0"/>
    </xf>
    <xf numFmtId="0" fontId="5" fillId="0" borderId="22" xfId="55" applyFont="1" applyFill="1" applyBorder="1" applyAlignment="1" applyProtection="1">
      <alignment horizontal="center" wrapText="1"/>
      <protection locked="0"/>
    </xf>
    <xf numFmtId="0" fontId="6" fillId="0" borderId="21" xfId="55" applyFont="1" applyFill="1" applyBorder="1">
      <alignment/>
      <protection/>
    </xf>
    <xf numFmtId="164" fontId="5" fillId="0" borderId="23" xfId="55" applyNumberFormat="1" applyFont="1" applyFill="1" applyBorder="1" applyAlignment="1" applyProtection="1">
      <alignment horizontal="center" vertical="top" wrapText="1"/>
      <protection/>
    </xf>
    <xf numFmtId="49" fontId="5" fillId="33" borderId="24" xfId="55" applyNumberFormat="1" applyFont="1" applyFill="1" applyBorder="1" applyAlignment="1" applyProtection="1">
      <alignment horizontal="center" vertical="top" wrapText="1"/>
      <protection/>
    </xf>
    <xf numFmtId="49" fontId="5" fillId="0" borderId="25" xfId="55" applyNumberFormat="1" applyFont="1" applyFill="1" applyBorder="1" applyAlignment="1" applyProtection="1">
      <alignment horizontal="center" vertical="top" wrapText="1"/>
      <protection/>
    </xf>
    <xf numFmtId="49" fontId="5" fillId="0" borderId="26" xfId="55" applyNumberFormat="1" applyFont="1" applyFill="1" applyBorder="1" applyAlignment="1" applyProtection="1">
      <alignment horizontal="center" vertical="top" wrapText="1"/>
      <protection/>
    </xf>
    <xf numFmtId="0" fontId="5" fillId="0" borderId="27" xfId="55" applyFont="1" applyFill="1" applyBorder="1" applyAlignment="1" applyProtection="1">
      <alignment horizontal="center" vertical="top" wrapText="1"/>
      <protection/>
    </xf>
    <xf numFmtId="0" fontId="5" fillId="0" borderId="28" xfId="55" applyFont="1" applyFill="1" applyBorder="1" applyAlignment="1" applyProtection="1">
      <alignment horizontal="center" vertical="top" wrapText="1"/>
      <protection/>
    </xf>
    <xf numFmtId="0" fontId="9" fillId="33" borderId="29" xfId="55" applyFont="1" applyFill="1" applyBorder="1" applyAlignment="1" applyProtection="1">
      <alignment horizontal="left"/>
      <protection/>
    </xf>
    <xf numFmtId="0" fontId="9" fillId="33" borderId="30" xfId="55" applyFont="1" applyFill="1" applyBorder="1" applyAlignment="1" applyProtection="1">
      <alignment horizontal="left"/>
      <protection/>
    </xf>
    <xf numFmtId="164" fontId="6" fillId="33" borderId="31" xfId="55" applyNumberFormat="1" applyFont="1" applyFill="1" applyBorder="1" applyAlignment="1" applyProtection="1">
      <alignment horizontal="center" vertical="center"/>
      <protection locked="0"/>
    </xf>
    <xf numFmtId="49" fontId="6" fillId="33" borderId="30" xfId="55" applyNumberFormat="1" applyFont="1" applyFill="1" applyBorder="1" applyAlignment="1" applyProtection="1">
      <alignment vertical="center"/>
      <protection locked="0"/>
    </xf>
    <xf numFmtId="164" fontId="6" fillId="33" borderId="32" xfId="55" applyNumberFormat="1" applyFont="1" applyFill="1" applyBorder="1" applyAlignment="1" applyProtection="1">
      <alignment horizontal="center" vertical="center"/>
      <protection locked="0"/>
    </xf>
    <xf numFmtId="0" fontId="6" fillId="33" borderId="30" xfId="55" applyNumberFormat="1" applyFont="1" applyFill="1" applyBorder="1" applyAlignment="1" applyProtection="1">
      <alignment horizontal="left" vertical="center"/>
      <protection locked="0"/>
    </xf>
    <xf numFmtId="164" fontId="6" fillId="33" borderId="33" xfId="55" applyNumberFormat="1" applyFont="1" applyFill="1" applyBorder="1" applyAlignment="1" applyProtection="1">
      <alignment horizontal="right" vertical="center"/>
      <protection locked="0"/>
    </xf>
    <xf numFmtId="49" fontId="6" fillId="33" borderId="32" xfId="55" applyNumberFormat="1" applyFont="1" applyFill="1" applyBorder="1" applyAlignment="1" applyProtection="1">
      <alignment vertical="center"/>
      <protection locked="0"/>
    </xf>
    <xf numFmtId="41" fontId="6" fillId="33" borderId="34" xfId="55" applyNumberFormat="1" applyFont="1" applyFill="1" applyBorder="1" applyAlignment="1" applyProtection="1">
      <alignment horizontal="center" vertical="center"/>
      <protection locked="0"/>
    </xf>
    <xf numFmtId="164" fontId="6" fillId="33" borderId="30" xfId="55" applyNumberFormat="1" applyFont="1" applyFill="1" applyBorder="1" applyAlignment="1" applyProtection="1">
      <alignment horizontal="center" vertical="center"/>
      <protection locked="0"/>
    </xf>
    <xf numFmtId="164" fontId="6" fillId="33" borderId="33" xfId="55" applyNumberFormat="1" applyFont="1" applyFill="1" applyBorder="1" applyAlignment="1" applyProtection="1">
      <alignment horizontal="center" vertical="center"/>
      <protection locked="0"/>
    </xf>
    <xf numFmtId="49" fontId="6" fillId="33" borderId="35" xfId="55" applyNumberFormat="1" applyFont="1" applyFill="1" applyBorder="1" applyAlignment="1" applyProtection="1">
      <alignment horizontal="right" vertical="center"/>
      <protection locked="0"/>
    </xf>
    <xf numFmtId="49" fontId="6" fillId="33" borderId="32" xfId="55" applyNumberFormat="1" applyFont="1" applyFill="1" applyBorder="1" applyAlignment="1" applyProtection="1">
      <alignment horizontal="right" vertical="center"/>
      <protection locked="0"/>
    </xf>
    <xf numFmtId="49" fontId="6" fillId="33" borderId="36" xfId="55" applyNumberFormat="1" applyFont="1" applyFill="1" applyBorder="1" applyAlignment="1" applyProtection="1">
      <alignment horizontal="right" vertical="center"/>
      <protection locked="0"/>
    </xf>
    <xf numFmtId="0" fontId="9" fillId="33" borderId="37" xfId="55" applyFont="1" applyFill="1" applyBorder="1" applyAlignment="1" applyProtection="1">
      <alignment horizontal="left"/>
      <protection/>
    </xf>
    <xf numFmtId="0" fontId="9" fillId="33" borderId="38" xfId="55" applyFont="1" applyFill="1" applyBorder="1" applyAlignment="1" applyProtection="1">
      <alignment horizontal="left"/>
      <protection/>
    </xf>
    <xf numFmtId="0" fontId="9" fillId="33" borderId="39" xfId="55" applyFont="1" applyFill="1" applyBorder="1" applyAlignment="1" applyProtection="1">
      <alignment horizontal="left"/>
      <protection/>
    </xf>
    <xf numFmtId="164" fontId="6" fillId="33" borderId="14" xfId="55" applyNumberFormat="1" applyFont="1" applyFill="1" applyBorder="1" applyAlignment="1" applyProtection="1">
      <alignment horizontal="center" vertical="center"/>
      <protection locked="0"/>
    </xf>
    <xf numFmtId="0" fontId="6" fillId="33" borderId="0" xfId="55" applyNumberFormat="1" applyFont="1" applyFill="1" applyBorder="1" applyAlignment="1" applyProtection="1">
      <alignment horizontal="left" vertical="center"/>
      <protection locked="0"/>
    </xf>
    <xf numFmtId="164" fontId="6" fillId="33" borderId="15" xfId="55" applyNumberFormat="1" applyFont="1" applyFill="1" applyBorder="1" applyAlignment="1" applyProtection="1">
      <alignment horizontal="right" vertical="center"/>
      <protection locked="0"/>
    </xf>
    <xf numFmtId="49" fontId="6" fillId="33" borderId="14" xfId="55" applyNumberFormat="1" applyFont="1" applyFill="1" applyBorder="1" applyAlignment="1" applyProtection="1">
      <alignment vertical="center"/>
      <protection locked="0"/>
    </xf>
    <xf numFmtId="164" fontId="6" fillId="33" borderId="0" xfId="55" applyNumberFormat="1" applyFont="1" applyFill="1" applyBorder="1" applyAlignment="1" applyProtection="1">
      <alignment horizontal="center" vertical="center"/>
      <protection locked="0"/>
    </xf>
    <xf numFmtId="164" fontId="6" fillId="33" borderId="15" xfId="55" applyNumberFormat="1" applyFont="1" applyFill="1" applyBorder="1" applyAlignment="1" applyProtection="1">
      <alignment horizontal="center" vertical="center"/>
      <protection locked="0"/>
    </xf>
    <xf numFmtId="164" fontId="6" fillId="33" borderId="40" xfId="55" applyNumberFormat="1" applyFont="1" applyFill="1" applyBorder="1" applyAlignment="1" applyProtection="1">
      <alignment horizontal="center" vertical="center"/>
      <protection locked="0"/>
    </xf>
    <xf numFmtId="49" fontId="6" fillId="33" borderId="41" xfId="55" applyNumberFormat="1" applyFont="1" applyFill="1" applyBorder="1" applyAlignment="1" applyProtection="1">
      <alignment vertical="center"/>
      <protection locked="0"/>
    </xf>
    <xf numFmtId="164" fontId="6" fillId="33" borderId="42" xfId="55" applyNumberFormat="1" applyFont="1" applyFill="1" applyBorder="1" applyAlignment="1" applyProtection="1">
      <alignment horizontal="center" vertical="center"/>
      <protection locked="0"/>
    </xf>
    <xf numFmtId="0" fontId="6" fillId="33" borderId="41" xfId="55" applyNumberFormat="1" applyFont="1" applyFill="1" applyBorder="1" applyAlignment="1" applyProtection="1">
      <alignment horizontal="left" vertical="center"/>
      <protection locked="0"/>
    </xf>
    <xf numFmtId="164" fontId="6" fillId="33" borderId="43" xfId="55" applyNumberFormat="1" applyFont="1" applyFill="1" applyBorder="1" applyAlignment="1" applyProtection="1">
      <alignment horizontal="right" vertical="center"/>
      <protection locked="0"/>
    </xf>
    <xf numFmtId="49" fontId="6" fillId="33" borderId="42" xfId="55" applyNumberFormat="1" applyFont="1" applyFill="1" applyBorder="1" applyAlignment="1" applyProtection="1">
      <alignment vertical="center"/>
      <protection locked="0"/>
    </xf>
    <xf numFmtId="41" fontId="6" fillId="33" borderId="44" xfId="55" applyNumberFormat="1" applyFont="1" applyFill="1" applyBorder="1" applyAlignment="1" applyProtection="1">
      <alignment horizontal="center" vertical="center"/>
      <protection locked="0"/>
    </xf>
    <xf numFmtId="164" fontId="6" fillId="33" borderId="41" xfId="55" applyNumberFormat="1" applyFont="1" applyFill="1" applyBorder="1" applyAlignment="1" applyProtection="1">
      <alignment horizontal="center" vertical="center"/>
      <protection locked="0"/>
    </xf>
    <xf numFmtId="164" fontId="6" fillId="33" borderId="43" xfId="55" applyNumberFormat="1" applyFont="1" applyFill="1" applyBorder="1" applyAlignment="1" applyProtection="1">
      <alignment horizontal="center" vertical="center"/>
      <protection locked="0"/>
    </xf>
    <xf numFmtId="49" fontId="6" fillId="33" borderId="45" xfId="55" applyNumberFormat="1" applyFont="1" applyFill="1" applyBorder="1" applyAlignment="1" applyProtection="1">
      <alignment horizontal="right" vertical="center"/>
      <protection locked="0"/>
    </xf>
    <xf numFmtId="49" fontId="6" fillId="33" borderId="42" xfId="55" applyNumberFormat="1" applyFont="1" applyFill="1" applyBorder="1" applyAlignment="1" applyProtection="1">
      <alignment horizontal="right" vertical="center"/>
      <protection locked="0"/>
    </xf>
    <xf numFmtId="49" fontId="6" fillId="33" borderId="46" xfId="55" applyNumberFormat="1" applyFont="1" applyFill="1" applyBorder="1" applyAlignment="1" applyProtection="1">
      <alignment horizontal="right" vertical="center"/>
      <protection locked="0"/>
    </xf>
    <xf numFmtId="164" fontId="6" fillId="33" borderId="47" xfId="55" applyNumberFormat="1" applyFont="1" applyFill="1" applyBorder="1" applyAlignment="1" applyProtection="1">
      <alignment horizontal="center" vertical="center"/>
      <protection locked="0"/>
    </xf>
    <xf numFmtId="164" fontId="6" fillId="33" borderId="48" xfId="55" applyNumberFormat="1" applyFont="1" applyFill="1" applyBorder="1" applyAlignment="1" applyProtection="1">
      <alignment horizontal="center" vertical="center"/>
      <protection locked="0"/>
    </xf>
    <xf numFmtId="164" fontId="6" fillId="33" borderId="49" xfId="55" applyNumberFormat="1" applyFont="1" applyFill="1" applyBorder="1" applyAlignment="1" applyProtection="1">
      <alignment horizontal="right" vertical="center"/>
      <protection locked="0"/>
    </xf>
    <xf numFmtId="41" fontId="6" fillId="33" borderId="50" xfId="55" applyNumberFormat="1" applyFont="1" applyFill="1" applyBorder="1" applyAlignment="1" applyProtection="1">
      <alignment horizontal="center" vertical="center"/>
      <protection locked="0"/>
    </xf>
    <xf numFmtId="164" fontId="6" fillId="33" borderId="38" xfId="55" applyNumberFormat="1" applyFont="1" applyFill="1" applyBorder="1" applyAlignment="1" applyProtection="1">
      <alignment horizontal="center" vertical="center"/>
      <protection locked="0"/>
    </xf>
    <xf numFmtId="164" fontId="6" fillId="33" borderId="49" xfId="55" applyNumberFormat="1" applyFont="1" applyFill="1" applyBorder="1" applyAlignment="1" applyProtection="1">
      <alignment horizontal="center" vertical="center"/>
      <protection locked="0"/>
    </xf>
    <xf numFmtId="49" fontId="6" fillId="33" borderId="51" xfId="55" applyNumberFormat="1" applyFont="1" applyFill="1" applyBorder="1" applyAlignment="1" applyProtection="1">
      <alignment horizontal="right" vertical="center"/>
      <protection locked="0"/>
    </xf>
    <xf numFmtId="49" fontId="6" fillId="33" borderId="48" xfId="55" applyNumberFormat="1" applyFont="1" applyFill="1" applyBorder="1" applyAlignment="1" applyProtection="1">
      <alignment horizontal="right" vertical="center"/>
      <protection locked="0"/>
    </xf>
    <xf numFmtId="49" fontId="6" fillId="33" borderId="52" xfId="55" applyNumberFormat="1" applyFont="1" applyFill="1" applyBorder="1" applyAlignment="1" applyProtection="1">
      <alignment horizontal="right" vertical="center"/>
      <protection locked="0"/>
    </xf>
    <xf numFmtId="164" fontId="6" fillId="33" borderId="53" xfId="55" applyNumberFormat="1" applyFont="1" applyFill="1" applyBorder="1" applyAlignment="1" applyProtection="1">
      <alignment horizontal="center" vertical="center"/>
      <protection locked="0"/>
    </xf>
    <xf numFmtId="164" fontId="6" fillId="33" borderId="54" xfId="55" applyNumberFormat="1" applyFont="1" applyFill="1" applyBorder="1" applyAlignment="1" applyProtection="1">
      <alignment horizontal="right" vertical="center"/>
      <protection locked="0"/>
    </xf>
    <xf numFmtId="41" fontId="6" fillId="33" borderId="55" xfId="55" applyNumberFormat="1" applyFont="1" applyFill="1" applyBorder="1" applyAlignment="1" applyProtection="1">
      <alignment horizontal="center" vertical="center"/>
      <protection locked="0"/>
    </xf>
    <xf numFmtId="164" fontId="6" fillId="33" borderId="56" xfId="55" applyNumberFormat="1" applyFont="1" applyFill="1" applyBorder="1" applyAlignment="1" applyProtection="1">
      <alignment horizontal="center" vertical="center"/>
      <protection locked="0"/>
    </xf>
    <xf numFmtId="49" fontId="6" fillId="33" borderId="57" xfId="55" applyNumberFormat="1" applyFont="1" applyFill="1" applyBorder="1" applyAlignment="1" applyProtection="1">
      <alignment horizontal="right" vertical="center"/>
      <protection locked="0"/>
    </xf>
    <xf numFmtId="49" fontId="6" fillId="33" borderId="53" xfId="55" applyNumberFormat="1" applyFont="1" applyFill="1" applyBorder="1" applyAlignment="1" applyProtection="1">
      <alignment horizontal="right" vertical="center"/>
      <protection locked="0"/>
    </xf>
    <xf numFmtId="49" fontId="6" fillId="33" borderId="58" xfId="55" applyNumberFormat="1" applyFont="1" applyFill="1" applyBorder="1" applyAlignment="1" applyProtection="1">
      <alignment horizontal="right" vertical="center"/>
      <protection locked="0"/>
    </xf>
    <xf numFmtId="0" fontId="9" fillId="33" borderId="59" xfId="55" applyFont="1" applyFill="1" applyBorder="1" applyAlignment="1" applyProtection="1">
      <alignment horizontal="left"/>
      <protection/>
    </xf>
    <xf numFmtId="0" fontId="9" fillId="33" borderId="41" xfId="55" applyFont="1" applyFill="1" applyBorder="1" applyAlignment="1" applyProtection="1">
      <alignment horizontal="left"/>
      <protection/>
    </xf>
    <xf numFmtId="49" fontId="6" fillId="33" borderId="38" xfId="55" applyNumberFormat="1" applyFont="1" applyFill="1" applyBorder="1" applyAlignment="1" applyProtection="1">
      <alignment vertical="center"/>
      <protection locked="0"/>
    </xf>
    <xf numFmtId="0" fontId="9" fillId="33" borderId="60" xfId="55" applyFont="1" applyFill="1" applyBorder="1" applyAlignment="1" applyProtection="1">
      <alignment horizontal="left"/>
      <protection/>
    </xf>
    <xf numFmtId="49" fontId="6" fillId="33" borderId="56" xfId="55" applyNumberFormat="1" applyFont="1" applyFill="1" applyBorder="1" applyAlignment="1" applyProtection="1">
      <alignment vertical="center"/>
      <protection locked="0"/>
    </xf>
    <xf numFmtId="164" fontId="6" fillId="33" borderId="61" xfId="55" applyNumberFormat="1" applyFont="1" applyFill="1" applyBorder="1" applyAlignment="1" applyProtection="1">
      <alignment horizontal="center" vertical="center"/>
      <protection locked="0"/>
    </xf>
    <xf numFmtId="164" fontId="6" fillId="33" borderId="62" xfId="55" applyNumberFormat="1" applyFont="1" applyFill="1" applyBorder="1" applyAlignment="1" applyProtection="1">
      <alignment horizontal="center" vertical="center"/>
      <protection locked="0"/>
    </xf>
    <xf numFmtId="164" fontId="6" fillId="33" borderId="63" xfId="55" applyNumberFormat="1" applyFont="1" applyFill="1" applyBorder="1" applyAlignment="1" applyProtection="1">
      <alignment horizontal="right" vertical="center"/>
      <protection locked="0"/>
    </xf>
    <xf numFmtId="41" fontId="6" fillId="33" borderId="64" xfId="55" applyNumberFormat="1" applyFont="1" applyFill="1" applyBorder="1" applyAlignment="1" applyProtection="1">
      <alignment horizontal="center" vertical="center"/>
      <protection locked="0"/>
    </xf>
    <xf numFmtId="164" fontId="6" fillId="33" borderId="60" xfId="55" applyNumberFormat="1" applyFont="1" applyFill="1" applyBorder="1" applyAlignment="1" applyProtection="1">
      <alignment horizontal="center" vertical="center"/>
      <protection locked="0"/>
    </xf>
    <xf numFmtId="164" fontId="6" fillId="33" borderId="63" xfId="55" applyNumberFormat="1" applyFont="1" applyFill="1" applyBorder="1" applyAlignment="1" applyProtection="1">
      <alignment horizontal="center" vertical="center"/>
      <protection locked="0"/>
    </xf>
    <xf numFmtId="49" fontId="6" fillId="33" borderId="65" xfId="55" applyNumberFormat="1" applyFont="1" applyFill="1" applyBorder="1" applyAlignment="1" applyProtection="1">
      <alignment horizontal="right" vertical="center"/>
      <protection locked="0"/>
    </xf>
    <xf numFmtId="49" fontId="6" fillId="33" borderId="62" xfId="55" applyNumberFormat="1" applyFont="1" applyFill="1" applyBorder="1" applyAlignment="1" applyProtection="1">
      <alignment horizontal="right" vertical="center"/>
      <protection locked="0"/>
    </xf>
    <xf numFmtId="49" fontId="6" fillId="33" borderId="66" xfId="55" applyNumberFormat="1" applyFont="1" applyFill="1" applyBorder="1" applyAlignment="1" applyProtection="1">
      <alignment horizontal="right" vertical="center"/>
      <protection locked="0"/>
    </xf>
    <xf numFmtId="1" fontId="5" fillId="33" borderId="21" xfId="55" applyNumberFormat="1" applyFont="1" applyFill="1" applyBorder="1" applyAlignment="1" applyProtection="1">
      <alignment horizontal="center" vertical="center" wrapText="1"/>
      <protection/>
    </xf>
    <xf numFmtId="1" fontId="5" fillId="33" borderId="0" xfId="55" applyNumberFormat="1" applyFont="1" applyFill="1" applyBorder="1" applyAlignment="1" applyProtection="1">
      <alignment horizontal="center" vertical="center" wrapText="1"/>
      <protection/>
    </xf>
    <xf numFmtId="1" fontId="5" fillId="34" borderId="13" xfId="55" applyNumberFormat="1" applyFont="1" applyFill="1" applyBorder="1" applyAlignment="1">
      <alignment horizontal="right" vertical="center" wrapText="1"/>
      <protection/>
    </xf>
    <xf numFmtId="1" fontId="5" fillId="35" borderId="0" xfId="55" applyNumberFormat="1" applyFont="1" applyFill="1" applyBorder="1" applyAlignment="1">
      <alignment vertical="center" wrapText="1"/>
      <protection/>
    </xf>
    <xf numFmtId="1" fontId="5" fillId="34" borderId="14" xfId="55" applyNumberFormat="1" applyFont="1" applyFill="1" applyBorder="1" applyAlignment="1">
      <alignment horizontal="right" vertical="center" wrapText="1"/>
      <protection/>
    </xf>
    <xf numFmtId="1" fontId="5" fillId="35" borderId="0" xfId="55" applyNumberFormat="1" applyFont="1" applyFill="1" applyBorder="1" applyAlignment="1" applyProtection="1">
      <alignment horizontal="left" vertical="center" wrapText="1"/>
      <protection/>
    </xf>
    <xf numFmtId="1" fontId="5" fillId="33" borderId="15" xfId="55" applyNumberFormat="1" applyFont="1" applyFill="1" applyBorder="1" applyAlignment="1" applyProtection="1">
      <alignment horizontal="right" vertical="center" wrapText="1"/>
      <protection/>
    </xf>
    <xf numFmtId="1" fontId="5" fillId="35" borderId="14" xfId="55" applyNumberFormat="1" applyFont="1" applyFill="1" applyBorder="1" applyAlignment="1" applyProtection="1">
      <alignment vertical="center" wrapText="1"/>
      <protection/>
    </xf>
    <xf numFmtId="1" fontId="5" fillId="35" borderId="16" xfId="55" applyNumberFormat="1" applyFont="1" applyFill="1" applyBorder="1" applyAlignment="1" applyProtection="1">
      <alignment vertical="center" wrapText="1"/>
      <protection/>
    </xf>
    <xf numFmtId="1" fontId="5" fillId="35" borderId="0" xfId="55" applyNumberFormat="1" applyFont="1" applyFill="1" applyBorder="1" applyAlignment="1" applyProtection="1">
      <alignment vertical="center" wrapText="1"/>
      <protection/>
    </xf>
    <xf numFmtId="1" fontId="5" fillId="35" borderId="15" xfId="55" applyNumberFormat="1" applyFont="1" applyFill="1" applyBorder="1" applyAlignment="1" applyProtection="1">
      <alignment vertical="center" wrapText="1"/>
      <protection/>
    </xf>
    <xf numFmtId="1" fontId="5" fillId="35" borderId="17" xfId="55" applyNumberFormat="1" applyFont="1" applyFill="1" applyBorder="1" applyAlignment="1" applyProtection="1">
      <alignment vertical="center" wrapText="1"/>
      <protection/>
    </xf>
    <xf numFmtId="1" fontId="5" fillId="33" borderId="22" xfId="55" applyNumberFormat="1" applyFont="1" applyFill="1" applyBorder="1" applyAlignment="1" applyProtection="1">
      <alignment horizontal="right" vertical="center" wrapText="1"/>
      <protection/>
    </xf>
    <xf numFmtId="49" fontId="6" fillId="33" borderId="60" xfId="55" applyNumberFormat="1" applyFont="1" applyFill="1" applyBorder="1" applyAlignment="1" applyProtection="1">
      <alignment vertical="center"/>
      <protection locked="0"/>
    </xf>
    <xf numFmtId="0" fontId="6" fillId="33" borderId="67" xfId="55" applyNumberFormat="1" applyFont="1" applyFill="1" applyBorder="1" applyAlignment="1" applyProtection="1">
      <alignment horizontal="left" vertical="center"/>
      <protection locked="0"/>
    </xf>
    <xf numFmtId="49" fontId="6" fillId="33" borderId="68" xfId="55" applyNumberFormat="1" applyFont="1" applyFill="1" applyBorder="1" applyAlignment="1" applyProtection="1">
      <alignment vertical="center"/>
      <protection locked="0"/>
    </xf>
    <xf numFmtId="164" fontId="6" fillId="33" borderId="69" xfId="55" applyNumberFormat="1" applyFont="1" applyFill="1" applyBorder="1" applyAlignment="1" applyProtection="1">
      <alignment horizontal="center" vertical="center"/>
      <protection locked="0"/>
    </xf>
    <xf numFmtId="164" fontId="6" fillId="33" borderId="68" xfId="55" applyNumberFormat="1" applyFont="1" applyFill="1" applyBorder="1" applyAlignment="1" applyProtection="1">
      <alignment horizontal="center" vertical="center"/>
      <protection locked="0"/>
    </xf>
    <xf numFmtId="164" fontId="6" fillId="33" borderId="67" xfId="55" applyNumberFormat="1" applyFont="1" applyFill="1" applyBorder="1" applyAlignment="1" applyProtection="1">
      <alignment horizontal="center" vertical="center"/>
      <protection locked="0"/>
    </xf>
    <xf numFmtId="1" fontId="5" fillId="34" borderId="70" xfId="55" applyNumberFormat="1" applyFont="1" applyFill="1" applyBorder="1" applyAlignment="1">
      <alignment horizontal="right" vertical="center" wrapText="1"/>
      <protection/>
    </xf>
    <xf numFmtId="1" fontId="5" fillId="35" borderId="71" xfId="55" applyNumberFormat="1" applyFont="1" applyFill="1" applyBorder="1" applyAlignment="1">
      <alignment vertical="center" wrapText="1"/>
      <protection/>
    </xf>
    <xf numFmtId="1" fontId="5" fillId="34" borderId="72" xfId="55" applyNumberFormat="1" applyFont="1" applyFill="1" applyBorder="1" applyAlignment="1">
      <alignment horizontal="right" vertical="center" wrapText="1"/>
      <protection/>
    </xf>
    <xf numFmtId="1" fontId="5" fillId="35" borderId="71" xfId="55" applyNumberFormat="1" applyFont="1" applyFill="1" applyBorder="1" applyAlignment="1" applyProtection="1">
      <alignment horizontal="left" vertical="center" wrapText="1"/>
      <protection/>
    </xf>
    <xf numFmtId="1" fontId="5" fillId="33" borderId="73" xfId="55" applyNumberFormat="1" applyFont="1" applyFill="1" applyBorder="1" applyAlignment="1" applyProtection="1">
      <alignment horizontal="right" vertical="center" wrapText="1"/>
      <protection/>
    </xf>
    <xf numFmtId="1" fontId="5" fillId="35" borderId="72" xfId="55" applyNumberFormat="1" applyFont="1" applyFill="1" applyBorder="1" applyAlignment="1" applyProtection="1">
      <alignment vertical="center" wrapText="1"/>
      <protection/>
    </xf>
    <xf numFmtId="1" fontId="5" fillId="35" borderId="74" xfId="55" applyNumberFormat="1" applyFont="1" applyFill="1" applyBorder="1" applyAlignment="1" applyProtection="1">
      <alignment vertical="center" wrapText="1"/>
      <protection/>
    </xf>
    <xf numFmtId="1" fontId="5" fillId="35" borderId="71" xfId="55" applyNumberFormat="1" applyFont="1" applyFill="1" applyBorder="1" applyAlignment="1" applyProtection="1">
      <alignment vertical="center" wrapText="1"/>
      <protection/>
    </xf>
    <xf numFmtId="1" fontId="5" fillId="35" borderId="73" xfId="55" applyNumberFormat="1" applyFont="1" applyFill="1" applyBorder="1" applyAlignment="1" applyProtection="1">
      <alignment vertical="center" wrapText="1"/>
      <protection/>
    </xf>
    <xf numFmtId="1" fontId="5" fillId="35" borderId="75" xfId="55" applyNumberFormat="1" applyFont="1" applyFill="1" applyBorder="1" applyAlignment="1" applyProtection="1">
      <alignment vertical="center" wrapText="1"/>
      <protection/>
    </xf>
    <xf numFmtId="1" fontId="5" fillId="33" borderId="76" xfId="55" applyNumberFormat="1" applyFont="1" applyFill="1" applyBorder="1" applyAlignment="1" applyProtection="1">
      <alignment horizontal="right" vertical="center" wrapText="1"/>
      <protection/>
    </xf>
    <xf numFmtId="0" fontId="9" fillId="36" borderId="29" xfId="55" applyFont="1" applyFill="1" applyBorder="1" applyAlignment="1" applyProtection="1">
      <alignment horizontal="left"/>
      <protection/>
    </xf>
    <xf numFmtId="0" fontId="9" fillId="36" borderId="30" xfId="55" applyFont="1" applyFill="1" applyBorder="1" applyAlignment="1" applyProtection="1">
      <alignment horizontal="left"/>
      <protection/>
    </xf>
    <xf numFmtId="164" fontId="6" fillId="36" borderId="47" xfId="55" applyNumberFormat="1" applyFont="1" applyFill="1" applyBorder="1" applyAlignment="1" applyProtection="1">
      <alignment horizontal="center" vertical="center"/>
      <protection locked="0"/>
    </xf>
    <xf numFmtId="49" fontId="6" fillId="36" borderId="30" xfId="55" applyNumberFormat="1" applyFont="1" applyFill="1" applyBorder="1" applyAlignment="1" applyProtection="1">
      <alignment vertical="center"/>
      <protection locked="0"/>
    </xf>
    <xf numFmtId="164" fontId="6" fillId="36" borderId="48" xfId="55" applyNumberFormat="1" applyFont="1" applyFill="1" applyBorder="1" applyAlignment="1" applyProtection="1">
      <alignment horizontal="center" vertical="center"/>
      <protection locked="0"/>
    </xf>
    <xf numFmtId="0" fontId="6" fillId="36" borderId="30" xfId="55" applyNumberFormat="1" applyFont="1" applyFill="1" applyBorder="1" applyAlignment="1" applyProtection="1">
      <alignment horizontal="left" vertical="center"/>
      <protection locked="0"/>
    </xf>
    <xf numFmtId="164" fontId="6" fillId="36" borderId="49" xfId="55" applyNumberFormat="1" applyFont="1" applyFill="1" applyBorder="1" applyAlignment="1" applyProtection="1">
      <alignment horizontal="right" vertical="center"/>
      <protection locked="0"/>
    </xf>
    <xf numFmtId="165" fontId="6" fillId="36" borderId="48" xfId="55" applyNumberFormat="1" applyFont="1" applyFill="1" applyBorder="1" applyAlignment="1" applyProtection="1">
      <alignment vertical="center"/>
      <protection locked="0"/>
    </xf>
    <xf numFmtId="41" fontId="6" fillId="36" borderId="50" xfId="55" applyNumberFormat="1" applyFont="1" applyFill="1" applyBorder="1" applyAlignment="1" applyProtection="1">
      <alignment horizontal="center" vertical="center"/>
      <protection locked="0"/>
    </xf>
    <xf numFmtId="164" fontId="6" fillId="36" borderId="38" xfId="55" applyNumberFormat="1" applyFont="1" applyFill="1" applyBorder="1" applyAlignment="1" applyProtection="1">
      <alignment horizontal="center" vertical="center"/>
      <protection locked="0"/>
    </xf>
    <xf numFmtId="164" fontId="6" fillId="36" borderId="33" xfId="55" applyNumberFormat="1" applyFont="1" applyFill="1" applyBorder="1" applyAlignment="1" applyProtection="1">
      <alignment horizontal="center" vertical="center"/>
      <protection locked="0"/>
    </xf>
    <xf numFmtId="164" fontId="6" fillId="36" borderId="32" xfId="55" applyNumberFormat="1" applyFont="1" applyFill="1" applyBorder="1" applyAlignment="1" applyProtection="1">
      <alignment horizontal="center" vertical="center"/>
      <protection locked="0"/>
    </xf>
    <xf numFmtId="164" fontId="6" fillId="36" borderId="30" xfId="55" applyNumberFormat="1" applyFont="1" applyFill="1" applyBorder="1" applyAlignment="1" applyProtection="1">
      <alignment horizontal="center" vertical="center"/>
      <protection locked="0"/>
    </xf>
    <xf numFmtId="49" fontId="6" fillId="36" borderId="51" xfId="55" applyNumberFormat="1" applyFont="1" applyFill="1" applyBorder="1" applyAlignment="1" applyProtection="1">
      <alignment horizontal="right" vertical="center"/>
      <protection locked="0"/>
    </xf>
    <xf numFmtId="49" fontId="6" fillId="36" borderId="48" xfId="55" applyNumberFormat="1" applyFont="1" applyFill="1" applyBorder="1" applyAlignment="1" applyProtection="1">
      <alignment horizontal="right" vertical="center"/>
      <protection locked="0"/>
    </xf>
    <xf numFmtId="49" fontId="6" fillId="36" borderId="52" xfId="55" applyNumberFormat="1" applyFont="1" applyFill="1" applyBorder="1" applyAlignment="1" applyProtection="1">
      <alignment horizontal="right" vertical="center"/>
      <protection locked="0"/>
    </xf>
    <xf numFmtId="0" fontId="4" fillId="36" borderId="0" xfId="55" applyFont="1" applyFill="1" applyBorder="1">
      <alignment/>
      <protection/>
    </xf>
    <xf numFmtId="0" fontId="9" fillId="36" borderId="37" xfId="55" applyFont="1" applyFill="1" applyBorder="1" applyAlignment="1" applyProtection="1">
      <alignment horizontal="left"/>
      <protection/>
    </xf>
    <xf numFmtId="0" fontId="9" fillId="36" borderId="38" xfId="55" applyFont="1" applyFill="1" applyBorder="1" applyAlignment="1" applyProtection="1">
      <alignment horizontal="left"/>
      <protection/>
    </xf>
    <xf numFmtId="49" fontId="6" fillId="36" borderId="38" xfId="55" applyNumberFormat="1" applyFont="1" applyFill="1" applyBorder="1" applyAlignment="1" applyProtection="1">
      <alignment vertical="center"/>
      <protection locked="0"/>
    </xf>
    <xf numFmtId="49" fontId="6" fillId="36" borderId="32" xfId="55" applyNumberFormat="1" applyFont="1" applyFill="1" applyBorder="1" applyAlignment="1" applyProtection="1">
      <alignment vertical="center"/>
      <protection locked="0"/>
    </xf>
    <xf numFmtId="49" fontId="5" fillId="0" borderId="77" xfId="55" applyNumberFormat="1" applyFont="1" applyFill="1" applyBorder="1" applyAlignment="1" applyProtection="1">
      <alignment vertical="top" wrapText="1"/>
      <protection/>
    </xf>
    <xf numFmtId="49" fontId="5" fillId="0" borderId="14" xfId="55" applyNumberFormat="1" applyFont="1" applyFill="1" applyBorder="1" applyAlignment="1" applyProtection="1">
      <alignment vertical="top" wrapText="1"/>
      <protection/>
    </xf>
    <xf numFmtId="49" fontId="6" fillId="0" borderId="68" xfId="55" applyNumberFormat="1" applyFont="1" applyFill="1" applyBorder="1" applyAlignment="1" applyProtection="1">
      <alignment vertical="top" wrapText="1"/>
      <protection/>
    </xf>
    <xf numFmtId="49" fontId="5" fillId="0" borderId="78" xfId="55" applyNumberFormat="1" applyFont="1" applyFill="1" applyBorder="1" applyAlignment="1" applyProtection="1">
      <alignment horizontal="center" vertical="top" wrapText="1"/>
      <protection/>
    </xf>
    <xf numFmtId="49" fontId="5" fillId="0" borderId="16" xfId="55" applyNumberFormat="1" applyFont="1" applyFill="1" applyBorder="1" applyAlignment="1" applyProtection="1">
      <alignment horizontal="center" vertical="top" wrapText="1"/>
      <protection/>
    </xf>
    <xf numFmtId="0" fontId="6" fillId="0" borderId="79" xfId="55" applyFont="1" applyBorder="1" applyAlignment="1" applyProtection="1">
      <alignment horizontal="center" vertical="top" wrapText="1"/>
      <protection/>
    </xf>
    <xf numFmtId="1" fontId="5" fillId="33" borderId="80" xfId="55" applyNumberFormat="1" applyFont="1" applyFill="1" applyBorder="1" applyAlignment="1" applyProtection="1">
      <alignment horizontal="center" vertical="center" wrapText="1"/>
      <protection/>
    </xf>
    <xf numFmtId="1" fontId="5" fillId="33" borderId="74" xfId="55" applyNumberFormat="1" applyFont="1" applyFill="1" applyBorder="1" applyAlignment="1" applyProtection="1">
      <alignment horizontal="center" vertical="center" wrapText="1"/>
      <protection/>
    </xf>
    <xf numFmtId="0" fontId="5" fillId="0" borderId="65" xfId="55" applyFont="1" applyFill="1" applyBorder="1" applyAlignment="1" applyProtection="1">
      <alignment horizontal="center" vertical="top" wrapText="1"/>
      <protection/>
    </xf>
    <xf numFmtId="0" fontId="5" fillId="0" borderId="64" xfId="55" applyFont="1" applyFill="1" applyBorder="1" applyAlignment="1" applyProtection="1">
      <alignment horizontal="center" vertical="top" wrapText="1"/>
      <protection/>
    </xf>
    <xf numFmtId="49" fontId="5" fillId="0" borderId="81" xfId="55" applyNumberFormat="1" applyFont="1" applyFill="1" applyBorder="1" applyAlignment="1" applyProtection="1">
      <alignment horizontal="center" vertical="top" wrapText="1"/>
      <protection/>
    </xf>
    <xf numFmtId="49" fontId="5" fillId="0" borderId="82" xfId="55" applyNumberFormat="1" applyFont="1" applyFill="1" applyBorder="1" applyAlignment="1" applyProtection="1">
      <alignment horizontal="center" vertical="top" wrapText="1"/>
      <protection/>
    </xf>
    <xf numFmtId="49" fontId="5" fillId="0" borderId="83" xfId="55" applyNumberFormat="1" applyFont="1" applyFill="1" applyBorder="1" applyAlignment="1" applyProtection="1">
      <alignment horizontal="center" vertical="top" wrapText="1"/>
      <protection/>
    </xf>
    <xf numFmtId="0" fontId="6" fillId="0" borderId="78" xfId="55" applyFont="1" applyBorder="1" applyAlignment="1" applyProtection="1">
      <alignment horizontal="center" vertical="top" wrapText="1"/>
      <protection/>
    </xf>
    <xf numFmtId="49" fontId="5" fillId="0" borderId="84" xfId="55" applyNumberFormat="1" applyFont="1" applyFill="1" applyBorder="1" applyAlignment="1" applyProtection="1">
      <alignment horizontal="center" vertical="top" wrapText="1"/>
      <protection/>
    </xf>
    <xf numFmtId="49" fontId="5" fillId="0" borderId="69" xfId="55" applyNumberFormat="1" applyFont="1" applyFill="1" applyBorder="1" applyAlignment="1" applyProtection="1">
      <alignment horizontal="center" vertical="top" wrapText="1"/>
      <protection/>
    </xf>
    <xf numFmtId="164" fontId="5" fillId="0" borderId="13" xfId="55" applyNumberFormat="1" applyFont="1" applyBorder="1" applyAlignment="1" applyProtection="1">
      <alignment horizontal="center" vertical="top" wrapText="1"/>
      <protection/>
    </xf>
    <xf numFmtId="164" fontId="5" fillId="0" borderId="85" xfId="55" applyNumberFormat="1" applyFont="1" applyBorder="1" applyAlignment="1" applyProtection="1">
      <alignment horizontal="center" vertical="top" wrapText="1"/>
      <protection/>
    </xf>
    <xf numFmtId="164" fontId="5" fillId="0" borderId="14" xfId="55" applyNumberFormat="1" applyFont="1" applyBorder="1" applyAlignment="1" applyProtection="1">
      <alignment horizontal="center" vertical="top" wrapText="1"/>
      <protection/>
    </xf>
    <xf numFmtId="164" fontId="5" fillId="0" borderId="68" xfId="55" applyNumberFormat="1" applyFont="1" applyBorder="1" applyAlignment="1" applyProtection="1">
      <alignment horizontal="center" vertical="top" wrapText="1"/>
      <protection/>
    </xf>
    <xf numFmtId="164" fontId="5" fillId="0" borderId="84" xfId="55" applyNumberFormat="1" applyFont="1" applyFill="1" applyBorder="1" applyAlignment="1" applyProtection="1">
      <alignment horizontal="center" vertical="top" wrapText="1"/>
      <protection/>
    </xf>
    <xf numFmtId="164" fontId="5" fillId="0" borderId="69" xfId="55" applyNumberFormat="1" applyFont="1" applyFill="1" applyBorder="1" applyAlignment="1" applyProtection="1">
      <alignment horizontal="center" vertical="top" wrapText="1"/>
      <protection/>
    </xf>
    <xf numFmtId="49" fontId="5" fillId="0" borderId="86" xfId="55" applyNumberFormat="1" applyFont="1" applyFill="1" applyBorder="1" applyAlignment="1" applyProtection="1">
      <alignment horizontal="center" vertical="top" wrapText="1"/>
      <protection/>
    </xf>
    <xf numFmtId="49" fontId="5" fillId="0" borderId="67" xfId="55" applyNumberFormat="1" applyFont="1" applyFill="1" applyBorder="1" applyAlignment="1" applyProtection="1">
      <alignment horizontal="center" vertical="top" wrapText="1"/>
      <protection/>
    </xf>
    <xf numFmtId="0" fontId="7" fillId="0" borderId="21" xfId="55" applyFont="1" applyFill="1" applyBorder="1" applyAlignment="1" applyProtection="1">
      <alignment horizontal="left" vertical="top" wrapText="1"/>
      <protection/>
    </xf>
    <xf numFmtId="0" fontId="7" fillId="0" borderId="0" xfId="55" applyFont="1" applyFill="1" applyBorder="1" applyAlignment="1" applyProtection="1">
      <alignment horizontal="left" vertical="top" wrapText="1"/>
      <protection/>
    </xf>
    <xf numFmtId="0" fontId="7" fillId="0" borderId="22" xfId="55" applyFont="1" applyFill="1" applyBorder="1" applyAlignment="1" applyProtection="1">
      <alignment horizontal="left" vertical="top" wrapText="1"/>
      <protection/>
    </xf>
    <xf numFmtId="49" fontId="5" fillId="0" borderId="87" xfId="55" applyNumberFormat="1" applyFont="1" applyFill="1" applyBorder="1" applyAlignment="1" applyProtection="1">
      <alignment horizontal="center" vertical="top" wrapText="1"/>
      <protection/>
    </xf>
    <xf numFmtId="49" fontId="5" fillId="0" borderId="88" xfId="55" applyNumberFormat="1" applyFont="1" applyFill="1" applyBorder="1" applyAlignment="1" applyProtection="1">
      <alignment horizontal="center" vertical="top" wrapText="1"/>
      <protection/>
    </xf>
    <xf numFmtId="0" fontId="6" fillId="0" borderId="89" xfId="55" applyFont="1" applyBorder="1" applyAlignment="1" applyProtection="1">
      <alignment horizontal="center" vertical="top" wrapText="1"/>
      <protection/>
    </xf>
    <xf numFmtId="49" fontId="5" fillId="0" borderId="90" xfId="55" applyNumberFormat="1" applyFont="1" applyFill="1" applyBorder="1" applyAlignment="1" applyProtection="1">
      <alignment horizontal="center" vertical="top" wrapText="1"/>
      <protection/>
    </xf>
    <xf numFmtId="49" fontId="5" fillId="0" borderId="0" xfId="55" applyNumberFormat="1" applyFont="1" applyFill="1" applyBorder="1" applyAlignment="1" applyProtection="1">
      <alignment horizontal="center" vertical="top" wrapText="1"/>
      <protection/>
    </xf>
    <xf numFmtId="0" fontId="6" fillId="0" borderId="67" xfId="55" applyFont="1" applyBorder="1" applyAlignment="1" applyProtection="1">
      <alignment horizontal="center" vertical="top" wrapText="1"/>
      <protection/>
    </xf>
    <xf numFmtId="49" fontId="5" fillId="33" borderId="90" xfId="55" applyNumberFormat="1" applyFont="1" applyFill="1" applyBorder="1" applyAlignment="1" applyProtection="1">
      <alignment vertical="top" wrapText="1"/>
      <protection/>
    </xf>
    <xf numFmtId="49" fontId="5" fillId="33" borderId="0" xfId="55" applyNumberFormat="1" applyFont="1" applyFill="1" applyBorder="1" applyAlignment="1" applyProtection="1">
      <alignment vertical="top" wrapText="1"/>
      <protection/>
    </xf>
    <xf numFmtId="49" fontId="6" fillId="33" borderId="67" xfId="55" applyNumberFormat="1" applyFont="1" applyFill="1" applyBorder="1" applyAlignment="1" applyProtection="1">
      <alignment vertical="top" wrapText="1"/>
      <protection/>
    </xf>
    <xf numFmtId="49" fontId="5" fillId="33" borderId="90" xfId="55" applyNumberFormat="1" applyFont="1" applyFill="1" applyBorder="1" applyAlignment="1" applyProtection="1">
      <alignment horizontal="left" vertical="top" wrapText="1"/>
      <protection/>
    </xf>
    <xf numFmtId="49" fontId="5" fillId="33" borderId="0" xfId="55" applyNumberFormat="1" applyFont="1" applyFill="1" applyBorder="1" applyAlignment="1" applyProtection="1">
      <alignment horizontal="left" vertical="top" wrapText="1"/>
      <protection/>
    </xf>
    <xf numFmtId="0" fontId="6" fillId="33" borderId="67" xfId="55" applyFont="1" applyFill="1" applyBorder="1" applyAlignment="1" applyProtection="1">
      <alignment horizontal="left" vertical="top" wrapText="1"/>
      <protection/>
    </xf>
    <xf numFmtId="49" fontId="5" fillId="0" borderId="28" xfId="55" applyNumberFormat="1" applyFont="1" applyFill="1" applyBorder="1" applyAlignment="1" applyProtection="1">
      <alignment horizontal="center" vertical="top" wrapText="1"/>
      <protection/>
    </xf>
    <xf numFmtId="49" fontId="5" fillId="0" borderId="68" xfId="55" applyNumberFormat="1" applyFont="1" applyFill="1" applyBorder="1" applyAlignment="1" applyProtection="1">
      <alignment horizontal="center" vertical="top" wrapText="1"/>
      <protection/>
    </xf>
    <xf numFmtId="49" fontId="5" fillId="0" borderId="91" xfId="55" applyNumberFormat="1" applyFont="1" applyFill="1" applyBorder="1" applyAlignment="1" applyProtection="1">
      <alignment horizontal="center" vertical="top" wrapText="1"/>
      <protection/>
    </xf>
    <xf numFmtId="49" fontId="5" fillId="0" borderId="92" xfId="55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showGridLines="0" tabSelected="1" zoomScale="85" zoomScaleNormal="85" zoomScaleSheetLayoutView="96" workbookViewId="0" topLeftCell="A24">
      <selection activeCell="A47" sqref="A47"/>
    </sheetView>
  </sheetViews>
  <sheetFormatPr defaultColWidth="9.140625" defaultRowHeight="15"/>
  <cols>
    <col min="1" max="1" width="30.7109375" style="20" customWidth="1"/>
    <col min="2" max="2" width="10.7109375" style="21" customWidth="1"/>
    <col min="3" max="3" width="13.7109375" style="11" customWidth="1"/>
    <col min="4" max="4" width="22.7109375" style="22" customWidth="1"/>
    <col min="5" max="5" width="13.7109375" style="13" customWidth="1"/>
    <col min="6" max="6" width="22.7109375" style="23" customWidth="1"/>
    <col min="7" max="7" width="13.7109375" style="15" customWidth="1"/>
    <col min="8" max="8" width="22.7109375" style="16" customWidth="1"/>
    <col min="9" max="9" width="13.7109375" style="17" customWidth="1"/>
    <col min="10" max="10" width="14.57421875" style="21" bestFit="1" customWidth="1"/>
    <col min="11" max="13" width="14.57421875" style="15" bestFit="1" customWidth="1"/>
    <col min="14" max="14" width="14.57421875" style="18" bestFit="1" customWidth="1"/>
    <col min="15" max="15" width="15.28125" style="21" bestFit="1" customWidth="1"/>
    <col min="16" max="16" width="13.7109375" style="19" customWidth="1"/>
    <col min="17" max="17" width="13.7109375" style="18" customWidth="1"/>
    <col min="18" max="18" width="17.7109375" style="21" customWidth="1"/>
    <col min="19" max="24" width="9.140625" style="6" customWidth="1"/>
    <col min="25" max="16384" width="9.140625" style="6" customWidth="1"/>
  </cols>
  <sheetData>
    <row r="1" spans="1:29" s="1" customFormat="1" ht="15" customHeight="1" thickTop="1">
      <c r="A1" s="24" t="s">
        <v>0</v>
      </c>
      <c r="B1" s="25"/>
      <c r="C1" s="26"/>
      <c r="D1" s="27"/>
      <c r="E1" s="26"/>
      <c r="F1" s="28"/>
      <c r="G1" s="29"/>
      <c r="H1" s="27"/>
      <c r="I1" s="29"/>
      <c r="J1" s="29"/>
      <c r="K1" s="29"/>
      <c r="L1" s="29"/>
      <c r="M1" s="29"/>
      <c r="N1" s="29"/>
      <c r="O1" s="29"/>
      <c r="P1" s="29"/>
      <c r="Q1" s="29"/>
      <c r="R1" s="30"/>
      <c r="T1" s="2" t="s">
        <v>1</v>
      </c>
      <c r="U1" s="3" t="s">
        <v>2</v>
      </c>
      <c r="V1" s="4">
        <v>0</v>
      </c>
      <c r="W1" s="4">
        <f aca="true" t="shared" si="0" ref="W1:AB1">V1+1</f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3" t="s">
        <v>3</v>
      </c>
    </row>
    <row r="2" spans="1:18" s="5" customFormat="1" ht="15.75">
      <c r="A2" s="31"/>
      <c r="B2" s="32"/>
      <c r="C2" s="33"/>
      <c r="D2" s="34"/>
      <c r="E2" s="33"/>
      <c r="F2" s="35"/>
      <c r="G2" s="32"/>
      <c r="H2" s="34"/>
      <c r="I2" s="32"/>
      <c r="J2" s="32"/>
      <c r="K2" s="32"/>
      <c r="L2" s="32"/>
      <c r="M2" s="32"/>
      <c r="N2" s="32"/>
      <c r="O2" s="32"/>
      <c r="P2" s="32"/>
      <c r="Q2" s="32"/>
      <c r="R2" s="36"/>
    </row>
    <row r="3" spans="1:18" s="5" customFormat="1" ht="65.25" customHeight="1">
      <c r="A3" s="184" t="s">
        <v>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/>
    </row>
    <row r="4" spans="1:18" s="1" customFormat="1" ht="9" customHeight="1" thickBot="1">
      <c r="A4" s="37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</row>
    <row r="5" spans="1:18" s="1" customFormat="1" ht="141.75">
      <c r="A5" s="187" t="s">
        <v>4</v>
      </c>
      <c r="B5" s="190" t="s">
        <v>5</v>
      </c>
      <c r="C5" s="38" t="s">
        <v>6</v>
      </c>
      <c r="D5" s="193" t="s">
        <v>7</v>
      </c>
      <c r="E5" s="39" t="s">
        <v>8</v>
      </c>
      <c r="F5" s="196" t="s">
        <v>9</v>
      </c>
      <c r="G5" s="40" t="s">
        <v>10</v>
      </c>
      <c r="H5" s="160" t="s">
        <v>11</v>
      </c>
      <c r="I5" s="163" t="s">
        <v>12</v>
      </c>
      <c r="J5" s="170" t="s">
        <v>13</v>
      </c>
      <c r="K5" s="170"/>
      <c r="L5" s="170"/>
      <c r="M5" s="170"/>
      <c r="N5" s="170"/>
      <c r="O5" s="171"/>
      <c r="P5" s="172" t="s">
        <v>14</v>
      </c>
      <c r="Q5" s="173"/>
      <c r="R5" s="41" t="s">
        <v>15</v>
      </c>
    </row>
    <row r="6" spans="1:18" s="1" customFormat="1" ht="15.75">
      <c r="A6" s="188"/>
      <c r="B6" s="191"/>
      <c r="C6" s="176" t="s">
        <v>16</v>
      </c>
      <c r="D6" s="194"/>
      <c r="E6" s="178" t="s">
        <v>16</v>
      </c>
      <c r="F6" s="197"/>
      <c r="G6" s="180" t="s">
        <v>17</v>
      </c>
      <c r="H6" s="161"/>
      <c r="I6" s="164"/>
      <c r="J6" s="182" t="s">
        <v>18</v>
      </c>
      <c r="K6" s="174" t="s">
        <v>61</v>
      </c>
      <c r="L6" s="174" t="s">
        <v>19</v>
      </c>
      <c r="M6" s="174" t="s">
        <v>62</v>
      </c>
      <c r="N6" s="199" t="s">
        <v>63</v>
      </c>
      <c r="O6" s="182" t="s">
        <v>64</v>
      </c>
      <c r="P6" s="42" t="s">
        <v>20</v>
      </c>
      <c r="Q6" s="43" t="s">
        <v>21</v>
      </c>
      <c r="R6" s="201" t="s">
        <v>17</v>
      </c>
    </row>
    <row r="7" spans="1:18" ht="15.75">
      <c r="A7" s="189"/>
      <c r="B7" s="192"/>
      <c r="C7" s="177"/>
      <c r="D7" s="195"/>
      <c r="E7" s="179"/>
      <c r="F7" s="198"/>
      <c r="G7" s="181"/>
      <c r="H7" s="162"/>
      <c r="I7" s="165"/>
      <c r="J7" s="183"/>
      <c r="K7" s="175"/>
      <c r="L7" s="175"/>
      <c r="M7" s="175"/>
      <c r="N7" s="200"/>
      <c r="O7" s="183"/>
      <c r="P7" s="168" t="s">
        <v>17</v>
      </c>
      <c r="Q7" s="169"/>
      <c r="R7" s="202"/>
    </row>
    <row r="8" spans="1:18" s="7" customFormat="1" ht="15.75">
      <c r="A8" s="109" t="s">
        <v>23</v>
      </c>
      <c r="B8" s="110"/>
      <c r="C8" s="111"/>
      <c r="D8" s="112"/>
      <c r="E8" s="113"/>
      <c r="F8" s="114"/>
      <c r="G8" s="115"/>
      <c r="H8" s="116"/>
      <c r="I8" s="117"/>
      <c r="J8" s="118"/>
      <c r="K8" s="119"/>
      <c r="L8" s="119"/>
      <c r="M8" s="119"/>
      <c r="N8" s="116"/>
      <c r="O8" s="118"/>
      <c r="P8" s="120"/>
      <c r="Q8" s="116"/>
      <c r="R8" s="121"/>
    </row>
    <row r="9" spans="1:18" s="7" customFormat="1" ht="15">
      <c r="A9" s="95" t="str">
        <f>VLOOKUP($B9,'[1]Sheet1'!$D$3:$F$287,3,FALSE)</f>
        <v>Joe Morolong</v>
      </c>
      <c r="B9" s="96" t="s">
        <v>24</v>
      </c>
      <c r="C9" s="67">
        <v>41724</v>
      </c>
      <c r="D9" s="68" t="s">
        <v>22</v>
      </c>
      <c r="E9" s="69">
        <v>41788</v>
      </c>
      <c r="F9" s="70" t="s">
        <v>22</v>
      </c>
      <c r="G9" s="71" t="s">
        <v>1</v>
      </c>
      <c r="H9" s="72" t="s">
        <v>22</v>
      </c>
      <c r="I9" s="73">
        <v>1</v>
      </c>
      <c r="J9" s="74">
        <v>41663</v>
      </c>
      <c r="K9" s="75" t="s">
        <v>22</v>
      </c>
      <c r="L9" s="75" t="s">
        <v>22</v>
      </c>
      <c r="M9" s="75" t="s">
        <v>22</v>
      </c>
      <c r="N9" s="69" t="s">
        <v>22</v>
      </c>
      <c r="O9" s="74" t="s">
        <v>22</v>
      </c>
      <c r="P9" s="76" t="s">
        <v>1</v>
      </c>
      <c r="Q9" s="77" t="s">
        <v>1</v>
      </c>
      <c r="R9" s="78" t="s">
        <v>2</v>
      </c>
    </row>
    <row r="10" spans="1:18" s="7" customFormat="1" ht="15">
      <c r="A10" s="58" t="str">
        <f>VLOOKUP($B10,'[1]Sheet1'!$D$3:$F$287,3,FALSE)</f>
        <v>Ga-Segonyana</v>
      </c>
      <c r="B10" s="59" t="s">
        <v>25</v>
      </c>
      <c r="C10" s="79">
        <v>41725</v>
      </c>
      <c r="D10" s="97" t="s">
        <v>22</v>
      </c>
      <c r="E10" s="80">
        <v>41788</v>
      </c>
      <c r="F10" s="49" t="s">
        <v>22</v>
      </c>
      <c r="G10" s="81" t="s">
        <v>1</v>
      </c>
      <c r="H10" s="51" t="s">
        <v>22</v>
      </c>
      <c r="I10" s="82">
        <v>1</v>
      </c>
      <c r="J10" s="83">
        <v>41670</v>
      </c>
      <c r="K10" s="54" t="s">
        <v>22</v>
      </c>
      <c r="L10" s="54" t="s">
        <v>22</v>
      </c>
      <c r="M10" s="54" t="s">
        <v>22</v>
      </c>
      <c r="N10" s="48" t="s">
        <v>22</v>
      </c>
      <c r="O10" s="53" t="s">
        <v>22</v>
      </c>
      <c r="P10" s="85" t="s">
        <v>1</v>
      </c>
      <c r="Q10" s="86" t="s">
        <v>1</v>
      </c>
      <c r="R10" s="87" t="s">
        <v>2</v>
      </c>
    </row>
    <row r="11" spans="1:18" s="7" customFormat="1" ht="15">
      <c r="A11" s="44" t="str">
        <f>VLOOKUP($B11,'[1]Sheet1'!$D$3:$F$287,3,FALSE)</f>
        <v>Gamagara</v>
      </c>
      <c r="B11" s="45" t="s">
        <v>26</v>
      </c>
      <c r="C11" s="79">
        <v>41726</v>
      </c>
      <c r="D11" s="97" t="s">
        <v>22</v>
      </c>
      <c r="E11" s="80">
        <v>41787</v>
      </c>
      <c r="F11" s="49" t="s">
        <v>22</v>
      </c>
      <c r="G11" s="81" t="s">
        <v>1</v>
      </c>
      <c r="H11" s="51" t="s">
        <v>22</v>
      </c>
      <c r="I11" s="82">
        <v>1</v>
      </c>
      <c r="J11" s="83">
        <v>41672</v>
      </c>
      <c r="K11" s="54" t="s">
        <v>22</v>
      </c>
      <c r="L11" s="54" t="s">
        <v>22</v>
      </c>
      <c r="M11" s="54" t="s">
        <v>22</v>
      </c>
      <c r="N11" s="48" t="s">
        <v>22</v>
      </c>
      <c r="O11" s="53" t="s">
        <v>22</v>
      </c>
      <c r="P11" s="85" t="s">
        <v>1</v>
      </c>
      <c r="Q11" s="86" t="s">
        <v>1</v>
      </c>
      <c r="R11" s="87" t="s">
        <v>2</v>
      </c>
    </row>
    <row r="12" spans="1:18" s="7" customFormat="1" ht="15">
      <c r="A12" s="60" t="str">
        <f>VLOOKUP($B12,'[1]Sheet1'!$D$3:$F$287,3,FALSE)</f>
        <v>John Taolo Gaetsewe</v>
      </c>
      <c r="B12" s="98" t="s">
        <v>27</v>
      </c>
      <c r="C12" s="100">
        <v>41725</v>
      </c>
      <c r="D12" s="122" t="s">
        <v>22</v>
      </c>
      <c r="E12" s="101">
        <v>41789</v>
      </c>
      <c r="F12" s="123" t="s">
        <v>22</v>
      </c>
      <c r="G12" s="102" t="s">
        <v>1</v>
      </c>
      <c r="H12" s="124" t="s">
        <v>22</v>
      </c>
      <c r="I12" s="103">
        <v>1</v>
      </c>
      <c r="J12" s="104">
        <v>41663</v>
      </c>
      <c r="K12" s="125" t="s">
        <v>22</v>
      </c>
      <c r="L12" s="125" t="s">
        <v>22</v>
      </c>
      <c r="M12" s="125" t="s">
        <v>22</v>
      </c>
      <c r="N12" s="126" t="s">
        <v>22</v>
      </c>
      <c r="O12" s="127" t="s">
        <v>22</v>
      </c>
      <c r="P12" s="106" t="s">
        <v>1</v>
      </c>
      <c r="Q12" s="107" t="s">
        <v>1</v>
      </c>
      <c r="R12" s="108" t="s">
        <v>2</v>
      </c>
    </row>
    <row r="13" spans="1:18" s="7" customFormat="1" ht="15">
      <c r="A13" s="44" t="str">
        <f>VLOOKUP($B13,'[1]Sheet1'!$D$3:$F$287,3,FALSE)</f>
        <v>Richtersveld</v>
      </c>
      <c r="B13" s="45" t="s">
        <v>28</v>
      </c>
      <c r="C13" s="46">
        <v>41729</v>
      </c>
      <c r="D13" s="47" t="s">
        <v>22</v>
      </c>
      <c r="E13" s="48">
        <v>41817</v>
      </c>
      <c r="F13" s="49" t="s">
        <v>22</v>
      </c>
      <c r="G13" s="50" t="s">
        <v>1</v>
      </c>
      <c r="H13" s="51" t="s">
        <v>22</v>
      </c>
      <c r="I13" s="52">
        <v>1</v>
      </c>
      <c r="J13" s="53">
        <v>41705</v>
      </c>
      <c r="K13" s="54" t="s">
        <v>22</v>
      </c>
      <c r="L13" s="54" t="s">
        <v>22</v>
      </c>
      <c r="M13" s="54" t="s">
        <v>22</v>
      </c>
      <c r="N13" s="48" t="s">
        <v>22</v>
      </c>
      <c r="O13" s="53" t="s">
        <v>22</v>
      </c>
      <c r="P13" s="55" t="s">
        <v>1</v>
      </c>
      <c r="Q13" s="56" t="s">
        <v>1</v>
      </c>
      <c r="R13" s="57" t="s">
        <v>2</v>
      </c>
    </row>
    <row r="14" spans="1:18" s="155" customFormat="1" ht="15">
      <c r="A14" s="156" t="str">
        <f>VLOOKUP($B14,'[1]Sheet1'!$D$3:$F$287,3,FALSE)</f>
        <v>Nama Khoi</v>
      </c>
      <c r="B14" s="157" t="s">
        <v>29</v>
      </c>
      <c r="C14" s="141">
        <v>41739</v>
      </c>
      <c r="D14" s="158" t="s">
        <v>22</v>
      </c>
      <c r="E14" s="143">
        <v>41802</v>
      </c>
      <c r="F14" s="144" t="s">
        <v>22</v>
      </c>
      <c r="G14" s="145" t="s">
        <v>1</v>
      </c>
      <c r="H14" s="159" t="s">
        <v>22</v>
      </c>
      <c r="I14" s="147">
        <v>1</v>
      </c>
      <c r="J14" s="148">
        <v>41695</v>
      </c>
      <c r="K14" s="149" t="s">
        <v>22</v>
      </c>
      <c r="L14" s="149" t="s">
        <v>22</v>
      </c>
      <c r="M14" s="149" t="s">
        <v>22</v>
      </c>
      <c r="N14" s="150" t="s">
        <v>22</v>
      </c>
      <c r="O14" s="151" t="s">
        <v>22</v>
      </c>
      <c r="P14" s="152" t="s">
        <v>1</v>
      </c>
      <c r="Q14" s="153" t="s">
        <v>1</v>
      </c>
      <c r="R14" s="154" t="s">
        <v>2</v>
      </c>
    </row>
    <row r="15" spans="1:18" s="7" customFormat="1" ht="15">
      <c r="A15" s="58" t="str">
        <f>VLOOKUP($B15,'[1]Sheet1'!$D$3:$F$287,3,FALSE)</f>
        <v>Kamiesberg</v>
      </c>
      <c r="B15" s="59" t="s">
        <v>30</v>
      </c>
      <c r="C15" s="79">
        <v>41725</v>
      </c>
      <c r="D15" s="97" t="s">
        <v>22</v>
      </c>
      <c r="E15" s="80">
        <v>41788</v>
      </c>
      <c r="F15" s="49" t="s">
        <v>22</v>
      </c>
      <c r="G15" s="81" t="s">
        <v>1</v>
      </c>
      <c r="H15" s="51" t="s">
        <v>22</v>
      </c>
      <c r="I15" s="82">
        <v>1</v>
      </c>
      <c r="J15" s="83">
        <v>41662</v>
      </c>
      <c r="K15" s="54" t="s">
        <v>22</v>
      </c>
      <c r="L15" s="54" t="s">
        <v>22</v>
      </c>
      <c r="M15" s="54" t="s">
        <v>22</v>
      </c>
      <c r="N15" s="48" t="s">
        <v>22</v>
      </c>
      <c r="O15" s="53" t="s">
        <v>22</v>
      </c>
      <c r="P15" s="85" t="s">
        <v>1</v>
      </c>
      <c r="Q15" s="86" t="s">
        <v>1</v>
      </c>
      <c r="R15" s="87" t="s">
        <v>2</v>
      </c>
    </row>
    <row r="16" spans="1:18" s="7" customFormat="1" ht="15">
      <c r="A16" s="58" t="str">
        <f>VLOOKUP($B16,'[1]Sheet1'!$D$3:$F$287,3,FALSE)</f>
        <v>Hantam</v>
      </c>
      <c r="B16" s="59" t="s">
        <v>31</v>
      </c>
      <c r="C16" s="79">
        <v>41725</v>
      </c>
      <c r="D16" s="97" t="s">
        <v>22</v>
      </c>
      <c r="E16" s="80">
        <v>41789</v>
      </c>
      <c r="F16" s="49" t="s">
        <v>22</v>
      </c>
      <c r="G16" s="81" t="s">
        <v>1</v>
      </c>
      <c r="H16" s="51" t="s">
        <v>22</v>
      </c>
      <c r="I16" s="82">
        <v>1</v>
      </c>
      <c r="J16" s="83">
        <v>41667</v>
      </c>
      <c r="K16" s="54" t="s">
        <v>22</v>
      </c>
      <c r="L16" s="54" t="s">
        <v>22</v>
      </c>
      <c r="M16" s="54" t="s">
        <v>22</v>
      </c>
      <c r="N16" s="48" t="s">
        <v>22</v>
      </c>
      <c r="O16" s="53" t="s">
        <v>22</v>
      </c>
      <c r="P16" s="85" t="s">
        <v>1</v>
      </c>
      <c r="Q16" s="86" t="s">
        <v>1</v>
      </c>
      <c r="R16" s="87" t="s">
        <v>2</v>
      </c>
    </row>
    <row r="17" spans="1:18" s="7" customFormat="1" ht="15">
      <c r="A17" s="58" t="str">
        <f>VLOOKUP($B17,'[1]Sheet1'!$D$3:$F$287,3,FALSE)</f>
        <v>Karoo Hoogland</v>
      </c>
      <c r="B17" s="59" t="s">
        <v>32</v>
      </c>
      <c r="C17" s="79">
        <v>41727</v>
      </c>
      <c r="D17" s="97" t="s">
        <v>22</v>
      </c>
      <c r="E17" s="80">
        <v>41788</v>
      </c>
      <c r="F17" s="49" t="s">
        <v>22</v>
      </c>
      <c r="G17" s="81" t="s">
        <v>1</v>
      </c>
      <c r="H17" s="51" t="s">
        <v>22</v>
      </c>
      <c r="I17" s="82">
        <v>1</v>
      </c>
      <c r="J17" s="83">
        <v>41548</v>
      </c>
      <c r="K17" s="54" t="s">
        <v>22</v>
      </c>
      <c r="L17" s="54" t="s">
        <v>22</v>
      </c>
      <c r="M17" s="54" t="s">
        <v>22</v>
      </c>
      <c r="N17" s="48" t="s">
        <v>22</v>
      </c>
      <c r="O17" s="53" t="s">
        <v>22</v>
      </c>
      <c r="P17" s="85" t="s">
        <v>1</v>
      </c>
      <c r="Q17" s="86" t="s">
        <v>1</v>
      </c>
      <c r="R17" s="87" t="s">
        <v>2</v>
      </c>
    </row>
    <row r="18" spans="1:18" s="7" customFormat="1" ht="15">
      <c r="A18" s="58" t="str">
        <f>VLOOKUP($B18,'[1]Sheet1'!$D$3:$F$287,3,FALSE)</f>
        <v>Khai-Ma</v>
      </c>
      <c r="B18" s="59" t="s">
        <v>33</v>
      </c>
      <c r="C18" s="79">
        <v>41729</v>
      </c>
      <c r="D18" s="97" t="s">
        <v>22</v>
      </c>
      <c r="E18" s="80">
        <v>41790</v>
      </c>
      <c r="F18" s="49" t="s">
        <v>22</v>
      </c>
      <c r="G18" s="81" t="s">
        <v>1</v>
      </c>
      <c r="H18" s="51" t="s">
        <v>22</v>
      </c>
      <c r="I18" s="82">
        <v>1</v>
      </c>
      <c r="J18" s="83">
        <v>41669</v>
      </c>
      <c r="K18" s="54" t="s">
        <v>22</v>
      </c>
      <c r="L18" s="54" t="s">
        <v>22</v>
      </c>
      <c r="M18" s="54" t="s">
        <v>22</v>
      </c>
      <c r="N18" s="48" t="s">
        <v>22</v>
      </c>
      <c r="O18" s="53" t="s">
        <v>22</v>
      </c>
      <c r="P18" s="85" t="s">
        <v>1</v>
      </c>
      <c r="Q18" s="86" t="s">
        <v>1</v>
      </c>
      <c r="R18" s="87" t="s">
        <v>2</v>
      </c>
    </row>
    <row r="19" spans="1:18" s="7" customFormat="1" ht="15">
      <c r="A19" s="60" t="str">
        <f>VLOOKUP($B19,'[1]Sheet1'!$D$3:$F$287,3,FALSE)</f>
        <v>Namakwa</v>
      </c>
      <c r="B19" s="98" t="s">
        <v>34</v>
      </c>
      <c r="C19" s="100">
        <v>41715</v>
      </c>
      <c r="D19" s="99" t="s">
        <v>22</v>
      </c>
      <c r="E19" s="88" t="s">
        <v>35</v>
      </c>
      <c r="F19" s="62" t="s">
        <v>22</v>
      </c>
      <c r="G19" s="89" t="s">
        <v>1</v>
      </c>
      <c r="H19" s="64" t="s">
        <v>22</v>
      </c>
      <c r="I19" s="90">
        <v>1</v>
      </c>
      <c r="J19" s="91">
        <v>41656</v>
      </c>
      <c r="K19" s="66" t="s">
        <v>22</v>
      </c>
      <c r="L19" s="66" t="s">
        <v>22</v>
      </c>
      <c r="M19" s="66" t="s">
        <v>22</v>
      </c>
      <c r="N19" s="61" t="s">
        <v>22</v>
      </c>
      <c r="O19" s="65" t="s">
        <v>22</v>
      </c>
      <c r="P19" s="92" t="s">
        <v>1</v>
      </c>
      <c r="Q19" s="93" t="s">
        <v>1</v>
      </c>
      <c r="R19" s="94" t="s">
        <v>2</v>
      </c>
    </row>
    <row r="20" spans="1:18" s="7" customFormat="1" ht="15">
      <c r="A20" s="44" t="str">
        <f>VLOOKUP($B20,'[1]Sheet1'!$D$3:$F$287,3,FALSE)</f>
        <v>Ubuntu</v>
      </c>
      <c r="B20" s="45" t="s">
        <v>36</v>
      </c>
      <c r="C20" s="46">
        <v>41729</v>
      </c>
      <c r="D20" s="68" t="s">
        <v>22</v>
      </c>
      <c r="E20" s="69">
        <v>41789</v>
      </c>
      <c r="F20" s="70" t="s">
        <v>22</v>
      </c>
      <c r="G20" s="71" t="s">
        <v>1</v>
      </c>
      <c r="H20" s="72" t="s">
        <v>22</v>
      </c>
      <c r="I20" s="73">
        <v>0</v>
      </c>
      <c r="J20" s="74" t="s">
        <v>22</v>
      </c>
      <c r="K20" s="75" t="s">
        <v>22</v>
      </c>
      <c r="L20" s="75" t="s">
        <v>22</v>
      </c>
      <c r="M20" s="75" t="s">
        <v>22</v>
      </c>
      <c r="N20" s="69" t="s">
        <v>22</v>
      </c>
      <c r="O20" s="74" t="s">
        <v>22</v>
      </c>
      <c r="P20" s="76" t="s">
        <v>2</v>
      </c>
      <c r="Q20" s="77" t="s">
        <v>2</v>
      </c>
      <c r="R20" s="78" t="s">
        <v>2</v>
      </c>
    </row>
    <row r="21" spans="1:18" s="7" customFormat="1" ht="15">
      <c r="A21" s="44" t="str">
        <f>VLOOKUP($B21,'[1]Sheet1'!$D$3:$F$287,3,FALSE)</f>
        <v>Umsobomvu</v>
      </c>
      <c r="B21" s="45" t="s">
        <v>37</v>
      </c>
      <c r="C21" s="79">
        <v>41729</v>
      </c>
      <c r="D21" s="97" t="s">
        <v>22</v>
      </c>
      <c r="E21" s="80">
        <v>41789</v>
      </c>
      <c r="F21" s="49" t="s">
        <v>22</v>
      </c>
      <c r="G21" s="81" t="s">
        <v>1</v>
      </c>
      <c r="H21" s="51" t="s">
        <v>22</v>
      </c>
      <c r="I21" s="82">
        <v>1</v>
      </c>
      <c r="J21" s="83">
        <v>41726</v>
      </c>
      <c r="K21" s="54" t="s">
        <v>22</v>
      </c>
      <c r="L21" s="54" t="s">
        <v>22</v>
      </c>
      <c r="M21" s="54" t="s">
        <v>22</v>
      </c>
      <c r="N21" s="48" t="s">
        <v>22</v>
      </c>
      <c r="O21" s="53" t="s">
        <v>22</v>
      </c>
      <c r="P21" s="85" t="s">
        <v>1</v>
      </c>
      <c r="Q21" s="86" t="s">
        <v>1</v>
      </c>
      <c r="R21" s="87" t="s">
        <v>2</v>
      </c>
    </row>
    <row r="22" spans="1:18" s="7" customFormat="1" ht="15">
      <c r="A22" s="58" t="str">
        <f>VLOOKUP($B22,'[1]Sheet1'!$D$3:$F$287,3,FALSE)</f>
        <v>Emthanjeni</v>
      </c>
      <c r="B22" s="59" t="s">
        <v>38</v>
      </c>
      <c r="C22" s="79">
        <v>41729</v>
      </c>
      <c r="D22" s="97" t="s">
        <v>22</v>
      </c>
      <c r="E22" s="80">
        <v>41788</v>
      </c>
      <c r="F22" s="49" t="s">
        <v>22</v>
      </c>
      <c r="G22" s="81" t="s">
        <v>1</v>
      </c>
      <c r="H22" s="51" t="s">
        <v>22</v>
      </c>
      <c r="I22" s="82">
        <v>1</v>
      </c>
      <c r="J22" s="83">
        <v>41702</v>
      </c>
      <c r="K22" s="54" t="s">
        <v>22</v>
      </c>
      <c r="L22" s="54" t="s">
        <v>22</v>
      </c>
      <c r="M22" s="54" t="s">
        <v>22</v>
      </c>
      <c r="N22" s="48" t="s">
        <v>22</v>
      </c>
      <c r="O22" s="53" t="s">
        <v>22</v>
      </c>
      <c r="P22" s="85" t="s">
        <v>1</v>
      </c>
      <c r="Q22" s="86" t="s">
        <v>1</v>
      </c>
      <c r="R22" s="87" t="s">
        <v>39</v>
      </c>
    </row>
    <row r="23" spans="1:18" s="7" customFormat="1" ht="15">
      <c r="A23" s="58" t="str">
        <f>VLOOKUP($B23,'[1]Sheet1'!$D$3:$F$287,3,FALSE)</f>
        <v>Kareeberg</v>
      </c>
      <c r="B23" s="59" t="s">
        <v>40</v>
      </c>
      <c r="C23" s="79">
        <v>41725</v>
      </c>
      <c r="D23" s="97" t="s">
        <v>22</v>
      </c>
      <c r="E23" s="80">
        <v>41789</v>
      </c>
      <c r="F23" s="49" t="s">
        <v>22</v>
      </c>
      <c r="G23" s="81" t="s">
        <v>1</v>
      </c>
      <c r="H23" s="51" t="s">
        <v>22</v>
      </c>
      <c r="I23" s="82">
        <v>0</v>
      </c>
      <c r="J23" s="53" t="s">
        <v>22</v>
      </c>
      <c r="K23" s="54" t="s">
        <v>22</v>
      </c>
      <c r="L23" s="54" t="s">
        <v>22</v>
      </c>
      <c r="M23" s="54" t="s">
        <v>22</v>
      </c>
      <c r="N23" s="48" t="s">
        <v>22</v>
      </c>
      <c r="O23" s="53" t="s">
        <v>22</v>
      </c>
      <c r="P23" s="85" t="s">
        <v>2</v>
      </c>
      <c r="Q23" s="86" t="s">
        <v>2</v>
      </c>
      <c r="R23" s="87" t="s">
        <v>2</v>
      </c>
    </row>
    <row r="24" spans="1:18" s="7" customFormat="1" ht="15">
      <c r="A24" s="58" t="str">
        <f>VLOOKUP($B24,'[1]Sheet1'!$D$3:$F$287,3,FALSE)</f>
        <v>Renosterberg</v>
      </c>
      <c r="B24" s="59" t="s">
        <v>41</v>
      </c>
      <c r="C24" s="79">
        <v>41725</v>
      </c>
      <c r="D24" s="97" t="s">
        <v>22</v>
      </c>
      <c r="E24" s="80">
        <v>41725</v>
      </c>
      <c r="F24" s="49" t="s">
        <v>22</v>
      </c>
      <c r="G24" s="81" t="s">
        <v>42</v>
      </c>
      <c r="H24" s="51" t="s">
        <v>22</v>
      </c>
      <c r="I24" s="82">
        <v>0</v>
      </c>
      <c r="J24" s="53" t="s">
        <v>22</v>
      </c>
      <c r="K24" s="54" t="s">
        <v>22</v>
      </c>
      <c r="L24" s="54" t="s">
        <v>22</v>
      </c>
      <c r="M24" s="54" t="s">
        <v>22</v>
      </c>
      <c r="N24" s="48" t="s">
        <v>22</v>
      </c>
      <c r="O24" s="53" t="s">
        <v>22</v>
      </c>
      <c r="P24" s="85" t="s">
        <v>39</v>
      </c>
      <c r="Q24" s="86" t="s">
        <v>39</v>
      </c>
      <c r="R24" s="87" t="s">
        <v>39</v>
      </c>
    </row>
    <row r="25" spans="1:18" s="7" customFormat="1" ht="15">
      <c r="A25" s="58" t="str">
        <f>VLOOKUP($B25,'[1]Sheet1'!$D$3:$F$287,3,FALSE)</f>
        <v>Thembelihle</v>
      </c>
      <c r="B25" s="59" t="s">
        <v>43</v>
      </c>
      <c r="C25" s="79">
        <v>41726</v>
      </c>
      <c r="D25" s="97" t="s">
        <v>22</v>
      </c>
      <c r="E25" s="80">
        <v>41803</v>
      </c>
      <c r="F25" s="49" t="s">
        <v>22</v>
      </c>
      <c r="G25" s="81" t="s">
        <v>1</v>
      </c>
      <c r="H25" s="51" t="s">
        <v>22</v>
      </c>
      <c r="I25" s="82">
        <v>1</v>
      </c>
      <c r="J25" s="83">
        <v>41698</v>
      </c>
      <c r="K25" s="54" t="s">
        <v>22</v>
      </c>
      <c r="L25" s="54" t="s">
        <v>22</v>
      </c>
      <c r="M25" s="54" t="s">
        <v>22</v>
      </c>
      <c r="N25" s="48" t="s">
        <v>22</v>
      </c>
      <c r="O25" s="53" t="s">
        <v>22</v>
      </c>
      <c r="P25" s="85" t="s">
        <v>1</v>
      </c>
      <c r="Q25" s="86" t="s">
        <v>1</v>
      </c>
      <c r="R25" s="87" t="s">
        <v>2</v>
      </c>
    </row>
    <row r="26" spans="1:18" s="7" customFormat="1" ht="15">
      <c r="A26" s="58" t="str">
        <f>VLOOKUP($B26,'[1]Sheet1'!$D$3:$F$287,3,FALSE)</f>
        <v>Siyathemba</v>
      </c>
      <c r="B26" s="59" t="s">
        <v>44</v>
      </c>
      <c r="C26" s="79">
        <v>41729</v>
      </c>
      <c r="D26" s="97" t="s">
        <v>22</v>
      </c>
      <c r="E26" s="80">
        <v>41789</v>
      </c>
      <c r="F26" s="49" t="s">
        <v>22</v>
      </c>
      <c r="G26" s="81" t="s">
        <v>1</v>
      </c>
      <c r="H26" s="51" t="s">
        <v>22</v>
      </c>
      <c r="I26" s="82">
        <v>1</v>
      </c>
      <c r="J26" s="83">
        <v>41698</v>
      </c>
      <c r="K26" s="54" t="s">
        <v>22</v>
      </c>
      <c r="L26" s="54" t="s">
        <v>22</v>
      </c>
      <c r="M26" s="54" t="s">
        <v>22</v>
      </c>
      <c r="N26" s="48" t="s">
        <v>22</v>
      </c>
      <c r="O26" s="53" t="s">
        <v>22</v>
      </c>
      <c r="P26" s="85" t="s">
        <v>1</v>
      </c>
      <c r="Q26" s="86" t="s">
        <v>1</v>
      </c>
      <c r="R26" s="87" t="s">
        <v>2</v>
      </c>
    </row>
    <row r="27" spans="1:18" s="7" customFormat="1" ht="15">
      <c r="A27" s="58" t="str">
        <f>VLOOKUP($B27,'[1]Sheet1'!$D$3:$F$287,3,FALSE)</f>
        <v>Siyancuma</v>
      </c>
      <c r="B27" s="59" t="s">
        <v>45</v>
      </c>
      <c r="C27" s="79">
        <v>41729</v>
      </c>
      <c r="D27" s="97" t="s">
        <v>22</v>
      </c>
      <c r="E27" s="80">
        <v>41789</v>
      </c>
      <c r="F27" s="49" t="s">
        <v>22</v>
      </c>
      <c r="G27" s="81" t="s">
        <v>1</v>
      </c>
      <c r="H27" s="51" t="s">
        <v>22</v>
      </c>
      <c r="I27" s="82">
        <v>1</v>
      </c>
      <c r="J27" s="83">
        <v>41698</v>
      </c>
      <c r="K27" s="54" t="s">
        <v>22</v>
      </c>
      <c r="L27" s="54" t="s">
        <v>22</v>
      </c>
      <c r="M27" s="54" t="s">
        <v>22</v>
      </c>
      <c r="N27" s="48" t="s">
        <v>22</v>
      </c>
      <c r="O27" s="53" t="s">
        <v>22</v>
      </c>
      <c r="P27" s="85" t="s">
        <v>1</v>
      </c>
      <c r="Q27" s="86" t="s">
        <v>1</v>
      </c>
      <c r="R27" s="87" t="s">
        <v>2</v>
      </c>
    </row>
    <row r="28" spans="1:18" s="7" customFormat="1" ht="15">
      <c r="A28" s="60" t="str">
        <f>VLOOKUP($B28,'[1]Sheet1'!$D$3:$F$287,3,FALSE)</f>
        <v>Pixley Ka Seme (Nc)</v>
      </c>
      <c r="B28" s="98" t="s">
        <v>46</v>
      </c>
      <c r="C28" s="100">
        <v>41726</v>
      </c>
      <c r="D28" s="122" t="s">
        <v>22</v>
      </c>
      <c r="E28" s="101">
        <v>41786</v>
      </c>
      <c r="F28" s="123" t="s">
        <v>22</v>
      </c>
      <c r="G28" s="102" t="s">
        <v>1</v>
      </c>
      <c r="H28" s="124" t="s">
        <v>22</v>
      </c>
      <c r="I28" s="103">
        <v>2</v>
      </c>
      <c r="J28" s="104">
        <v>41670</v>
      </c>
      <c r="K28" s="105">
        <v>41879</v>
      </c>
      <c r="L28" s="125" t="s">
        <v>22</v>
      </c>
      <c r="M28" s="125" t="s">
        <v>22</v>
      </c>
      <c r="N28" s="126" t="s">
        <v>22</v>
      </c>
      <c r="O28" s="127" t="s">
        <v>22</v>
      </c>
      <c r="P28" s="106" t="s">
        <v>1</v>
      </c>
      <c r="Q28" s="107" t="s">
        <v>1</v>
      </c>
      <c r="R28" s="108" t="s">
        <v>2</v>
      </c>
    </row>
    <row r="29" spans="1:18" s="7" customFormat="1" ht="15">
      <c r="A29" s="44" t="str">
        <f>VLOOKUP($B29,'[1]Sheet1'!$D$3:$F$287,3,FALSE)</f>
        <v>Mier</v>
      </c>
      <c r="B29" s="45" t="s">
        <v>47</v>
      </c>
      <c r="C29" s="46">
        <v>41729</v>
      </c>
      <c r="D29" s="47" t="s">
        <v>22</v>
      </c>
      <c r="E29" s="48">
        <v>41820</v>
      </c>
      <c r="F29" s="49" t="s">
        <v>22</v>
      </c>
      <c r="G29" s="50" t="s">
        <v>1</v>
      </c>
      <c r="H29" s="51" t="s">
        <v>22</v>
      </c>
      <c r="I29" s="52">
        <v>1</v>
      </c>
      <c r="J29" s="53">
        <v>41663</v>
      </c>
      <c r="K29" s="54" t="s">
        <v>22</v>
      </c>
      <c r="L29" s="54" t="s">
        <v>22</v>
      </c>
      <c r="M29" s="54" t="s">
        <v>22</v>
      </c>
      <c r="N29" s="48" t="s">
        <v>22</v>
      </c>
      <c r="O29" s="53" t="s">
        <v>22</v>
      </c>
      <c r="P29" s="55" t="s">
        <v>1</v>
      </c>
      <c r="Q29" s="56" t="s">
        <v>1</v>
      </c>
      <c r="R29" s="57" t="s">
        <v>1</v>
      </c>
    </row>
    <row r="30" spans="1:18" s="7" customFormat="1" ht="15">
      <c r="A30" s="58" t="str">
        <f>VLOOKUP($B30,'[1]Sheet1'!$D$3:$F$287,3,FALSE)</f>
        <v>!Kai! Garib</v>
      </c>
      <c r="B30" s="59" t="s">
        <v>48</v>
      </c>
      <c r="C30" s="79">
        <v>41726</v>
      </c>
      <c r="D30" s="97" t="s">
        <v>22</v>
      </c>
      <c r="E30" s="80">
        <v>41817</v>
      </c>
      <c r="F30" s="49" t="s">
        <v>22</v>
      </c>
      <c r="G30" s="50" t="s">
        <v>1</v>
      </c>
      <c r="H30" s="51" t="s">
        <v>22</v>
      </c>
      <c r="I30" s="82">
        <v>1</v>
      </c>
      <c r="J30" s="83">
        <v>41698</v>
      </c>
      <c r="K30" s="54" t="s">
        <v>22</v>
      </c>
      <c r="L30" s="54" t="s">
        <v>22</v>
      </c>
      <c r="M30" s="54" t="s">
        <v>22</v>
      </c>
      <c r="N30" s="48" t="s">
        <v>22</v>
      </c>
      <c r="O30" s="53" t="s">
        <v>22</v>
      </c>
      <c r="P30" s="85" t="s">
        <v>1</v>
      </c>
      <c r="Q30" s="86" t="s">
        <v>1</v>
      </c>
      <c r="R30" s="87" t="s">
        <v>2</v>
      </c>
    </row>
    <row r="31" spans="1:18" s="7" customFormat="1" ht="15">
      <c r="A31" s="58" t="str">
        <f>VLOOKUP($B31,'[1]Sheet1'!$D$3:$F$287,3,FALSE)</f>
        <v>//Khara Hais</v>
      </c>
      <c r="B31" s="59" t="s">
        <v>49</v>
      </c>
      <c r="C31" s="79">
        <v>41723</v>
      </c>
      <c r="D31" s="97" t="s">
        <v>22</v>
      </c>
      <c r="E31" s="80">
        <v>41788</v>
      </c>
      <c r="F31" s="49" t="s">
        <v>22</v>
      </c>
      <c r="G31" s="50" t="s">
        <v>1</v>
      </c>
      <c r="H31" s="51" t="s">
        <v>22</v>
      </c>
      <c r="I31" s="82">
        <v>2</v>
      </c>
      <c r="J31" s="83">
        <v>41695</v>
      </c>
      <c r="K31" s="84">
        <v>41820</v>
      </c>
      <c r="L31" s="54" t="s">
        <v>22</v>
      </c>
      <c r="M31" s="54" t="s">
        <v>22</v>
      </c>
      <c r="N31" s="48" t="s">
        <v>22</v>
      </c>
      <c r="O31" s="53" t="s">
        <v>22</v>
      </c>
      <c r="P31" s="85" t="s">
        <v>1</v>
      </c>
      <c r="Q31" s="86" t="s">
        <v>1</v>
      </c>
      <c r="R31" s="87" t="s">
        <v>1</v>
      </c>
    </row>
    <row r="32" spans="1:18" s="7" customFormat="1" ht="15">
      <c r="A32" s="58" t="str">
        <f>VLOOKUP($B32,'[1]Sheet1'!$D$3:$F$287,3,FALSE)</f>
        <v>!Kheis</v>
      </c>
      <c r="B32" s="59" t="s">
        <v>50</v>
      </c>
      <c r="C32" s="79">
        <v>41724</v>
      </c>
      <c r="D32" s="97" t="s">
        <v>22</v>
      </c>
      <c r="E32" s="80">
        <v>41789</v>
      </c>
      <c r="F32" s="49" t="s">
        <v>22</v>
      </c>
      <c r="G32" s="50" t="s">
        <v>1</v>
      </c>
      <c r="H32" s="51" t="s">
        <v>22</v>
      </c>
      <c r="I32" s="82">
        <v>2</v>
      </c>
      <c r="J32" s="83">
        <v>41696</v>
      </c>
      <c r="K32" s="84">
        <v>41759</v>
      </c>
      <c r="L32" s="54" t="s">
        <v>22</v>
      </c>
      <c r="M32" s="54" t="s">
        <v>22</v>
      </c>
      <c r="N32" s="48" t="s">
        <v>22</v>
      </c>
      <c r="O32" s="53" t="s">
        <v>22</v>
      </c>
      <c r="P32" s="85" t="s">
        <v>2</v>
      </c>
      <c r="Q32" s="86" t="s">
        <v>1</v>
      </c>
      <c r="R32" s="87" t="s">
        <v>2</v>
      </c>
    </row>
    <row r="33" spans="1:18" s="7" customFormat="1" ht="15">
      <c r="A33" s="58" t="str">
        <f>VLOOKUP($B33,'[1]Sheet1'!$D$3:$F$287,3,FALSE)</f>
        <v>Tsantsabane</v>
      </c>
      <c r="B33" s="59" t="s">
        <v>51</v>
      </c>
      <c r="C33" s="79">
        <v>41726</v>
      </c>
      <c r="D33" s="97" t="s">
        <v>22</v>
      </c>
      <c r="E33" s="80">
        <v>41787</v>
      </c>
      <c r="F33" s="49" t="s">
        <v>22</v>
      </c>
      <c r="G33" s="50" t="s">
        <v>1</v>
      </c>
      <c r="H33" s="51" t="s">
        <v>22</v>
      </c>
      <c r="I33" s="82">
        <v>1</v>
      </c>
      <c r="J33" s="83">
        <v>41698</v>
      </c>
      <c r="K33" s="54" t="s">
        <v>22</v>
      </c>
      <c r="L33" s="54" t="s">
        <v>22</v>
      </c>
      <c r="M33" s="54" t="s">
        <v>22</v>
      </c>
      <c r="N33" s="48" t="s">
        <v>22</v>
      </c>
      <c r="O33" s="53" t="s">
        <v>22</v>
      </c>
      <c r="P33" s="85" t="s">
        <v>1</v>
      </c>
      <c r="Q33" s="86" t="s">
        <v>1</v>
      </c>
      <c r="R33" s="87" t="s">
        <v>2</v>
      </c>
    </row>
    <row r="34" spans="1:18" s="7" customFormat="1" ht="15">
      <c r="A34" s="58" t="str">
        <f>VLOOKUP($B34,'[1]Sheet1'!$D$3:$F$287,3,FALSE)</f>
        <v>Kgatelopele</v>
      </c>
      <c r="B34" s="59" t="s">
        <v>52</v>
      </c>
      <c r="C34" s="79">
        <v>41725</v>
      </c>
      <c r="D34" s="97" t="s">
        <v>22</v>
      </c>
      <c r="E34" s="80">
        <v>41787</v>
      </c>
      <c r="F34" s="49" t="s">
        <v>22</v>
      </c>
      <c r="G34" s="50" t="s">
        <v>1</v>
      </c>
      <c r="H34" s="51" t="s">
        <v>22</v>
      </c>
      <c r="I34" s="82">
        <v>1</v>
      </c>
      <c r="J34" s="53">
        <v>41663</v>
      </c>
      <c r="K34" s="54" t="s">
        <v>22</v>
      </c>
      <c r="L34" s="54" t="s">
        <v>22</v>
      </c>
      <c r="M34" s="54" t="s">
        <v>22</v>
      </c>
      <c r="N34" s="48" t="s">
        <v>22</v>
      </c>
      <c r="O34" s="53" t="s">
        <v>22</v>
      </c>
      <c r="P34" s="85" t="s">
        <v>2</v>
      </c>
      <c r="Q34" s="86" t="s">
        <v>1</v>
      </c>
      <c r="R34" s="87" t="s">
        <v>2</v>
      </c>
    </row>
    <row r="35" spans="1:18" s="7" customFormat="1" ht="15">
      <c r="A35" s="60" t="str">
        <f>VLOOKUP($B35,'[1]Sheet1'!$D$3:$F$287,3,FALSE)</f>
        <v>Z F Mgcawu</v>
      </c>
      <c r="B35" s="98" t="s">
        <v>53</v>
      </c>
      <c r="C35" s="100">
        <v>41729</v>
      </c>
      <c r="D35" s="99" t="s">
        <v>22</v>
      </c>
      <c r="E35" s="88">
        <v>41788</v>
      </c>
      <c r="F35" s="62" t="s">
        <v>22</v>
      </c>
      <c r="G35" s="63" t="s">
        <v>1</v>
      </c>
      <c r="H35" s="64" t="s">
        <v>22</v>
      </c>
      <c r="I35" s="90">
        <v>1</v>
      </c>
      <c r="J35" s="91">
        <v>41704</v>
      </c>
      <c r="K35" s="66" t="s">
        <v>22</v>
      </c>
      <c r="L35" s="66" t="s">
        <v>22</v>
      </c>
      <c r="M35" s="66" t="s">
        <v>22</v>
      </c>
      <c r="N35" s="61" t="s">
        <v>22</v>
      </c>
      <c r="O35" s="65" t="s">
        <v>22</v>
      </c>
      <c r="P35" s="92" t="s">
        <v>1</v>
      </c>
      <c r="Q35" s="93" t="s">
        <v>1</v>
      </c>
      <c r="R35" s="94" t="s">
        <v>2</v>
      </c>
    </row>
    <row r="36" spans="1:18" s="7" customFormat="1" ht="15">
      <c r="A36" s="44" t="str">
        <f>VLOOKUP($B36,'[1]Sheet1'!$D$3:$F$287,3,FALSE)</f>
        <v>Sol Plaatje</v>
      </c>
      <c r="B36" s="45" t="s">
        <v>54</v>
      </c>
      <c r="C36" s="67">
        <v>41724</v>
      </c>
      <c r="D36" s="68" t="s">
        <v>22</v>
      </c>
      <c r="E36" s="69">
        <v>41787</v>
      </c>
      <c r="F36" s="70" t="s">
        <v>22</v>
      </c>
      <c r="G36" s="71" t="s">
        <v>1</v>
      </c>
      <c r="H36" s="72" t="s">
        <v>22</v>
      </c>
      <c r="I36" s="73">
        <v>1</v>
      </c>
      <c r="J36" s="74">
        <v>41695</v>
      </c>
      <c r="K36" s="75" t="s">
        <v>22</v>
      </c>
      <c r="L36" s="75" t="s">
        <v>22</v>
      </c>
      <c r="M36" s="75" t="s">
        <v>22</v>
      </c>
      <c r="N36" s="69" t="s">
        <v>22</v>
      </c>
      <c r="O36" s="74" t="s">
        <v>22</v>
      </c>
      <c r="P36" s="76" t="s">
        <v>1</v>
      </c>
      <c r="Q36" s="77" t="s">
        <v>1</v>
      </c>
      <c r="R36" s="78" t="s">
        <v>2</v>
      </c>
    </row>
    <row r="37" spans="1:18" s="155" customFormat="1" ht="15">
      <c r="A37" s="139" t="str">
        <f>VLOOKUP($B37,'[1]Sheet1'!$D$3:$F$287,3,FALSE)</f>
        <v>Dikgatlong</v>
      </c>
      <c r="B37" s="140" t="s">
        <v>55</v>
      </c>
      <c r="C37" s="141">
        <v>41781</v>
      </c>
      <c r="D37" s="142" t="s">
        <v>22</v>
      </c>
      <c r="E37" s="143">
        <v>41781</v>
      </c>
      <c r="F37" s="144" t="s">
        <v>22</v>
      </c>
      <c r="G37" s="145" t="s">
        <v>2</v>
      </c>
      <c r="H37" s="146" t="s">
        <v>56</v>
      </c>
      <c r="I37" s="147">
        <v>1</v>
      </c>
      <c r="J37" s="148">
        <v>41667</v>
      </c>
      <c r="K37" s="149" t="s">
        <v>22</v>
      </c>
      <c r="L37" s="149" t="s">
        <v>22</v>
      </c>
      <c r="M37" s="149" t="s">
        <v>22</v>
      </c>
      <c r="N37" s="150" t="s">
        <v>22</v>
      </c>
      <c r="O37" s="151" t="s">
        <v>22</v>
      </c>
      <c r="P37" s="152" t="s">
        <v>1</v>
      </c>
      <c r="Q37" s="153" t="s">
        <v>1</v>
      </c>
      <c r="R37" s="154" t="s">
        <v>2</v>
      </c>
    </row>
    <row r="38" spans="1:18" s="7" customFormat="1" ht="15">
      <c r="A38" s="44" t="str">
        <f>VLOOKUP($B38,'[1]Sheet1'!$D$3:$F$287,3,FALSE)</f>
        <v>Magareng</v>
      </c>
      <c r="B38" s="45" t="s">
        <v>57</v>
      </c>
      <c r="C38" s="79">
        <v>41729</v>
      </c>
      <c r="D38" s="97" t="s">
        <v>22</v>
      </c>
      <c r="E38" s="80">
        <v>41788</v>
      </c>
      <c r="F38" s="49" t="s">
        <v>22</v>
      </c>
      <c r="G38" s="81" t="s">
        <v>1</v>
      </c>
      <c r="H38" s="51" t="s">
        <v>22</v>
      </c>
      <c r="I38" s="82">
        <v>1</v>
      </c>
      <c r="J38" s="83">
        <v>41726</v>
      </c>
      <c r="K38" s="54" t="s">
        <v>22</v>
      </c>
      <c r="L38" s="54" t="s">
        <v>22</v>
      </c>
      <c r="M38" s="54" t="s">
        <v>22</v>
      </c>
      <c r="N38" s="48" t="s">
        <v>22</v>
      </c>
      <c r="O38" s="53" t="s">
        <v>22</v>
      </c>
      <c r="P38" s="85" t="s">
        <v>1</v>
      </c>
      <c r="Q38" s="86" t="s">
        <v>1</v>
      </c>
      <c r="R38" s="87" t="s">
        <v>2</v>
      </c>
    </row>
    <row r="39" spans="1:18" s="7" customFormat="1" ht="15">
      <c r="A39" s="58" t="str">
        <f>VLOOKUP($B39,'[1]Sheet1'!$D$3:$F$287,3,FALSE)</f>
        <v>Phokwane</v>
      </c>
      <c r="B39" s="59" t="s">
        <v>58</v>
      </c>
      <c r="C39" s="79">
        <v>41729</v>
      </c>
      <c r="D39" s="97" t="s">
        <v>22</v>
      </c>
      <c r="E39" s="80">
        <v>41789</v>
      </c>
      <c r="F39" s="49" t="s">
        <v>22</v>
      </c>
      <c r="G39" s="81" t="s">
        <v>1</v>
      </c>
      <c r="H39" s="51" t="s">
        <v>22</v>
      </c>
      <c r="I39" s="82">
        <v>1</v>
      </c>
      <c r="J39" s="83">
        <v>41722</v>
      </c>
      <c r="K39" s="54" t="s">
        <v>22</v>
      </c>
      <c r="L39" s="54" t="s">
        <v>22</v>
      </c>
      <c r="M39" s="54" t="s">
        <v>22</v>
      </c>
      <c r="N39" s="48" t="s">
        <v>22</v>
      </c>
      <c r="O39" s="53" t="s">
        <v>22</v>
      </c>
      <c r="P39" s="85" t="s">
        <v>1</v>
      </c>
      <c r="Q39" s="86" t="s">
        <v>1</v>
      </c>
      <c r="R39" s="87" t="s">
        <v>2</v>
      </c>
    </row>
    <row r="40" spans="1:18" s="7" customFormat="1" ht="15">
      <c r="A40" s="60" t="str">
        <f>VLOOKUP($B40,'[1]Sheet1'!$D$3:$F$287,3,FALSE)</f>
        <v>Frances Baard</v>
      </c>
      <c r="B40" s="98" t="s">
        <v>59</v>
      </c>
      <c r="C40" s="100">
        <v>41724</v>
      </c>
      <c r="D40" s="122" t="s">
        <v>22</v>
      </c>
      <c r="E40" s="101">
        <v>41787</v>
      </c>
      <c r="F40" s="123" t="s">
        <v>22</v>
      </c>
      <c r="G40" s="102" t="s">
        <v>1</v>
      </c>
      <c r="H40" s="124" t="s">
        <v>22</v>
      </c>
      <c r="I40" s="103"/>
      <c r="J40" s="104">
        <v>41661</v>
      </c>
      <c r="K40" s="125" t="s">
        <v>22</v>
      </c>
      <c r="L40" s="125" t="s">
        <v>22</v>
      </c>
      <c r="M40" s="125" t="s">
        <v>22</v>
      </c>
      <c r="N40" s="126" t="s">
        <v>22</v>
      </c>
      <c r="O40" s="127" t="s">
        <v>22</v>
      </c>
      <c r="P40" s="106" t="s">
        <v>1</v>
      </c>
      <c r="Q40" s="107" t="s">
        <v>1</v>
      </c>
      <c r="R40" s="108"/>
    </row>
    <row r="41" spans="1:18" s="8" customFormat="1" ht="16.5" thickBot="1">
      <c r="A41" s="166" t="str">
        <f>COUNTA(#REF!)&amp;" Municipalities in total"</f>
        <v>1 Municipalities in total</v>
      </c>
      <c r="B41" s="167"/>
      <c r="C41" s="128">
        <f>COUNTA(A9:A40)</f>
        <v>32</v>
      </c>
      <c r="D41" s="129"/>
      <c r="E41" s="130">
        <f>COUNTA($G$9:$G$40)</f>
        <v>32</v>
      </c>
      <c r="F41" s="131"/>
      <c r="G41" s="132">
        <f>COUNTIF($G$9:$G$40,"Yes")</f>
        <v>31</v>
      </c>
      <c r="H41" s="133"/>
      <c r="I41" s="134"/>
      <c r="J41" s="135"/>
      <c r="K41" s="136"/>
      <c r="L41" s="136"/>
      <c r="M41" s="136"/>
      <c r="N41" s="133"/>
      <c r="O41" s="135"/>
      <c r="P41" s="137"/>
      <c r="Q41" s="133"/>
      <c r="R41" s="138">
        <f>COUNTIF($R$9:$R$40,"Yes")</f>
        <v>2</v>
      </c>
    </row>
    <row r="42" spans="1:18" ht="12" thickTop="1">
      <c r="A42" s="9"/>
      <c r="B42" s="10"/>
      <c r="D42" s="12"/>
      <c r="F42" s="14"/>
      <c r="J42" s="10"/>
      <c r="O42" s="10"/>
      <c r="R42" s="10"/>
    </row>
    <row r="43" spans="1:18" ht="11.25">
      <c r="A43" s="9"/>
      <c r="B43" s="10"/>
      <c r="D43" s="12"/>
      <c r="F43" s="14"/>
      <c r="J43" s="10"/>
      <c r="O43" s="10"/>
      <c r="R43" s="10"/>
    </row>
    <row r="44" spans="1:18" ht="11.25">
      <c r="A44" s="9"/>
      <c r="B44" s="10"/>
      <c r="D44" s="12"/>
      <c r="F44" s="14"/>
      <c r="J44" s="10"/>
      <c r="O44" s="10"/>
      <c r="R44" s="10"/>
    </row>
    <row r="45" spans="1:18" ht="11.25">
      <c r="A45" s="9"/>
      <c r="B45" s="10"/>
      <c r="D45" s="12"/>
      <c r="F45" s="14"/>
      <c r="J45" s="10"/>
      <c r="O45" s="10"/>
      <c r="R45" s="10"/>
    </row>
    <row r="46" spans="1:18" ht="11.25">
      <c r="A46" s="9"/>
      <c r="B46" s="10"/>
      <c r="D46" s="12"/>
      <c r="F46" s="14"/>
      <c r="J46" s="10"/>
      <c r="O46" s="10"/>
      <c r="R46" s="10"/>
    </row>
    <row r="47" spans="1:18" ht="11.25">
      <c r="A47" s="9"/>
      <c r="B47" s="10"/>
      <c r="D47" s="12"/>
      <c r="F47" s="14"/>
      <c r="J47" s="10"/>
      <c r="O47" s="10"/>
      <c r="R47" s="10"/>
    </row>
    <row r="48" spans="1:18" ht="11.25">
      <c r="A48" s="9"/>
      <c r="B48" s="10"/>
      <c r="D48" s="12"/>
      <c r="F48" s="14"/>
      <c r="J48" s="10"/>
      <c r="O48" s="10"/>
      <c r="R48" s="10"/>
    </row>
    <row r="49" spans="1:18" ht="11.25">
      <c r="A49" s="9"/>
      <c r="B49" s="10"/>
      <c r="D49" s="12"/>
      <c r="F49" s="14"/>
      <c r="J49" s="10"/>
      <c r="O49" s="10"/>
      <c r="R49" s="10"/>
    </row>
    <row r="50" spans="1:18" ht="11.25">
      <c r="A50" s="9"/>
      <c r="B50" s="10"/>
      <c r="D50" s="12"/>
      <c r="F50" s="14"/>
      <c r="J50" s="10"/>
      <c r="O50" s="10"/>
      <c r="R50" s="10"/>
    </row>
    <row r="51" spans="1:18" ht="11.25">
      <c r="A51" s="9"/>
      <c r="B51" s="10"/>
      <c r="D51" s="12"/>
      <c r="F51" s="14"/>
      <c r="J51" s="10"/>
      <c r="O51" s="10"/>
      <c r="R51" s="10"/>
    </row>
    <row r="52" spans="1:18" ht="11.25">
      <c r="A52" s="9"/>
      <c r="B52" s="10"/>
      <c r="D52" s="12"/>
      <c r="F52" s="14"/>
      <c r="J52" s="10"/>
      <c r="O52" s="10"/>
      <c r="R52" s="10"/>
    </row>
    <row r="53" spans="1:18" ht="11.25">
      <c r="A53" s="9"/>
      <c r="B53" s="10"/>
      <c r="D53" s="12"/>
      <c r="F53" s="14"/>
      <c r="J53" s="10"/>
      <c r="O53" s="10"/>
      <c r="R53" s="10"/>
    </row>
    <row r="54" spans="1:18" ht="11.25">
      <c r="A54" s="9"/>
      <c r="B54" s="10"/>
      <c r="D54" s="12"/>
      <c r="F54" s="14"/>
      <c r="J54" s="10"/>
      <c r="O54" s="10"/>
      <c r="R54" s="10"/>
    </row>
    <row r="55" spans="1:18" ht="11.25">
      <c r="A55" s="9"/>
      <c r="B55" s="10"/>
      <c r="D55" s="12"/>
      <c r="F55" s="14"/>
      <c r="J55" s="10"/>
      <c r="O55" s="10"/>
      <c r="R55" s="10"/>
    </row>
    <row r="56" spans="1:18" ht="11.25">
      <c r="A56" s="9"/>
      <c r="B56" s="10"/>
      <c r="D56" s="12"/>
      <c r="F56" s="14"/>
      <c r="J56" s="10"/>
      <c r="O56" s="10"/>
      <c r="R56" s="10"/>
    </row>
    <row r="57" spans="1:18" ht="11.25">
      <c r="A57" s="9"/>
      <c r="B57" s="10"/>
      <c r="D57" s="12"/>
      <c r="F57" s="14"/>
      <c r="J57" s="10"/>
      <c r="O57" s="10"/>
      <c r="R57" s="10"/>
    </row>
    <row r="58" spans="1:18" ht="11.25">
      <c r="A58" s="9"/>
      <c r="B58" s="10"/>
      <c r="D58" s="12"/>
      <c r="F58" s="14"/>
      <c r="J58" s="10"/>
      <c r="O58" s="10"/>
      <c r="R58" s="10"/>
    </row>
    <row r="59" spans="1:18" ht="11.25">
      <c r="A59" s="9"/>
      <c r="B59" s="10"/>
      <c r="D59" s="12"/>
      <c r="F59" s="14"/>
      <c r="J59" s="10"/>
      <c r="O59" s="10"/>
      <c r="R59" s="10"/>
    </row>
    <row r="60" spans="1:18" ht="11.25">
      <c r="A60" s="9"/>
      <c r="B60" s="10"/>
      <c r="D60" s="12"/>
      <c r="F60" s="14"/>
      <c r="J60" s="10"/>
      <c r="O60" s="10"/>
      <c r="R60" s="10"/>
    </row>
    <row r="61" spans="1:18" ht="11.25">
      <c r="A61" s="9"/>
      <c r="B61" s="10"/>
      <c r="D61" s="12"/>
      <c r="F61" s="14"/>
      <c r="J61" s="10"/>
      <c r="O61" s="10"/>
      <c r="R61" s="10"/>
    </row>
    <row r="62" spans="1:18" ht="11.25">
      <c r="A62" s="9"/>
      <c r="B62" s="10"/>
      <c r="D62" s="12"/>
      <c r="F62" s="14"/>
      <c r="J62" s="10"/>
      <c r="O62" s="10"/>
      <c r="R62" s="10"/>
    </row>
    <row r="63" spans="1:18" ht="11.25">
      <c r="A63" s="9"/>
      <c r="B63" s="10"/>
      <c r="D63" s="12"/>
      <c r="F63" s="14"/>
      <c r="J63" s="10"/>
      <c r="O63" s="10"/>
      <c r="R63" s="10"/>
    </row>
    <row r="64" spans="1:18" ht="11.25">
      <c r="A64" s="9"/>
      <c r="B64" s="10"/>
      <c r="D64" s="12"/>
      <c r="F64" s="14"/>
      <c r="J64" s="10"/>
      <c r="O64" s="10"/>
      <c r="R64" s="10"/>
    </row>
    <row r="65" spans="1:18" ht="11.25">
      <c r="A65" s="9"/>
      <c r="B65" s="10"/>
      <c r="D65" s="12"/>
      <c r="F65" s="14"/>
      <c r="J65" s="10"/>
      <c r="O65" s="10"/>
      <c r="R65" s="10"/>
    </row>
    <row r="66" spans="1:18" ht="11.25">
      <c r="A66" s="9"/>
      <c r="B66" s="10"/>
      <c r="D66" s="12"/>
      <c r="F66" s="14"/>
      <c r="J66" s="10"/>
      <c r="O66" s="10"/>
      <c r="R66" s="10"/>
    </row>
    <row r="67" spans="1:18" ht="11.25">
      <c r="A67" s="9"/>
      <c r="B67" s="10"/>
      <c r="D67" s="12"/>
      <c r="F67" s="14"/>
      <c r="J67" s="10"/>
      <c r="O67" s="10"/>
      <c r="R67" s="10"/>
    </row>
    <row r="68" spans="1:18" ht="11.25">
      <c r="A68" s="9"/>
      <c r="B68" s="10"/>
      <c r="D68" s="12"/>
      <c r="F68" s="14"/>
      <c r="J68" s="10"/>
      <c r="O68" s="10"/>
      <c r="R68" s="10"/>
    </row>
    <row r="69" spans="1:18" ht="11.25">
      <c r="A69" s="9"/>
      <c r="B69" s="10"/>
      <c r="D69" s="12"/>
      <c r="F69" s="14"/>
      <c r="J69" s="10"/>
      <c r="O69" s="10"/>
      <c r="R69" s="10"/>
    </row>
    <row r="70" spans="1:18" ht="11.25">
      <c r="A70" s="9"/>
      <c r="B70" s="10"/>
      <c r="D70" s="12"/>
      <c r="F70" s="14"/>
      <c r="J70" s="10"/>
      <c r="O70" s="10"/>
      <c r="R70" s="10"/>
    </row>
    <row r="71" spans="1:18" ht="11.25">
      <c r="A71" s="9"/>
      <c r="B71" s="10"/>
      <c r="D71" s="12"/>
      <c r="F71" s="14"/>
      <c r="J71" s="10"/>
      <c r="O71" s="10"/>
      <c r="R71" s="10"/>
    </row>
    <row r="72" spans="1:18" ht="11.25">
      <c r="A72" s="9"/>
      <c r="B72" s="10"/>
      <c r="D72" s="12"/>
      <c r="F72" s="14"/>
      <c r="J72" s="10"/>
      <c r="O72" s="10"/>
      <c r="R72" s="10"/>
    </row>
    <row r="73" spans="1:18" ht="11.25">
      <c r="A73" s="9"/>
      <c r="B73" s="10"/>
      <c r="D73" s="12"/>
      <c r="F73" s="14"/>
      <c r="J73" s="10"/>
      <c r="O73" s="10"/>
      <c r="R73" s="10"/>
    </row>
    <row r="74" spans="1:18" ht="11.25">
      <c r="A74" s="9"/>
      <c r="B74" s="10"/>
      <c r="D74" s="12"/>
      <c r="F74" s="14"/>
      <c r="J74" s="10"/>
      <c r="O74" s="10"/>
      <c r="R74" s="10"/>
    </row>
    <row r="75" spans="1:18" ht="11.25">
      <c r="A75" s="9"/>
      <c r="B75" s="10"/>
      <c r="D75" s="12"/>
      <c r="F75" s="14"/>
      <c r="J75" s="10"/>
      <c r="O75" s="10"/>
      <c r="R75" s="10"/>
    </row>
    <row r="76" spans="1:18" ht="11.25">
      <c r="A76" s="9"/>
      <c r="B76" s="10"/>
      <c r="D76" s="12"/>
      <c r="F76" s="14"/>
      <c r="J76" s="10"/>
      <c r="O76" s="10"/>
      <c r="R76" s="10"/>
    </row>
    <row r="77" spans="1:18" ht="11.25">
      <c r="A77" s="9"/>
      <c r="B77" s="10"/>
      <c r="D77" s="12"/>
      <c r="F77" s="14"/>
      <c r="J77" s="10"/>
      <c r="O77" s="10"/>
      <c r="R77" s="10"/>
    </row>
    <row r="78" spans="1:18" ht="11.25">
      <c r="A78" s="9"/>
      <c r="B78" s="10"/>
      <c r="D78" s="12"/>
      <c r="F78" s="14"/>
      <c r="J78" s="10"/>
      <c r="O78" s="10"/>
      <c r="R78" s="10"/>
    </row>
    <row r="79" spans="1:18" ht="11.25">
      <c r="A79" s="9"/>
      <c r="B79" s="10"/>
      <c r="D79" s="12"/>
      <c r="F79" s="14"/>
      <c r="J79" s="10"/>
      <c r="O79" s="10"/>
      <c r="R79" s="10"/>
    </row>
    <row r="80" spans="1:18" ht="11.25">
      <c r="A80" s="9"/>
      <c r="B80" s="10"/>
      <c r="D80" s="12"/>
      <c r="F80" s="14"/>
      <c r="J80" s="10"/>
      <c r="O80" s="10"/>
      <c r="R80" s="10"/>
    </row>
    <row r="81" spans="1:18" ht="11.25">
      <c r="A81" s="9"/>
      <c r="B81" s="10"/>
      <c r="D81" s="12"/>
      <c r="F81" s="14"/>
      <c r="J81" s="10"/>
      <c r="O81" s="10"/>
      <c r="R81" s="10"/>
    </row>
    <row r="82" spans="1:18" ht="11.25">
      <c r="A82" s="9"/>
      <c r="B82" s="10"/>
      <c r="D82" s="12"/>
      <c r="F82" s="14"/>
      <c r="J82" s="10"/>
      <c r="O82" s="10"/>
      <c r="R82" s="10"/>
    </row>
    <row r="83" spans="1:18" ht="11.25">
      <c r="A83" s="9"/>
      <c r="B83" s="10"/>
      <c r="D83" s="12"/>
      <c r="F83" s="14"/>
      <c r="J83" s="10"/>
      <c r="O83" s="10"/>
      <c r="R83" s="10"/>
    </row>
    <row r="84" spans="1:18" ht="11.25">
      <c r="A84" s="9"/>
      <c r="B84" s="10"/>
      <c r="D84" s="12"/>
      <c r="F84" s="14"/>
      <c r="J84" s="10"/>
      <c r="O84" s="10"/>
      <c r="R84" s="10"/>
    </row>
    <row r="85" spans="1:18" ht="11.25">
      <c r="A85" s="9"/>
      <c r="B85" s="10"/>
      <c r="D85" s="12"/>
      <c r="F85" s="14"/>
      <c r="J85" s="10"/>
      <c r="O85" s="10"/>
      <c r="R85" s="10"/>
    </row>
    <row r="86" spans="1:18" ht="11.25">
      <c r="A86" s="9"/>
      <c r="B86" s="10"/>
      <c r="D86" s="12"/>
      <c r="F86" s="14"/>
      <c r="J86" s="10"/>
      <c r="O86" s="10"/>
      <c r="R86" s="10"/>
    </row>
    <row r="87" spans="1:18" ht="11.25">
      <c r="A87" s="9"/>
      <c r="B87" s="10"/>
      <c r="D87" s="12"/>
      <c r="F87" s="14"/>
      <c r="J87" s="10"/>
      <c r="O87" s="10"/>
      <c r="R87" s="10"/>
    </row>
    <row r="88" spans="1:18" ht="11.25">
      <c r="A88" s="9"/>
      <c r="B88" s="10"/>
      <c r="D88" s="12"/>
      <c r="F88" s="14"/>
      <c r="J88" s="10"/>
      <c r="O88" s="10"/>
      <c r="R88" s="10"/>
    </row>
    <row r="89" spans="1:18" ht="11.25">
      <c r="A89" s="9"/>
      <c r="B89" s="10"/>
      <c r="D89" s="12"/>
      <c r="F89" s="14"/>
      <c r="J89" s="10"/>
      <c r="O89" s="10"/>
      <c r="R89" s="10"/>
    </row>
    <row r="90" spans="1:18" ht="11.25">
      <c r="A90" s="9"/>
      <c r="B90" s="10"/>
      <c r="D90" s="12"/>
      <c r="F90" s="14"/>
      <c r="J90" s="10"/>
      <c r="O90" s="10"/>
      <c r="R90" s="10"/>
    </row>
    <row r="91" spans="1:18" ht="11.25">
      <c r="A91" s="9"/>
      <c r="B91" s="10"/>
      <c r="D91" s="12"/>
      <c r="F91" s="14"/>
      <c r="J91" s="10"/>
      <c r="O91" s="10"/>
      <c r="R91" s="10"/>
    </row>
    <row r="92" spans="1:18" ht="11.25">
      <c r="A92" s="9"/>
      <c r="B92" s="10"/>
      <c r="D92" s="12"/>
      <c r="F92" s="14"/>
      <c r="J92" s="10"/>
      <c r="O92" s="10"/>
      <c r="R92" s="10"/>
    </row>
    <row r="93" spans="1:18" ht="11.25">
      <c r="A93" s="9"/>
      <c r="B93" s="10"/>
      <c r="D93" s="12"/>
      <c r="F93" s="14"/>
      <c r="J93" s="10"/>
      <c r="O93" s="10"/>
      <c r="R93" s="10"/>
    </row>
    <row r="94" spans="1:18" ht="11.25">
      <c r="A94" s="9"/>
      <c r="B94" s="10"/>
      <c r="D94" s="12"/>
      <c r="F94" s="14"/>
      <c r="J94" s="10"/>
      <c r="O94" s="10"/>
      <c r="R94" s="10"/>
    </row>
    <row r="95" spans="1:18" ht="11.25">
      <c r="A95" s="9"/>
      <c r="B95" s="10"/>
      <c r="D95" s="12"/>
      <c r="F95" s="14"/>
      <c r="J95" s="10"/>
      <c r="O95" s="10"/>
      <c r="R95" s="10"/>
    </row>
    <row r="96" spans="1:18" ht="11.25">
      <c r="A96" s="9"/>
      <c r="B96" s="10"/>
      <c r="D96" s="12"/>
      <c r="F96" s="14"/>
      <c r="J96" s="10"/>
      <c r="O96" s="10"/>
      <c r="R96" s="10"/>
    </row>
    <row r="97" spans="1:18" ht="11.25">
      <c r="A97" s="9"/>
      <c r="B97" s="10"/>
      <c r="D97" s="12"/>
      <c r="F97" s="14"/>
      <c r="J97" s="10"/>
      <c r="O97" s="10"/>
      <c r="R97" s="10"/>
    </row>
    <row r="98" spans="1:18" ht="11.25">
      <c r="A98" s="9"/>
      <c r="B98" s="10"/>
      <c r="D98" s="12"/>
      <c r="F98" s="14"/>
      <c r="J98" s="10"/>
      <c r="O98" s="10"/>
      <c r="R98" s="10"/>
    </row>
    <row r="99" spans="1:18" ht="11.25">
      <c r="A99" s="9"/>
      <c r="B99" s="10"/>
      <c r="D99" s="12"/>
      <c r="F99" s="14"/>
      <c r="J99" s="10"/>
      <c r="O99" s="10"/>
      <c r="R99" s="10"/>
    </row>
    <row r="100" spans="1:18" ht="11.25">
      <c r="A100" s="9"/>
      <c r="B100" s="10"/>
      <c r="D100" s="12"/>
      <c r="F100" s="14"/>
      <c r="J100" s="10"/>
      <c r="O100" s="10"/>
      <c r="R100" s="10"/>
    </row>
    <row r="101" spans="1:18" ht="11.25">
      <c r="A101" s="9"/>
      <c r="B101" s="10"/>
      <c r="D101" s="12"/>
      <c r="F101" s="14"/>
      <c r="J101" s="10"/>
      <c r="O101" s="10"/>
      <c r="R101" s="10"/>
    </row>
    <row r="102" spans="1:18" ht="11.25">
      <c r="A102" s="9"/>
      <c r="B102" s="10"/>
      <c r="D102" s="12"/>
      <c r="F102" s="14"/>
      <c r="J102" s="10"/>
      <c r="O102" s="10"/>
      <c r="R102" s="10"/>
    </row>
    <row r="103" spans="1:18" ht="11.25">
      <c r="A103" s="9"/>
      <c r="B103" s="10"/>
      <c r="D103" s="12"/>
      <c r="F103" s="14"/>
      <c r="J103" s="10"/>
      <c r="O103" s="10"/>
      <c r="R103" s="10"/>
    </row>
    <row r="104" spans="1:18" ht="11.25">
      <c r="A104" s="9"/>
      <c r="B104" s="10"/>
      <c r="D104" s="12"/>
      <c r="F104" s="14"/>
      <c r="J104" s="10"/>
      <c r="O104" s="10"/>
      <c r="R104" s="10"/>
    </row>
    <row r="105" spans="1:18" ht="11.25">
      <c r="A105" s="9"/>
      <c r="B105" s="10"/>
      <c r="D105" s="12"/>
      <c r="F105" s="14"/>
      <c r="J105" s="10"/>
      <c r="O105" s="10"/>
      <c r="R105" s="10"/>
    </row>
    <row r="106" spans="1:18" ht="11.25">
      <c r="A106" s="9"/>
      <c r="B106" s="10"/>
      <c r="D106" s="12"/>
      <c r="F106" s="14"/>
      <c r="J106" s="10"/>
      <c r="O106" s="10"/>
      <c r="R106" s="10"/>
    </row>
    <row r="107" spans="1:18" ht="11.25">
      <c r="A107" s="9"/>
      <c r="B107" s="10"/>
      <c r="D107" s="12"/>
      <c r="F107" s="14"/>
      <c r="J107" s="10"/>
      <c r="O107" s="10"/>
      <c r="R107" s="10"/>
    </row>
    <row r="108" spans="1:18" ht="11.25">
      <c r="A108" s="9"/>
      <c r="B108" s="10"/>
      <c r="D108" s="12"/>
      <c r="F108" s="14"/>
      <c r="J108" s="10"/>
      <c r="O108" s="10"/>
      <c r="R108" s="10"/>
    </row>
    <row r="109" spans="1:18" ht="11.25">
      <c r="A109" s="9"/>
      <c r="B109" s="10"/>
      <c r="D109" s="12"/>
      <c r="F109" s="14"/>
      <c r="J109" s="10"/>
      <c r="O109" s="10"/>
      <c r="R109" s="10"/>
    </row>
    <row r="110" spans="1:18" ht="11.25">
      <c r="A110" s="9"/>
      <c r="B110" s="10"/>
      <c r="D110" s="12"/>
      <c r="F110" s="14"/>
      <c r="J110" s="10"/>
      <c r="O110" s="10"/>
      <c r="R110" s="10"/>
    </row>
    <row r="111" spans="1:18" ht="11.25">
      <c r="A111" s="9"/>
      <c r="B111" s="10"/>
      <c r="D111" s="12"/>
      <c r="F111" s="14"/>
      <c r="J111" s="10"/>
      <c r="O111" s="10"/>
      <c r="R111" s="10"/>
    </row>
    <row r="112" spans="1:18" ht="11.25">
      <c r="A112" s="9"/>
      <c r="B112" s="10"/>
      <c r="D112" s="12"/>
      <c r="F112" s="14"/>
      <c r="J112" s="10"/>
      <c r="O112" s="10"/>
      <c r="R112" s="10"/>
    </row>
    <row r="113" spans="1:18" ht="11.25">
      <c r="A113" s="9"/>
      <c r="B113" s="10"/>
      <c r="D113" s="12"/>
      <c r="F113" s="14"/>
      <c r="J113" s="10"/>
      <c r="O113" s="10"/>
      <c r="R113" s="10"/>
    </row>
    <row r="114" spans="1:18" ht="11.25">
      <c r="A114" s="9"/>
      <c r="B114" s="10"/>
      <c r="D114" s="12"/>
      <c r="F114" s="14"/>
      <c r="J114" s="10"/>
      <c r="O114" s="10"/>
      <c r="R114" s="10"/>
    </row>
    <row r="115" spans="1:18" ht="11.25">
      <c r="A115" s="9"/>
      <c r="B115" s="10"/>
      <c r="D115" s="12"/>
      <c r="F115" s="14"/>
      <c r="J115" s="10"/>
      <c r="O115" s="10"/>
      <c r="R115" s="10"/>
    </row>
    <row r="116" spans="1:18" ht="11.25">
      <c r="A116" s="9"/>
      <c r="B116" s="10"/>
      <c r="D116" s="12"/>
      <c r="F116" s="14"/>
      <c r="J116" s="10"/>
      <c r="O116" s="10"/>
      <c r="R116" s="10"/>
    </row>
    <row r="117" spans="1:18" ht="11.25">
      <c r="A117" s="9"/>
      <c r="B117" s="10"/>
      <c r="D117" s="12"/>
      <c r="F117" s="14"/>
      <c r="J117" s="10"/>
      <c r="O117" s="10"/>
      <c r="R117" s="10"/>
    </row>
    <row r="118" spans="1:18" ht="11.25">
      <c r="A118" s="9"/>
      <c r="B118" s="10"/>
      <c r="D118" s="12"/>
      <c r="F118" s="14"/>
      <c r="J118" s="10"/>
      <c r="O118" s="10"/>
      <c r="R118" s="10"/>
    </row>
    <row r="119" spans="1:18" ht="11.25">
      <c r="A119" s="9"/>
      <c r="B119" s="10"/>
      <c r="D119" s="12"/>
      <c r="F119" s="14"/>
      <c r="J119" s="10"/>
      <c r="O119" s="10"/>
      <c r="R119" s="10"/>
    </row>
    <row r="120" spans="1:18" ht="11.25">
      <c r="A120" s="9"/>
      <c r="B120" s="10"/>
      <c r="D120" s="12"/>
      <c r="F120" s="14"/>
      <c r="J120" s="10"/>
      <c r="O120" s="10"/>
      <c r="R120" s="10"/>
    </row>
    <row r="121" spans="1:18" ht="11.25">
      <c r="A121" s="9"/>
      <c r="B121" s="10"/>
      <c r="D121" s="12"/>
      <c r="F121" s="14"/>
      <c r="J121" s="10"/>
      <c r="O121" s="10"/>
      <c r="R121" s="10"/>
    </row>
    <row r="122" spans="1:18" ht="11.25">
      <c r="A122" s="9"/>
      <c r="B122" s="10"/>
      <c r="D122" s="12"/>
      <c r="F122" s="14"/>
      <c r="J122" s="10"/>
      <c r="O122" s="10"/>
      <c r="R122" s="10"/>
    </row>
    <row r="123" spans="1:18" ht="11.25">
      <c r="A123" s="9"/>
      <c r="B123" s="10"/>
      <c r="D123" s="12"/>
      <c r="F123" s="14"/>
      <c r="J123" s="10"/>
      <c r="O123" s="10"/>
      <c r="R123" s="10"/>
    </row>
    <row r="124" spans="1:18" ht="11.25">
      <c r="A124" s="9"/>
      <c r="B124" s="10"/>
      <c r="D124" s="12"/>
      <c r="F124" s="14"/>
      <c r="J124" s="10"/>
      <c r="O124" s="10"/>
      <c r="R124" s="10"/>
    </row>
    <row r="125" spans="1:18" ht="11.25">
      <c r="A125" s="9"/>
      <c r="B125" s="10"/>
      <c r="D125" s="12"/>
      <c r="F125" s="14"/>
      <c r="J125" s="10"/>
      <c r="O125" s="10"/>
      <c r="R125" s="10"/>
    </row>
    <row r="126" spans="1:18" ht="11.25">
      <c r="A126" s="9"/>
      <c r="B126" s="10"/>
      <c r="D126" s="12"/>
      <c r="F126" s="14"/>
      <c r="J126" s="10"/>
      <c r="O126" s="10"/>
      <c r="R126" s="10"/>
    </row>
    <row r="127" spans="1:18" ht="11.25">
      <c r="A127" s="9"/>
      <c r="B127" s="10"/>
      <c r="D127" s="12"/>
      <c r="F127" s="14"/>
      <c r="J127" s="10"/>
      <c r="O127" s="10"/>
      <c r="R127" s="10"/>
    </row>
    <row r="128" spans="1:18" ht="11.25">
      <c r="A128" s="9"/>
      <c r="B128" s="10"/>
      <c r="D128" s="12"/>
      <c r="F128" s="14"/>
      <c r="J128" s="10"/>
      <c r="O128" s="10"/>
      <c r="R128" s="10"/>
    </row>
    <row r="129" spans="1:18" ht="11.25">
      <c r="A129" s="9"/>
      <c r="B129" s="10"/>
      <c r="D129" s="12"/>
      <c r="F129" s="14"/>
      <c r="J129" s="10"/>
      <c r="O129" s="10"/>
      <c r="R129" s="10"/>
    </row>
    <row r="130" spans="1:18" ht="11.25">
      <c r="A130" s="9"/>
      <c r="B130" s="10"/>
      <c r="D130" s="12"/>
      <c r="F130" s="14"/>
      <c r="J130" s="10"/>
      <c r="O130" s="10"/>
      <c r="R130" s="10"/>
    </row>
    <row r="131" spans="1:18" ht="11.25">
      <c r="A131" s="9"/>
      <c r="B131" s="10"/>
      <c r="D131" s="12"/>
      <c r="F131" s="14"/>
      <c r="J131" s="10"/>
      <c r="O131" s="10"/>
      <c r="R131" s="10"/>
    </row>
    <row r="132" spans="1:18" ht="11.25">
      <c r="A132" s="9"/>
      <c r="B132" s="10"/>
      <c r="D132" s="12"/>
      <c r="F132" s="14"/>
      <c r="J132" s="10"/>
      <c r="O132" s="10"/>
      <c r="R132" s="10"/>
    </row>
    <row r="133" spans="1:18" ht="11.25">
      <c r="A133" s="9"/>
      <c r="B133" s="10"/>
      <c r="D133" s="12"/>
      <c r="F133" s="14"/>
      <c r="J133" s="10"/>
      <c r="O133" s="10"/>
      <c r="R133" s="10"/>
    </row>
    <row r="134" spans="1:18" ht="11.25">
      <c r="A134" s="9"/>
      <c r="B134" s="10"/>
      <c r="D134" s="12"/>
      <c r="F134" s="14"/>
      <c r="J134" s="10"/>
      <c r="O134" s="10"/>
      <c r="R134" s="10"/>
    </row>
    <row r="135" spans="1:18" ht="11.25">
      <c r="A135" s="9"/>
      <c r="B135" s="10"/>
      <c r="D135" s="12"/>
      <c r="F135" s="14"/>
      <c r="J135" s="10"/>
      <c r="O135" s="10"/>
      <c r="R135" s="10"/>
    </row>
    <row r="136" spans="1:18" ht="11.25">
      <c r="A136" s="9"/>
      <c r="B136" s="10"/>
      <c r="D136" s="12"/>
      <c r="F136" s="14"/>
      <c r="J136" s="10"/>
      <c r="O136" s="10"/>
      <c r="R136" s="10"/>
    </row>
    <row r="137" spans="1:18" ht="11.25">
      <c r="A137" s="9"/>
      <c r="B137" s="10"/>
      <c r="D137" s="12"/>
      <c r="F137" s="14"/>
      <c r="J137" s="10"/>
      <c r="O137" s="10"/>
      <c r="R137" s="10"/>
    </row>
    <row r="138" spans="1:18" ht="11.25">
      <c r="A138" s="9"/>
      <c r="B138" s="10"/>
      <c r="D138" s="12"/>
      <c r="F138" s="14"/>
      <c r="J138" s="10"/>
      <c r="O138" s="10"/>
      <c r="R138" s="10"/>
    </row>
    <row r="139" spans="1:18" ht="11.25">
      <c r="A139" s="9"/>
      <c r="B139" s="10"/>
      <c r="D139" s="12"/>
      <c r="F139" s="14"/>
      <c r="J139" s="10"/>
      <c r="O139" s="10"/>
      <c r="R139" s="10"/>
    </row>
    <row r="140" spans="1:18" ht="11.25">
      <c r="A140" s="9"/>
      <c r="B140" s="10"/>
      <c r="D140" s="12"/>
      <c r="F140" s="14"/>
      <c r="J140" s="10"/>
      <c r="O140" s="10"/>
      <c r="R140" s="10"/>
    </row>
    <row r="141" spans="1:18" ht="11.25">
      <c r="A141" s="9"/>
      <c r="B141" s="10"/>
      <c r="D141" s="12"/>
      <c r="F141" s="14"/>
      <c r="J141" s="10"/>
      <c r="O141" s="10"/>
      <c r="R141" s="10"/>
    </row>
    <row r="142" spans="1:18" ht="11.25">
      <c r="A142" s="9"/>
      <c r="B142" s="10"/>
      <c r="D142" s="12"/>
      <c r="F142" s="14"/>
      <c r="J142" s="10"/>
      <c r="O142" s="10"/>
      <c r="R142" s="10"/>
    </row>
    <row r="143" spans="1:18" ht="11.25">
      <c r="A143" s="9"/>
      <c r="B143" s="10"/>
      <c r="D143" s="12"/>
      <c r="F143" s="14"/>
      <c r="J143" s="10"/>
      <c r="O143" s="10"/>
      <c r="R143" s="10"/>
    </row>
    <row r="144" spans="1:18" ht="11.25">
      <c r="A144" s="9"/>
      <c r="B144" s="10"/>
      <c r="D144" s="12"/>
      <c r="F144" s="14"/>
      <c r="J144" s="10"/>
      <c r="O144" s="10"/>
      <c r="R144" s="10"/>
    </row>
    <row r="145" spans="1:18" ht="11.25">
      <c r="A145" s="9"/>
      <c r="B145" s="10"/>
      <c r="D145" s="12"/>
      <c r="F145" s="14"/>
      <c r="J145" s="10"/>
      <c r="O145" s="10"/>
      <c r="R145" s="10"/>
    </row>
    <row r="146" spans="1:18" ht="11.25">
      <c r="A146" s="9"/>
      <c r="B146" s="10"/>
      <c r="D146" s="12"/>
      <c r="F146" s="14"/>
      <c r="J146" s="10"/>
      <c r="O146" s="10"/>
      <c r="R146" s="10"/>
    </row>
    <row r="147" spans="1:18" ht="11.25">
      <c r="A147" s="9"/>
      <c r="B147" s="10"/>
      <c r="D147" s="12"/>
      <c r="F147" s="14"/>
      <c r="J147" s="10"/>
      <c r="O147" s="10"/>
      <c r="R147" s="10"/>
    </row>
    <row r="148" spans="1:18" ht="11.25">
      <c r="A148" s="9"/>
      <c r="B148" s="10"/>
      <c r="D148" s="12"/>
      <c r="F148" s="14"/>
      <c r="J148" s="10"/>
      <c r="O148" s="10"/>
      <c r="R148" s="10"/>
    </row>
    <row r="149" spans="1:18" ht="11.25">
      <c r="A149" s="9"/>
      <c r="B149" s="10"/>
      <c r="D149" s="12"/>
      <c r="F149" s="14"/>
      <c r="J149" s="10"/>
      <c r="O149" s="10"/>
      <c r="R149" s="10"/>
    </row>
    <row r="150" spans="1:18" ht="11.25">
      <c r="A150" s="9"/>
      <c r="B150" s="10"/>
      <c r="D150" s="12"/>
      <c r="F150" s="14"/>
      <c r="J150" s="10"/>
      <c r="O150" s="10"/>
      <c r="R150" s="10"/>
    </row>
    <row r="151" spans="1:18" ht="11.25">
      <c r="A151" s="9"/>
      <c r="B151" s="10"/>
      <c r="D151" s="12"/>
      <c r="F151" s="14"/>
      <c r="J151" s="10"/>
      <c r="O151" s="10"/>
      <c r="R151" s="10"/>
    </row>
    <row r="152" spans="1:18" ht="11.25">
      <c r="A152" s="9"/>
      <c r="B152" s="10"/>
      <c r="D152" s="12"/>
      <c r="F152" s="14"/>
      <c r="J152" s="10"/>
      <c r="O152" s="10"/>
      <c r="R152" s="10"/>
    </row>
    <row r="153" spans="1:18" ht="11.25">
      <c r="A153" s="9"/>
      <c r="B153" s="10"/>
      <c r="D153" s="12"/>
      <c r="F153" s="14"/>
      <c r="J153" s="10"/>
      <c r="O153" s="10"/>
      <c r="R153" s="10"/>
    </row>
    <row r="154" spans="1:18" ht="11.25">
      <c r="A154" s="9"/>
      <c r="B154" s="10"/>
      <c r="D154" s="12"/>
      <c r="F154" s="14"/>
      <c r="J154" s="10"/>
      <c r="O154" s="10"/>
      <c r="R154" s="10"/>
    </row>
    <row r="155" spans="1:18" ht="11.25">
      <c r="A155" s="9"/>
      <c r="B155" s="10"/>
      <c r="D155" s="12"/>
      <c r="F155" s="14"/>
      <c r="J155" s="10"/>
      <c r="O155" s="10"/>
      <c r="R155" s="10"/>
    </row>
    <row r="156" spans="1:18" ht="11.25">
      <c r="A156" s="9"/>
      <c r="B156" s="10"/>
      <c r="D156" s="12"/>
      <c r="F156" s="14"/>
      <c r="J156" s="10"/>
      <c r="O156" s="10"/>
      <c r="R156" s="10"/>
    </row>
    <row r="157" spans="1:18" ht="11.25">
      <c r="A157" s="9"/>
      <c r="B157" s="10"/>
      <c r="D157" s="12"/>
      <c r="F157" s="14"/>
      <c r="J157" s="10"/>
      <c r="O157" s="10"/>
      <c r="R157" s="10"/>
    </row>
    <row r="158" spans="1:18" ht="11.25">
      <c r="A158" s="9"/>
      <c r="B158" s="10"/>
      <c r="D158" s="12"/>
      <c r="F158" s="14"/>
      <c r="J158" s="10"/>
      <c r="O158" s="10"/>
      <c r="R158" s="10"/>
    </row>
    <row r="159" spans="1:18" ht="11.25">
      <c r="A159" s="9"/>
      <c r="B159" s="10"/>
      <c r="D159" s="12"/>
      <c r="F159" s="14"/>
      <c r="J159" s="10"/>
      <c r="O159" s="10"/>
      <c r="R159" s="10"/>
    </row>
    <row r="160" spans="1:18" ht="11.25">
      <c r="A160" s="9"/>
      <c r="B160" s="10"/>
      <c r="D160" s="12"/>
      <c r="F160" s="14"/>
      <c r="J160" s="10"/>
      <c r="O160" s="10"/>
      <c r="R160" s="10"/>
    </row>
    <row r="161" spans="1:18" ht="11.25">
      <c r="A161" s="9"/>
      <c r="B161" s="10"/>
      <c r="D161" s="12"/>
      <c r="F161" s="14"/>
      <c r="J161" s="10"/>
      <c r="O161" s="10"/>
      <c r="R161" s="10"/>
    </row>
    <row r="162" spans="1:18" ht="11.25">
      <c r="A162" s="9"/>
      <c r="B162" s="10"/>
      <c r="D162" s="12"/>
      <c r="F162" s="14"/>
      <c r="J162" s="10"/>
      <c r="O162" s="10"/>
      <c r="R162" s="10"/>
    </row>
    <row r="163" spans="1:18" ht="11.25">
      <c r="A163" s="9"/>
      <c r="B163" s="10"/>
      <c r="D163" s="12"/>
      <c r="F163" s="14"/>
      <c r="J163" s="10"/>
      <c r="O163" s="10"/>
      <c r="R163" s="10"/>
    </row>
    <row r="164" spans="1:18" ht="11.25">
      <c r="A164" s="9"/>
      <c r="B164" s="10"/>
      <c r="D164" s="12"/>
      <c r="F164" s="14"/>
      <c r="J164" s="10"/>
      <c r="O164" s="10"/>
      <c r="R164" s="10"/>
    </row>
    <row r="165" spans="1:18" ht="11.25">
      <c r="A165" s="9"/>
      <c r="B165" s="10"/>
      <c r="D165" s="12"/>
      <c r="F165" s="14"/>
      <c r="J165" s="10"/>
      <c r="O165" s="10"/>
      <c r="R165" s="10"/>
    </row>
    <row r="166" spans="1:18" ht="11.25">
      <c r="A166" s="9"/>
      <c r="B166" s="10"/>
      <c r="D166" s="12"/>
      <c r="F166" s="14"/>
      <c r="J166" s="10"/>
      <c r="O166" s="10"/>
      <c r="R166" s="10"/>
    </row>
    <row r="167" spans="1:18" ht="11.25">
      <c r="A167" s="9"/>
      <c r="B167" s="10"/>
      <c r="D167" s="12"/>
      <c r="F167" s="14"/>
      <c r="J167" s="10"/>
      <c r="O167" s="10"/>
      <c r="R167" s="10"/>
    </row>
    <row r="168" spans="1:18" ht="11.25">
      <c r="A168" s="9"/>
      <c r="B168" s="10"/>
      <c r="D168" s="12"/>
      <c r="F168" s="14"/>
      <c r="J168" s="10"/>
      <c r="O168" s="10"/>
      <c r="R168" s="10"/>
    </row>
    <row r="169" spans="1:18" ht="11.25">
      <c r="A169" s="9"/>
      <c r="B169" s="10"/>
      <c r="D169" s="12"/>
      <c r="F169" s="14"/>
      <c r="J169" s="10"/>
      <c r="O169" s="10"/>
      <c r="R169" s="10"/>
    </row>
    <row r="170" spans="1:18" ht="11.25">
      <c r="A170" s="9"/>
      <c r="B170" s="10"/>
      <c r="D170" s="12"/>
      <c r="F170" s="14"/>
      <c r="J170" s="10"/>
      <c r="O170" s="10"/>
      <c r="R170" s="10"/>
    </row>
    <row r="171" spans="1:18" ht="11.25">
      <c r="A171" s="9"/>
      <c r="B171" s="10"/>
      <c r="D171" s="12"/>
      <c r="F171" s="14"/>
      <c r="J171" s="10"/>
      <c r="O171" s="10"/>
      <c r="R171" s="10"/>
    </row>
    <row r="172" spans="1:18" ht="11.25">
      <c r="A172" s="9"/>
      <c r="B172" s="10"/>
      <c r="D172" s="12"/>
      <c r="F172" s="14"/>
      <c r="J172" s="10"/>
      <c r="O172" s="10"/>
      <c r="R172" s="10"/>
    </row>
    <row r="173" spans="1:18" ht="11.25">
      <c r="A173" s="9"/>
      <c r="B173" s="10"/>
      <c r="D173" s="12"/>
      <c r="F173" s="14"/>
      <c r="J173" s="10"/>
      <c r="O173" s="10"/>
      <c r="R173" s="10"/>
    </row>
    <row r="174" spans="1:18" ht="11.25">
      <c r="A174" s="9"/>
      <c r="B174" s="10"/>
      <c r="D174" s="12"/>
      <c r="F174" s="14"/>
      <c r="J174" s="10"/>
      <c r="O174" s="10"/>
      <c r="R174" s="10"/>
    </row>
    <row r="175" spans="1:18" ht="11.25">
      <c r="A175" s="9"/>
      <c r="B175" s="10"/>
      <c r="D175" s="12"/>
      <c r="F175" s="14"/>
      <c r="J175" s="10"/>
      <c r="O175" s="10"/>
      <c r="R175" s="10"/>
    </row>
    <row r="176" spans="1:18" ht="11.25">
      <c r="A176" s="9"/>
      <c r="B176" s="10"/>
      <c r="D176" s="12"/>
      <c r="F176" s="14"/>
      <c r="J176" s="10"/>
      <c r="O176" s="10"/>
      <c r="R176" s="10"/>
    </row>
    <row r="177" spans="1:18" ht="11.25">
      <c r="A177" s="9"/>
      <c r="B177" s="10"/>
      <c r="D177" s="12"/>
      <c r="F177" s="14"/>
      <c r="J177" s="10"/>
      <c r="O177" s="10"/>
      <c r="R177" s="10"/>
    </row>
    <row r="178" spans="1:18" ht="11.25">
      <c r="A178" s="9"/>
      <c r="B178" s="10"/>
      <c r="D178" s="12"/>
      <c r="F178" s="14"/>
      <c r="J178" s="10"/>
      <c r="O178" s="10"/>
      <c r="R178" s="10"/>
    </row>
    <row r="179" spans="1:18" ht="11.25">
      <c r="A179" s="9"/>
      <c r="B179" s="10"/>
      <c r="D179" s="12"/>
      <c r="F179" s="14"/>
      <c r="J179" s="10"/>
      <c r="O179" s="10"/>
      <c r="R179" s="10"/>
    </row>
    <row r="180" spans="1:18" ht="11.25">
      <c r="A180" s="9"/>
      <c r="B180" s="10"/>
      <c r="D180" s="12"/>
      <c r="F180" s="14"/>
      <c r="J180" s="10"/>
      <c r="O180" s="10"/>
      <c r="R180" s="10"/>
    </row>
    <row r="181" spans="1:18" ht="11.25">
      <c r="A181" s="9"/>
      <c r="B181" s="10"/>
      <c r="D181" s="12"/>
      <c r="F181" s="14"/>
      <c r="J181" s="10"/>
      <c r="O181" s="10"/>
      <c r="R181" s="10"/>
    </row>
    <row r="182" spans="1:18" ht="11.25">
      <c r="A182" s="9"/>
      <c r="B182" s="10"/>
      <c r="D182" s="12"/>
      <c r="F182" s="14"/>
      <c r="J182" s="10"/>
      <c r="O182" s="10"/>
      <c r="R182" s="10"/>
    </row>
    <row r="183" spans="1:18" ht="11.25">
      <c r="A183" s="9"/>
      <c r="B183" s="10"/>
      <c r="D183" s="12"/>
      <c r="F183" s="14"/>
      <c r="J183" s="10"/>
      <c r="O183" s="10"/>
      <c r="R183" s="10"/>
    </row>
    <row r="184" spans="1:18" ht="11.25">
      <c r="A184" s="9"/>
      <c r="B184" s="10"/>
      <c r="D184" s="12"/>
      <c r="F184" s="14"/>
      <c r="J184" s="10"/>
      <c r="O184" s="10"/>
      <c r="R184" s="10"/>
    </row>
    <row r="185" spans="1:18" ht="11.25">
      <c r="A185" s="9"/>
      <c r="B185" s="10"/>
      <c r="D185" s="12"/>
      <c r="F185" s="14"/>
      <c r="J185" s="10"/>
      <c r="O185" s="10"/>
      <c r="R185" s="10"/>
    </row>
    <row r="186" spans="1:18" ht="11.25">
      <c r="A186" s="9"/>
      <c r="B186" s="10"/>
      <c r="D186" s="12"/>
      <c r="F186" s="14"/>
      <c r="J186" s="10"/>
      <c r="O186" s="10"/>
      <c r="R186" s="10"/>
    </row>
    <row r="187" spans="1:18" ht="11.25">
      <c r="A187" s="9"/>
      <c r="B187" s="10"/>
      <c r="D187" s="12"/>
      <c r="F187" s="14"/>
      <c r="J187" s="10"/>
      <c r="O187" s="10"/>
      <c r="R187" s="10"/>
    </row>
    <row r="188" spans="1:18" ht="11.25">
      <c r="A188" s="9"/>
      <c r="B188" s="10"/>
      <c r="D188" s="12"/>
      <c r="F188" s="14"/>
      <c r="J188" s="10"/>
      <c r="O188" s="10"/>
      <c r="R188" s="10"/>
    </row>
    <row r="189" spans="1:18" ht="11.25">
      <c r="A189" s="9"/>
      <c r="B189" s="10"/>
      <c r="D189" s="12"/>
      <c r="F189" s="14"/>
      <c r="J189" s="10"/>
      <c r="O189" s="10"/>
      <c r="R189" s="10"/>
    </row>
    <row r="190" spans="1:18" ht="11.25">
      <c r="A190" s="9"/>
      <c r="B190" s="10"/>
      <c r="D190" s="12"/>
      <c r="F190" s="14"/>
      <c r="J190" s="10"/>
      <c r="O190" s="10"/>
      <c r="R190" s="10"/>
    </row>
    <row r="191" spans="1:18" ht="11.25">
      <c r="A191" s="9"/>
      <c r="B191" s="10"/>
      <c r="D191" s="12"/>
      <c r="F191" s="14"/>
      <c r="J191" s="10"/>
      <c r="O191" s="10"/>
      <c r="R191" s="10"/>
    </row>
    <row r="192" spans="1:18" ht="11.25">
      <c r="A192" s="9"/>
      <c r="B192" s="10"/>
      <c r="D192" s="12"/>
      <c r="F192" s="14"/>
      <c r="J192" s="10"/>
      <c r="O192" s="10"/>
      <c r="R192" s="10"/>
    </row>
    <row r="193" spans="1:18" ht="11.25">
      <c r="A193" s="9"/>
      <c r="B193" s="10"/>
      <c r="D193" s="12"/>
      <c r="F193" s="14"/>
      <c r="J193" s="10"/>
      <c r="O193" s="10"/>
      <c r="R193" s="10"/>
    </row>
    <row r="194" spans="1:18" ht="11.25">
      <c r="A194" s="9"/>
      <c r="B194" s="10"/>
      <c r="D194" s="12"/>
      <c r="F194" s="14"/>
      <c r="J194" s="10"/>
      <c r="O194" s="10"/>
      <c r="R194" s="10"/>
    </row>
    <row r="195" spans="1:18" ht="11.25">
      <c r="A195" s="9"/>
      <c r="B195" s="10"/>
      <c r="D195" s="12"/>
      <c r="F195" s="14"/>
      <c r="J195" s="10"/>
      <c r="O195" s="10"/>
      <c r="R195" s="10"/>
    </row>
    <row r="196" spans="1:18" ht="11.25">
      <c r="A196" s="9"/>
      <c r="B196" s="10"/>
      <c r="D196" s="12"/>
      <c r="F196" s="14"/>
      <c r="J196" s="10"/>
      <c r="O196" s="10"/>
      <c r="R196" s="10"/>
    </row>
    <row r="197" spans="1:18" ht="11.25">
      <c r="A197" s="9"/>
      <c r="B197" s="10"/>
      <c r="D197" s="12"/>
      <c r="F197" s="14"/>
      <c r="J197" s="10"/>
      <c r="O197" s="10"/>
      <c r="R197" s="10"/>
    </row>
    <row r="198" spans="1:18" ht="11.25">
      <c r="A198" s="9"/>
      <c r="B198" s="10"/>
      <c r="D198" s="12"/>
      <c r="F198" s="14"/>
      <c r="J198" s="10"/>
      <c r="O198" s="10"/>
      <c r="R198" s="10"/>
    </row>
    <row r="199" spans="1:18" ht="11.25">
      <c r="A199" s="9"/>
      <c r="B199" s="10"/>
      <c r="D199" s="12"/>
      <c r="F199" s="14"/>
      <c r="J199" s="10"/>
      <c r="O199" s="10"/>
      <c r="R199" s="10"/>
    </row>
    <row r="200" spans="1:18" ht="11.25">
      <c r="A200" s="9"/>
      <c r="B200" s="10"/>
      <c r="D200" s="12"/>
      <c r="F200" s="14"/>
      <c r="J200" s="10"/>
      <c r="O200" s="10"/>
      <c r="R200" s="10"/>
    </row>
    <row r="201" spans="1:18" ht="11.25">
      <c r="A201" s="9"/>
      <c r="B201" s="10"/>
      <c r="D201" s="12"/>
      <c r="F201" s="14"/>
      <c r="J201" s="10"/>
      <c r="O201" s="10"/>
      <c r="R201" s="10"/>
    </row>
    <row r="202" spans="1:18" ht="11.25">
      <c r="A202" s="9"/>
      <c r="B202" s="10"/>
      <c r="D202" s="12"/>
      <c r="F202" s="14"/>
      <c r="J202" s="10"/>
      <c r="O202" s="10"/>
      <c r="R202" s="10"/>
    </row>
    <row r="203" spans="1:18" ht="11.25">
      <c r="A203" s="9"/>
      <c r="B203" s="10"/>
      <c r="D203" s="12"/>
      <c r="F203" s="14"/>
      <c r="J203" s="10"/>
      <c r="O203" s="10"/>
      <c r="R203" s="10"/>
    </row>
    <row r="204" spans="1:18" ht="11.25">
      <c r="A204" s="9"/>
      <c r="B204" s="10"/>
      <c r="D204" s="12"/>
      <c r="F204" s="14"/>
      <c r="J204" s="10"/>
      <c r="O204" s="10"/>
      <c r="R204" s="10"/>
    </row>
    <row r="205" spans="1:18" ht="11.25">
      <c r="A205" s="9"/>
      <c r="B205" s="10"/>
      <c r="D205" s="12"/>
      <c r="F205" s="14"/>
      <c r="J205" s="10"/>
      <c r="O205" s="10"/>
      <c r="R205" s="10"/>
    </row>
    <row r="206" spans="1:18" ht="11.25">
      <c r="A206" s="9"/>
      <c r="B206" s="10"/>
      <c r="D206" s="12"/>
      <c r="F206" s="14"/>
      <c r="J206" s="10"/>
      <c r="O206" s="10"/>
      <c r="R206" s="10"/>
    </row>
    <row r="207" spans="1:18" ht="11.25">
      <c r="A207" s="9"/>
      <c r="B207" s="10"/>
      <c r="D207" s="12"/>
      <c r="F207" s="14"/>
      <c r="J207" s="10"/>
      <c r="O207" s="10"/>
      <c r="R207" s="10"/>
    </row>
    <row r="208" spans="1:18" ht="11.25">
      <c r="A208" s="9"/>
      <c r="B208" s="10"/>
      <c r="D208" s="12"/>
      <c r="F208" s="14"/>
      <c r="J208" s="10"/>
      <c r="O208" s="10"/>
      <c r="R208" s="10"/>
    </row>
    <row r="209" spans="1:18" ht="11.25">
      <c r="A209" s="9"/>
      <c r="B209" s="10"/>
      <c r="D209" s="12"/>
      <c r="F209" s="14"/>
      <c r="J209" s="10"/>
      <c r="O209" s="10"/>
      <c r="R209" s="10"/>
    </row>
    <row r="210" spans="1:18" ht="11.25">
      <c r="A210" s="9"/>
      <c r="B210" s="10"/>
      <c r="D210" s="12"/>
      <c r="F210" s="14"/>
      <c r="J210" s="10"/>
      <c r="O210" s="10"/>
      <c r="R210" s="10"/>
    </row>
    <row r="211" spans="1:18" ht="11.25">
      <c r="A211" s="9"/>
      <c r="B211" s="10"/>
      <c r="D211" s="12"/>
      <c r="F211" s="14"/>
      <c r="J211" s="10"/>
      <c r="O211" s="10"/>
      <c r="R211" s="10"/>
    </row>
    <row r="212" spans="1:18" ht="11.25">
      <c r="A212" s="9"/>
      <c r="B212" s="10"/>
      <c r="D212" s="12"/>
      <c r="F212" s="14"/>
      <c r="J212" s="10"/>
      <c r="O212" s="10"/>
      <c r="R212" s="10"/>
    </row>
    <row r="213" spans="1:18" ht="11.25">
      <c r="A213" s="9"/>
      <c r="B213" s="10"/>
      <c r="D213" s="12"/>
      <c r="F213" s="14"/>
      <c r="J213" s="10"/>
      <c r="O213" s="10"/>
      <c r="R213" s="10"/>
    </row>
    <row r="214" spans="1:18" ht="11.25">
      <c r="A214" s="9"/>
      <c r="B214" s="10"/>
      <c r="D214" s="12"/>
      <c r="F214" s="14"/>
      <c r="J214" s="10"/>
      <c r="O214" s="10"/>
      <c r="R214" s="10"/>
    </row>
    <row r="215" spans="1:18" ht="11.25">
      <c r="A215" s="9"/>
      <c r="B215" s="10"/>
      <c r="D215" s="12"/>
      <c r="F215" s="14"/>
      <c r="J215" s="10"/>
      <c r="O215" s="10"/>
      <c r="R215" s="10"/>
    </row>
    <row r="216" spans="1:18" ht="11.25">
      <c r="A216" s="9"/>
      <c r="B216" s="10"/>
      <c r="D216" s="12"/>
      <c r="F216" s="14"/>
      <c r="J216" s="10"/>
      <c r="O216" s="10"/>
      <c r="R216" s="10"/>
    </row>
    <row r="217" spans="1:18" ht="11.25">
      <c r="A217" s="9"/>
      <c r="B217" s="10"/>
      <c r="D217" s="12"/>
      <c r="F217" s="14"/>
      <c r="J217" s="10"/>
      <c r="O217" s="10"/>
      <c r="R217" s="10"/>
    </row>
    <row r="218" spans="1:18" ht="11.25">
      <c r="A218" s="9"/>
      <c r="B218" s="10"/>
      <c r="D218" s="12"/>
      <c r="F218" s="14"/>
      <c r="J218" s="10"/>
      <c r="O218" s="10"/>
      <c r="R218" s="10"/>
    </row>
    <row r="219" spans="1:18" ht="11.25">
      <c r="A219" s="9"/>
      <c r="B219" s="10"/>
      <c r="D219" s="12"/>
      <c r="F219" s="14"/>
      <c r="J219" s="10"/>
      <c r="O219" s="10"/>
      <c r="R219" s="10"/>
    </row>
  </sheetData>
  <sheetProtection/>
  <mergeCells count="22">
    <mergeCell ref="A3:R3"/>
    <mergeCell ref="B4:R4"/>
    <mergeCell ref="A5:A7"/>
    <mergeCell ref="B5:B7"/>
    <mergeCell ref="D5:D7"/>
    <mergeCell ref="F5:F7"/>
    <mergeCell ref="M6:M7"/>
    <mergeCell ref="N6:N7"/>
    <mergeCell ref="O6:O7"/>
    <mergeCell ref="R6:R7"/>
    <mergeCell ref="P7:Q7"/>
    <mergeCell ref="J5:O5"/>
    <mergeCell ref="P5:Q5"/>
    <mergeCell ref="K6:K7"/>
    <mergeCell ref="L6:L7"/>
    <mergeCell ref="C6:C7"/>
    <mergeCell ref="E6:E7"/>
    <mergeCell ref="G6:G7"/>
    <mergeCell ref="J6:J7"/>
    <mergeCell ref="H5:H7"/>
    <mergeCell ref="I5:I7"/>
    <mergeCell ref="A41:B41"/>
  </mergeCells>
  <dataValidations count="2">
    <dataValidation type="list" allowBlank="1" showInputMessage="1" showErrorMessage="1" sqref="P9:R40 G9:G40">
      <formula1>$T$1:$U$1</formula1>
    </dataValidation>
    <dataValidation type="list" allowBlank="1" showInputMessage="1" showErrorMessage="1" sqref="I9:I40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7" r:id="rId1"/>
  <headerFooter alignWithMargins="0">
    <oddHeader>&amp;R&amp;"Arial,Bold"&amp;12Annexure A - &amp;A</oddHeader>
  </headerFooter>
  <colBreaks count="2" manualBreakCount="2">
    <brk id="5" max="312" man="1"/>
    <brk id="9" max="3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2015-06-04T10:22:00Z</dcterms:modified>
  <cp:category/>
  <cp:version/>
  <cp:contentType/>
  <cp:contentStatus/>
</cp:coreProperties>
</file>