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KZ" sheetId="1" r:id="rId1"/>
  </sheets>
  <externalReferences>
    <externalReference r:id="rId4"/>
    <externalReference r:id="rId5"/>
  </externalReferences>
  <definedNames>
    <definedName name="_xlnm.Print_Area" localSheetId="0">'KZ'!$A$1:$R$69</definedName>
    <definedName name="_xlnm.Print_Titles" localSheetId="0">'KZ'!$A:$B,'KZ'!$1:$7</definedName>
  </definedNames>
  <calcPr fullCalcOnLoad="1"/>
</workbook>
</file>

<file path=xl/sharedStrings.xml><?xml version="1.0" encoding="utf-8"?>
<sst xmlns="http://schemas.openxmlformats.org/spreadsheetml/2006/main" count="524" uniqueCount="95">
  <si>
    <t>Tabling of Annual Budgets</t>
  </si>
  <si>
    <t>Yes</t>
  </si>
  <si>
    <t>No</t>
  </si>
  <si>
    <t>&gt;6</t>
  </si>
  <si>
    <r>
      <t>Instructions</t>
    </r>
    <r>
      <rPr>
        <b/>
        <i/>
        <sz val="8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</si>
  <si>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Kwazulu Natal Municipalities</t>
  </si>
  <si>
    <t>Municipality</t>
  </si>
  <si>
    <t>Code</t>
  </si>
  <si>
    <t xml:space="preserve">Please provide the date the 2016/17 budget was tabled
</t>
  </si>
  <si>
    <t xml:space="preserve">If the 2016/17 budget was tabled late i.e. After 31 March 2016 , please provide reasons for the late tabling </t>
  </si>
  <si>
    <t>On what date was the 2016/17 budget approved?</t>
  </si>
  <si>
    <t>If the 2016/17 budget was approved late i.e. After 30 June 2016, please provide reasons for the late approval</t>
  </si>
  <si>
    <t>Was the 2016/17 budget prepared by municipal officials?</t>
  </si>
  <si>
    <t>If No, please provide the name of service provider that prepared the budget for the municipality</t>
  </si>
  <si>
    <t>Number of Adjustments to the Adopted Budget for 2015/16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</si>
  <si>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</si>
  <si>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</si>
  <si>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2015/16?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</si>
  <si>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</si>
  <si>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</si>
  <si>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</si>
  <si>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</si>
  <si>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</si>
  <si>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</si>
  <si>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</si>
  <si>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</si>
  <si>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</si>
  <si>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</si>
  <si>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ETH</t>
  </si>
  <si>
    <t>N/A</t>
  </si>
  <si>
    <t>KZN211</t>
  </si>
  <si>
    <t>KZN212</t>
  </si>
  <si>
    <t>KZN213</t>
  </si>
  <si>
    <t>KZN214</t>
  </si>
  <si>
    <t>KZN215</t>
  </si>
  <si>
    <t>KZN216</t>
  </si>
  <si>
    <t>DC21</t>
  </si>
  <si>
    <t>KZN221</t>
  </si>
  <si>
    <t>KZN222</t>
  </si>
  <si>
    <t>KZN223</t>
  </si>
  <si>
    <t>KZN224</t>
  </si>
  <si>
    <t>KZN225</t>
  </si>
  <si>
    <t>KZN226</t>
  </si>
  <si>
    <t>KZN227</t>
  </si>
  <si>
    <t>DC22</t>
  </si>
  <si>
    <t>KZN232</t>
  </si>
  <si>
    <t>KZN233</t>
  </si>
  <si>
    <t>KZN234</t>
  </si>
  <si>
    <t>KZN235</t>
  </si>
  <si>
    <t>KZN236</t>
  </si>
  <si>
    <t>DC23</t>
  </si>
  <si>
    <t>KZN241</t>
  </si>
  <si>
    <t>KZN242</t>
  </si>
  <si>
    <t>KZN244</t>
  </si>
  <si>
    <t>KZN245</t>
  </si>
  <si>
    <t>DC24</t>
  </si>
  <si>
    <t>KZN252</t>
  </si>
  <si>
    <t>KZN253</t>
  </si>
  <si>
    <t>KZN254</t>
  </si>
  <si>
    <t>DC25</t>
  </si>
  <si>
    <t>KZN261</t>
  </si>
  <si>
    <t>KZN262</t>
  </si>
  <si>
    <t>KZN263</t>
  </si>
  <si>
    <t>KZN265</t>
  </si>
  <si>
    <t>KZN266</t>
  </si>
  <si>
    <t>DC26</t>
  </si>
  <si>
    <t>KZN271</t>
  </si>
  <si>
    <t>KZN272</t>
  </si>
  <si>
    <t>KZN273</t>
  </si>
  <si>
    <t>25/02/2016</t>
  </si>
  <si>
    <t>KZN274</t>
  </si>
  <si>
    <t>30/03/2016</t>
  </si>
  <si>
    <t>KZN275</t>
  </si>
  <si>
    <t>DC27</t>
  </si>
  <si>
    <t>Unavailability of Councillors to meet quorum</t>
  </si>
  <si>
    <t>KZN281</t>
  </si>
  <si>
    <t>KZN282</t>
  </si>
  <si>
    <t>KZN283</t>
  </si>
  <si>
    <t>KZN284</t>
  </si>
  <si>
    <t>KZN285</t>
  </si>
  <si>
    <t>KZN286</t>
  </si>
  <si>
    <t>DC28</t>
  </si>
  <si>
    <t>KZN291</t>
  </si>
  <si>
    <t>KZN292</t>
  </si>
  <si>
    <t>KZN293</t>
  </si>
  <si>
    <t>KZN294</t>
  </si>
  <si>
    <t>DC29</t>
  </si>
  <si>
    <t>KZN431</t>
  </si>
  <si>
    <t>Inability of the Council to sit and consider the budget due to political instability in the municipality</t>
  </si>
  <si>
    <t>The extention was granted by the MEC for Finance due to political instability in the municipality</t>
  </si>
  <si>
    <t>KZN432</t>
  </si>
  <si>
    <t>KZN433</t>
  </si>
  <si>
    <t>KZN434</t>
  </si>
  <si>
    <t>KZN435</t>
  </si>
  <si>
    <t>DC43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</si>
</sst>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19" fillId="0" borderId="0" xfId="55" applyFont="1" applyProtection="1">
      <alignment/>
      <protection locked="0"/>
    </xf>
    <xf numFmtId="0" fontId="20" fillId="0" borderId="0" xfId="55" applyFont="1" applyAlignment="1" applyProtection="1">
      <alignment horizontal="center"/>
      <protection locked="0"/>
    </xf>
    <xf numFmtId="164" fontId="21" fillId="0" borderId="0" xfId="55" applyNumberFormat="1" applyFont="1" applyAlignment="1" applyProtection="1">
      <alignment horizontal="center"/>
      <protection locked="0"/>
    </xf>
    <xf numFmtId="49" fontId="21" fillId="0" borderId="0" xfId="55" applyNumberFormat="1" applyFont="1" applyAlignment="1" applyProtection="1">
      <alignment horizontal="left"/>
      <protection locked="0"/>
    </xf>
    <xf numFmtId="0" fontId="21" fillId="0" borderId="0" xfId="55" applyFont="1" applyAlignment="1" applyProtection="1">
      <alignment horizontal="left"/>
      <protection locked="0"/>
    </xf>
    <xf numFmtId="0" fontId="21" fillId="0" borderId="0" xfId="55" applyFont="1" applyAlignment="1" applyProtection="1">
      <alignment horizontal="center"/>
      <protection locked="0"/>
    </xf>
    <xf numFmtId="49" fontId="21" fillId="0" borderId="0" xfId="55" applyNumberFormat="1" applyFont="1" applyAlignment="1" applyProtection="1">
      <alignment horizontal="center"/>
      <protection locked="0"/>
    </xf>
    <xf numFmtId="0" fontId="18" fillId="0" borderId="0" xfId="55" applyFont="1" applyFill="1">
      <alignment/>
      <protection/>
    </xf>
    <xf numFmtId="0" fontId="45" fillId="33" borderId="10" xfId="55" applyFont="1" applyFill="1" applyBorder="1">
      <alignment/>
      <protection/>
    </xf>
    <xf numFmtId="0" fontId="45" fillId="33" borderId="11" xfId="55" applyFont="1" applyFill="1" applyBorder="1">
      <alignment/>
      <protection/>
    </xf>
    <xf numFmtId="0" fontId="45" fillId="33" borderId="12" xfId="55" applyFont="1" applyFill="1" applyBorder="1">
      <alignment/>
      <protection/>
    </xf>
    <xf numFmtId="0" fontId="20" fillId="0" borderId="0" xfId="55" applyFont="1" applyFill="1" applyAlignment="1" applyProtection="1">
      <alignment horizontal="left"/>
      <protection locked="0"/>
    </xf>
    <xf numFmtId="0" fontId="20" fillId="0" borderId="0" xfId="55" applyFont="1" applyFill="1" applyAlignment="1" applyProtection="1">
      <alignment horizontal="center" wrapText="1"/>
      <protection locked="0"/>
    </xf>
    <xf numFmtId="164" fontId="20" fillId="0" borderId="0" xfId="55" applyNumberFormat="1" applyFont="1" applyFill="1" applyAlignment="1" applyProtection="1">
      <alignment horizontal="center" wrapText="1"/>
      <protection locked="0"/>
    </xf>
    <xf numFmtId="49" fontId="20" fillId="0" borderId="0" xfId="55" applyNumberFormat="1" applyFont="1" applyFill="1" applyAlignment="1" applyProtection="1">
      <alignment horizontal="left" wrapText="1"/>
      <protection locked="0"/>
    </xf>
    <xf numFmtId="0" fontId="20" fillId="0" borderId="0" xfId="55" applyFont="1" applyFill="1" applyAlignment="1" applyProtection="1">
      <alignment horizontal="left" wrapText="1"/>
      <protection locked="0"/>
    </xf>
    <xf numFmtId="49" fontId="20" fillId="0" borderId="0" xfId="55" applyNumberFormat="1" applyFont="1" applyFill="1" applyAlignment="1" applyProtection="1">
      <alignment horizontal="center" wrapText="1"/>
      <protection locked="0"/>
    </xf>
    <xf numFmtId="0" fontId="19" fillId="0" borderId="0" xfId="55" applyFont="1" applyFill="1" applyAlignment="1">
      <alignment wrapText="1"/>
      <protection/>
    </xf>
    <xf numFmtId="0" fontId="23" fillId="0" borderId="0" xfId="55" applyFont="1" applyFill="1" applyBorder="1" applyAlignment="1" applyProtection="1">
      <alignment horizontal="left" vertical="top" wrapText="1"/>
      <protection/>
    </xf>
    <xf numFmtId="0" fontId="19" fillId="0" borderId="0" xfId="55" applyFont="1" applyFill="1" applyProtection="1">
      <alignment/>
      <protection/>
    </xf>
    <xf numFmtId="0" fontId="23" fillId="0" borderId="13" xfId="55" applyFont="1" applyFill="1" applyBorder="1" applyAlignment="1" applyProtection="1">
      <alignment vertical="top" wrapText="1"/>
      <protection/>
    </xf>
    <xf numFmtId="49" fontId="20" fillId="0" borderId="14" xfId="55" applyNumberFormat="1" applyFont="1" applyFill="1" applyBorder="1" applyAlignment="1" applyProtection="1">
      <alignment horizontal="center" vertical="top" wrapText="1"/>
      <protection/>
    </xf>
    <xf numFmtId="49" fontId="20" fillId="0" borderId="15" xfId="55" applyNumberFormat="1" applyFont="1" applyFill="1" applyBorder="1" applyAlignment="1" applyProtection="1">
      <alignment horizontal="center" vertical="top" wrapText="1"/>
      <protection/>
    </xf>
    <xf numFmtId="164" fontId="20" fillId="0" borderId="16" xfId="55" applyNumberFormat="1" applyFont="1" applyFill="1" applyBorder="1" applyAlignment="1" applyProtection="1">
      <alignment horizontal="center" vertical="top" wrapText="1"/>
      <protection/>
    </xf>
    <xf numFmtId="49" fontId="20" fillId="33" borderId="17" xfId="55" applyNumberFormat="1" applyFont="1" applyFill="1" applyBorder="1" applyAlignment="1" applyProtection="1">
      <alignment horizontal="center" vertical="center" wrapText="1"/>
      <protection/>
    </xf>
    <xf numFmtId="49" fontId="20" fillId="33" borderId="18" xfId="55" applyNumberFormat="1" applyFont="1" applyFill="1" applyBorder="1" applyAlignment="1" applyProtection="1">
      <alignment horizontal="center" vertical="top" wrapText="1"/>
      <protection/>
    </xf>
    <xf numFmtId="49" fontId="20" fillId="0" borderId="18" xfId="55" applyNumberFormat="1" applyFont="1" applyFill="1" applyBorder="1" applyAlignment="1" applyProtection="1">
      <alignment horizontal="center" vertical="top" wrapText="1"/>
      <protection/>
    </xf>
    <xf numFmtId="49" fontId="20" fillId="0" borderId="15" xfId="55" applyNumberFormat="1" applyFont="1" applyFill="1" applyBorder="1" applyAlignment="1" applyProtection="1">
      <alignment horizontal="center" vertical="center" wrapText="1"/>
      <protection/>
    </xf>
    <xf numFmtId="49" fontId="20" fillId="0" borderId="19" xfId="55" applyNumberFormat="1" applyFont="1" applyFill="1" applyBorder="1" applyAlignment="1" applyProtection="1">
      <alignment horizontal="center" vertical="top" wrapText="1"/>
      <protection/>
    </xf>
    <xf numFmtId="49" fontId="20" fillId="0" borderId="20" xfId="55" applyNumberFormat="1" applyFont="1" applyFill="1" applyBorder="1" applyAlignment="1" applyProtection="1">
      <alignment horizontal="center" vertical="top" wrapText="1"/>
      <protection/>
    </xf>
    <xf numFmtId="49" fontId="20" fillId="0" borderId="21" xfId="55" applyNumberFormat="1" applyFont="1" applyFill="1" applyBorder="1" applyAlignment="1" applyProtection="1">
      <alignment horizontal="center" vertical="top" wrapText="1"/>
      <protection/>
    </xf>
    <xf numFmtId="49" fontId="20" fillId="0" borderId="22" xfId="55" applyNumberFormat="1" applyFont="1" applyFill="1" applyBorder="1" applyAlignment="1" applyProtection="1">
      <alignment horizontal="center" vertical="top" wrapText="1"/>
      <protection/>
    </xf>
    <xf numFmtId="0" fontId="21" fillId="0" borderId="15" xfId="55" applyFont="1" applyBorder="1" applyAlignment="1" applyProtection="1">
      <alignment horizontal="center" vertical="top" wrapText="1"/>
      <protection/>
    </xf>
    <xf numFmtId="49" fontId="20" fillId="0" borderId="23" xfId="55" applyNumberFormat="1" applyFont="1" applyFill="1" applyBorder="1" applyAlignment="1" applyProtection="1">
      <alignment horizontal="center" vertical="top" wrapText="1"/>
      <protection/>
    </xf>
    <xf numFmtId="49" fontId="20" fillId="0" borderId="24" xfId="55" applyNumberFormat="1" applyFont="1" applyFill="1" applyBorder="1" applyAlignment="1" applyProtection="1">
      <alignment horizontal="center" vertical="top" wrapText="1"/>
      <protection/>
    </xf>
    <xf numFmtId="49" fontId="20" fillId="0" borderId="25" xfId="55" applyNumberFormat="1" applyFont="1" applyFill="1" applyBorder="1" applyAlignment="1" applyProtection="1">
      <alignment horizontal="center" vertical="top" wrapText="1"/>
      <protection/>
    </xf>
    <xf numFmtId="164" fontId="20" fillId="0" borderId="26" xfId="55" applyNumberFormat="1" applyFont="1" applyBorder="1" applyAlignment="1" applyProtection="1">
      <alignment horizontal="center" vertical="top" wrapText="1"/>
      <protection/>
    </xf>
    <xf numFmtId="49" fontId="20" fillId="33" borderId="26" xfId="55" applyNumberFormat="1" applyFont="1" applyFill="1" applyBorder="1" applyAlignment="1" applyProtection="1">
      <alignment horizontal="center" vertical="center" wrapText="1"/>
      <protection/>
    </xf>
    <xf numFmtId="164" fontId="20" fillId="0" borderId="27" xfId="55" applyNumberFormat="1" applyFont="1" applyFill="1" applyBorder="1" applyAlignment="1" applyProtection="1">
      <alignment horizontal="center" vertical="top" wrapText="1"/>
      <protection/>
    </xf>
    <xf numFmtId="49" fontId="20" fillId="0" borderId="25" xfId="55" applyNumberFormat="1" applyFont="1" applyFill="1" applyBorder="1" applyAlignment="1" applyProtection="1">
      <alignment horizontal="center" vertical="center" wrapText="1"/>
      <protection/>
    </xf>
    <xf numFmtId="49" fontId="20" fillId="0" borderId="28" xfId="55" applyNumberFormat="1" applyFont="1" applyFill="1" applyBorder="1" applyAlignment="1" applyProtection="1">
      <alignment horizontal="center" vertical="top" wrapText="1"/>
      <protection/>
    </xf>
    <xf numFmtId="49" fontId="20" fillId="0" borderId="29" xfId="55" applyNumberFormat="1" applyFont="1" applyFill="1" applyBorder="1" applyAlignment="1" applyProtection="1">
      <alignment horizontal="center" vertical="top" wrapText="1"/>
      <protection/>
    </xf>
    <xf numFmtId="49" fontId="20" fillId="0" borderId="30" xfId="55" applyNumberFormat="1" applyFont="1" applyFill="1" applyBorder="1" applyAlignment="1" applyProtection="1">
      <alignment horizontal="center" vertical="top" wrapText="1"/>
      <protection/>
    </xf>
    <xf numFmtId="0" fontId="20" fillId="0" borderId="31" xfId="55" applyFont="1" applyFill="1" applyBorder="1" applyAlignment="1" applyProtection="1">
      <alignment horizontal="center" vertical="top" wrapText="1"/>
      <protection/>
    </xf>
    <xf numFmtId="49" fontId="20" fillId="0" borderId="32" xfId="55" applyNumberFormat="1" applyFont="1" applyFill="1" applyBorder="1" applyAlignment="1" applyProtection="1">
      <alignment horizontal="center" vertical="top" wrapText="1"/>
      <protection/>
    </xf>
    <xf numFmtId="0" fontId="21" fillId="0" borderId="33" xfId="55" applyFont="1" applyBorder="1" applyAlignment="1" applyProtection="1">
      <alignment horizontal="center" vertical="top" wrapText="1"/>
      <protection/>
    </xf>
    <xf numFmtId="0" fontId="21" fillId="0" borderId="34" xfId="55" applyFont="1" applyBorder="1" applyAlignment="1" applyProtection="1">
      <alignment horizontal="center" vertical="top" wrapText="1"/>
      <protection/>
    </xf>
    <xf numFmtId="164" fontId="20" fillId="0" borderId="35" xfId="55" applyNumberFormat="1" applyFont="1" applyBorder="1" applyAlignment="1" applyProtection="1">
      <alignment horizontal="center" vertical="top" wrapText="1"/>
      <protection/>
    </xf>
    <xf numFmtId="49" fontId="21" fillId="33" borderId="35" xfId="55" applyNumberFormat="1" applyFont="1" applyFill="1" applyBorder="1" applyAlignment="1" applyProtection="1">
      <alignment horizontal="center" vertical="center" wrapText="1"/>
      <protection/>
    </xf>
    <xf numFmtId="0" fontId="21" fillId="33" borderId="35" xfId="55" applyFont="1" applyFill="1" applyBorder="1" applyAlignment="1" applyProtection="1">
      <alignment horizontal="center" vertical="center" wrapText="1"/>
      <protection/>
    </xf>
    <xf numFmtId="164" fontId="20" fillId="0" borderId="35" xfId="55" applyNumberFormat="1" applyFont="1" applyFill="1" applyBorder="1" applyAlignment="1" applyProtection="1">
      <alignment horizontal="center" vertical="top" wrapText="1"/>
      <protection/>
    </xf>
    <xf numFmtId="49" fontId="21" fillId="0" borderId="34" xfId="55" applyNumberFormat="1" applyFont="1" applyFill="1" applyBorder="1" applyAlignment="1" applyProtection="1">
      <alignment horizontal="center" vertical="center" wrapText="1"/>
      <protection/>
    </xf>
    <xf numFmtId="0" fontId="21" fillId="0" borderId="36" xfId="55" applyFont="1" applyBorder="1" applyAlignment="1" applyProtection="1">
      <alignment horizontal="center" vertical="top" wrapText="1"/>
      <protection/>
    </xf>
    <xf numFmtId="49" fontId="20" fillId="0" borderId="37" xfId="55" applyNumberFormat="1" applyFont="1" applyFill="1" applyBorder="1" applyAlignment="1" applyProtection="1">
      <alignment horizontal="center" vertical="top" wrapText="1"/>
      <protection/>
    </xf>
    <xf numFmtId="49" fontId="20" fillId="0" borderId="34" xfId="55" applyNumberFormat="1" applyFont="1" applyFill="1" applyBorder="1" applyAlignment="1" applyProtection="1">
      <alignment horizontal="center" vertical="top" wrapText="1"/>
      <protection/>
    </xf>
    <xf numFmtId="0" fontId="20" fillId="0" borderId="38" xfId="55" applyFont="1" applyFill="1" applyBorder="1" applyAlignment="1" applyProtection="1">
      <alignment horizontal="center" vertical="top" wrapText="1"/>
      <protection/>
    </xf>
    <xf numFmtId="0" fontId="20" fillId="0" borderId="39" xfId="55" applyFont="1" applyFill="1" applyBorder="1" applyAlignment="1" applyProtection="1">
      <alignment horizontal="center" vertical="top" wrapText="1"/>
      <protection/>
    </xf>
    <xf numFmtId="49" fontId="20" fillId="0" borderId="40" xfId="55" applyNumberFormat="1" applyFont="1" applyFill="1" applyBorder="1" applyAlignment="1" applyProtection="1">
      <alignment horizontal="center" vertical="top" wrapText="1"/>
      <protection/>
    </xf>
    <xf numFmtId="0" fontId="18" fillId="0" borderId="0" xfId="55" applyFont="1" applyFill="1" applyBorder="1">
      <alignment/>
      <protection/>
    </xf>
    <xf numFmtId="0" fontId="22" fillId="34" borderId="41" xfId="55" applyFont="1" applyFill="1" applyBorder="1" applyAlignment="1" applyProtection="1">
      <alignment horizontal="left"/>
      <protection/>
    </xf>
    <xf numFmtId="0" fontId="22" fillId="34" borderId="11" xfId="55" applyFont="1" applyFill="1" applyBorder="1" applyAlignment="1" applyProtection="1">
      <alignment horizontal="left"/>
      <protection/>
    </xf>
    <xf numFmtId="164" fontId="21" fillId="34" borderId="42" xfId="55" applyNumberFormat="1" applyFont="1" applyFill="1" applyBorder="1" applyAlignment="1" applyProtection="1">
      <alignment horizontal="center" vertical="center"/>
      <protection locked="0"/>
    </xf>
    <xf numFmtId="0" fontId="21" fillId="34" borderId="43" xfId="55" applyNumberFormat="1" applyFont="1" applyFill="1" applyBorder="1" applyAlignment="1" applyProtection="1">
      <alignment horizontal="center" vertical="center" wrapText="1"/>
      <protection locked="0"/>
    </xf>
    <xf numFmtId="164" fontId="21" fillId="34" borderId="43" xfId="55" applyNumberFormat="1" applyFont="1" applyFill="1" applyBorder="1" applyAlignment="1" applyProtection="1">
      <alignment horizontal="center" vertical="center"/>
      <protection locked="0"/>
    </xf>
    <xf numFmtId="164" fontId="21" fillId="34" borderId="44" xfId="55" applyNumberFormat="1" applyFont="1" applyFill="1" applyBorder="1" applyAlignment="1" applyProtection="1">
      <alignment horizontal="center" vertical="center"/>
      <protection locked="0"/>
    </xf>
    <xf numFmtId="165" fontId="21" fillId="34" borderId="45" xfId="55" applyNumberFormat="1" applyFont="1" applyFill="1" applyBorder="1" applyAlignment="1" applyProtection="1">
      <alignment horizontal="center" vertical="center"/>
      <protection locked="0"/>
    </xf>
    <xf numFmtId="41" fontId="21" fillId="34" borderId="12" xfId="55" applyNumberFormat="1" applyFont="1" applyFill="1" applyBorder="1" applyAlignment="1" applyProtection="1">
      <alignment horizontal="center" vertical="center"/>
      <protection locked="0"/>
    </xf>
    <xf numFmtId="49" fontId="21" fillId="34" borderId="42" xfId="55" applyNumberFormat="1" applyFont="1" applyFill="1" applyBorder="1" applyAlignment="1" applyProtection="1">
      <alignment horizontal="center" vertical="center"/>
      <protection locked="0"/>
    </xf>
    <xf numFmtId="49" fontId="21" fillId="34" borderId="44" xfId="55" applyNumberFormat="1" applyFont="1" applyFill="1" applyBorder="1" applyAlignment="1" applyProtection="1">
      <alignment horizontal="center" vertical="center"/>
      <protection locked="0"/>
    </xf>
    <xf numFmtId="49" fontId="21" fillId="34" borderId="46" xfId="55" applyNumberFormat="1" applyFont="1" applyFill="1" applyBorder="1" applyAlignment="1" applyProtection="1">
      <alignment horizontal="center" vertical="center"/>
      <protection locked="0"/>
    </xf>
    <xf numFmtId="0" fontId="25" fillId="33" borderId="0" xfId="55" applyFont="1" applyFill="1" applyBorder="1">
      <alignment/>
      <protection/>
    </xf>
    <xf numFmtId="0" fontId="22" fillId="33" borderId="47" xfId="55" applyFont="1" applyFill="1" applyBorder="1" applyAlignment="1" applyProtection="1">
      <alignment horizontal="left"/>
      <protection/>
    </xf>
    <xf numFmtId="0" fontId="22" fillId="33" borderId="48" xfId="55" applyFont="1" applyFill="1" applyBorder="1" applyAlignment="1" applyProtection="1">
      <alignment horizontal="left"/>
      <protection/>
    </xf>
    <xf numFmtId="164" fontId="21" fillId="33" borderId="49" xfId="55" applyNumberFormat="1" applyFont="1" applyFill="1" applyBorder="1" applyAlignment="1" applyProtection="1">
      <alignment horizontal="center" vertical="center"/>
      <protection locked="0"/>
    </xf>
    <xf numFmtId="0" fontId="21" fillId="33" borderId="50" xfId="55" applyNumberFormat="1" applyFont="1" applyFill="1" applyBorder="1" applyAlignment="1" applyProtection="1">
      <alignment horizontal="center" vertical="center" wrapText="1"/>
      <protection locked="0"/>
    </xf>
    <xf numFmtId="164" fontId="21" fillId="33" borderId="50" xfId="55" applyNumberFormat="1" applyFont="1" applyFill="1" applyBorder="1" applyAlignment="1" applyProtection="1">
      <alignment horizontal="center" vertical="center"/>
      <protection locked="0"/>
    </xf>
    <xf numFmtId="165" fontId="21" fillId="33" borderId="51" xfId="55" applyNumberFormat="1" applyFont="1" applyFill="1" applyBorder="1" applyAlignment="1" applyProtection="1">
      <alignment horizontal="center" vertical="center"/>
      <protection locked="0"/>
    </xf>
    <xf numFmtId="41" fontId="21" fillId="33" borderId="52" xfId="55" applyNumberFormat="1" applyFont="1" applyFill="1" applyBorder="1" applyAlignment="1" applyProtection="1">
      <alignment horizontal="center" vertical="center"/>
      <protection locked="0"/>
    </xf>
    <xf numFmtId="164" fontId="21" fillId="33" borderId="53" xfId="55" applyNumberFormat="1" applyFont="1" applyFill="1" applyBorder="1" applyAlignment="1" applyProtection="1">
      <alignment horizontal="center" vertical="center"/>
      <protection locked="0"/>
    </xf>
    <xf numFmtId="164" fontId="21" fillId="33" borderId="54" xfId="55" applyNumberFormat="1" applyFont="1" applyFill="1" applyBorder="1" applyAlignment="1" applyProtection="1">
      <alignment horizontal="center" vertical="center"/>
      <protection locked="0"/>
    </xf>
    <xf numFmtId="164" fontId="21" fillId="33" borderId="51" xfId="55" applyNumberFormat="1" applyFont="1" applyFill="1" applyBorder="1" applyAlignment="1" applyProtection="1">
      <alignment horizontal="center" vertical="center"/>
      <protection locked="0"/>
    </xf>
    <xf numFmtId="49" fontId="21" fillId="33" borderId="49" xfId="55" applyNumberFormat="1" applyFont="1" applyFill="1" applyBorder="1" applyAlignment="1" applyProtection="1">
      <alignment horizontal="center" vertical="center"/>
      <protection locked="0"/>
    </xf>
    <xf numFmtId="49" fontId="21" fillId="33" borderId="54" xfId="55" applyNumberFormat="1" applyFont="1" applyFill="1" applyBorder="1" applyAlignment="1" applyProtection="1">
      <alignment horizontal="center" vertical="center"/>
      <protection locked="0"/>
    </xf>
    <xf numFmtId="49" fontId="21" fillId="33" borderId="55" xfId="55" applyNumberFormat="1" applyFont="1" applyFill="1" applyBorder="1" applyAlignment="1" applyProtection="1">
      <alignment horizontal="center" vertical="center"/>
      <protection locked="0"/>
    </xf>
    <xf numFmtId="164" fontId="21" fillId="33" borderId="56" xfId="55" applyNumberFormat="1" applyFont="1" applyFill="1" applyBorder="1" applyAlignment="1" applyProtection="1">
      <alignment horizontal="center" vertical="center"/>
      <protection locked="0"/>
    </xf>
    <xf numFmtId="0" fontId="21" fillId="33" borderId="57" xfId="55" applyNumberFormat="1" applyFont="1" applyFill="1" applyBorder="1" applyAlignment="1" applyProtection="1">
      <alignment horizontal="center" vertical="center" wrapText="1"/>
      <protection locked="0"/>
    </xf>
    <xf numFmtId="164" fontId="21" fillId="33" borderId="57" xfId="55" applyNumberFormat="1" applyFont="1" applyFill="1" applyBorder="1" applyAlignment="1" applyProtection="1">
      <alignment horizontal="center" vertical="center"/>
      <protection locked="0"/>
    </xf>
    <xf numFmtId="165" fontId="21" fillId="33" borderId="58" xfId="55" applyNumberFormat="1" applyFont="1" applyFill="1" applyBorder="1" applyAlignment="1" applyProtection="1">
      <alignment horizontal="center" vertical="center"/>
      <protection locked="0"/>
    </xf>
    <xf numFmtId="41" fontId="21" fillId="33" borderId="59" xfId="55" applyNumberFormat="1" applyFont="1" applyFill="1" applyBorder="1" applyAlignment="1" applyProtection="1">
      <alignment horizontal="center" vertical="center"/>
      <protection locked="0"/>
    </xf>
    <xf numFmtId="164" fontId="21" fillId="33" borderId="60" xfId="55" applyNumberFormat="1" applyFont="1" applyFill="1" applyBorder="1" applyAlignment="1" applyProtection="1">
      <alignment horizontal="center" vertical="center"/>
      <protection locked="0"/>
    </xf>
    <xf numFmtId="164" fontId="21" fillId="33" borderId="58" xfId="55" applyNumberFormat="1" applyFont="1" applyFill="1" applyBorder="1" applyAlignment="1" applyProtection="1">
      <alignment horizontal="center" vertical="center"/>
      <protection locked="0"/>
    </xf>
    <xf numFmtId="49" fontId="21" fillId="33" borderId="53" xfId="55" applyNumberFormat="1" applyFont="1" applyFill="1" applyBorder="1" applyAlignment="1" applyProtection="1">
      <alignment horizontal="center" vertical="center"/>
      <protection locked="0"/>
    </xf>
    <xf numFmtId="0" fontId="22" fillId="33" borderId="61" xfId="55" applyFont="1" applyFill="1" applyBorder="1" applyAlignment="1" applyProtection="1">
      <alignment horizontal="left"/>
      <protection/>
    </xf>
    <xf numFmtId="0" fontId="22" fillId="33" borderId="62" xfId="55" applyFont="1" applyFill="1" applyBorder="1" applyAlignment="1" applyProtection="1">
      <alignment horizontal="left"/>
      <protection/>
    </xf>
    <xf numFmtId="0" fontId="22" fillId="33" borderId="63" xfId="55" applyFont="1" applyFill="1" applyBorder="1" applyAlignment="1" applyProtection="1">
      <alignment horizontal="left"/>
      <protection/>
    </xf>
    <xf numFmtId="0" fontId="22" fillId="33" borderId="39" xfId="55" applyFont="1" applyFill="1" applyBorder="1" applyAlignment="1" applyProtection="1">
      <alignment horizontal="left"/>
      <protection/>
    </xf>
    <xf numFmtId="164" fontId="21" fillId="33" borderId="64" xfId="55" applyNumberFormat="1" applyFont="1" applyFill="1" applyBorder="1" applyAlignment="1" applyProtection="1">
      <alignment horizontal="center" vertical="center"/>
      <protection locked="0"/>
    </xf>
    <xf numFmtId="0" fontId="21" fillId="33" borderId="65" xfId="55" applyNumberFormat="1" applyFont="1" applyFill="1" applyBorder="1" applyAlignment="1" applyProtection="1">
      <alignment horizontal="center" vertical="center" wrapText="1"/>
      <protection locked="0"/>
    </xf>
    <xf numFmtId="164" fontId="21" fillId="33" borderId="65" xfId="55" applyNumberFormat="1" applyFont="1" applyFill="1" applyBorder="1" applyAlignment="1" applyProtection="1">
      <alignment horizontal="center" vertical="center"/>
      <protection locked="0"/>
    </xf>
    <xf numFmtId="165" fontId="21" fillId="33" borderId="66" xfId="55" applyNumberFormat="1" applyFont="1" applyFill="1" applyBorder="1" applyAlignment="1" applyProtection="1">
      <alignment horizontal="center" vertical="center"/>
      <protection locked="0"/>
    </xf>
    <xf numFmtId="41" fontId="21" fillId="33" borderId="67" xfId="55" applyNumberFormat="1" applyFont="1" applyFill="1" applyBorder="1" applyAlignment="1" applyProtection="1">
      <alignment horizontal="center" vertical="center"/>
      <protection locked="0"/>
    </xf>
    <xf numFmtId="164" fontId="21" fillId="33" borderId="68" xfId="55" applyNumberFormat="1" applyFont="1" applyFill="1" applyBorder="1" applyAlignment="1" applyProtection="1">
      <alignment horizontal="center" vertical="center"/>
      <protection locked="0"/>
    </xf>
    <xf numFmtId="164" fontId="21" fillId="33" borderId="69" xfId="55" applyNumberFormat="1" applyFont="1" applyFill="1" applyBorder="1" applyAlignment="1" applyProtection="1">
      <alignment horizontal="center" vertical="center"/>
      <protection locked="0"/>
    </xf>
    <xf numFmtId="164" fontId="21" fillId="33" borderId="70" xfId="55" applyNumberFormat="1" applyFont="1" applyFill="1" applyBorder="1" applyAlignment="1" applyProtection="1">
      <alignment horizontal="center" vertical="center"/>
      <protection locked="0"/>
    </xf>
    <xf numFmtId="49" fontId="21" fillId="33" borderId="71" xfId="55" applyNumberFormat="1" applyFont="1" applyFill="1" applyBorder="1" applyAlignment="1" applyProtection="1">
      <alignment horizontal="center" vertical="center"/>
      <protection locked="0"/>
    </xf>
    <xf numFmtId="49" fontId="21" fillId="33" borderId="72" xfId="55" applyNumberFormat="1" applyFont="1" applyFill="1" applyBorder="1" applyAlignment="1" applyProtection="1">
      <alignment horizontal="center" vertical="center"/>
      <protection locked="0"/>
    </xf>
    <xf numFmtId="49" fontId="21" fillId="33" borderId="73" xfId="55" applyNumberFormat="1" applyFont="1" applyFill="1" applyBorder="1" applyAlignment="1" applyProtection="1">
      <alignment horizontal="center" vertical="center"/>
      <protection locked="0"/>
    </xf>
    <xf numFmtId="165" fontId="21" fillId="33" borderId="74" xfId="55" applyNumberFormat="1" applyFont="1" applyFill="1" applyBorder="1" applyAlignment="1" applyProtection="1">
      <alignment horizontal="center" vertical="center"/>
      <protection locked="0"/>
    </xf>
    <xf numFmtId="41" fontId="21" fillId="33" borderId="75" xfId="55" applyNumberFormat="1" applyFont="1" applyFill="1" applyBorder="1" applyAlignment="1" applyProtection="1">
      <alignment horizontal="center" vertical="center"/>
      <protection locked="0"/>
    </xf>
    <xf numFmtId="164" fontId="21" fillId="33" borderId="76" xfId="55" applyNumberFormat="1" applyFont="1" applyFill="1" applyBorder="1" applyAlignment="1" applyProtection="1">
      <alignment horizontal="center" vertical="center"/>
      <protection locked="0"/>
    </xf>
    <xf numFmtId="49" fontId="21" fillId="33" borderId="50" xfId="55" applyNumberFormat="1" applyFont="1" applyFill="1" applyBorder="1" applyAlignment="1" applyProtection="1">
      <alignment horizontal="center" vertical="center"/>
      <protection locked="0"/>
    </xf>
    <xf numFmtId="49" fontId="21" fillId="33" borderId="77" xfId="55" applyNumberFormat="1" applyFont="1" applyFill="1" applyBorder="1" applyAlignment="1" applyProtection="1">
      <alignment horizontal="center" vertical="center"/>
      <protection locked="0"/>
    </xf>
    <xf numFmtId="165" fontId="21" fillId="33" borderId="78" xfId="55" applyNumberFormat="1" applyFont="1" applyFill="1" applyBorder="1" applyAlignment="1" applyProtection="1">
      <alignment horizontal="center" vertical="center"/>
      <protection locked="0"/>
    </xf>
    <xf numFmtId="41" fontId="21" fillId="33" borderId="79" xfId="55" applyNumberFormat="1" applyFont="1" applyFill="1" applyBorder="1" applyAlignment="1" applyProtection="1">
      <alignment horizontal="center" vertical="center"/>
      <protection locked="0"/>
    </xf>
    <xf numFmtId="49" fontId="21" fillId="33" borderId="57" xfId="55" applyNumberFormat="1" applyFont="1" applyFill="1" applyBorder="1" applyAlignment="1" applyProtection="1">
      <alignment horizontal="center" vertical="center"/>
      <protection locked="0"/>
    </xf>
    <xf numFmtId="49" fontId="21" fillId="33" borderId="80" xfId="55" applyNumberFormat="1" applyFont="1" applyFill="1" applyBorder="1" applyAlignment="1" applyProtection="1">
      <alignment horizontal="center" vertical="center"/>
      <protection locked="0"/>
    </xf>
    <xf numFmtId="0" fontId="22" fillId="34" borderId="47" xfId="55" applyFont="1" applyFill="1" applyBorder="1" applyAlignment="1" applyProtection="1">
      <alignment horizontal="left"/>
      <protection/>
    </xf>
    <xf numFmtId="0" fontId="22" fillId="34" borderId="48" xfId="55" applyFont="1" applyFill="1" applyBorder="1" applyAlignment="1" applyProtection="1">
      <alignment horizontal="left"/>
      <protection/>
    </xf>
    <xf numFmtId="164" fontId="21" fillId="34" borderId="56" xfId="55" applyNumberFormat="1" applyFont="1" applyFill="1" applyBorder="1" applyAlignment="1" applyProtection="1">
      <alignment horizontal="center" vertical="center"/>
      <protection locked="0"/>
    </xf>
    <xf numFmtId="0" fontId="21" fillId="34" borderId="57" xfId="55" applyNumberFormat="1" applyFont="1" applyFill="1" applyBorder="1" applyAlignment="1" applyProtection="1">
      <alignment horizontal="center" vertical="center" wrapText="1"/>
      <protection locked="0"/>
    </xf>
    <xf numFmtId="164" fontId="21" fillId="34" borderId="57" xfId="55" applyNumberFormat="1" applyFont="1" applyFill="1" applyBorder="1" applyAlignment="1" applyProtection="1">
      <alignment horizontal="center" vertical="center"/>
      <protection locked="0"/>
    </xf>
    <xf numFmtId="165" fontId="21" fillId="34" borderId="78" xfId="55" applyNumberFormat="1" applyFont="1" applyFill="1" applyBorder="1" applyAlignment="1" applyProtection="1">
      <alignment horizontal="center" vertical="center"/>
      <protection locked="0"/>
    </xf>
    <xf numFmtId="41" fontId="21" fillId="34" borderId="79" xfId="55" applyNumberFormat="1" applyFont="1" applyFill="1" applyBorder="1" applyAlignment="1" applyProtection="1">
      <alignment horizontal="center" vertical="center"/>
      <protection locked="0"/>
    </xf>
    <xf numFmtId="164" fontId="21" fillId="34" borderId="60" xfId="55" applyNumberFormat="1" applyFont="1" applyFill="1" applyBorder="1" applyAlignment="1" applyProtection="1">
      <alignment horizontal="center" vertical="center"/>
      <protection locked="0"/>
    </xf>
    <xf numFmtId="164" fontId="21" fillId="34" borderId="58" xfId="55" applyNumberFormat="1" applyFont="1" applyFill="1" applyBorder="1" applyAlignment="1" applyProtection="1">
      <alignment horizontal="center" vertical="center"/>
      <protection locked="0"/>
    </xf>
    <xf numFmtId="49" fontId="21" fillId="34" borderId="56" xfId="55" applyNumberFormat="1" applyFont="1" applyFill="1" applyBorder="1" applyAlignment="1" applyProtection="1">
      <alignment horizontal="center" vertical="center"/>
      <protection locked="0"/>
    </xf>
    <xf numFmtId="49" fontId="21" fillId="34" borderId="57" xfId="55" applyNumberFormat="1" applyFont="1" applyFill="1" applyBorder="1" applyAlignment="1" applyProtection="1">
      <alignment horizontal="center" vertical="center"/>
      <protection locked="0"/>
    </xf>
    <xf numFmtId="49" fontId="21" fillId="34" borderId="81" xfId="55" applyNumberFormat="1" applyFont="1" applyFill="1" applyBorder="1" applyAlignment="1" applyProtection="1">
      <alignment horizontal="center" vertical="center"/>
      <protection locked="0"/>
    </xf>
    <xf numFmtId="49" fontId="21" fillId="33" borderId="56" xfId="55" applyNumberFormat="1" applyFont="1" applyFill="1" applyBorder="1" applyAlignment="1" applyProtection="1">
      <alignment horizontal="center" vertical="center"/>
      <protection locked="0"/>
    </xf>
    <xf numFmtId="164" fontId="21" fillId="33" borderId="82" xfId="55" applyNumberFormat="1" applyFont="1" applyFill="1" applyBorder="1" applyAlignment="1" applyProtection="1">
      <alignment horizontal="center" vertical="center"/>
      <protection locked="0"/>
    </xf>
    <xf numFmtId="0" fontId="21" fillId="33" borderId="83" xfId="55" applyNumberFormat="1" applyFont="1" applyFill="1" applyBorder="1" applyAlignment="1" applyProtection="1">
      <alignment horizontal="center" vertical="center" wrapText="1"/>
      <protection locked="0"/>
    </xf>
    <xf numFmtId="164" fontId="21" fillId="33" borderId="83" xfId="55" applyNumberFormat="1" applyFont="1" applyFill="1" applyBorder="1" applyAlignment="1" applyProtection="1">
      <alignment horizontal="center" vertical="center"/>
      <protection locked="0"/>
    </xf>
    <xf numFmtId="165" fontId="21" fillId="33" borderId="84" xfId="55" applyNumberFormat="1" applyFont="1" applyFill="1" applyBorder="1" applyAlignment="1" applyProtection="1">
      <alignment horizontal="center" vertical="center"/>
      <protection locked="0"/>
    </xf>
    <xf numFmtId="41" fontId="21" fillId="33" borderId="85" xfId="55" applyNumberFormat="1" applyFont="1" applyFill="1" applyBorder="1" applyAlignment="1" applyProtection="1">
      <alignment horizontal="center" vertical="center"/>
      <protection locked="0"/>
    </xf>
    <xf numFmtId="164" fontId="21" fillId="33" borderId="86" xfId="55" applyNumberFormat="1" applyFont="1" applyFill="1" applyBorder="1" applyAlignment="1" applyProtection="1">
      <alignment horizontal="center" vertical="center"/>
      <protection locked="0"/>
    </xf>
    <xf numFmtId="49" fontId="21" fillId="33" borderId="82" xfId="55" applyNumberFormat="1" applyFont="1" applyFill="1" applyBorder="1" applyAlignment="1" applyProtection="1">
      <alignment horizontal="center" vertical="center"/>
      <protection locked="0"/>
    </xf>
    <xf numFmtId="49" fontId="21" fillId="33" borderId="83" xfId="55" applyNumberFormat="1" applyFont="1" applyFill="1" applyBorder="1" applyAlignment="1" applyProtection="1">
      <alignment horizontal="center" vertical="center"/>
      <protection locked="0"/>
    </xf>
    <xf numFmtId="49" fontId="21" fillId="33" borderId="87" xfId="55" applyNumberFormat="1" applyFont="1" applyFill="1" applyBorder="1" applyAlignment="1" applyProtection="1">
      <alignment horizontal="center" vertical="center"/>
      <protection locked="0"/>
    </xf>
    <xf numFmtId="0" fontId="21" fillId="33" borderId="88" xfId="55" applyNumberFormat="1" applyFont="1" applyFill="1" applyBorder="1" applyAlignment="1" applyProtection="1">
      <alignment horizontal="center" vertical="center" wrapText="1"/>
      <protection locked="0"/>
    </xf>
    <xf numFmtId="164" fontId="21" fillId="33" borderId="88" xfId="55" applyNumberFormat="1" applyFont="1" applyFill="1" applyBorder="1" applyAlignment="1" applyProtection="1">
      <alignment horizontal="center" vertical="center"/>
      <protection locked="0"/>
    </xf>
    <xf numFmtId="165" fontId="21" fillId="33" borderId="89" xfId="55" applyNumberFormat="1" applyFont="1" applyFill="1" applyBorder="1" applyAlignment="1" applyProtection="1">
      <alignment horizontal="center" vertical="center"/>
      <protection locked="0"/>
    </xf>
    <xf numFmtId="164" fontId="21" fillId="0" borderId="53" xfId="55" applyNumberFormat="1" applyFont="1" applyFill="1" applyBorder="1" applyAlignment="1" applyProtection="1">
      <alignment horizontal="center" vertical="center"/>
      <protection locked="0"/>
    </xf>
    <xf numFmtId="164" fontId="21" fillId="0" borderId="56" xfId="55" applyNumberFormat="1" applyFont="1" applyFill="1" applyBorder="1" applyAlignment="1" applyProtection="1">
      <alignment horizontal="center" vertical="center"/>
      <protection locked="0"/>
    </xf>
    <xf numFmtId="49" fontId="21" fillId="33" borderId="60" xfId="55" applyNumberFormat="1" applyFont="1" applyFill="1" applyBorder="1" applyAlignment="1" applyProtection="1">
      <alignment horizontal="center" vertical="center"/>
      <protection locked="0"/>
    </xf>
    <xf numFmtId="49" fontId="21" fillId="33" borderId="81" xfId="55" applyNumberFormat="1" applyFont="1" applyFill="1" applyBorder="1" applyAlignment="1" applyProtection="1">
      <alignment horizontal="center" vertical="center"/>
      <protection locked="0"/>
    </xf>
    <xf numFmtId="49" fontId="21" fillId="33" borderId="86" xfId="55" applyNumberFormat="1" applyFont="1" applyFill="1" applyBorder="1" applyAlignment="1" applyProtection="1">
      <alignment horizontal="center" vertical="center"/>
      <protection locked="0"/>
    </xf>
    <xf numFmtId="49" fontId="21" fillId="33" borderId="90" xfId="55" applyNumberFormat="1" applyFont="1" applyFill="1" applyBorder="1" applyAlignment="1" applyProtection="1">
      <alignment horizontal="center" vertical="center"/>
      <protection locked="0"/>
    </xf>
    <xf numFmtId="41" fontId="21" fillId="33" borderId="91" xfId="55" applyNumberFormat="1" applyFont="1" applyFill="1" applyBorder="1" applyAlignment="1" applyProtection="1">
      <alignment horizontal="center" vertical="center"/>
      <protection locked="0"/>
    </xf>
    <xf numFmtId="41" fontId="21" fillId="33" borderId="62" xfId="55" applyNumberFormat="1" applyFont="1" applyFill="1" applyBorder="1" applyAlignment="1" applyProtection="1">
      <alignment horizontal="center" vertical="center"/>
      <protection locked="0"/>
    </xf>
    <xf numFmtId="165" fontId="21" fillId="33" borderId="70" xfId="55" applyNumberFormat="1" applyFont="1" applyFill="1" applyBorder="1" applyAlignment="1" applyProtection="1">
      <alignment horizontal="center" vertical="center"/>
      <protection locked="0"/>
    </xf>
    <xf numFmtId="41" fontId="21" fillId="33" borderId="39" xfId="55" applyNumberFormat="1" applyFont="1" applyFill="1" applyBorder="1" applyAlignment="1" applyProtection="1">
      <alignment horizontal="center" vertical="center"/>
      <protection locked="0"/>
    </xf>
    <xf numFmtId="164" fontId="21" fillId="0" borderId="50" xfId="55" applyNumberFormat="1" applyFont="1" applyFill="1" applyBorder="1" applyAlignment="1" applyProtection="1">
      <alignment horizontal="center" vertical="center"/>
      <protection locked="0"/>
    </xf>
    <xf numFmtId="41" fontId="21" fillId="33" borderId="92" xfId="55" applyNumberFormat="1" applyFont="1" applyFill="1" applyBorder="1" applyAlignment="1" applyProtection="1">
      <alignment horizontal="center" vertical="center"/>
      <protection locked="0"/>
    </xf>
    <xf numFmtId="41" fontId="21" fillId="33" borderId="93" xfId="55" applyNumberFormat="1" applyFont="1" applyFill="1" applyBorder="1" applyAlignment="1" applyProtection="1">
      <alignment horizontal="center" vertical="center"/>
      <protection locked="0"/>
    </xf>
    <xf numFmtId="49" fontId="21" fillId="33" borderId="64" xfId="55" applyNumberFormat="1" applyFont="1" applyFill="1" applyBorder="1" applyAlignment="1" applyProtection="1">
      <alignment horizontal="center" vertical="center"/>
      <protection locked="0"/>
    </xf>
    <xf numFmtId="49" fontId="21" fillId="33" borderId="69" xfId="55" applyNumberFormat="1" applyFont="1" applyFill="1" applyBorder="1" applyAlignment="1" applyProtection="1">
      <alignment horizontal="center" vertical="center"/>
      <protection locked="0"/>
    </xf>
    <xf numFmtId="49" fontId="21" fillId="33" borderId="94" xfId="55" applyNumberFormat="1" applyFont="1" applyFill="1" applyBorder="1" applyAlignment="1" applyProtection="1">
      <alignment horizontal="center" vertical="center"/>
      <protection locked="0"/>
    </xf>
    <xf numFmtId="164" fontId="21" fillId="33" borderId="74" xfId="55" applyNumberFormat="1" applyFont="1" applyFill="1" applyBorder="1" applyAlignment="1" applyProtection="1">
      <alignment horizontal="center" vertical="center"/>
      <protection locked="0"/>
    </xf>
    <xf numFmtId="49" fontId="21" fillId="33" borderId="51" xfId="55" applyNumberFormat="1" applyFont="1" applyFill="1" applyBorder="1" applyAlignment="1" applyProtection="1">
      <alignment horizontal="center" vertical="center"/>
      <protection locked="0"/>
    </xf>
    <xf numFmtId="164" fontId="21" fillId="33" borderId="78" xfId="55" applyNumberFormat="1" applyFont="1" applyFill="1" applyBorder="1" applyAlignment="1" applyProtection="1">
      <alignment horizontal="center" vertical="center"/>
      <protection locked="0"/>
    </xf>
    <xf numFmtId="49" fontId="21" fillId="33" borderId="58" xfId="55" applyNumberFormat="1" applyFont="1" applyFill="1" applyBorder="1" applyAlignment="1" applyProtection="1">
      <alignment horizontal="center" vertical="center"/>
      <protection locked="0"/>
    </xf>
    <xf numFmtId="49" fontId="21" fillId="33" borderId="70" xfId="55" applyNumberFormat="1" applyFont="1" applyFill="1" applyBorder="1" applyAlignment="1" applyProtection="1">
      <alignment horizontal="center" vertical="center"/>
      <protection locked="0"/>
    </xf>
    <xf numFmtId="49" fontId="21" fillId="33" borderId="76" xfId="55" applyNumberFormat="1" applyFont="1" applyFill="1" applyBorder="1" applyAlignment="1" applyProtection="1">
      <alignment horizontal="center" vertical="center"/>
      <protection locked="0"/>
    </xf>
    <xf numFmtId="0" fontId="22" fillId="34" borderId="61" xfId="55" applyFont="1" applyFill="1" applyBorder="1" applyAlignment="1" applyProtection="1">
      <alignment horizontal="left"/>
      <protection/>
    </xf>
    <xf numFmtId="0" fontId="22" fillId="34" borderId="62" xfId="55" applyFont="1" applyFill="1" applyBorder="1" applyAlignment="1" applyProtection="1">
      <alignment horizontal="left"/>
      <protection/>
    </xf>
    <xf numFmtId="165" fontId="21" fillId="34" borderId="58" xfId="55" applyNumberFormat="1" applyFont="1" applyFill="1" applyBorder="1" applyAlignment="1" applyProtection="1">
      <alignment horizontal="center" vertical="center"/>
      <protection locked="0"/>
    </xf>
    <xf numFmtId="41" fontId="21" fillId="34" borderId="59" xfId="55" applyNumberFormat="1" applyFont="1" applyFill="1" applyBorder="1" applyAlignment="1" applyProtection="1">
      <alignment horizontal="center" vertical="center"/>
      <protection locked="0"/>
    </xf>
    <xf numFmtId="49" fontId="21" fillId="34" borderId="60" xfId="55" applyNumberFormat="1" applyFont="1" applyFill="1" applyBorder="1" applyAlignment="1" applyProtection="1">
      <alignment horizontal="center" vertical="center"/>
      <protection locked="0"/>
    </xf>
    <xf numFmtId="1" fontId="20" fillId="33" borderId="95" xfId="55" applyNumberFormat="1" applyFont="1" applyFill="1" applyBorder="1" applyAlignment="1" applyProtection="1">
      <alignment horizontal="right" vertical="center" wrapText="1"/>
      <protection/>
    </xf>
    <xf numFmtId="1" fontId="20" fillId="33" borderId="96" xfId="55" applyNumberFormat="1" applyFont="1" applyFill="1" applyBorder="1" applyAlignment="1" applyProtection="1">
      <alignment horizontal="right" vertical="center" wrapText="1"/>
      <protection/>
    </xf>
    <xf numFmtId="1" fontId="46" fillId="35" borderId="97" xfId="55" applyNumberFormat="1" applyFont="1" applyFill="1" applyBorder="1" applyAlignment="1">
      <alignment horizontal="right" vertical="center" wrapText="1"/>
      <protection/>
    </xf>
    <xf numFmtId="1" fontId="46" fillId="34" borderId="98" xfId="55" applyNumberFormat="1" applyFont="1" applyFill="1" applyBorder="1" applyAlignment="1">
      <alignment horizontal="right" vertical="center" wrapText="1"/>
      <protection/>
    </xf>
    <xf numFmtId="1" fontId="46" fillId="35" borderId="13" xfId="55" applyNumberFormat="1" applyFont="1" applyFill="1" applyBorder="1" applyAlignment="1">
      <alignment horizontal="right" vertical="center" wrapText="1"/>
      <protection/>
    </xf>
    <xf numFmtId="1" fontId="46" fillId="34" borderId="99" xfId="55" applyNumberFormat="1" applyFont="1" applyFill="1" applyBorder="1" applyAlignment="1" applyProtection="1">
      <alignment horizontal="right" vertical="center" wrapText="1"/>
      <protection/>
    </xf>
    <xf numFmtId="1" fontId="46" fillId="33" borderId="98" xfId="55" applyNumberFormat="1" applyFont="1" applyFill="1" applyBorder="1" applyAlignment="1" applyProtection="1">
      <alignment horizontal="right" vertical="center" wrapText="1"/>
      <protection/>
    </xf>
    <xf numFmtId="1" fontId="46" fillId="34" borderId="96" xfId="55" applyNumberFormat="1" applyFont="1" applyFill="1" applyBorder="1" applyAlignment="1" applyProtection="1">
      <alignment horizontal="right" vertical="center" wrapText="1"/>
      <protection/>
    </xf>
    <xf numFmtId="1" fontId="46" fillId="34" borderId="100" xfId="55" applyNumberFormat="1" applyFont="1" applyFill="1" applyBorder="1" applyAlignment="1" applyProtection="1">
      <alignment vertical="center" wrapText="1"/>
      <protection/>
    </xf>
    <xf numFmtId="1" fontId="46" fillId="34" borderId="13" xfId="55" applyNumberFormat="1" applyFont="1" applyFill="1" applyBorder="1" applyAlignment="1" applyProtection="1">
      <alignment vertical="center" wrapText="1"/>
      <protection/>
    </xf>
    <xf numFmtId="1" fontId="46" fillId="34" borderId="96" xfId="55" applyNumberFormat="1" applyFont="1" applyFill="1" applyBorder="1" applyAlignment="1" applyProtection="1">
      <alignment vertical="center" wrapText="1"/>
      <protection/>
    </xf>
    <xf numFmtId="1" fontId="46" fillId="33" borderId="101" xfId="55" applyNumberFormat="1" applyFont="1" applyFill="1" applyBorder="1" applyAlignment="1" applyProtection="1">
      <alignment horizontal="right" vertical="center" wrapText="1"/>
      <protection/>
    </xf>
    <xf numFmtId="0" fontId="25" fillId="33" borderId="12" xfId="55" applyFont="1" applyFill="1" applyBorder="1">
      <alignment/>
      <protection/>
    </xf>
    <xf numFmtId="0" fontId="45" fillId="35" borderId="0" xfId="55" applyFont="1" applyFill="1" applyBorder="1">
      <alignment/>
      <protection/>
    </xf>
    <xf numFmtId="0" fontId="27" fillId="35" borderId="0" xfId="55" applyFont="1" applyFill="1" applyBorder="1" applyAlignment="1">
      <alignment horizontal="center"/>
      <protection/>
    </xf>
    <xf numFmtId="164" fontId="27" fillId="35" borderId="0" xfId="55" applyNumberFormat="1" applyFont="1" applyFill="1" applyBorder="1" applyAlignment="1">
      <alignment horizontal="center"/>
      <protection/>
    </xf>
    <xf numFmtId="0" fontId="27" fillId="35" borderId="0" xfId="55" applyFont="1" applyFill="1" applyBorder="1" applyAlignment="1" applyProtection="1">
      <alignment wrapText="1"/>
      <protection/>
    </xf>
    <xf numFmtId="0" fontId="27" fillId="35" borderId="0" xfId="55" applyFont="1" applyFill="1" applyBorder="1" applyAlignment="1" applyProtection="1">
      <alignment horizontal="left" wrapText="1"/>
      <protection/>
    </xf>
    <xf numFmtId="0" fontId="27" fillId="0" borderId="0" xfId="55" applyFont="1" applyFill="1" applyBorder="1">
      <alignment/>
      <protection/>
    </xf>
    <xf numFmtId="0" fontId="27" fillId="35" borderId="0" xfId="55" applyFont="1" applyFill="1" applyBorder="1">
      <alignment/>
      <protection/>
    </xf>
    <xf numFmtId="0" fontId="27" fillId="35" borderId="0" xfId="55" applyFont="1" applyFill="1" applyBorder="1" applyAlignment="1" applyProtection="1">
      <alignment horizontal="center"/>
      <protection/>
    </xf>
    <xf numFmtId="0" fontId="28" fillId="0" borderId="0" xfId="55" applyFont="1" applyFill="1" applyBorder="1" applyAlignment="1">
      <alignment wrapText="1"/>
      <protection/>
    </xf>
    <xf numFmtId="0" fontId="28" fillId="0" borderId="0" xfId="55" applyFont="1" applyFill="1" applyBorder="1" applyAlignment="1">
      <alignment horizontal="center"/>
      <protection/>
    </xf>
    <xf numFmtId="164" fontId="28" fillId="0" borderId="0" xfId="55" applyNumberFormat="1" applyFont="1" applyFill="1" applyBorder="1" applyAlignment="1">
      <alignment horizontal="center"/>
      <protection/>
    </xf>
    <xf numFmtId="0" fontId="28" fillId="0" borderId="0" xfId="55" applyFont="1" applyFill="1" applyBorder="1">
      <alignment/>
      <protection/>
    </xf>
    <xf numFmtId="0" fontId="28" fillId="0" borderId="0" xfId="55" applyFont="1" applyBorder="1">
      <alignment/>
      <protection/>
    </xf>
    <xf numFmtId="0" fontId="28" fillId="0" borderId="0" xfId="55" applyFont="1" applyBorder="1" applyAlignment="1">
      <alignment horizontal="center"/>
      <protection/>
    </xf>
    <xf numFmtId="164" fontId="28" fillId="0" borderId="0" xfId="55" applyNumberFormat="1" applyFont="1" applyBorder="1" applyAlignment="1">
      <alignment horizontal="center"/>
      <protection/>
    </xf>
    <xf numFmtId="0" fontId="28" fillId="0" borderId="0" xfId="55" applyFont="1">
      <alignment/>
      <protection/>
    </xf>
    <xf numFmtId="0" fontId="27" fillId="0" borderId="0" xfId="55" applyFont="1" applyBorder="1">
      <alignment/>
      <protection/>
    </xf>
    <xf numFmtId="0" fontId="28" fillId="0" borderId="0" xfId="55" applyFont="1" applyAlignment="1">
      <alignment horizontal="center"/>
      <protection/>
    </xf>
    <xf numFmtId="164" fontId="28" fillId="0" borderId="0" xfId="55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.%20Master%20-%20Tabling%20Dates%20-%202016%20MTREF%20-%2028%20November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  <sheetName val="New Mun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17"/>
  <sheetViews>
    <sheetView showGridLines="0" tabSelected="1" zoomScale="85" zoomScaleNormal="85" zoomScaleSheetLayoutView="85" workbookViewId="0" topLeftCell="B1">
      <selection activeCell="C28" sqref="C28"/>
    </sheetView>
  </sheetViews>
  <sheetFormatPr defaultColWidth="9.140625" defaultRowHeight="15"/>
  <cols>
    <col min="1" max="1" width="30.7109375" style="197" customWidth="1"/>
    <col min="2" max="2" width="10.7109375" style="199" customWidth="1"/>
    <col min="3" max="3" width="13.140625" style="200" customWidth="1"/>
    <col min="4" max="4" width="38.7109375" style="199" customWidth="1"/>
    <col min="5" max="5" width="13.140625" style="200" customWidth="1"/>
    <col min="6" max="6" width="39.28125" style="199" customWidth="1"/>
    <col min="7" max="7" width="14.57421875" style="199" customWidth="1"/>
    <col min="8" max="8" width="45.7109375" style="199" customWidth="1"/>
    <col min="9" max="9" width="13.7109375" style="199" customWidth="1"/>
    <col min="10" max="15" width="12.421875" style="199" customWidth="1"/>
    <col min="16" max="17" width="12.7109375" style="199" customWidth="1"/>
    <col min="18" max="18" width="18.28125" style="199" customWidth="1"/>
    <col min="19" max="24" width="9.140625" style="193" customWidth="1"/>
    <col min="25" max="16384" width="9.140625" style="193" customWidth="1"/>
  </cols>
  <sheetData>
    <row r="1" spans="1:29" s="8" customFormat="1" ht="12.7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aca="true" t="shared" si="0" ref="W1:AB1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18" s="18" customFormat="1" ht="12.75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8" customFormat="1" ht="48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8" customFormat="1" ht="13.5" thickBot="1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8" customFormat="1" ht="96" customHeight="1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18" s="8" customFormat="1" ht="16.5" customHeight="1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18" s="59" customFormat="1" ht="12.75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18" s="71" customFormat="1" ht="15">
      <c r="A8" s="60" t="str">
        <f>VLOOKUP($B8,'[1]Sheet1'!$D$3:$F$287,3,FALSE)</f>
        <v>eThekwini</v>
      </c>
      <c r="B8" s="61" t="s">
        <v>28</v>
      </c>
      <c r="C8" s="62">
        <v>42460</v>
      </c>
      <c r="D8" s="63" t="s">
        <v>29</v>
      </c>
      <c r="E8" s="64">
        <v>42521</v>
      </c>
      <c r="F8" s="63" t="s">
        <v>29</v>
      </c>
      <c r="G8" s="65" t="s">
        <v>1</v>
      </c>
      <c r="H8" s="66" t="s">
        <v>29</v>
      </c>
      <c r="I8" s="67">
        <v>1</v>
      </c>
      <c r="J8" s="62">
        <v>42424</v>
      </c>
      <c r="K8" s="65"/>
      <c r="L8" s="65"/>
      <c r="M8" s="65"/>
      <c r="N8" s="65"/>
      <c r="O8" s="65"/>
      <c r="P8" s="68" t="s">
        <v>1</v>
      </c>
      <c r="Q8" s="69" t="s">
        <v>1</v>
      </c>
      <c r="R8" s="70" t="s">
        <v>1</v>
      </c>
    </row>
    <row r="9" spans="1:18" s="71" customFormat="1" ht="15">
      <c r="A9" s="72" t="str">
        <f>VLOOKUP($B9,'[1]Sheet1'!$D$3:$F$287,3,FALSE)</f>
        <v>Vulamehlo</v>
      </c>
      <c r="B9" s="73" t="s">
        <v>30</v>
      </c>
      <c r="C9" s="74">
        <v>42459</v>
      </c>
      <c r="D9" s="75" t="s">
        <v>29</v>
      </c>
      <c r="E9" s="76">
        <v>42521</v>
      </c>
      <c r="F9" s="75" t="s">
        <v>29</v>
      </c>
      <c r="G9" s="76" t="s">
        <v>1</v>
      </c>
      <c r="H9" s="77" t="s">
        <v>29</v>
      </c>
      <c r="I9" s="78">
        <v>1</v>
      </c>
      <c r="J9" s="79">
        <v>42426</v>
      </c>
      <c r="K9" s="80"/>
      <c r="L9" s="80"/>
      <c r="M9" s="80"/>
      <c r="N9" s="80"/>
      <c r="O9" s="81"/>
      <c r="P9" s="82" t="s">
        <v>1</v>
      </c>
      <c r="Q9" s="83" t="s">
        <v>1</v>
      </c>
      <c r="R9" s="84" t="s">
        <v>2</v>
      </c>
    </row>
    <row r="10" spans="1:18" s="71" customFormat="1" ht="15">
      <c r="A10" s="72" t="str">
        <f>VLOOKUP($B10,'[1]Sheet1'!$D$3:$F$287,3,FALSE)</f>
        <v>Umdoni</v>
      </c>
      <c r="B10" s="73" t="s">
        <v>31</v>
      </c>
      <c r="C10" s="85">
        <v>42459</v>
      </c>
      <c r="D10" s="86" t="s">
        <v>29</v>
      </c>
      <c r="E10" s="87">
        <v>42515</v>
      </c>
      <c r="F10" s="86" t="s">
        <v>29</v>
      </c>
      <c r="G10" s="87" t="s">
        <v>1</v>
      </c>
      <c r="H10" s="88" t="s">
        <v>29</v>
      </c>
      <c r="I10" s="89">
        <v>1</v>
      </c>
      <c r="J10" s="79">
        <v>42396</v>
      </c>
      <c r="K10" s="90"/>
      <c r="L10" s="90"/>
      <c r="M10" s="90"/>
      <c r="N10" s="90"/>
      <c r="O10" s="91"/>
      <c r="P10" s="92" t="s">
        <v>1</v>
      </c>
      <c r="Q10" s="83" t="s">
        <v>1</v>
      </c>
      <c r="R10" s="84" t="s">
        <v>2</v>
      </c>
    </row>
    <row r="11" spans="1:18" s="71" customFormat="1" ht="15">
      <c r="A11" s="93" t="str">
        <f>VLOOKUP($B11,'[1]Sheet1'!$D$3:$F$287,3,FALSE)</f>
        <v>Umzumbe</v>
      </c>
      <c r="B11" s="94" t="s">
        <v>32</v>
      </c>
      <c r="C11" s="85">
        <v>42451</v>
      </c>
      <c r="D11" s="86" t="s">
        <v>29</v>
      </c>
      <c r="E11" s="87">
        <v>42517</v>
      </c>
      <c r="F11" s="86" t="s">
        <v>29</v>
      </c>
      <c r="G11" s="87" t="s">
        <v>1</v>
      </c>
      <c r="H11" s="88" t="s">
        <v>29</v>
      </c>
      <c r="I11" s="89">
        <v>1</v>
      </c>
      <c r="J11" s="79">
        <v>42391</v>
      </c>
      <c r="K11" s="90"/>
      <c r="L11" s="90"/>
      <c r="M11" s="90"/>
      <c r="N11" s="90"/>
      <c r="O11" s="91"/>
      <c r="P11" s="92" t="s">
        <v>1</v>
      </c>
      <c r="Q11" s="83" t="s">
        <v>1</v>
      </c>
      <c r="R11" s="84" t="s">
        <v>2</v>
      </c>
    </row>
    <row r="12" spans="1:18" s="71" customFormat="1" ht="15">
      <c r="A12" s="93" t="str">
        <f>VLOOKUP($B12,'[1]Sheet1'!$D$3:$F$287,3,FALSE)</f>
        <v>uMuziwabantu</v>
      </c>
      <c r="B12" s="94" t="s">
        <v>33</v>
      </c>
      <c r="C12" s="85">
        <v>42460</v>
      </c>
      <c r="D12" s="86" t="s">
        <v>29</v>
      </c>
      <c r="E12" s="87">
        <v>42517</v>
      </c>
      <c r="F12" s="86" t="s">
        <v>29</v>
      </c>
      <c r="G12" s="87" t="s">
        <v>1</v>
      </c>
      <c r="H12" s="88" t="s">
        <v>29</v>
      </c>
      <c r="I12" s="89">
        <v>1</v>
      </c>
      <c r="J12" s="79">
        <v>42425</v>
      </c>
      <c r="K12" s="90"/>
      <c r="L12" s="90"/>
      <c r="M12" s="90"/>
      <c r="N12" s="90"/>
      <c r="O12" s="91"/>
      <c r="P12" s="92" t="s">
        <v>1</v>
      </c>
      <c r="Q12" s="83" t="s">
        <v>1</v>
      </c>
      <c r="R12" s="84" t="s">
        <v>2</v>
      </c>
    </row>
    <row r="13" spans="1:18" s="71" customFormat="1" ht="15">
      <c r="A13" s="93" t="str">
        <f>VLOOKUP($B13,'[1]Sheet1'!$D$3:$F$287,3,FALSE)</f>
        <v>Ezinqoleni</v>
      </c>
      <c r="B13" s="94" t="s">
        <v>34</v>
      </c>
      <c r="C13" s="85">
        <v>42460</v>
      </c>
      <c r="D13" s="86" t="s">
        <v>29</v>
      </c>
      <c r="E13" s="87">
        <v>42521</v>
      </c>
      <c r="F13" s="86" t="s">
        <v>29</v>
      </c>
      <c r="G13" s="87" t="s">
        <v>1</v>
      </c>
      <c r="H13" s="88" t="s">
        <v>29</v>
      </c>
      <c r="I13" s="89">
        <v>1</v>
      </c>
      <c r="J13" s="79">
        <v>42426</v>
      </c>
      <c r="K13" s="90"/>
      <c r="L13" s="90"/>
      <c r="M13" s="90"/>
      <c r="N13" s="90"/>
      <c r="O13" s="91"/>
      <c r="P13" s="92" t="s">
        <v>1</v>
      </c>
      <c r="Q13" s="83" t="s">
        <v>1</v>
      </c>
      <c r="R13" s="84" t="s">
        <v>2</v>
      </c>
    </row>
    <row r="14" spans="1:18" s="71" customFormat="1" ht="15">
      <c r="A14" s="93" t="str">
        <f>VLOOKUP($B14,'[1]Sheet1'!$D$3:$F$287,3,FALSE)</f>
        <v>Hibiscus Coast</v>
      </c>
      <c r="B14" s="94" t="s">
        <v>35</v>
      </c>
      <c r="C14" s="85">
        <v>42460</v>
      </c>
      <c r="D14" s="86" t="s">
        <v>29</v>
      </c>
      <c r="E14" s="87">
        <v>42521</v>
      </c>
      <c r="F14" s="86" t="s">
        <v>29</v>
      </c>
      <c r="G14" s="87" t="s">
        <v>1</v>
      </c>
      <c r="H14" s="88" t="s">
        <v>29</v>
      </c>
      <c r="I14" s="89">
        <v>1</v>
      </c>
      <c r="J14" s="79">
        <v>42423</v>
      </c>
      <c r="K14" s="90"/>
      <c r="L14" s="90"/>
      <c r="M14" s="90"/>
      <c r="N14" s="90"/>
      <c r="O14" s="91"/>
      <c r="P14" s="92" t="s">
        <v>1</v>
      </c>
      <c r="Q14" s="83" t="s">
        <v>1</v>
      </c>
      <c r="R14" s="84" t="s">
        <v>2</v>
      </c>
    </row>
    <row r="15" spans="1:18" s="71" customFormat="1" ht="15">
      <c r="A15" s="95" t="str">
        <f>VLOOKUP($B15,'[1]Sheet1'!$D$3:$F$287,3,FALSE)</f>
        <v>Ugu</v>
      </c>
      <c r="B15" s="96" t="s">
        <v>36</v>
      </c>
      <c r="C15" s="97">
        <v>42453</v>
      </c>
      <c r="D15" s="98" t="s">
        <v>29</v>
      </c>
      <c r="E15" s="99">
        <v>42516</v>
      </c>
      <c r="F15" s="98" t="s">
        <v>29</v>
      </c>
      <c r="G15" s="99" t="s">
        <v>1</v>
      </c>
      <c r="H15" s="100" t="s">
        <v>29</v>
      </c>
      <c r="I15" s="101">
        <v>1</v>
      </c>
      <c r="J15" s="102">
        <v>42426</v>
      </c>
      <c r="K15" s="103"/>
      <c r="L15" s="103"/>
      <c r="M15" s="103"/>
      <c r="N15" s="103"/>
      <c r="O15" s="104"/>
      <c r="P15" s="105" t="s">
        <v>1</v>
      </c>
      <c r="Q15" s="106" t="s">
        <v>1</v>
      </c>
      <c r="R15" s="107" t="s">
        <v>2</v>
      </c>
    </row>
    <row r="16" spans="1:18" s="71" customFormat="1" ht="15">
      <c r="A16" s="72" t="str">
        <f>VLOOKUP($B16,'[1]Sheet1'!$D$3:$F$287,3,FALSE)</f>
        <v>uMshwathi</v>
      </c>
      <c r="B16" s="73" t="s">
        <v>37</v>
      </c>
      <c r="C16" s="74">
        <v>42459</v>
      </c>
      <c r="D16" s="75" t="s">
        <v>29</v>
      </c>
      <c r="E16" s="76">
        <v>42516</v>
      </c>
      <c r="F16" s="75" t="s">
        <v>29</v>
      </c>
      <c r="G16" s="76" t="s">
        <v>1</v>
      </c>
      <c r="H16" s="108" t="s">
        <v>29</v>
      </c>
      <c r="I16" s="109">
        <v>2</v>
      </c>
      <c r="J16" s="110">
        <v>42426</v>
      </c>
      <c r="K16" s="76">
        <v>42459</v>
      </c>
      <c r="L16" s="76"/>
      <c r="M16" s="76"/>
      <c r="N16" s="76"/>
      <c r="O16" s="81"/>
      <c r="P16" s="82" t="s">
        <v>1</v>
      </c>
      <c r="Q16" s="111" t="s">
        <v>1</v>
      </c>
      <c r="R16" s="112" t="s">
        <v>2</v>
      </c>
    </row>
    <row r="17" spans="1:18" s="71" customFormat="1" ht="15">
      <c r="A17" s="93" t="str">
        <f>VLOOKUP($B17,'[1]Sheet1'!$D$3:$F$287,3,FALSE)</f>
        <v>uMngeni</v>
      </c>
      <c r="B17" s="94" t="s">
        <v>38</v>
      </c>
      <c r="C17" s="85">
        <v>42460</v>
      </c>
      <c r="D17" s="86" t="s">
        <v>29</v>
      </c>
      <c r="E17" s="87">
        <v>42521</v>
      </c>
      <c r="F17" s="86" t="s">
        <v>29</v>
      </c>
      <c r="G17" s="87" t="s">
        <v>1</v>
      </c>
      <c r="H17" s="113" t="s">
        <v>29</v>
      </c>
      <c r="I17" s="114">
        <v>2</v>
      </c>
      <c r="J17" s="90">
        <v>42342</v>
      </c>
      <c r="K17" s="87">
        <v>42424</v>
      </c>
      <c r="L17" s="87"/>
      <c r="M17" s="87"/>
      <c r="N17" s="87"/>
      <c r="O17" s="91"/>
      <c r="P17" s="92" t="s">
        <v>1</v>
      </c>
      <c r="Q17" s="115" t="s">
        <v>1</v>
      </c>
      <c r="R17" s="116" t="s">
        <v>2</v>
      </c>
    </row>
    <row r="18" spans="1:18" s="71" customFormat="1" ht="15">
      <c r="A18" s="93" t="str">
        <f>VLOOKUP($B18,'[1]Sheet1'!$D$3:$F$287,3,FALSE)</f>
        <v>Mpofana</v>
      </c>
      <c r="B18" s="94" t="s">
        <v>39</v>
      </c>
      <c r="C18" s="85">
        <v>42459</v>
      </c>
      <c r="D18" s="86" t="s">
        <v>29</v>
      </c>
      <c r="E18" s="87">
        <v>42516</v>
      </c>
      <c r="F18" s="86" t="s">
        <v>29</v>
      </c>
      <c r="G18" s="87" t="s">
        <v>1</v>
      </c>
      <c r="H18" s="113" t="s">
        <v>29</v>
      </c>
      <c r="I18" s="114">
        <v>2</v>
      </c>
      <c r="J18" s="90">
        <v>42341</v>
      </c>
      <c r="K18" s="87">
        <v>42429</v>
      </c>
      <c r="L18" s="87"/>
      <c r="M18" s="87"/>
      <c r="N18" s="87"/>
      <c r="O18" s="91"/>
      <c r="P18" s="92" t="s">
        <v>1</v>
      </c>
      <c r="Q18" s="115" t="s">
        <v>1</v>
      </c>
      <c r="R18" s="116" t="s">
        <v>2</v>
      </c>
    </row>
    <row r="19" spans="1:18" s="71" customFormat="1" ht="15">
      <c r="A19" s="93" t="str">
        <f>VLOOKUP($B19,'[1]Sheet1'!$D$3:$F$287,3,FALSE)</f>
        <v>Impendle</v>
      </c>
      <c r="B19" s="94" t="s">
        <v>40</v>
      </c>
      <c r="C19" s="85">
        <v>42460</v>
      </c>
      <c r="D19" s="86" t="s">
        <v>29</v>
      </c>
      <c r="E19" s="87">
        <v>42521</v>
      </c>
      <c r="F19" s="86" t="s">
        <v>29</v>
      </c>
      <c r="G19" s="87" t="s">
        <v>1</v>
      </c>
      <c r="H19" s="113" t="s">
        <v>29</v>
      </c>
      <c r="I19" s="114">
        <v>1</v>
      </c>
      <c r="J19" s="90">
        <v>42425</v>
      </c>
      <c r="K19" s="87"/>
      <c r="L19" s="87"/>
      <c r="M19" s="87"/>
      <c r="N19" s="87"/>
      <c r="O19" s="91"/>
      <c r="P19" s="92" t="s">
        <v>1</v>
      </c>
      <c r="Q19" s="115" t="s">
        <v>1</v>
      </c>
      <c r="R19" s="116" t="s">
        <v>2</v>
      </c>
    </row>
    <row r="20" spans="1:18" s="71" customFormat="1" ht="15">
      <c r="A20" s="117" t="str">
        <f>VLOOKUP($B20,'[1]Sheet1'!$D$3:$F$287,3,FALSE)</f>
        <v>Msunduzi</v>
      </c>
      <c r="B20" s="118" t="s">
        <v>41</v>
      </c>
      <c r="C20" s="119">
        <v>42460</v>
      </c>
      <c r="D20" s="120" t="s">
        <v>29</v>
      </c>
      <c r="E20" s="121">
        <v>42521</v>
      </c>
      <c r="F20" s="120" t="s">
        <v>29</v>
      </c>
      <c r="G20" s="121" t="s">
        <v>1</v>
      </c>
      <c r="H20" s="122" t="s">
        <v>29</v>
      </c>
      <c r="I20" s="123">
        <v>1</v>
      </c>
      <c r="J20" s="124">
        <v>42394</v>
      </c>
      <c r="K20" s="121"/>
      <c r="L20" s="121"/>
      <c r="M20" s="121"/>
      <c r="N20" s="121"/>
      <c r="O20" s="125"/>
      <c r="P20" s="126" t="s">
        <v>1</v>
      </c>
      <c r="Q20" s="127" t="s">
        <v>1</v>
      </c>
      <c r="R20" s="128" t="s">
        <v>2</v>
      </c>
    </row>
    <row r="21" spans="1:18" s="71" customFormat="1" ht="15">
      <c r="A21" s="93" t="str">
        <f>VLOOKUP($B21,'[1]Sheet1'!$D$3:$F$287,3,FALSE)</f>
        <v>Mkhambathini</v>
      </c>
      <c r="B21" s="94" t="s">
        <v>42</v>
      </c>
      <c r="C21" s="85">
        <v>42458</v>
      </c>
      <c r="D21" s="86" t="s">
        <v>29</v>
      </c>
      <c r="E21" s="87">
        <v>42516</v>
      </c>
      <c r="F21" s="86" t="s">
        <v>29</v>
      </c>
      <c r="G21" s="87" t="s">
        <v>1</v>
      </c>
      <c r="H21" s="113" t="s">
        <v>29</v>
      </c>
      <c r="I21" s="114">
        <v>1</v>
      </c>
      <c r="J21" s="90">
        <v>42424</v>
      </c>
      <c r="K21" s="87"/>
      <c r="L21" s="87"/>
      <c r="M21" s="87"/>
      <c r="N21" s="87"/>
      <c r="O21" s="91"/>
      <c r="P21" s="129" t="s">
        <v>1</v>
      </c>
      <c r="Q21" s="115" t="s">
        <v>1</v>
      </c>
      <c r="R21" s="116" t="s">
        <v>2</v>
      </c>
    </row>
    <row r="22" spans="1:18" s="71" customFormat="1" ht="15">
      <c r="A22" s="93" t="str">
        <f>VLOOKUP($B22,'[1]Sheet1'!$D$3:$F$287,3,FALSE)</f>
        <v>Richmond</v>
      </c>
      <c r="B22" s="94" t="s">
        <v>43</v>
      </c>
      <c r="C22" s="85">
        <v>42460</v>
      </c>
      <c r="D22" s="86" t="s">
        <v>29</v>
      </c>
      <c r="E22" s="87">
        <v>42521</v>
      </c>
      <c r="F22" s="86" t="s">
        <v>29</v>
      </c>
      <c r="G22" s="87" t="s">
        <v>1</v>
      </c>
      <c r="H22" s="113" t="s">
        <v>29</v>
      </c>
      <c r="I22" s="114">
        <v>1</v>
      </c>
      <c r="J22" s="90">
        <v>42425</v>
      </c>
      <c r="K22" s="87"/>
      <c r="L22" s="87"/>
      <c r="M22" s="87"/>
      <c r="N22" s="87"/>
      <c r="O22" s="91"/>
      <c r="P22" s="129" t="s">
        <v>1</v>
      </c>
      <c r="Q22" s="115" t="s">
        <v>1</v>
      </c>
      <c r="R22" s="116" t="s">
        <v>2</v>
      </c>
    </row>
    <row r="23" spans="1:18" s="71" customFormat="1" ht="15">
      <c r="A23" s="95" t="str">
        <f>VLOOKUP($B23,'[1]Sheet1'!$D$3:$F$287,3,FALSE)</f>
        <v>uMgungundlovu</v>
      </c>
      <c r="B23" s="96" t="s">
        <v>44</v>
      </c>
      <c r="C23" s="130">
        <v>42460</v>
      </c>
      <c r="D23" s="131" t="s">
        <v>29</v>
      </c>
      <c r="E23" s="132">
        <v>42517</v>
      </c>
      <c r="F23" s="131" t="s">
        <v>29</v>
      </c>
      <c r="G23" s="132" t="s">
        <v>1</v>
      </c>
      <c r="H23" s="133" t="s">
        <v>29</v>
      </c>
      <c r="I23" s="134">
        <v>1</v>
      </c>
      <c r="J23" s="135">
        <v>42426</v>
      </c>
      <c r="K23" s="132"/>
      <c r="L23" s="132"/>
      <c r="M23" s="132"/>
      <c r="N23" s="132"/>
      <c r="O23" s="104"/>
      <c r="P23" s="136" t="s">
        <v>1</v>
      </c>
      <c r="Q23" s="137" t="s">
        <v>1</v>
      </c>
      <c r="R23" s="138" t="s">
        <v>2</v>
      </c>
    </row>
    <row r="24" spans="1:18" s="71" customFormat="1" ht="15">
      <c r="A24" s="72" t="str">
        <f>VLOOKUP($B24,'[1]Sheet1'!$D$3:$F$287,3,FALSE)</f>
        <v>Emnambithi/Ladysmith</v>
      </c>
      <c r="B24" s="73" t="s">
        <v>45</v>
      </c>
      <c r="C24" s="79">
        <v>42443</v>
      </c>
      <c r="D24" s="139" t="s">
        <v>29</v>
      </c>
      <c r="E24" s="140">
        <v>42478</v>
      </c>
      <c r="F24" s="139" t="s">
        <v>29</v>
      </c>
      <c r="G24" s="140" t="s">
        <v>1</v>
      </c>
      <c r="H24" s="141" t="s">
        <v>29</v>
      </c>
      <c r="I24" s="78">
        <v>1</v>
      </c>
      <c r="J24" s="142">
        <v>42411</v>
      </c>
      <c r="K24" s="80"/>
      <c r="L24" s="80"/>
      <c r="M24" s="80"/>
      <c r="N24" s="80"/>
      <c r="O24" s="80"/>
      <c r="P24" s="92" t="s">
        <v>1</v>
      </c>
      <c r="Q24" s="83" t="s">
        <v>1</v>
      </c>
      <c r="R24" s="84" t="s">
        <v>2</v>
      </c>
    </row>
    <row r="25" spans="1:18" s="71" customFormat="1" ht="15">
      <c r="A25" s="93" t="str">
        <f>VLOOKUP($B25,'[1]Sheet1'!$D$3:$F$287,3,FALSE)</f>
        <v>Indaka</v>
      </c>
      <c r="B25" s="94" t="s">
        <v>46</v>
      </c>
      <c r="C25" s="85">
        <v>42460</v>
      </c>
      <c r="D25" s="86" t="s">
        <v>29</v>
      </c>
      <c r="E25" s="87">
        <v>42520</v>
      </c>
      <c r="F25" s="86" t="s">
        <v>29</v>
      </c>
      <c r="G25" s="87" t="s">
        <v>1</v>
      </c>
      <c r="H25" s="88" t="s">
        <v>29</v>
      </c>
      <c r="I25" s="89">
        <v>2</v>
      </c>
      <c r="J25" s="143">
        <v>42394</v>
      </c>
      <c r="K25" s="90">
        <v>42423</v>
      </c>
      <c r="L25" s="90"/>
      <c r="M25" s="90"/>
      <c r="N25" s="90"/>
      <c r="O25" s="90"/>
      <c r="P25" s="129" t="s">
        <v>1</v>
      </c>
      <c r="Q25" s="144" t="s">
        <v>1</v>
      </c>
      <c r="R25" s="145" t="s">
        <v>2</v>
      </c>
    </row>
    <row r="26" spans="1:18" s="71" customFormat="1" ht="15">
      <c r="A26" s="93" t="str">
        <f>VLOOKUP($B26,'[1]Sheet1'!$D$3:$F$287,3,FALSE)</f>
        <v>Umtshezi</v>
      </c>
      <c r="B26" s="94" t="s">
        <v>47</v>
      </c>
      <c r="C26" s="85">
        <v>42459</v>
      </c>
      <c r="D26" s="86" t="s">
        <v>29</v>
      </c>
      <c r="E26" s="87">
        <v>42507</v>
      </c>
      <c r="F26" s="86" t="s">
        <v>29</v>
      </c>
      <c r="G26" s="87" t="s">
        <v>1</v>
      </c>
      <c r="H26" s="88" t="s">
        <v>29</v>
      </c>
      <c r="I26" s="89">
        <v>1</v>
      </c>
      <c r="J26" s="143">
        <v>42426</v>
      </c>
      <c r="K26" s="90"/>
      <c r="L26" s="90"/>
      <c r="M26" s="90"/>
      <c r="N26" s="90"/>
      <c r="O26" s="90"/>
      <c r="P26" s="129" t="s">
        <v>1</v>
      </c>
      <c r="Q26" s="144" t="s">
        <v>1</v>
      </c>
      <c r="R26" s="145" t="s">
        <v>2</v>
      </c>
    </row>
    <row r="27" spans="1:18" s="71" customFormat="1" ht="15">
      <c r="A27" s="93" t="str">
        <f>VLOOKUP($B27,'[1]Sheet1'!$D$3:$F$287,3,FALSE)</f>
        <v>Okhahlamba</v>
      </c>
      <c r="B27" s="94" t="s">
        <v>48</v>
      </c>
      <c r="C27" s="85">
        <v>42424</v>
      </c>
      <c r="D27" s="86" t="s">
        <v>29</v>
      </c>
      <c r="E27" s="87">
        <v>42521</v>
      </c>
      <c r="F27" s="86" t="s">
        <v>29</v>
      </c>
      <c r="G27" s="87" t="s">
        <v>1</v>
      </c>
      <c r="H27" s="88" t="s">
        <v>29</v>
      </c>
      <c r="I27" s="89">
        <v>2</v>
      </c>
      <c r="J27" s="79">
        <v>42411</v>
      </c>
      <c r="K27" s="90">
        <v>42507</v>
      </c>
      <c r="L27" s="90"/>
      <c r="M27" s="90"/>
      <c r="N27" s="90"/>
      <c r="O27" s="90"/>
      <c r="P27" s="129" t="s">
        <v>1</v>
      </c>
      <c r="Q27" s="144" t="s">
        <v>1</v>
      </c>
      <c r="R27" s="145" t="s">
        <v>2</v>
      </c>
    </row>
    <row r="28" spans="1:18" s="71" customFormat="1" ht="15">
      <c r="A28" s="72" t="str">
        <f>VLOOKUP($B28,'[1]Sheet1'!$D$3:$F$287,3,FALSE)</f>
        <v>Imbabazane</v>
      </c>
      <c r="B28" s="73" t="s">
        <v>49</v>
      </c>
      <c r="C28" s="85">
        <v>42459</v>
      </c>
      <c r="D28" s="86" t="s">
        <v>29</v>
      </c>
      <c r="E28" s="87">
        <v>42521</v>
      </c>
      <c r="F28" s="86" t="s">
        <v>29</v>
      </c>
      <c r="G28" s="87" t="s">
        <v>1</v>
      </c>
      <c r="H28" s="88" t="s">
        <v>29</v>
      </c>
      <c r="I28" s="89">
        <v>1</v>
      </c>
      <c r="J28" s="79">
        <v>42394</v>
      </c>
      <c r="K28" s="90"/>
      <c r="L28" s="90"/>
      <c r="M28" s="90"/>
      <c r="N28" s="90"/>
      <c r="O28" s="90"/>
      <c r="P28" s="129" t="s">
        <v>1</v>
      </c>
      <c r="Q28" s="144" t="s">
        <v>1</v>
      </c>
      <c r="R28" s="145" t="s">
        <v>2</v>
      </c>
    </row>
    <row r="29" spans="1:18" s="71" customFormat="1" ht="15">
      <c r="A29" s="95" t="str">
        <f>VLOOKUP($B29,'[1]Sheet1'!$D$3:$F$287,3,FALSE)</f>
        <v>Uthukela</v>
      </c>
      <c r="B29" s="96" t="s">
        <v>50</v>
      </c>
      <c r="C29" s="97">
        <v>42460</v>
      </c>
      <c r="D29" s="98" t="s">
        <v>29</v>
      </c>
      <c r="E29" s="99">
        <v>42508</v>
      </c>
      <c r="F29" s="98" t="s">
        <v>29</v>
      </c>
      <c r="G29" s="99" t="s">
        <v>1</v>
      </c>
      <c r="H29" s="100" t="s">
        <v>29</v>
      </c>
      <c r="I29" s="101">
        <v>1</v>
      </c>
      <c r="J29" s="130">
        <v>42426</v>
      </c>
      <c r="K29" s="135"/>
      <c r="L29" s="135"/>
      <c r="M29" s="135"/>
      <c r="N29" s="135"/>
      <c r="O29" s="135"/>
      <c r="P29" s="136" t="s">
        <v>1</v>
      </c>
      <c r="Q29" s="146" t="s">
        <v>1</v>
      </c>
      <c r="R29" s="147" t="s">
        <v>2</v>
      </c>
    </row>
    <row r="30" spans="1:18" s="71" customFormat="1" ht="15">
      <c r="A30" s="72" t="str">
        <f>VLOOKUP($B30,'[1]Sheet1'!$D$3:$F$287,3,FALSE)</f>
        <v>Endumeni</v>
      </c>
      <c r="B30" s="73" t="s">
        <v>51</v>
      </c>
      <c r="C30" s="74">
        <v>42460</v>
      </c>
      <c r="D30" s="75" t="s">
        <v>29</v>
      </c>
      <c r="E30" s="76">
        <v>42521</v>
      </c>
      <c r="F30" s="75" t="s">
        <v>29</v>
      </c>
      <c r="G30" s="76" t="s">
        <v>1</v>
      </c>
      <c r="H30" s="77" t="s">
        <v>29</v>
      </c>
      <c r="I30" s="148">
        <v>1</v>
      </c>
      <c r="J30" s="79">
        <v>42425</v>
      </c>
      <c r="K30" s="80"/>
      <c r="L30" s="80"/>
      <c r="M30" s="80"/>
      <c r="N30" s="80"/>
      <c r="O30" s="80"/>
      <c r="P30" s="92" t="s">
        <v>1</v>
      </c>
      <c r="Q30" s="83" t="s">
        <v>1</v>
      </c>
      <c r="R30" s="84" t="s">
        <v>2</v>
      </c>
    </row>
    <row r="31" spans="1:18" s="71" customFormat="1" ht="15">
      <c r="A31" s="93" t="str">
        <f>VLOOKUP($B31,'[1]Sheet1'!$D$3:$F$287,3,FALSE)</f>
        <v>Nquthu</v>
      </c>
      <c r="B31" s="94" t="s">
        <v>52</v>
      </c>
      <c r="C31" s="85">
        <v>42460</v>
      </c>
      <c r="D31" s="86" t="s">
        <v>29</v>
      </c>
      <c r="E31" s="87">
        <v>42520</v>
      </c>
      <c r="F31" s="86" t="s">
        <v>29</v>
      </c>
      <c r="G31" s="87" t="s">
        <v>1</v>
      </c>
      <c r="H31" s="88" t="s">
        <v>29</v>
      </c>
      <c r="I31" s="149">
        <v>1</v>
      </c>
      <c r="J31" s="85">
        <v>42425</v>
      </c>
      <c r="K31" s="90"/>
      <c r="L31" s="90"/>
      <c r="M31" s="90"/>
      <c r="N31" s="90"/>
      <c r="O31" s="90"/>
      <c r="P31" s="129" t="s">
        <v>1</v>
      </c>
      <c r="Q31" s="144" t="s">
        <v>1</v>
      </c>
      <c r="R31" s="145" t="s">
        <v>2</v>
      </c>
    </row>
    <row r="32" spans="1:18" s="71" customFormat="1" ht="15">
      <c r="A32" s="93" t="str">
        <f>VLOOKUP($B32,'[1]Sheet1'!$D$3:$F$287,3,FALSE)</f>
        <v>Msinga</v>
      </c>
      <c r="B32" s="94" t="s">
        <v>53</v>
      </c>
      <c r="C32" s="85">
        <v>42459</v>
      </c>
      <c r="D32" s="86" t="s">
        <v>29</v>
      </c>
      <c r="E32" s="87">
        <v>42515</v>
      </c>
      <c r="F32" s="86" t="s">
        <v>29</v>
      </c>
      <c r="G32" s="87" t="s">
        <v>1</v>
      </c>
      <c r="H32" s="88" t="s">
        <v>29</v>
      </c>
      <c r="I32" s="149">
        <v>1</v>
      </c>
      <c r="J32" s="85">
        <v>42424</v>
      </c>
      <c r="K32" s="90"/>
      <c r="L32" s="90"/>
      <c r="M32" s="90"/>
      <c r="N32" s="90"/>
      <c r="O32" s="90"/>
      <c r="P32" s="129" t="s">
        <v>1</v>
      </c>
      <c r="Q32" s="144" t="s">
        <v>1</v>
      </c>
      <c r="R32" s="145" t="s">
        <v>2</v>
      </c>
    </row>
    <row r="33" spans="1:18" s="71" customFormat="1" ht="15">
      <c r="A33" s="93" t="str">
        <f>VLOOKUP($B33,'[1]Sheet1'!$D$3:$F$287,3,FALSE)</f>
        <v>Umvoti</v>
      </c>
      <c r="B33" s="94" t="s">
        <v>54</v>
      </c>
      <c r="C33" s="85">
        <v>42460</v>
      </c>
      <c r="D33" s="86" t="s">
        <v>29</v>
      </c>
      <c r="E33" s="87">
        <v>42520</v>
      </c>
      <c r="F33" s="86" t="s">
        <v>29</v>
      </c>
      <c r="G33" s="87" t="s">
        <v>1</v>
      </c>
      <c r="H33" s="88" t="s">
        <v>29</v>
      </c>
      <c r="I33" s="149">
        <v>1</v>
      </c>
      <c r="J33" s="85">
        <v>42430</v>
      </c>
      <c r="K33" s="90"/>
      <c r="L33" s="90"/>
      <c r="M33" s="90"/>
      <c r="N33" s="90"/>
      <c r="O33" s="90"/>
      <c r="P33" s="129" t="s">
        <v>1</v>
      </c>
      <c r="Q33" s="144" t="s">
        <v>1</v>
      </c>
      <c r="R33" s="145" t="s">
        <v>2</v>
      </c>
    </row>
    <row r="34" spans="1:18" s="71" customFormat="1" ht="15">
      <c r="A34" s="95" t="str">
        <f>VLOOKUP($B34,'[1]Sheet1'!$D$3:$F$287,3,FALSE)</f>
        <v>Umzinyathi</v>
      </c>
      <c r="B34" s="96" t="s">
        <v>55</v>
      </c>
      <c r="C34" s="130">
        <v>42460</v>
      </c>
      <c r="D34" s="131" t="s">
        <v>29</v>
      </c>
      <c r="E34" s="132">
        <v>42517</v>
      </c>
      <c r="F34" s="131" t="s">
        <v>29</v>
      </c>
      <c r="G34" s="132" t="s">
        <v>1</v>
      </c>
      <c r="H34" s="150" t="s">
        <v>29</v>
      </c>
      <c r="I34" s="151">
        <v>2</v>
      </c>
      <c r="J34" s="97">
        <v>42425</v>
      </c>
      <c r="K34" s="103">
        <v>42557</v>
      </c>
      <c r="L34" s="135"/>
      <c r="M34" s="135"/>
      <c r="N34" s="135"/>
      <c r="O34" s="135"/>
      <c r="P34" s="136" t="s">
        <v>1</v>
      </c>
      <c r="Q34" s="146" t="s">
        <v>1</v>
      </c>
      <c r="R34" s="147" t="s">
        <v>2</v>
      </c>
    </row>
    <row r="35" spans="1:18" s="71" customFormat="1" ht="15">
      <c r="A35" s="72" t="str">
        <f>VLOOKUP($B35,'[1]Sheet1'!$D$3:$F$287,3,FALSE)</f>
        <v>Newcastle</v>
      </c>
      <c r="B35" s="73" t="s">
        <v>56</v>
      </c>
      <c r="C35" s="74">
        <v>42439</v>
      </c>
      <c r="D35" s="75" t="s">
        <v>29</v>
      </c>
      <c r="E35" s="152">
        <v>42520</v>
      </c>
      <c r="F35" s="75" t="s">
        <v>29</v>
      </c>
      <c r="G35" s="76" t="s">
        <v>1</v>
      </c>
      <c r="H35" s="77" t="s">
        <v>29</v>
      </c>
      <c r="I35" s="153">
        <v>1</v>
      </c>
      <c r="J35" s="74">
        <v>42424</v>
      </c>
      <c r="K35" s="110"/>
      <c r="L35" s="80"/>
      <c r="M35" s="80"/>
      <c r="N35" s="80"/>
      <c r="O35" s="80"/>
      <c r="P35" s="92" t="s">
        <v>1</v>
      </c>
      <c r="Q35" s="83" t="s">
        <v>1</v>
      </c>
      <c r="R35" s="84" t="s">
        <v>2</v>
      </c>
    </row>
    <row r="36" spans="1:18" s="71" customFormat="1" ht="15">
      <c r="A36" s="93" t="str">
        <f>VLOOKUP($B36,'[1]Sheet1'!$D$3:$F$287,3,FALSE)</f>
        <v>eMadlangeni</v>
      </c>
      <c r="B36" s="94" t="s">
        <v>57</v>
      </c>
      <c r="C36" s="85">
        <v>42459</v>
      </c>
      <c r="D36" s="86" t="s">
        <v>29</v>
      </c>
      <c r="E36" s="87">
        <v>42521</v>
      </c>
      <c r="F36" s="86" t="s">
        <v>29</v>
      </c>
      <c r="G36" s="87" t="s">
        <v>1</v>
      </c>
      <c r="H36" s="88" t="s">
        <v>29</v>
      </c>
      <c r="I36" s="89">
        <v>1</v>
      </c>
      <c r="J36" s="85">
        <v>42419</v>
      </c>
      <c r="K36" s="90"/>
      <c r="L36" s="90"/>
      <c r="M36" s="90"/>
      <c r="N36" s="90"/>
      <c r="O36" s="90"/>
      <c r="P36" s="129" t="s">
        <v>1</v>
      </c>
      <c r="Q36" s="144" t="s">
        <v>1</v>
      </c>
      <c r="R36" s="145" t="s">
        <v>2</v>
      </c>
    </row>
    <row r="37" spans="1:18" s="71" customFormat="1" ht="15">
      <c r="A37" s="72" t="str">
        <f>VLOOKUP($B37,'[1]Sheet1'!$D$3:$F$287,3,FALSE)</f>
        <v>Dannhauser</v>
      </c>
      <c r="B37" s="73" t="s">
        <v>58</v>
      </c>
      <c r="C37" s="85">
        <v>42460</v>
      </c>
      <c r="D37" s="86" t="s">
        <v>29</v>
      </c>
      <c r="E37" s="87">
        <v>42520</v>
      </c>
      <c r="F37" s="86" t="s">
        <v>29</v>
      </c>
      <c r="G37" s="87" t="s">
        <v>1</v>
      </c>
      <c r="H37" s="88" t="s">
        <v>29</v>
      </c>
      <c r="I37" s="89">
        <v>1</v>
      </c>
      <c r="J37" s="85">
        <v>42422</v>
      </c>
      <c r="K37" s="90"/>
      <c r="L37" s="90"/>
      <c r="M37" s="90"/>
      <c r="N37" s="90"/>
      <c r="O37" s="90"/>
      <c r="P37" s="129" t="s">
        <v>1</v>
      </c>
      <c r="Q37" s="144" t="s">
        <v>1</v>
      </c>
      <c r="R37" s="145" t="s">
        <v>2</v>
      </c>
    </row>
    <row r="38" spans="1:18" s="71" customFormat="1" ht="15">
      <c r="A38" s="95" t="str">
        <f>VLOOKUP($B38,'[1]Sheet1'!$D$3:$F$287,3,FALSE)</f>
        <v>Amajuba</v>
      </c>
      <c r="B38" s="96" t="s">
        <v>59</v>
      </c>
      <c r="C38" s="130">
        <v>42452</v>
      </c>
      <c r="D38" s="131" t="s">
        <v>29</v>
      </c>
      <c r="E38" s="132">
        <v>42516</v>
      </c>
      <c r="F38" s="131" t="s">
        <v>29</v>
      </c>
      <c r="G38" s="132" t="s">
        <v>1</v>
      </c>
      <c r="H38" s="150" t="s">
        <v>29</v>
      </c>
      <c r="I38" s="154">
        <v>1</v>
      </c>
      <c r="J38" s="130">
        <v>42424</v>
      </c>
      <c r="K38" s="135"/>
      <c r="L38" s="135"/>
      <c r="M38" s="135"/>
      <c r="N38" s="135"/>
      <c r="O38" s="135"/>
      <c r="P38" s="136" t="s">
        <v>1</v>
      </c>
      <c r="Q38" s="146" t="s">
        <v>1</v>
      </c>
      <c r="R38" s="147" t="s">
        <v>2</v>
      </c>
    </row>
    <row r="39" spans="1:18" s="71" customFormat="1" ht="15">
      <c r="A39" s="72" t="str">
        <f>VLOOKUP($B39,'[1]Sheet1'!$D$3:$F$287,3,FALSE)</f>
        <v>eDumbe</v>
      </c>
      <c r="B39" s="73" t="s">
        <v>60</v>
      </c>
      <c r="C39" s="79">
        <v>42460</v>
      </c>
      <c r="D39" s="139" t="s">
        <v>29</v>
      </c>
      <c r="E39" s="140">
        <v>42503</v>
      </c>
      <c r="F39" s="139" t="s">
        <v>29</v>
      </c>
      <c r="G39" s="140" t="s">
        <v>1</v>
      </c>
      <c r="H39" s="141" t="s">
        <v>29</v>
      </c>
      <c r="I39" s="78">
        <v>1</v>
      </c>
      <c r="J39" s="79">
        <v>42429</v>
      </c>
      <c r="K39" s="80"/>
      <c r="L39" s="80"/>
      <c r="M39" s="80"/>
      <c r="N39" s="80"/>
      <c r="O39" s="80"/>
      <c r="P39" s="92" t="s">
        <v>1</v>
      </c>
      <c r="Q39" s="83" t="s">
        <v>1</v>
      </c>
      <c r="R39" s="84" t="s">
        <v>2</v>
      </c>
    </row>
    <row r="40" spans="1:18" s="71" customFormat="1" ht="15">
      <c r="A40" s="93" t="str">
        <f>VLOOKUP($B40,'[1]Sheet1'!$D$3:$F$287,3,FALSE)</f>
        <v>uPhongolo</v>
      </c>
      <c r="B40" s="94" t="s">
        <v>61</v>
      </c>
      <c r="C40" s="85">
        <v>42459</v>
      </c>
      <c r="D40" s="86" t="s">
        <v>29</v>
      </c>
      <c r="E40" s="87">
        <v>42520</v>
      </c>
      <c r="F40" s="86" t="s">
        <v>29</v>
      </c>
      <c r="G40" s="87" t="s">
        <v>1</v>
      </c>
      <c r="H40" s="88" t="s">
        <v>29</v>
      </c>
      <c r="I40" s="89">
        <v>1</v>
      </c>
      <c r="J40" s="79">
        <v>42425</v>
      </c>
      <c r="K40" s="90"/>
      <c r="L40" s="90"/>
      <c r="M40" s="90"/>
      <c r="N40" s="90"/>
      <c r="O40" s="90"/>
      <c r="P40" s="129" t="s">
        <v>1</v>
      </c>
      <c r="Q40" s="144" t="s">
        <v>1</v>
      </c>
      <c r="R40" s="145" t="s">
        <v>2</v>
      </c>
    </row>
    <row r="41" spans="1:18" s="71" customFormat="1" ht="15">
      <c r="A41" s="93" t="str">
        <f>VLOOKUP($B41,'[1]Sheet1'!$D$3:$F$287,3,FALSE)</f>
        <v>Abaqulusi</v>
      </c>
      <c r="B41" s="94" t="s">
        <v>62</v>
      </c>
      <c r="C41" s="85">
        <v>42460</v>
      </c>
      <c r="D41" s="86" t="s">
        <v>29</v>
      </c>
      <c r="E41" s="87">
        <v>42516</v>
      </c>
      <c r="F41" s="86" t="s">
        <v>29</v>
      </c>
      <c r="G41" s="87" t="s">
        <v>1</v>
      </c>
      <c r="H41" s="88" t="s">
        <v>29</v>
      </c>
      <c r="I41" s="89">
        <v>1</v>
      </c>
      <c r="J41" s="85">
        <v>42428</v>
      </c>
      <c r="K41" s="90"/>
      <c r="L41" s="90"/>
      <c r="M41" s="90"/>
      <c r="N41" s="90"/>
      <c r="O41" s="90"/>
      <c r="P41" s="129" t="s">
        <v>1</v>
      </c>
      <c r="Q41" s="144" t="s">
        <v>1</v>
      </c>
      <c r="R41" s="145" t="s">
        <v>2</v>
      </c>
    </row>
    <row r="42" spans="1:18" s="71" customFormat="1" ht="15">
      <c r="A42" s="72" t="str">
        <f>VLOOKUP($B42,'[1]Sheet1'!$D$3:$F$287,3,FALSE)</f>
        <v>Nongoma</v>
      </c>
      <c r="B42" s="73" t="s">
        <v>63</v>
      </c>
      <c r="C42" s="85">
        <v>42459</v>
      </c>
      <c r="D42" s="86" t="s">
        <v>29</v>
      </c>
      <c r="E42" s="87">
        <v>42516</v>
      </c>
      <c r="F42" s="86" t="s">
        <v>29</v>
      </c>
      <c r="G42" s="87" t="s">
        <v>1</v>
      </c>
      <c r="H42" s="88" t="s">
        <v>29</v>
      </c>
      <c r="I42" s="89">
        <v>1</v>
      </c>
      <c r="J42" s="85">
        <v>42390</v>
      </c>
      <c r="K42" s="90"/>
      <c r="L42" s="90"/>
      <c r="M42" s="90"/>
      <c r="N42" s="90"/>
      <c r="O42" s="90"/>
      <c r="P42" s="129" t="s">
        <v>1</v>
      </c>
      <c r="Q42" s="144" t="s">
        <v>1</v>
      </c>
      <c r="R42" s="145" t="s">
        <v>2</v>
      </c>
    </row>
    <row r="43" spans="1:18" s="71" customFormat="1" ht="15">
      <c r="A43" s="93" t="str">
        <f>VLOOKUP($B43,'[1]Sheet1'!$D$3:$F$287,3,FALSE)</f>
        <v>Ulundi</v>
      </c>
      <c r="B43" s="94" t="s">
        <v>64</v>
      </c>
      <c r="C43" s="85">
        <v>42459</v>
      </c>
      <c r="D43" s="86" t="s">
        <v>29</v>
      </c>
      <c r="E43" s="87">
        <v>42517</v>
      </c>
      <c r="F43" s="86" t="s">
        <v>29</v>
      </c>
      <c r="G43" s="87" t="s">
        <v>1</v>
      </c>
      <c r="H43" s="88" t="s">
        <v>29</v>
      </c>
      <c r="I43" s="89">
        <v>1</v>
      </c>
      <c r="J43" s="85">
        <v>42425</v>
      </c>
      <c r="K43" s="90"/>
      <c r="L43" s="90"/>
      <c r="M43" s="90"/>
      <c r="N43" s="90"/>
      <c r="O43" s="90"/>
      <c r="P43" s="129" t="s">
        <v>1</v>
      </c>
      <c r="Q43" s="144" t="s">
        <v>1</v>
      </c>
      <c r="R43" s="145" t="s">
        <v>2</v>
      </c>
    </row>
    <row r="44" spans="1:18" s="71" customFormat="1" ht="15">
      <c r="A44" s="95" t="str">
        <f>VLOOKUP($B44,'[1]Sheet1'!$D$3:$F$287,3,FALSE)</f>
        <v>Zululand</v>
      </c>
      <c r="B44" s="96" t="s">
        <v>65</v>
      </c>
      <c r="C44" s="97">
        <v>407701</v>
      </c>
      <c r="D44" s="98" t="s">
        <v>29</v>
      </c>
      <c r="E44" s="99">
        <v>42515</v>
      </c>
      <c r="F44" s="98" t="s">
        <v>29</v>
      </c>
      <c r="G44" s="99" t="s">
        <v>1</v>
      </c>
      <c r="H44" s="100" t="s">
        <v>29</v>
      </c>
      <c r="I44" s="101">
        <v>1</v>
      </c>
      <c r="J44" s="97">
        <v>42429</v>
      </c>
      <c r="K44" s="103"/>
      <c r="L44" s="103"/>
      <c r="M44" s="103"/>
      <c r="N44" s="103"/>
      <c r="O44" s="103"/>
      <c r="P44" s="155" t="s">
        <v>1</v>
      </c>
      <c r="Q44" s="156" t="s">
        <v>1</v>
      </c>
      <c r="R44" s="157" t="s">
        <v>2</v>
      </c>
    </row>
    <row r="45" spans="1:18" s="71" customFormat="1" ht="15">
      <c r="A45" s="72" t="str">
        <f>VLOOKUP($B45,'[1]Sheet1'!$D$3:$F$287,3,FALSE)</f>
        <v>Umhlabuyalingana</v>
      </c>
      <c r="B45" s="73" t="s">
        <v>66</v>
      </c>
      <c r="C45" s="74">
        <v>42460</v>
      </c>
      <c r="D45" s="75" t="s">
        <v>29</v>
      </c>
      <c r="E45" s="76">
        <v>42521</v>
      </c>
      <c r="F45" s="75" t="s">
        <v>29</v>
      </c>
      <c r="G45" s="76" t="s">
        <v>1</v>
      </c>
      <c r="H45" s="108" t="s">
        <v>29</v>
      </c>
      <c r="I45" s="109">
        <v>1</v>
      </c>
      <c r="J45" s="110">
        <v>42425</v>
      </c>
      <c r="K45" s="76"/>
      <c r="L45" s="76"/>
      <c r="M45" s="76"/>
      <c r="N45" s="76"/>
      <c r="O45" s="158"/>
      <c r="P45" s="82" t="s">
        <v>1</v>
      </c>
      <c r="Q45" s="111" t="s">
        <v>1</v>
      </c>
      <c r="R45" s="159" t="s">
        <v>2</v>
      </c>
    </row>
    <row r="46" spans="1:18" s="71" customFormat="1" ht="15">
      <c r="A46" s="93" t="str">
        <f>VLOOKUP($B46,'[1]Sheet1'!$D$3:$F$287,3,FALSE)</f>
        <v>Jozini</v>
      </c>
      <c r="B46" s="94" t="s">
        <v>67</v>
      </c>
      <c r="C46" s="85">
        <v>42460</v>
      </c>
      <c r="D46" s="86" t="s">
        <v>29</v>
      </c>
      <c r="E46" s="87">
        <v>42521</v>
      </c>
      <c r="F46" s="86" t="s">
        <v>29</v>
      </c>
      <c r="G46" s="87" t="s">
        <v>1</v>
      </c>
      <c r="H46" s="113" t="s">
        <v>29</v>
      </c>
      <c r="I46" s="114">
        <v>1</v>
      </c>
      <c r="J46" s="90">
        <v>42429</v>
      </c>
      <c r="K46" s="87"/>
      <c r="L46" s="87"/>
      <c r="M46" s="87"/>
      <c r="N46" s="87"/>
      <c r="O46" s="160"/>
      <c r="P46" s="129" t="s">
        <v>1</v>
      </c>
      <c r="Q46" s="115" t="s">
        <v>1</v>
      </c>
      <c r="R46" s="161" t="s">
        <v>2</v>
      </c>
    </row>
    <row r="47" spans="1:18" s="71" customFormat="1" ht="15">
      <c r="A47" s="93" t="str">
        <f>VLOOKUP($B47,'[1]Sheet1'!$D$3:$F$287,3,FALSE)</f>
        <v>The Big 5 False Bay</v>
      </c>
      <c r="B47" s="94" t="s">
        <v>68</v>
      </c>
      <c r="C47" s="85">
        <v>42460</v>
      </c>
      <c r="D47" s="86" t="s">
        <v>29</v>
      </c>
      <c r="E47" s="87">
        <v>42520</v>
      </c>
      <c r="F47" s="86" t="s">
        <v>29</v>
      </c>
      <c r="G47" s="87" t="s">
        <v>1</v>
      </c>
      <c r="H47" s="113" t="s">
        <v>29</v>
      </c>
      <c r="I47" s="114">
        <v>1</v>
      </c>
      <c r="J47" s="90" t="s">
        <v>69</v>
      </c>
      <c r="K47" s="87"/>
      <c r="L47" s="87"/>
      <c r="M47" s="87"/>
      <c r="N47" s="87"/>
      <c r="O47" s="160"/>
      <c r="P47" s="129" t="s">
        <v>1</v>
      </c>
      <c r="Q47" s="115" t="s">
        <v>1</v>
      </c>
      <c r="R47" s="161" t="s">
        <v>2</v>
      </c>
    </row>
    <row r="48" spans="1:18" s="71" customFormat="1" ht="15">
      <c r="A48" s="72" t="str">
        <f>VLOOKUP($B48,'[1]Sheet1'!$D$3:$F$287,3,FALSE)</f>
        <v>Hlabisa</v>
      </c>
      <c r="B48" s="73" t="s">
        <v>70</v>
      </c>
      <c r="C48" s="85">
        <v>42460</v>
      </c>
      <c r="D48" s="86" t="s">
        <v>29</v>
      </c>
      <c r="E48" s="87">
        <v>42521</v>
      </c>
      <c r="F48" s="86" t="s">
        <v>29</v>
      </c>
      <c r="G48" s="87" t="s">
        <v>1</v>
      </c>
      <c r="H48" s="113" t="s">
        <v>29</v>
      </c>
      <c r="I48" s="114">
        <v>2</v>
      </c>
      <c r="J48" s="90" t="s">
        <v>69</v>
      </c>
      <c r="K48" s="87" t="s">
        <v>71</v>
      </c>
      <c r="L48" s="87"/>
      <c r="M48" s="87"/>
      <c r="N48" s="87"/>
      <c r="O48" s="160"/>
      <c r="P48" s="129" t="s">
        <v>1</v>
      </c>
      <c r="Q48" s="115" t="s">
        <v>1</v>
      </c>
      <c r="R48" s="161" t="s">
        <v>2</v>
      </c>
    </row>
    <row r="49" spans="1:18" s="71" customFormat="1" ht="15">
      <c r="A49" s="93" t="str">
        <f>VLOOKUP($B49,'[1]Sheet1'!$D$3:$F$287,3,FALSE)</f>
        <v>Mtubatuba</v>
      </c>
      <c r="B49" s="94" t="s">
        <v>72</v>
      </c>
      <c r="C49" s="85">
        <v>42460</v>
      </c>
      <c r="D49" s="86" t="s">
        <v>29</v>
      </c>
      <c r="E49" s="87">
        <v>42521</v>
      </c>
      <c r="F49" s="86" t="s">
        <v>29</v>
      </c>
      <c r="G49" s="87" t="s">
        <v>1</v>
      </c>
      <c r="H49" s="113" t="s">
        <v>29</v>
      </c>
      <c r="I49" s="114">
        <v>2</v>
      </c>
      <c r="J49" s="90">
        <v>42425</v>
      </c>
      <c r="K49" s="87">
        <v>42517</v>
      </c>
      <c r="L49" s="87"/>
      <c r="M49" s="87"/>
      <c r="N49" s="87"/>
      <c r="O49" s="160"/>
      <c r="P49" s="129" t="s">
        <v>1</v>
      </c>
      <c r="Q49" s="115" t="s">
        <v>1</v>
      </c>
      <c r="R49" s="161" t="s">
        <v>2</v>
      </c>
    </row>
    <row r="50" spans="1:18" s="71" customFormat="1" ht="15">
      <c r="A50" s="95" t="str">
        <f>VLOOKUP($B50,'[1]Sheet1'!$D$3:$F$287,3,FALSE)</f>
        <v>Umkhanyakude</v>
      </c>
      <c r="B50" s="96" t="s">
        <v>73</v>
      </c>
      <c r="C50" s="130">
        <v>42460</v>
      </c>
      <c r="D50" s="131" t="s">
        <v>29</v>
      </c>
      <c r="E50" s="132">
        <v>42529</v>
      </c>
      <c r="F50" s="131" t="s">
        <v>74</v>
      </c>
      <c r="G50" s="132" t="s">
        <v>1</v>
      </c>
      <c r="H50" s="133" t="s">
        <v>29</v>
      </c>
      <c r="I50" s="134">
        <v>2</v>
      </c>
      <c r="J50" s="135">
        <v>42341</v>
      </c>
      <c r="K50" s="132">
        <v>42426</v>
      </c>
      <c r="L50" s="132"/>
      <c r="M50" s="132"/>
      <c r="N50" s="132"/>
      <c r="O50" s="104"/>
      <c r="P50" s="146" t="s">
        <v>1</v>
      </c>
      <c r="Q50" s="137" t="s">
        <v>1</v>
      </c>
      <c r="R50" s="162" t="s">
        <v>2</v>
      </c>
    </row>
    <row r="51" spans="1:18" s="71" customFormat="1" ht="15">
      <c r="A51" s="72" t="str">
        <f>VLOOKUP($B51,'[1]Sheet1'!$D$3:$F$287,3,FALSE)</f>
        <v>Mfolozi</v>
      </c>
      <c r="B51" s="73" t="s">
        <v>75</v>
      </c>
      <c r="C51" s="74">
        <v>42460</v>
      </c>
      <c r="D51" s="75" t="s">
        <v>29</v>
      </c>
      <c r="E51" s="76">
        <v>42516</v>
      </c>
      <c r="F51" s="75" t="s">
        <v>29</v>
      </c>
      <c r="G51" s="76" t="s">
        <v>1</v>
      </c>
      <c r="H51" s="77" t="s">
        <v>29</v>
      </c>
      <c r="I51" s="153">
        <v>1</v>
      </c>
      <c r="J51" s="74">
        <v>42425</v>
      </c>
      <c r="K51" s="110"/>
      <c r="L51" s="110"/>
      <c r="M51" s="110"/>
      <c r="N51" s="110"/>
      <c r="O51" s="110"/>
      <c r="P51" s="82" t="s">
        <v>1</v>
      </c>
      <c r="Q51" s="163" t="s">
        <v>1</v>
      </c>
      <c r="R51" s="84" t="s">
        <v>2</v>
      </c>
    </row>
    <row r="52" spans="1:18" s="71" customFormat="1" ht="15">
      <c r="A52" s="164" t="str">
        <f>VLOOKUP($B52,'[1]Sheet1'!$D$3:$F$287,3,FALSE)</f>
        <v>uMhlathuze</v>
      </c>
      <c r="B52" s="165" t="s">
        <v>76</v>
      </c>
      <c r="C52" s="119">
        <v>42460</v>
      </c>
      <c r="D52" s="120" t="s">
        <v>29</v>
      </c>
      <c r="E52" s="121">
        <v>42521</v>
      </c>
      <c r="F52" s="120" t="s">
        <v>29</v>
      </c>
      <c r="G52" s="124" t="s">
        <v>1</v>
      </c>
      <c r="H52" s="166" t="s">
        <v>29</v>
      </c>
      <c r="I52" s="167">
        <v>1</v>
      </c>
      <c r="J52" s="119">
        <v>42423</v>
      </c>
      <c r="K52" s="124"/>
      <c r="L52" s="124"/>
      <c r="M52" s="124"/>
      <c r="N52" s="124"/>
      <c r="O52" s="124"/>
      <c r="P52" s="126" t="s">
        <v>1</v>
      </c>
      <c r="Q52" s="168" t="s">
        <v>1</v>
      </c>
      <c r="R52" s="128" t="s">
        <v>2</v>
      </c>
    </row>
    <row r="53" spans="1:18" s="71" customFormat="1" ht="15">
      <c r="A53" s="93" t="str">
        <f>VLOOKUP($B53,'[1]Sheet1'!$D$3:$F$287,3,FALSE)</f>
        <v>Ntambanana</v>
      </c>
      <c r="B53" s="94" t="s">
        <v>77</v>
      </c>
      <c r="C53" s="85">
        <v>42460</v>
      </c>
      <c r="D53" s="86" t="s">
        <v>29</v>
      </c>
      <c r="E53" s="87">
        <v>42515</v>
      </c>
      <c r="F53" s="86" t="s">
        <v>29</v>
      </c>
      <c r="G53" s="87" t="s">
        <v>1</v>
      </c>
      <c r="H53" s="88" t="s">
        <v>29</v>
      </c>
      <c r="I53" s="89">
        <v>1</v>
      </c>
      <c r="J53" s="85">
        <v>42425</v>
      </c>
      <c r="K53" s="90"/>
      <c r="L53" s="90"/>
      <c r="M53" s="90"/>
      <c r="N53" s="90"/>
      <c r="O53" s="90"/>
      <c r="P53" s="129" t="s">
        <v>1</v>
      </c>
      <c r="Q53" s="144" t="s">
        <v>1</v>
      </c>
      <c r="R53" s="145" t="s">
        <v>2</v>
      </c>
    </row>
    <row r="54" spans="1:18" s="71" customFormat="1" ht="15">
      <c r="A54" s="93" t="str">
        <f>VLOOKUP($B54,'[1]Sheet1'!$D$3:$F$287,3,FALSE)</f>
        <v>uMlalazi</v>
      </c>
      <c r="B54" s="94" t="s">
        <v>78</v>
      </c>
      <c r="C54" s="85">
        <v>42445</v>
      </c>
      <c r="D54" s="86" t="s">
        <v>29</v>
      </c>
      <c r="E54" s="87">
        <v>42514</v>
      </c>
      <c r="F54" s="86" t="s">
        <v>29</v>
      </c>
      <c r="G54" s="87" t="s">
        <v>1</v>
      </c>
      <c r="H54" s="88" t="s">
        <v>29</v>
      </c>
      <c r="I54" s="89">
        <v>1</v>
      </c>
      <c r="J54" s="85">
        <v>42418</v>
      </c>
      <c r="K54" s="90"/>
      <c r="L54" s="90"/>
      <c r="M54" s="90"/>
      <c r="N54" s="90"/>
      <c r="O54" s="90"/>
      <c r="P54" s="129" t="s">
        <v>1</v>
      </c>
      <c r="Q54" s="144" t="s">
        <v>1</v>
      </c>
      <c r="R54" s="145" t="s">
        <v>2</v>
      </c>
    </row>
    <row r="55" spans="1:18" s="71" customFormat="1" ht="15">
      <c r="A55" s="93" t="str">
        <f>VLOOKUP($B55,'[1]Sheet1'!$D$3:$F$287,3,FALSE)</f>
        <v>Mthonjaneni</v>
      </c>
      <c r="B55" s="94" t="s">
        <v>79</v>
      </c>
      <c r="C55" s="85">
        <v>42459</v>
      </c>
      <c r="D55" s="86" t="s">
        <v>29</v>
      </c>
      <c r="E55" s="87">
        <v>42516</v>
      </c>
      <c r="F55" s="86" t="s">
        <v>29</v>
      </c>
      <c r="G55" s="87" t="s">
        <v>1</v>
      </c>
      <c r="H55" s="88" t="s">
        <v>29</v>
      </c>
      <c r="I55" s="89">
        <v>1</v>
      </c>
      <c r="J55" s="85">
        <v>42423</v>
      </c>
      <c r="K55" s="90"/>
      <c r="L55" s="90"/>
      <c r="M55" s="90"/>
      <c r="N55" s="90"/>
      <c r="O55" s="90"/>
      <c r="P55" s="129" t="s">
        <v>1</v>
      </c>
      <c r="Q55" s="144" t="s">
        <v>1</v>
      </c>
      <c r="R55" s="145" t="s">
        <v>2</v>
      </c>
    </row>
    <row r="56" spans="1:18" s="71" customFormat="1" ht="15">
      <c r="A56" s="93" t="str">
        <f>VLOOKUP($B56,'[1]Sheet1'!$D$3:$F$287,3,FALSE)</f>
        <v>Nkandla</v>
      </c>
      <c r="B56" s="94" t="s">
        <v>80</v>
      </c>
      <c r="C56" s="85">
        <v>42453</v>
      </c>
      <c r="D56" s="86" t="s">
        <v>29</v>
      </c>
      <c r="E56" s="87">
        <v>42520</v>
      </c>
      <c r="F56" s="86" t="s">
        <v>29</v>
      </c>
      <c r="G56" s="87" t="s">
        <v>1</v>
      </c>
      <c r="H56" s="88" t="s">
        <v>29</v>
      </c>
      <c r="I56" s="89">
        <v>1</v>
      </c>
      <c r="J56" s="85">
        <v>42425</v>
      </c>
      <c r="K56" s="90"/>
      <c r="L56" s="90"/>
      <c r="M56" s="90"/>
      <c r="N56" s="90"/>
      <c r="O56" s="90"/>
      <c r="P56" s="129" t="s">
        <v>1</v>
      </c>
      <c r="Q56" s="144" t="s">
        <v>1</v>
      </c>
      <c r="R56" s="145" t="s">
        <v>2</v>
      </c>
    </row>
    <row r="57" spans="1:18" s="71" customFormat="1" ht="15">
      <c r="A57" s="95" t="str">
        <f>VLOOKUP($B57,'[1]Sheet1'!$D$3:$F$287,3,FALSE)</f>
        <v>uThungulu</v>
      </c>
      <c r="B57" s="96" t="s">
        <v>81</v>
      </c>
      <c r="C57" s="130">
        <v>42459</v>
      </c>
      <c r="D57" s="131" t="s">
        <v>29</v>
      </c>
      <c r="E57" s="132">
        <v>42515</v>
      </c>
      <c r="F57" s="131" t="s">
        <v>29</v>
      </c>
      <c r="G57" s="132" t="s">
        <v>1</v>
      </c>
      <c r="H57" s="150" t="s">
        <v>29</v>
      </c>
      <c r="I57" s="154">
        <v>3</v>
      </c>
      <c r="J57" s="130">
        <v>42607</v>
      </c>
      <c r="K57" s="135">
        <v>42424</v>
      </c>
      <c r="L57" s="135">
        <v>42515</v>
      </c>
      <c r="M57" s="135"/>
      <c r="N57" s="135"/>
      <c r="O57" s="135"/>
      <c r="P57" s="136" t="s">
        <v>1</v>
      </c>
      <c r="Q57" s="146" t="s">
        <v>1</v>
      </c>
      <c r="R57" s="147" t="s">
        <v>2</v>
      </c>
    </row>
    <row r="58" spans="1:18" s="71" customFormat="1" ht="15">
      <c r="A58" s="72" t="str">
        <f>VLOOKUP($B58,'[1]Sheet1'!$D$3:$F$287,3,FALSE)</f>
        <v>Mandeni</v>
      </c>
      <c r="B58" s="73" t="s">
        <v>82</v>
      </c>
      <c r="C58" s="79">
        <v>42460</v>
      </c>
      <c r="D58" s="139" t="s">
        <v>29</v>
      </c>
      <c r="E58" s="140">
        <v>42521</v>
      </c>
      <c r="F58" s="139" t="s">
        <v>29</v>
      </c>
      <c r="G58" s="140" t="s">
        <v>1</v>
      </c>
      <c r="H58" s="141" t="s">
        <v>29</v>
      </c>
      <c r="I58" s="78">
        <v>1</v>
      </c>
      <c r="J58" s="79">
        <v>42424</v>
      </c>
      <c r="K58" s="80"/>
      <c r="L58" s="80"/>
      <c r="M58" s="80"/>
      <c r="N58" s="80"/>
      <c r="O58" s="80"/>
      <c r="P58" s="82" t="s">
        <v>1</v>
      </c>
      <c r="Q58" s="163" t="s">
        <v>1</v>
      </c>
      <c r="R58" s="161" t="s">
        <v>2</v>
      </c>
    </row>
    <row r="59" spans="1:18" s="71" customFormat="1" ht="15">
      <c r="A59" s="93" t="str">
        <f>VLOOKUP($B59,'[1]Sheet1'!$D$3:$F$287,3,FALSE)</f>
        <v>KwaDukuza</v>
      </c>
      <c r="B59" s="94" t="s">
        <v>83</v>
      </c>
      <c r="C59" s="85">
        <v>42460</v>
      </c>
      <c r="D59" s="86" t="s">
        <v>29</v>
      </c>
      <c r="E59" s="87">
        <v>42516</v>
      </c>
      <c r="F59" s="86" t="s">
        <v>29</v>
      </c>
      <c r="G59" s="87" t="s">
        <v>1</v>
      </c>
      <c r="H59" s="88" t="s">
        <v>29</v>
      </c>
      <c r="I59" s="89">
        <v>2</v>
      </c>
      <c r="J59" s="85">
        <v>42061</v>
      </c>
      <c r="K59" s="90">
        <v>42486</v>
      </c>
      <c r="L59" s="90"/>
      <c r="M59" s="90"/>
      <c r="N59" s="90"/>
      <c r="O59" s="90"/>
      <c r="P59" s="129" t="s">
        <v>1</v>
      </c>
      <c r="Q59" s="144" t="s">
        <v>1</v>
      </c>
      <c r="R59" s="161" t="s">
        <v>2</v>
      </c>
    </row>
    <row r="60" spans="1:18" s="71" customFormat="1" ht="15">
      <c r="A60" s="93" t="str">
        <f>VLOOKUP($B60,'[1]Sheet1'!$D$3:$F$287,3,FALSE)</f>
        <v>Ndwedwe</v>
      </c>
      <c r="B60" s="94" t="s">
        <v>84</v>
      </c>
      <c r="C60" s="85">
        <v>42459</v>
      </c>
      <c r="D60" s="86" t="s">
        <v>29</v>
      </c>
      <c r="E60" s="87">
        <v>42521</v>
      </c>
      <c r="F60" s="86" t="s">
        <v>29</v>
      </c>
      <c r="G60" s="87" t="s">
        <v>1</v>
      </c>
      <c r="H60" s="88" t="s">
        <v>29</v>
      </c>
      <c r="I60" s="89">
        <v>1</v>
      </c>
      <c r="J60" s="85">
        <v>42426</v>
      </c>
      <c r="K60" s="90"/>
      <c r="L60" s="90"/>
      <c r="M60" s="90"/>
      <c r="N60" s="90"/>
      <c r="O60" s="90"/>
      <c r="P60" s="129" t="s">
        <v>1</v>
      </c>
      <c r="Q60" s="144" t="s">
        <v>1</v>
      </c>
      <c r="R60" s="161" t="s">
        <v>2</v>
      </c>
    </row>
    <row r="61" spans="1:18" s="71" customFormat="1" ht="15">
      <c r="A61" s="93" t="str">
        <f>VLOOKUP($B61,'[1]Sheet1'!$D$3:$F$287,3,FALSE)</f>
        <v>Maphumulo</v>
      </c>
      <c r="B61" s="94" t="s">
        <v>85</v>
      </c>
      <c r="C61" s="85">
        <v>42459</v>
      </c>
      <c r="D61" s="86" t="s">
        <v>29</v>
      </c>
      <c r="E61" s="87">
        <v>42517</v>
      </c>
      <c r="F61" s="86" t="s">
        <v>29</v>
      </c>
      <c r="G61" s="87" t="s">
        <v>1</v>
      </c>
      <c r="H61" s="88" t="s">
        <v>29</v>
      </c>
      <c r="I61" s="89">
        <v>2</v>
      </c>
      <c r="J61" s="85">
        <v>42426</v>
      </c>
      <c r="K61" s="90">
        <v>42464</v>
      </c>
      <c r="L61" s="90"/>
      <c r="M61" s="90"/>
      <c r="N61" s="90"/>
      <c r="O61" s="90"/>
      <c r="P61" s="129" t="s">
        <v>1</v>
      </c>
      <c r="Q61" s="144" t="s">
        <v>1</v>
      </c>
      <c r="R61" s="161" t="s">
        <v>2</v>
      </c>
    </row>
    <row r="62" spans="1:18" s="71" customFormat="1" ht="15">
      <c r="A62" s="95" t="str">
        <f>VLOOKUP($B62,'[1]Sheet1'!$D$3:$F$287,3,FALSE)</f>
        <v>iLembe</v>
      </c>
      <c r="B62" s="96" t="s">
        <v>86</v>
      </c>
      <c r="C62" s="97">
        <v>42459</v>
      </c>
      <c r="D62" s="98" t="s">
        <v>29</v>
      </c>
      <c r="E62" s="99">
        <v>42521</v>
      </c>
      <c r="F62" s="98" t="s">
        <v>29</v>
      </c>
      <c r="G62" s="99" t="s">
        <v>1</v>
      </c>
      <c r="H62" s="100" t="s">
        <v>29</v>
      </c>
      <c r="I62" s="101"/>
      <c r="J62" s="97">
        <v>42425</v>
      </c>
      <c r="K62" s="103"/>
      <c r="L62" s="103"/>
      <c r="M62" s="103"/>
      <c r="N62" s="103"/>
      <c r="O62" s="135"/>
      <c r="P62" s="136" t="s">
        <v>1</v>
      </c>
      <c r="Q62" s="146" t="s">
        <v>1</v>
      </c>
      <c r="R62" s="162" t="s">
        <v>2</v>
      </c>
    </row>
    <row r="63" spans="1:18" s="71" customFormat="1" ht="22.5">
      <c r="A63" s="93" t="str">
        <f>VLOOKUP($B63,'[1]Sheet1'!$D$3:$F$287,3,FALSE)</f>
        <v>Ingwe</v>
      </c>
      <c r="B63" s="94" t="s">
        <v>87</v>
      </c>
      <c r="C63" s="74">
        <v>42496</v>
      </c>
      <c r="D63" s="75" t="s">
        <v>88</v>
      </c>
      <c r="E63" s="76">
        <v>42523</v>
      </c>
      <c r="F63" s="75" t="s">
        <v>89</v>
      </c>
      <c r="G63" s="76" t="s">
        <v>1</v>
      </c>
      <c r="H63" s="77" t="s">
        <v>29</v>
      </c>
      <c r="I63" s="153">
        <v>1</v>
      </c>
      <c r="J63" s="74">
        <v>42425</v>
      </c>
      <c r="K63" s="110"/>
      <c r="L63" s="110"/>
      <c r="M63" s="110"/>
      <c r="N63" s="110"/>
      <c r="O63" s="80"/>
      <c r="P63" s="92" t="s">
        <v>1</v>
      </c>
      <c r="Q63" s="83" t="s">
        <v>1</v>
      </c>
      <c r="R63" s="84" t="s">
        <v>2</v>
      </c>
    </row>
    <row r="64" spans="1:18" s="71" customFormat="1" ht="15">
      <c r="A64" s="93" t="str">
        <f>VLOOKUP($B64,'[1]Sheet1'!$D$3:$F$287,3,FALSE)</f>
        <v>Kwa Sani</v>
      </c>
      <c r="B64" s="94" t="s">
        <v>90</v>
      </c>
      <c r="C64" s="85">
        <v>42459</v>
      </c>
      <c r="D64" s="86" t="s">
        <v>29</v>
      </c>
      <c r="E64" s="87">
        <v>42520</v>
      </c>
      <c r="F64" s="86" t="s">
        <v>29</v>
      </c>
      <c r="G64" s="87" t="s">
        <v>1</v>
      </c>
      <c r="H64" s="88" t="s">
        <v>29</v>
      </c>
      <c r="I64" s="89">
        <v>1</v>
      </c>
      <c r="J64" s="85">
        <v>42424</v>
      </c>
      <c r="K64" s="90"/>
      <c r="L64" s="90"/>
      <c r="M64" s="90"/>
      <c r="N64" s="90"/>
      <c r="O64" s="90"/>
      <c r="P64" s="129" t="s">
        <v>1</v>
      </c>
      <c r="Q64" s="144" t="s">
        <v>1</v>
      </c>
      <c r="R64" s="145" t="s">
        <v>2</v>
      </c>
    </row>
    <row r="65" spans="1:18" s="71" customFormat="1" ht="15">
      <c r="A65" s="93" t="str">
        <f>VLOOKUP($B65,'[1]Sheet1'!$D$3:$F$287,3,FALSE)</f>
        <v>Greater Kokstad</v>
      </c>
      <c r="B65" s="94" t="s">
        <v>91</v>
      </c>
      <c r="C65" s="85">
        <v>42459</v>
      </c>
      <c r="D65" s="86" t="s">
        <v>29</v>
      </c>
      <c r="E65" s="87">
        <v>42516</v>
      </c>
      <c r="F65" s="86" t="s">
        <v>29</v>
      </c>
      <c r="G65" s="87" t="s">
        <v>1</v>
      </c>
      <c r="H65" s="88" t="s">
        <v>29</v>
      </c>
      <c r="I65" s="89">
        <v>1</v>
      </c>
      <c r="J65" s="85">
        <v>42425</v>
      </c>
      <c r="K65" s="90"/>
      <c r="L65" s="90"/>
      <c r="M65" s="90"/>
      <c r="N65" s="90"/>
      <c r="O65" s="90"/>
      <c r="P65" s="129" t="s">
        <v>1</v>
      </c>
      <c r="Q65" s="144" t="s">
        <v>1</v>
      </c>
      <c r="R65" s="145" t="s">
        <v>2</v>
      </c>
    </row>
    <row r="66" spans="1:18" s="71" customFormat="1" ht="15">
      <c r="A66" s="93" t="str">
        <f>VLOOKUP($B66,'[1]Sheet1'!$D$3:$F$287,3,FALSE)</f>
        <v>Ubuhlebezwe</v>
      </c>
      <c r="B66" s="94" t="s">
        <v>92</v>
      </c>
      <c r="C66" s="85">
        <v>42455</v>
      </c>
      <c r="D66" s="86" t="s">
        <v>29</v>
      </c>
      <c r="E66" s="87">
        <v>42516</v>
      </c>
      <c r="F66" s="86" t="s">
        <v>29</v>
      </c>
      <c r="G66" s="87" t="s">
        <v>1</v>
      </c>
      <c r="H66" s="88" t="s">
        <v>29</v>
      </c>
      <c r="I66" s="89">
        <v>1</v>
      </c>
      <c r="J66" s="85">
        <v>42418</v>
      </c>
      <c r="K66" s="90"/>
      <c r="L66" s="90"/>
      <c r="M66" s="90"/>
      <c r="N66" s="90"/>
      <c r="O66" s="90"/>
      <c r="P66" s="129" t="s">
        <v>1</v>
      </c>
      <c r="Q66" s="144" t="s">
        <v>1</v>
      </c>
      <c r="R66" s="145" t="s">
        <v>2</v>
      </c>
    </row>
    <row r="67" spans="1:18" s="71" customFormat="1" ht="15">
      <c r="A67" s="93" t="str">
        <f>VLOOKUP($B67,'[1]Sheet1'!$D$3:$F$287,3,FALSE)</f>
        <v>Umzimkhulu</v>
      </c>
      <c r="B67" s="94" t="s">
        <v>93</v>
      </c>
      <c r="C67" s="85">
        <v>42459</v>
      </c>
      <c r="D67" s="86" t="s">
        <v>29</v>
      </c>
      <c r="E67" s="87">
        <v>42521</v>
      </c>
      <c r="F67" s="86" t="s">
        <v>29</v>
      </c>
      <c r="G67" s="87" t="s">
        <v>1</v>
      </c>
      <c r="H67" s="88" t="s">
        <v>29</v>
      </c>
      <c r="I67" s="89">
        <v>1</v>
      </c>
      <c r="J67" s="85">
        <v>42425</v>
      </c>
      <c r="K67" s="90"/>
      <c r="L67" s="90"/>
      <c r="M67" s="90"/>
      <c r="N67" s="90"/>
      <c r="O67" s="90"/>
      <c r="P67" s="129" t="s">
        <v>1</v>
      </c>
      <c r="Q67" s="144" t="s">
        <v>1</v>
      </c>
      <c r="R67" s="145" t="s">
        <v>2</v>
      </c>
    </row>
    <row r="68" spans="1:18" s="71" customFormat="1" ht="15">
      <c r="A68" s="95" t="str">
        <f>VLOOKUP($B68,'[1]Sheet1'!$D$3:$F$287,3,FALSE)</f>
        <v>Sisonke</v>
      </c>
      <c r="B68" s="96" t="s">
        <v>94</v>
      </c>
      <c r="C68" s="130">
        <v>42460</v>
      </c>
      <c r="D68" s="131" t="s">
        <v>29</v>
      </c>
      <c r="E68" s="132">
        <v>42517</v>
      </c>
      <c r="F68" s="131" t="s">
        <v>29</v>
      </c>
      <c r="G68" s="132" t="s">
        <v>1</v>
      </c>
      <c r="H68" s="150" t="s">
        <v>29</v>
      </c>
      <c r="I68" s="154">
        <v>1</v>
      </c>
      <c r="J68" s="130">
        <v>42425</v>
      </c>
      <c r="K68" s="135"/>
      <c r="L68" s="135"/>
      <c r="M68" s="135"/>
      <c r="N68" s="135"/>
      <c r="O68" s="135"/>
      <c r="P68" s="136" t="s">
        <v>1</v>
      </c>
      <c r="Q68" s="146" t="s">
        <v>1</v>
      </c>
      <c r="R68" s="147" t="s">
        <v>2</v>
      </c>
    </row>
    <row r="69" spans="1:18" s="181" customFormat="1" ht="15.75" thickBot="1">
      <c r="A69" s="169" t="str">
        <f>COUNTA($A$8:$A$68)&amp;" Municipalities in total"</f>
        <v>61 Municipalities in total</v>
      </c>
      <c r="B69" s="170"/>
      <c r="C69" s="171">
        <f>COUNTA(A8:A68)</f>
        <v>61</v>
      </c>
      <c r="D69" s="172">
        <f>COUNTIF(D8:D68,"N/A")</f>
        <v>60</v>
      </c>
      <c r="E69" s="173">
        <f>COUNTA($E$8:$E$68)</f>
        <v>61</v>
      </c>
      <c r="F69" s="174">
        <f>COUNTIF(F8:F68,"N/A")</f>
        <v>59</v>
      </c>
      <c r="G69" s="175">
        <f>COUNTIF($G$8:$G$68,"Yes")</f>
        <v>61</v>
      </c>
      <c r="H69" s="176">
        <f>COUNTIF(H8:H68,"N/A")</f>
        <v>61</v>
      </c>
      <c r="I69" s="177"/>
      <c r="J69" s="178"/>
      <c r="K69" s="178"/>
      <c r="L69" s="178"/>
      <c r="M69" s="178"/>
      <c r="N69" s="178"/>
      <c r="O69" s="179"/>
      <c r="P69" s="177">
        <f>COUNTIF(P8:P68,"YES")</f>
        <v>61</v>
      </c>
      <c r="Q69" s="177">
        <f>COUNTIF(Q8:Q68,"YES")</f>
        <v>61</v>
      </c>
      <c r="R69" s="180">
        <f>COUNTIF($R$8:$R$68,"Yes")</f>
        <v>1</v>
      </c>
    </row>
    <row r="70" spans="1:81" s="188" customFormat="1" ht="20.25">
      <c r="A70" s="182"/>
      <c r="B70" s="183"/>
      <c r="C70" s="184"/>
      <c r="D70" s="185"/>
      <c r="E70" s="184"/>
      <c r="F70" s="186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</row>
    <row r="71" spans="2:81" s="188" customFormat="1" ht="20.25">
      <c r="B71" s="183"/>
      <c r="C71" s="184"/>
      <c r="D71" s="189"/>
      <c r="E71" s="184"/>
      <c r="F71" s="189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</row>
    <row r="72" spans="1:18" ht="20.25">
      <c r="A72" s="190"/>
      <c r="B72" s="191"/>
      <c r="C72" s="192"/>
      <c r="D72" s="191"/>
      <c r="E72" s="192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</row>
    <row r="73" spans="1:18" ht="20.25">
      <c r="A73" s="191"/>
      <c r="B73" s="191"/>
      <c r="C73" s="192"/>
      <c r="D73" s="191"/>
      <c r="E73" s="192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</row>
    <row r="74" spans="1:18" ht="20.25">
      <c r="A74" s="190"/>
      <c r="B74" s="191"/>
      <c r="C74" s="192"/>
      <c r="D74" s="191"/>
      <c r="E74" s="192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</row>
    <row r="75" spans="1:18" ht="20.25">
      <c r="A75" s="193"/>
      <c r="B75" s="191"/>
      <c r="C75" s="192"/>
      <c r="D75" s="191"/>
      <c r="E75" s="192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</row>
    <row r="76" spans="1:18" ht="20.25">
      <c r="A76" s="193"/>
      <c r="B76" s="191"/>
      <c r="C76" s="192"/>
      <c r="D76" s="191"/>
      <c r="E76" s="192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</row>
    <row r="77" spans="1:18" ht="20.25">
      <c r="A77" s="191"/>
      <c r="B77" s="191"/>
      <c r="C77" s="192"/>
      <c r="D77" s="191"/>
      <c r="E77" s="192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</row>
    <row r="78" spans="1:18" ht="20.25">
      <c r="A78" s="193"/>
      <c r="B78" s="191"/>
      <c r="C78" s="192"/>
      <c r="D78" s="191"/>
      <c r="E78" s="192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</row>
    <row r="79" spans="1:18" ht="20.25">
      <c r="A79" s="193"/>
      <c r="B79" s="191"/>
      <c r="C79" s="192"/>
      <c r="D79" s="191"/>
      <c r="E79" s="192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</row>
    <row r="80" spans="1:18" ht="20.25">
      <c r="A80" s="191"/>
      <c r="B80" s="191"/>
      <c r="C80" s="192"/>
      <c r="D80" s="191"/>
      <c r="E80" s="192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</row>
    <row r="81" spans="1:18" ht="20.25">
      <c r="A81" s="193"/>
      <c r="B81" s="191"/>
      <c r="C81" s="192"/>
      <c r="D81" s="191"/>
      <c r="E81" s="192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</row>
    <row r="82" spans="1:18" ht="20.25">
      <c r="A82" s="191"/>
      <c r="B82" s="191"/>
      <c r="C82" s="192"/>
      <c r="D82" s="191"/>
      <c r="E82" s="192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</row>
    <row r="83" spans="1:18" ht="20.25">
      <c r="A83" s="194"/>
      <c r="B83" s="195"/>
      <c r="C83" s="196"/>
      <c r="D83" s="195"/>
      <c r="E83" s="196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</row>
    <row r="84" spans="1:18" ht="20.25">
      <c r="A84" s="194"/>
      <c r="B84" s="195"/>
      <c r="C84" s="196"/>
      <c r="D84" s="195"/>
      <c r="E84" s="196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</row>
    <row r="85" spans="1:18" ht="20.25">
      <c r="A85" s="191"/>
      <c r="B85" s="191"/>
      <c r="C85" s="192"/>
      <c r="D85" s="191"/>
      <c r="E85" s="192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</row>
    <row r="86" spans="1:18" ht="20.25">
      <c r="A86" s="194"/>
      <c r="B86" s="195"/>
      <c r="C86" s="196"/>
      <c r="D86" s="195"/>
      <c r="E86" s="196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</row>
    <row r="87" spans="1:18" ht="20.25">
      <c r="A87" s="194"/>
      <c r="B87" s="195"/>
      <c r="C87" s="196"/>
      <c r="D87" s="195"/>
      <c r="E87" s="196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</row>
    <row r="88" spans="1:18" ht="20.25">
      <c r="A88" s="194"/>
      <c r="B88" s="195"/>
      <c r="C88" s="196"/>
      <c r="D88" s="195"/>
      <c r="E88" s="196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</row>
    <row r="89" spans="1:18" ht="20.25">
      <c r="A89" s="194"/>
      <c r="B89" s="195"/>
      <c r="C89" s="196"/>
      <c r="D89" s="195"/>
      <c r="E89" s="196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</row>
    <row r="90" spans="1:18" ht="20.25">
      <c r="A90" s="194"/>
      <c r="B90" s="195"/>
      <c r="C90" s="196"/>
      <c r="D90" s="195"/>
      <c r="E90" s="196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</row>
    <row r="91" spans="1:18" ht="20.25">
      <c r="A91" s="194"/>
      <c r="B91" s="195"/>
      <c r="C91" s="196"/>
      <c r="D91" s="195"/>
      <c r="E91" s="196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</row>
    <row r="92" spans="1:18" ht="20.25">
      <c r="A92" s="194"/>
      <c r="B92" s="195"/>
      <c r="C92" s="196"/>
      <c r="D92" s="195"/>
      <c r="E92" s="196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</row>
    <row r="93" spans="1:18" ht="20.25">
      <c r="A93" s="194"/>
      <c r="B93" s="195"/>
      <c r="C93" s="196"/>
      <c r="D93" s="195"/>
      <c r="E93" s="196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</row>
    <row r="94" spans="1:18" ht="20.25">
      <c r="A94" s="194"/>
      <c r="B94" s="195"/>
      <c r="C94" s="196"/>
      <c r="D94" s="195"/>
      <c r="E94" s="196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</row>
    <row r="95" spans="1:18" ht="20.25">
      <c r="A95" s="194"/>
      <c r="B95" s="195"/>
      <c r="C95" s="196"/>
      <c r="D95" s="195"/>
      <c r="E95" s="196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</row>
    <row r="96" spans="1:18" ht="20.25">
      <c r="A96" s="194"/>
      <c r="B96" s="195"/>
      <c r="C96" s="196"/>
      <c r="D96" s="195"/>
      <c r="E96" s="196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</row>
    <row r="97" spans="1:18" ht="20.25">
      <c r="A97" s="194"/>
      <c r="B97" s="195"/>
      <c r="C97" s="196"/>
      <c r="D97" s="195"/>
      <c r="E97" s="196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</row>
    <row r="98" spans="1:18" ht="20.25">
      <c r="A98" s="194"/>
      <c r="B98" s="195"/>
      <c r="C98" s="196"/>
      <c r="D98" s="195"/>
      <c r="E98" s="196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</row>
    <row r="99" spans="1:18" ht="20.25">
      <c r="A99" s="194"/>
      <c r="B99" s="195"/>
      <c r="C99" s="196"/>
      <c r="D99" s="195"/>
      <c r="E99" s="196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</row>
    <row r="100" spans="1:18" ht="20.25">
      <c r="A100" s="194"/>
      <c r="B100" s="195"/>
      <c r="C100" s="196"/>
      <c r="D100" s="195"/>
      <c r="E100" s="196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</row>
    <row r="101" spans="1:18" ht="20.25">
      <c r="A101" s="194"/>
      <c r="B101" s="195"/>
      <c r="C101" s="196"/>
      <c r="D101" s="195"/>
      <c r="E101" s="196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</row>
    <row r="102" spans="1:18" ht="20.25">
      <c r="A102" s="194"/>
      <c r="B102" s="195"/>
      <c r="C102" s="196"/>
      <c r="D102" s="195"/>
      <c r="E102" s="196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</row>
    <row r="103" spans="1:18" ht="20.25">
      <c r="A103" s="194"/>
      <c r="B103" s="195"/>
      <c r="C103" s="196"/>
      <c r="D103" s="195"/>
      <c r="E103" s="196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</row>
    <row r="104" spans="1:18" ht="20.25">
      <c r="A104" s="194"/>
      <c r="B104" s="195"/>
      <c r="C104" s="196"/>
      <c r="D104" s="195"/>
      <c r="E104" s="196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</row>
    <row r="105" spans="1:18" ht="20.25">
      <c r="A105" s="194"/>
      <c r="B105" s="195"/>
      <c r="C105" s="196"/>
      <c r="D105" s="195"/>
      <c r="E105" s="196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</row>
    <row r="106" spans="1:18" ht="20.25">
      <c r="A106" s="194"/>
      <c r="B106" s="195"/>
      <c r="C106" s="196"/>
      <c r="D106" s="195"/>
      <c r="E106" s="196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</row>
    <row r="107" spans="1:18" ht="20.25">
      <c r="A107" s="194"/>
      <c r="B107" s="195"/>
      <c r="C107" s="196"/>
      <c r="D107" s="195"/>
      <c r="E107" s="196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</row>
    <row r="108" spans="1:18" ht="20.25">
      <c r="A108" s="194"/>
      <c r="B108" s="195"/>
      <c r="C108" s="196"/>
      <c r="D108" s="195"/>
      <c r="E108" s="196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</row>
    <row r="109" spans="1:18" ht="20.25">
      <c r="A109" s="194"/>
      <c r="B109" s="195"/>
      <c r="C109" s="196"/>
      <c r="D109" s="195"/>
      <c r="E109" s="196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</row>
    <row r="110" spans="1:18" ht="20.25">
      <c r="A110" s="194"/>
      <c r="B110" s="195"/>
      <c r="C110" s="196"/>
      <c r="D110" s="195"/>
      <c r="E110" s="196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</row>
    <row r="111" spans="1:18" ht="20.25">
      <c r="A111" s="194"/>
      <c r="B111" s="195"/>
      <c r="C111" s="196"/>
      <c r="D111" s="195"/>
      <c r="E111" s="196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</row>
    <row r="112" spans="1:18" ht="20.25">
      <c r="A112" s="194"/>
      <c r="B112" s="195"/>
      <c r="C112" s="196"/>
      <c r="D112" s="195"/>
      <c r="E112" s="196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</row>
    <row r="113" spans="1:18" ht="20.25">
      <c r="A113" s="194"/>
      <c r="B113" s="195"/>
      <c r="C113" s="196"/>
      <c r="D113" s="195"/>
      <c r="E113" s="196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</row>
    <row r="114" spans="1:18" ht="20.25">
      <c r="A114" s="194"/>
      <c r="B114" s="195"/>
      <c r="C114" s="196"/>
      <c r="D114" s="195"/>
      <c r="E114" s="196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</row>
    <row r="115" spans="1:18" ht="20.25">
      <c r="A115" s="194"/>
      <c r="B115" s="195"/>
      <c r="C115" s="196"/>
      <c r="D115" s="195"/>
      <c r="E115" s="196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</row>
    <row r="116" spans="1:18" ht="20.25">
      <c r="A116" s="194"/>
      <c r="B116" s="195"/>
      <c r="C116" s="196"/>
      <c r="D116" s="195"/>
      <c r="E116" s="196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</row>
    <row r="117" spans="1:18" ht="20.25">
      <c r="A117" s="194"/>
      <c r="B117" s="195"/>
      <c r="C117" s="196"/>
      <c r="D117" s="195"/>
      <c r="E117" s="196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</row>
    <row r="118" spans="1:18" ht="20.25">
      <c r="A118" s="194"/>
      <c r="B118" s="195"/>
      <c r="C118" s="196"/>
      <c r="D118" s="195"/>
      <c r="E118" s="196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</row>
    <row r="119" spans="1:18" ht="20.25">
      <c r="A119" s="194"/>
      <c r="B119" s="195"/>
      <c r="C119" s="196"/>
      <c r="D119" s="195"/>
      <c r="E119" s="196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</row>
    <row r="120" spans="1:18" ht="20.25">
      <c r="A120" s="194"/>
      <c r="B120" s="195"/>
      <c r="C120" s="196"/>
      <c r="D120" s="195"/>
      <c r="E120" s="196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</row>
    <row r="121" spans="1:18" ht="20.25">
      <c r="A121" s="194"/>
      <c r="B121" s="195"/>
      <c r="C121" s="196"/>
      <c r="D121" s="195"/>
      <c r="E121" s="196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</row>
    <row r="122" spans="1:18" ht="20.25">
      <c r="A122" s="194"/>
      <c r="B122" s="195"/>
      <c r="C122" s="196"/>
      <c r="D122" s="195"/>
      <c r="E122" s="196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</row>
    <row r="123" spans="1:18" ht="20.25">
      <c r="A123" s="194"/>
      <c r="B123" s="195"/>
      <c r="C123" s="196"/>
      <c r="D123" s="195"/>
      <c r="E123" s="196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</row>
    <row r="124" spans="1:18" ht="20.25">
      <c r="A124" s="194"/>
      <c r="B124" s="195"/>
      <c r="C124" s="196"/>
      <c r="D124" s="195"/>
      <c r="E124" s="196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</row>
    <row r="125" spans="1:18" ht="20.25">
      <c r="A125" s="194"/>
      <c r="B125" s="195"/>
      <c r="C125" s="196"/>
      <c r="D125" s="195"/>
      <c r="E125" s="196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</row>
    <row r="126" spans="1:18" ht="20.25">
      <c r="A126" s="194"/>
      <c r="B126" s="195"/>
      <c r="C126" s="196"/>
      <c r="D126" s="195"/>
      <c r="E126" s="196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</row>
    <row r="127" spans="1:18" ht="20.25">
      <c r="A127" s="194"/>
      <c r="B127" s="195"/>
      <c r="C127" s="196"/>
      <c r="D127" s="195"/>
      <c r="E127" s="196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</row>
    <row r="128" spans="1:18" ht="20.25">
      <c r="A128" s="194"/>
      <c r="B128" s="195"/>
      <c r="C128" s="196"/>
      <c r="D128" s="195"/>
      <c r="E128" s="196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</row>
    <row r="129" spans="1:18" ht="20.25">
      <c r="A129" s="194"/>
      <c r="B129" s="195"/>
      <c r="C129" s="196"/>
      <c r="D129" s="195"/>
      <c r="E129" s="196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</row>
    <row r="130" spans="1:18" ht="20.25">
      <c r="A130" s="194"/>
      <c r="B130" s="195"/>
      <c r="C130" s="196"/>
      <c r="D130" s="195"/>
      <c r="E130" s="196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</row>
    <row r="131" spans="1:18" ht="20.25">
      <c r="A131" s="194"/>
      <c r="B131" s="195"/>
      <c r="C131" s="196"/>
      <c r="D131" s="195"/>
      <c r="E131" s="196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</row>
    <row r="132" spans="1:18" ht="20.25">
      <c r="A132" s="194"/>
      <c r="B132" s="195"/>
      <c r="C132" s="196"/>
      <c r="D132" s="195"/>
      <c r="E132" s="196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</row>
    <row r="133" spans="1:18" ht="20.25">
      <c r="A133" s="194"/>
      <c r="B133" s="195"/>
      <c r="C133" s="196"/>
      <c r="D133" s="195"/>
      <c r="E133" s="196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</row>
    <row r="134" spans="1:18" ht="20.25">
      <c r="A134" s="194"/>
      <c r="B134" s="195"/>
      <c r="C134" s="196"/>
      <c r="D134" s="195"/>
      <c r="E134" s="196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</row>
    <row r="135" spans="1:18" ht="20.25">
      <c r="A135" s="194"/>
      <c r="B135" s="195"/>
      <c r="C135" s="196"/>
      <c r="D135" s="195"/>
      <c r="E135" s="196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</row>
    <row r="136" spans="1:18" ht="20.25">
      <c r="A136" s="194"/>
      <c r="B136" s="195"/>
      <c r="C136" s="196"/>
      <c r="D136" s="195"/>
      <c r="E136" s="196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</row>
    <row r="137" spans="1:18" ht="20.25">
      <c r="A137" s="194"/>
      <c r="B137" s="195"/>
      <c r="C137" s="196"/>
      <c r="D137" s="195"/>
      <c r="E137" s="196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</row>
    <row r="138" spans="1:18" ht="20.25">
      <c r="A138" s="194"/>
      <c r="B138" s="195"/>
      <c r="C138" s="196"/>
      <c r="D138" s="195"/>
      <c r="E138" s="196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</row>
    <row r="139" spans="1:18" ht="20.25">
      <c r="A139" s="194"/>
      <c r="B139" s="195"/>
      <c r="C139" s="196"/>
      <c r="D139" s="195"/>
      <c r="E139" s="196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</row>
    <row r="140" spans="1:18" ht="20.25">
      <c r="A140" s="194"/>
      <c r="B140" s="195"/>
      <c r="C140" s="196"/>
      <c r="D140" s="195"/>
      <c r="E140" s="196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</row>
    <row r="141" spans="1:18" ht="20.25">
      <c r="A141" s="194"/>
      <c r="B141" s="195"/>
      <c r="C141" s="196"/>
      <c r="D141" s="195"/>
      <c r="E141" s="196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</row>
    <row r="142" spans="1:18" ht="20.25">
      <c r="A142" s="194"/>
      <c r="B142" s="195"/>
      <c r="C142" s="196"/>
      <c r="D142" s="195"/>
      <c r="E142" s="196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</row>
    <row r="143" spans="1:18" ht="20.25">
      <c r="A143" s="194"/>
      <c r="B143" s="195"/>
      <c r="C143" s="196"/>
      <c r="D143" s="195"/>
      <c r="E143" s="196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</row>
    <row r="144" spans="1:18" ht="20.25">
      <c r="A144" s="194"/>
      <c r="B144" s="195"/>
      <c r="C144" s="196"/>
      <c r="D144" s="195"/>
      <c r="E144" s="196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</row>
    <row r="145" spans="1:18" ht="20.25">
      <c r="A145" s="194"/>
      <c r="B145" s="195"/>
      <c r="C145" s="196"/>
      <c r="D145" s="195"/>
      <c r="E145" s="196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</row>
    <row r="146" spans="1:18" ht="20.25">
      <c r="A146" s="194"/>
      <c r="B146" s="195"/>
      <c r="C146" s="196"/>
      <c r="D146" s="195"/>
      <c r="E146" s="196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</row>
    <row r="147" spans="1:18" ht="20.25">
      <c r="A147" s="194"/>
      <c r="B147" s="195"/>
      <c r="C147" s="196"/>
      <c r="D147" s="195"/>
      <c r="E147" s="196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</row>
    <row r="148" spans="1:18" ht="20.25">
      <c r="A148" s="194"/>
      <c r="B148" s="195"/>
      <c r="C148" s="196"/>
      <c r="D148" s="195"/>
      <c r="E148" s="196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</row>
    <row r="149" spans="1:18" ht="20.25">
      <c r="A149" s="194"/>
      <c r="B149" s="195"/>
      <c r="C149" s="196"/>
      <c r="D149" s="195"/>
      <c r="E149" s="196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</row>
    <row r="150" spans="1:18" ht="20.25">
      <c r="A150" s="194"/>
      <c r="B150" s="195"/>
      <c r="C150" s="196"/>
      <c r="D150" s="195"/>
      <c r="E150" s="196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</row>
    <row r="151" spans="1:18" ht="20.25">
      <c r="A151" s="194"/>
      <c r="B151" s="195"/>
      <c r="C151" s="196"/>
      <c r="D151" s="195"/>
      <c r="E151" s="196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</row>
    <row r="152" spans="1:18" ht="20.25">
      <c r="A152" s="194"/>
      <c r="B152" s="195"/>
      <c r="C152" s="196"/>
      <c r="D152" s="195"/>
      <c r="E152" s="196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</row>
    <row r="153" spans="1:18" ht="20.25">
      <c r="A153" s="194"/>
      <c r="B153" s="195"/>
      <c r="C153" s="196"/>
      <c r="D153" s="195"/>
      <c r="E153" s="196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</row>
    <row r="154" spans="1:18" ht="20.25">
      <c r="A154" s="194"/>
      <c r="B154" s="195"/>
      <c r="C154" s="196"/>
      <c r="D154" s="195"/>
      <c r="E154" s="196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</row>
    <row r="155" spans="1:18" ht="20.25">
      <c r="A155" s="194"/>
      <c r="B155" s="195"/>
      <c r="C155" s="196"/>
      <c r="D155" s="195"/>
      <c r="E155" s="196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</row>
    <row r="156" spans="1:18" ht="20.25">
      <c r="A156" s="194"/>
      <c r="B156" s="195"/>
      <c r="C156" s="196"/>
      <c r="D156" s="195"/>
      <c r="E156" s="196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</row>
    <row r="157" spans="1:18" ht="20.25">
      <c r="A157" s="194"/>
      <c r="B157" s="195"/>
      <c r="C157" s="196"/>
      <c r="D157" s="195"/>
      <c r="E157" s="196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</row>
    <row r="158" spans="1:18" ht="20.25">
      <c r="A158" s="194"/>
      <c r="B158" s="195"/>
      <c r="C158" s="196"/>
      <c r="D158" s="195"/>
      <c r="E158" s="196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</row>
    <row r="159" spans="1:18" ht="20.25">
      <c r="A159" s="194"/>
      <c r="B159" s="195"/>
      <c r="C159" s="196"/>
      <c r="D159" s="195"/>
      <c r="E159" s="196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</row>
    <row r="160" spans="1:18" ht="20.25">
      <c r="A160" s="194"/>
      <c r="B160" s="195"/>
      <c r="C160" s="196"/>
      <c r="D160" s="195"/>
      <c r="E160" s="196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</row>
    <row r="161" spans="1:18" ht="20.25">
      <c r="A161" s="194"/>
      <c r="B161" s="195"/>
      <c r="C161" s="196"/>
      <c r="D161" s="195"/>
      <c r="E161" s="196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</row>
    <row r="162" spans="1:18" ht="20.25">
      <c r="A162" s="194"/>
      <c r="B162" s="195"/>
      <c r="C162" s="196"/>
      <c r="D162" s="195"/>
      <c r="E162" s="196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</row>
    <row r="163" spans="1:18" ht="20.25">
      <c r="A163" s="194"/>
      <c r="B163" s="195"/>
      <c r="C163" s="196"/>
      <c r="D163" s="195"/>
      <c r="E163" s="196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</row>
    <row r="164" spans="2:18" ht="20.25">
      <c r="B164" s="198" t="s">
        <v>1</v>
      </c>
      <c r="C164" s="196"/>
      <c r="D164" s="195"/>
      <c r="E164" s="196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</row>
    <row r="165" spans="2:18" ht="20.25">
      <c r="B165" s="198" t="s">
        <v>2</v>
      </c>
      <c r="C165" s="196"/>
      <c r="D165" s="195"/>
      <c r="E165" s="196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</row>
    <row r="166" spans="1:18" ht="20.25">
      <c r="A166" s="194"/>
      <c r="B166" s="195"/>
      <c r="C166" s="196"/>
      <c r="D166" s="195"/>
      <c r="E166" s="196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</row>
    <row r="167" spans="1:18" ht="20.25">
      <c r="A167" s="194"/>
      <c r="B167" s="195"/>
      <c r="C167" s="196"/>
      <c r="D167" s="195"/>
      <c r="E167" s="196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</row>
    <row r="168" spans="1:18" ht="20.25">
      <c r="A168" s="194"/>
      <c r="B168" s="195"/>
      <c r="C168" s="196"/>
      <c r="D168" s="195"/>
      <c r="E168" s="196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</row>
    <row r="169" spans="1:18" ht="20.25">
      <c r="A169" s="194"/>
      <c r="B169" s="195"/>
      <c r="C169" s="196"/>
      <c r="D169" s="195"/>
      <c r="E169" s="196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</row>
    <row r="170" spans="1:18" ht="20.25">
      <c r="A170" s="194"/>
      <c r="B170" s="195"/>
      <c r="C170" s="196"/>
      <c r="D170" s="195"/>
      <c r="E170" s="196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</row>
    <row r="171" spans="1:18" ht="20.25">
      <c r="A171" s="194"/>
      <c r="B171" s="195"/>
      <c r="C171" s="196"/>
      <c r="D171" s="195"/>
      <c r="E171" s="196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</row>
    <row r="172" spans="1:18" ht="20.25">
      <c r="A172" s="194"/>
      <c r="B172" s="195"/>
      <c r="C172" s="196"/>
      <c r="D172" s="195"/>
      <c r="E172" s="196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</row>
    <row r="173" spans="1:18" ht="20.25">
      <c r="A173" s="194"/>
      <c r="B173" s="195"/>
      <c r="C173" s="196"/>
      <c r="D173" s="195"/>
      <c r="E173" s="196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</row>
    <row r="174" spans="1:18" ht="20.25">
      <c r="A174" s="194"/>
      <c r="B174" s="195"/>
      <c r="C174" s="196"/>
      <c r="D174" s="195"/>
      <c r="E174" s="196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</row>
    <row r="175" spans="1:18" ht="20.25">
      <c r="A175" s="194"/>
      <c r="B175" s="195"/>
      <c r="C175" s="196"/>
      <c r="D175" s="195"/>
      <c r="E175" s="196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</row>
    <row r="176" spans="1:18" ht="20.25">
      <c r="A176" s="194"/>
      <c r="B176" s="195"/>
      <c r="C176" s="196"/>
      <c r="D176" s="195"/>
      <c r="E176" s="196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</row>
    <row r="177" spans="1:18" ht="20.25">
      <c r="A177" s="194"/>
      <c r="B177" s="195"/>
      <c r="C177" s="196"/>
      <c r="D177" s="195"/>
      <c r="E177" s="196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</row>
    <row r="178" spans="1:18" ht="20.25">
      <c r="A178" s="194"/>
      <c r="B178" s="195"/>
      <c r="C178" s="196"/>
      <c r="D178" s="195"/>
      <c r="E178" s="196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</row>
    <row r="179" spans="1:18" ht="20.25">
      <c r="A179" s="194"/>
      <c r="B179" s="195"/>
      <c r="C179" s="196"/>
      <c r="D179" s="195"/>
      <c r="E179" s="196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</row>
    <row r="180" spans="1:18" ht="20.25">
      <c r="A180" s="194"/>
      <c r="B180" s="195"/>
      <c r="C180" s="196"/>
      <c r="D180" s="195"/>
      <c r="E180" s="196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</row>
    <row r="181" spans="1:18" ht="20.25">
      <c r="A181" s="194"/>
      <c r="B181" s="195"/>
      <c r="C181" s="196"/>
      <c r="D181" s="195"/>
      <c r="E181" s="196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</row>
    <row r="182" spans="1:18" ht="20.25">
      <c r="A182" s="194"/>
      <c r="B182" s="195"/>
      <c r="C182" s="196"/>
      <c r="D182" s="195"/>
      <c r="E182" s="196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</row>
    <row r="183" spans="1:18" ht="20.25">
      <c r="A183" s="194"/>
      <c r="B183" s="195"/>
      <c r="C183" s="196"/>
      <c r="D183" s="195"/>
      <c r="E183" s="196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</row>
    <row r="184" spans="1:18" ht="20.25">
      <c r="A184" s="194"/>
      <c r="B184" s="195"/>
      <c r="C184" s="196"/>
      <c r="D184" s="195"/>
      <c r="E184" s="196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</row>
    <row r="185" spans="1:18" ht="20.25">
      <c r="A185" s="194"/>
      <c r="B185" s="195"/>
      <c r="C185" s="196"/>
      <c r="D185" s="195"/>
      <c r="E185" s="196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</row>
    <row r="186" spans="1:18" ht="20.25">
      <c r="A186" s="194"/>
      <c r="B186" s="195"/>
      <c r="C186" s="196"/>
      <c r="D186" s="195"/>
      <c r="E186" s="196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</row>
    <row r="187" spans="1:18" ht="20.25">
      <c r="A187" s="194"/>
      <c r="B187" s="195"/>
      <c r="C187" s="196"/>
      <c r="D187" s="195"/>
      <c r="E187" s="196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</row>
    <row r="188" spans="1:18" ht="20.25">
      <c r="A188" s="194"/>
      <c r="B188" s="195"/>
      <c r="C188" s="196"/>
      <c r="D188" s="195"/>
      <c r="E188" s="196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</row>
    <row r="189" spans="1:18" ht="20.25">
      <c r="A189" s="194"/>
      <c r="B189" s="195"/>
      <c r="C189" s="196"/>
      <c r="D189" s="195"/>
      <c r="E189" s="196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</row>
    <row r="190" spans="1:18" ht="20.25">
      <c r="A190" s="194"/>
      <c r="B190" s="195"/>
      <c r="C190" s="196"/>
      <c r="D190" s="195"/>
      <c r="E190" s="196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</row>
    <row r="191" spans="1:18" ht="20.25">
      <c r="A191" s="194"/>
      <c r="B191" s="195"/>
      <c r="C191" s="196"/>
      <c r="D191" s="195"/>
      <c r="E191" s="196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</row>
    <row r="192" spans="1:18" ht="20.25">
      <c r="A192" s="194"/>
      <c r="B192" s="195"/>
      <c r="C192" s="196"/>
      <c r="D192" s="195"/>
      <c r="E192" s="196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</row>
    <row r="193" spans="1:18" ht="20.25">
      <c r="A193" s="194"/>
      <c r="B193" s="195"/>
      <c r="C193" s="196"/>
      <c r="D193" s="195"/>
      <c r="E193" s="196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</row>
    <row r="194" spans="1:18" ht="20.25">
      <c r="A194" s="194"/>
      <c r="B194" s="195"/>
      <c r="C194" s="196"/>
      <c r="D194" s="195"/>
      <c r="E194" s="196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</row>
    <row r="195" spans="1:18" ht="20.25">
      <c r="A195" s="194"/>
      <c r="B195" s="195"/>
      <c r="C195" s="196"/>
      <c r="D195" s="195"/>
      <c r="E195" s="196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</row>
    <row r="196" spans="1:18" ht="20.25">
      <c r="A196" s="194"/>
      <c r="B196" s="195"/>
      <c r="C196" s="196"/>
      <c r="D196" s="195"/>
      <c r="E196" s="196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</row>
    <row r="197" spans="1:18" ht="20.25">
      <c r="A197" s="194"/>
      <c r="B197" s="195"/>
      <c r="C197" s="196"/>
      <c r="D197" s="195"/>
      <c r="E197" s="196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</row>
    <row r="198" spans="1:18" ht="20.25">
      <c r="A198" s="194"/>
      <c r="B198" s="195"/>
      <c r="C198" s="196"/>
      <c r="D198" s="195"/>
      <c r="E198" s="196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</row>
    <row r="199" spans="1:18" ht="20.25">
      <c r="A199" s="194"/>
      <c r="B199" s="195"/>
      <c r="C199" s="196"/>
      <c r="D199" s="195"/>
      <c r="E199" s="196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</row>
    <row r="200" spans="1:18" ht="20.25">
      <c r="A200" s="194"/>
      <c r="B200" s="195"/>
      <c r="C200" s="196"/>
      <c r="D200" s="195"/>
      <c r="E200" s="196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</row>
    <row r="201" spans="1:18" ht="20.25">
      <c r="A201" s="194"/>
      <c r="B201" s="195"/>
      <c r="C201" s="196"/>
      <c r="D201" s="195"/>
      <c r="E201" s="196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</row>
    <row r="202" spans="1:18" ht="20.25">
      <c r="A202" s="194"/>
      <c r="B202" s="195"/>
      <c r="C202" s="196"/>
      <c r="D202" s="195"/>
      <c r="E202" s="196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</row>
    <row r="203" spans="1:18" ht="20.25">
      <c r="A203" s="194"/>
      <c r="B203" s="195"/>
      <c r="C203" s="196"/>
      <c r="D203" s="195"/>
      <c r="E203" s="196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</row>
    <row r="204" spans="1:18" ht="20.25">
      <c r="A204" s="194"/>
      <c r="B204" s="195"/>
      <c r="C204" s="196"/>
      <c r="D204" s="195"/>
      <c r="E204" s="196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</row>
    <row r="205" spans="1:18" ht="20.25">
      <c r="A205" s="194"/>
      <c r="B205" s="195"/>
      <c r="C205" s="196"/>
      <c r="D205" s="195"/>
      <c r="E205" s="196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</row>
    <row r="206" spans="1:18" ht="20.25">
      <c r="A206" s="194"/>
      <c r="B206" s="195"/>
      <c r="C206" s="196"/>
      <c r="D206" s="195"/>
      <c r="E206" s="196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</row>
    <row r="207" spans="1:18" ht="20.25">
      <c r="A207" s="194"/>
      <c r="B207" s="195"/>
      <c r="C207" s="196"/>
      <c r="D207" s="195"/>
      <c r="E207" s="196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</row>
    <row r="208" spans="1:18" ht="20.25">
      <c r="A208" s="194"/>
      <c r="B208" s="195"/>
      <c r="C208" s="196"/>
      <c r="D208" s="195"/>
      <c r="E208" s="196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</row>
    <row r="209" spans="1:18" ht="20.25">
      <c r="A209" s="194"/>
      <c r="B209" s="195"/>
      <c r="C209" s="196"/>
      <c r="D209" s="195"/>
      <c r="E209" s="196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</row>
    <row r="210" spans="1:18" ht="20.25">
      <c r="A210" s="194"/>
      <c r="B210" s="195"/>
      <c r="C210" s="196"/>
      <c r="D210" s="195"/>
      <c r="E210" s="196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</row>
    <row r="211" spans="1:18" ht="20.25">
      <c r="A211" s="194"/>
      <c r="B211" s="195"/>
      <c r="C211" s="196"/>
      <c r="D211" s="195"/>
      <c r="E211" s="196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</row>
    <row r="212" spans="1:18" ht="20.25">
      <c r="A212" s="194"/>
      <c r="B212" s="195"/>
      <c r="C212" s="196"/>
      <c r="D212" s="195"/>
      <c r="E212" s="196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</row>
    <row r="213" spans="1:18" ht="20.25">
      <c r="A213" s="194"/>
      <c r="B213" s="195"/>
      <c r="C213" s="196"/>
      <c r="D213" s="195"/>
      <c r="E213" s="196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</row>
    <row r="214" spans="1:18" ht="20.25">
      <c r="A214" s="194"/>
      <c r="B214" s="195"/>
      <c r="C214" s="196"/>
      <c r="D214" s="195"/>
      <c r="E214" s="196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</row>
    <row r="215" spans="1:18" ht="20.25">
      <c r="A215" s="194"/>
      <c r="B215" s="195"/>
      <c r="C215" s="196"/>
      <c r="D215" s="195"/>
      <c r="E215" s="196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</row>
    <row r="216" spans="1:18" ht="20.25">
      <c r="A216" s="194"/>
      <c r="B216" s="195"/>
      <c r="C216" s="196"/>
      <c r="D216" s="195"/>
      <c r="E216" s="196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</row>
    <row r="217" spans="1:18" ht="20.25">
      <c r="A217" s="194"/>
      <c r="B217" s="195"/>
      <c r="C217" s="196"/>
      <c r="D217" s="195"/>
      <c r="E217" s="196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</row>
    <row r="218" spans="1:18" ht="20.25">
      <c r="A218" s="194"/>
      <c r="B218" s="195"/>
      <c r="C218" s="196"/>
      <c r="D218" s="195"/>
      <c r="E218" s="196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</row>
    <row r="219" spans="1:18" ht="20.25">
      <c r="A219" s="194"/>
      <c r="B219" s="195"/>
      <c r="C219" s="196"/>
      <c r="D219" s="195"/>
      <c r="E219" s="196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</row>
    <row r="220" spans="1:18" ht="20.25">
      <c r="A220" s="194"/>
      <c r="B220" s="195"/>
      <c r="C220" s="196"/>
      <c r="D220" s="195"/>
      <c r="E220" s="196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</row>
    <row r="221" spans="1:18" ht="20.25">
      <c r="A221" s="194"/>
      <c r="B221" s="195"/>
      <c r="C221" s="196"/>
      <c r="D221" s="195"/>
      <c r="E221" s="196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</row>
    <row r="222" spans="1:18" ht="20.25">
      <c r="A222" s="194"/>
      <c r="B222" s="195"/>
      <c r="C222" s="196"/>
      <c r="D222" s="195"/>
      <c r="E222" s="196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</row>
    <row r="223" spans="1:18" ht="20.25">
      <c r="A223" s="194"/>
      <c r="B223" s="195"/>
      <c r="C223" s="196"/>
      <c r="D223" s="195"/>
      <c r="E223" s="196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</row>
    <row r="224" spans="1:18" ht="20.25">
      <c r="A224" s="194"/>
      <c r="B224" s="195"/>
      <c r="C224" s="196"/>
      <c r="D224" s="195"/>
      <c r="E224" s="196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</row>
    <row r="225" spans="1:18" ht="20.25">
      <c r="A225" s="194"/>
      <c r="B225" s="195"/>
      <c r="C225" s="196"/>
      <c r="D225" s="195"/>
      <c r="E225" s="196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</row>
    <row r="226" spans="1:18" ht="20.25">
      <c r="A226" s="194"/>
      <c r="B226" s="195"/>
      <c r="C226" s="196"/>
      <c r="D226" s="195"/>
      <c r="E226" s="196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</row>
    <row r="227" spans="1:18" ht="20.25">
      <c r="A227" s="194"/>
      <c r="B227" s="195"/>
      <c r="C227" s="196"/>
      <c r="D227" s="195"/>
      <c r="E227" s="196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</row>
    <row r="228" spans="1:18" ht="20.25">
      <c r="A228" s="194"/>
      <c r="B228" s="195"/>
      <c r="C228" s="196"/>
      <c r="D228" s="195"/>
      <c r="E228" s="196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</row>
    <row r="229" spans="1:18" ht="20.25">
      <c r="A229" s="194"/>
      <c r="B229" s="195"/>
      <c r="C229" s="196"/>
      <c r="D229" s="195"/>
      <c r="E229" s="196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</row>
    <row r="230" spans="1:18" ht="20.25">
      <c r="A230" s="194"/>
      <c r="B230" s="195"/>
      <c r="C230" s="196"/>
      <c r="D230" s="195"/>
      <c r="E230" s="196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</row>
    <row r="231" spans="1:18" ht="20.25">
      <c r="A231" s="194"/>
      <c r="B231" s="195"/>
      <c r="C231" s="196"/>
      <c r="D231" s="195"/>
      <c r="E231" s="196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</row>
    <row r="232" spans="1:18" ht="20.25">
      <c r="A232" s="194"/>
      <c r="B232" s="195"/>
      <c r="C232" s="196"/>
      <c r="D232" s="195"/>
      <c r="E232" s="196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</row>
    <row r="233" spans="1:18" ht="20.25">
      <c r="A233" s="194"/>
      <c r="B233" s="195"/>
      <c r="C233" s="196"/>
      <c r="D233" s="195"/>
      <c r="E233" s="196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</row>
    <row r="234" spans="1:18" ht="20.25">
      <c r="A234" s="194"/>
      <c r="B234" s="195"/>
      <c r="C234" s="196"/>
      <c r="D234" s="195"/>
      <c r="E234" s="196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</row>
    <row r="235" spans="1:18" ht="20.25">
      <c r="A235" s="194"/>
      <c r="B235" s="195"/>
      <c r="C235" s="196"/>
      <c r="D235" s="195"/>
      <c r="E235" s="196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</row>
    <row r="236" spans="1:18" ht="20.25">
      <c r="A236" s="194"/>
      <c r="B236" s="195"/>
      <c r="C236" s="196"/>
      <c r="D236" s="195"/>
      <c r="E236" s="196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</row>
    <row r="237" spans="1:18" ht="20.25">
      <c r="A237" s="194"/>
      <c r="B237" s="195"/>
      <c r="C237" s="196"/>
      <c r="D237" s="195"/>
      <c r="E237" s="196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</row>
    <row r="238" spans="1:18" ht="20.25">
      <c r="A238" s="194"/>
      <c r="B238" s="195"/>
      <c r="C238" s="196"/>
      <c r="D238" s="195"/>
      <c r="E238" s="196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</row>
    <row r="239" spans="1:18" ht="20.25">
      <c r="A239" s="194"/>
      <c r="B239" s="195"/>
      <c r="C239" s="196"/>
      <c r="D239" s="195"/>
      <c r="E239" s="196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</row>
    <row r="240" spans="1:18" ht="20.25">
      <c r="A240" s="194"/>
      <c r="B240" s="195"/>
      <c r="C240" s="196"/>
      <c r="D240" s="195"/>
      <c r="E240" s="196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</row>
    <row r="241" spans="1:18" ht="20.25">
      <c r="A241" s="194"/>
      <c r="B241" s="195"/>
      <c r="C241" s="196"/>
      <c r="D241" s="195"/>
      <c r="E241" s="196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</row>
    <row r="242" spans="1:18" ht="20.25">
      <c r="A242" s="194"/>
      <c r="B242" s="195"/>
      <c r="C242" s="196"/>
      <c r="D242" s="195"/>
      <c r="E242" s="196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</row>
    <row r="243" spans="1:18" ht="20.25">
      <c r="A243" s="194"/>
      <c r="B243" s="195"/>
      <c r="C243" s="196"/>
      <c r="D243" s="195"/>
      <c r="E243" s="196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</row>
    <row r="244" spans="1:18" ht="20.25">
      <c r="A244" s="194"/>
      <c r="B244" s="195"/>
      <c r="C244" s="196"/>
      <c r="D244" s="195"/>
      <c r="E244" s="196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</row>
    <row r="245" spans="1:18" ht="20.25">
      <c r="A245" s="194"/>
      <c r="B245" s="195"/>
      <c r="C245" s="196"/>
      <c r="D245" s="195"/>
      <c r="E245" s="196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</row>
    <row r="246" spans="1:18" ht="20.25">
      <c r="A246" s="194"/>
      <c r="B246" s="195"/>
      <c r="C246" s="196"/>
      <c r="D246" s="195"/>
      <c r="E246" s="196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</row>
    <row r="247" spans="1:18" ht="20.25">
      <c r="A247" s="194"/>
      <c r="B247" s="195"/>
      <c r="C247" s="196"/>
      <c r="D247" s="195"/>
      <c r="E247" s="196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</row>
    <row r="248" spans="1:18" ht="20.25">
      <c r="A248" s="194"/>
      <c r="B248" s="195"/>
      <c r="C248" s="196"/>
      <c r="D248" s="195"/>
      <c r="E248" s="196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</row>
    <row r="249" spans="1:18" ht="20.25">
      <c r="A249" s="194"/>
      <c r="B249" s="195"/>
      <c r="C249" s="196"/>
      <c r="D249" s="195"/>
      <c r="E249" s="196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</row>
    <row r="250" spans="1:18" ht="20.25">
      <c r="A250" s="194"/>
      <c r="B250" s="195"/>
      <c r="C250" s="196"/>
      <c r="D250" s="195"/>
      <c r="E250" s="196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</row>
    <row r="251" spans="1:18" ht="20.25">
      <c r="A251" s="194"/>
      <c r="B251" s="195"/>
      <c r="C251" s="196"/>
      <c r="D251" s="195"/>
      <c r="E251" s="196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</row>
    <row r="252" spans="1:18" ht="20.25">
      <c r="A252" s="194"/>
      <c r="B252" s="195"/>
      <c r="C252" s="196"/>
      <c r="D252" s="195"/>
      <c r="E252" s="196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</row>
    <row r="253" spans="1:18" ht="20.25">
      <c r="A253" s="194"/>
      <c r="B253" s="195"/>
      <c r="C253" s="196"/>
      <c r="D253" s="195"/>
      <c r="E253" s="196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</row>
    <row r="254" spans="1:18" ht="20.25">
      <c r="A254" s="194"/>
      <c r="B254" s="195"/>
      <c r="C254" s="196"/>
      <c r="D254" s="195"/>
      <c r="E254" s="196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</row>
    <row r="255" spans="1:18" ht="20.25">
      <c r="A255" s="194"/>
      <c r="B255" s="195"/>
      <c r="C255" s="196"/>
      <c r="D255" s="195"/>
      <c r="E255" s="196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  <c r="R255" s="195"/>
    </row>
    <row r="256" spans="1:18" ht="20.25">
      <c r="A256" s="194"/>
      <c r="B256" s="195"/>
      <c r="C256" s="196"/>
      <c r="D256" s="195"/>
      <c r="E256" s="196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</row>
    <row r="257" spans="1:18" ht="20.25">
      <c r="A257" s="194"/>
      <c r="B257" s="195"/>
      <c r="C257" s="196"/>
      <c r="D257" s="195"/>
      <c r="E257" s="196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</row>
    <row r="258" spans="1:18" ht="20.25">
      <c r="A258" s="194"/>
      <c r="B258" s="195"/>
      <c r="C258" s="196"/>
      <c r="D258" s="195"/>
      <c r="E258" s="196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</row>
    <row r="259" spans="1:18" ht="20.25">
      <c r="A259" s="194"/>
      <c r="B259" s="195"/>
      <c r="C259" s="196"/>
      <c r="D259" s="195"/>
      <c r="E259" s="196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</row>
    <row r="260" spans="1:18" ht="20.25">
      <c r="A260" s="194"/>
      <c r="B260" s="195"/>
      <c r="C260" s="196"/>
      <c r="D260" s="195"/>
      <c r="E260" s="196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</row>
    <row r="261" spans="1:18" ht="20.25">
      <c r="A261" s="194"/>
      <c r="B261" s="195"/>
      <c r="C261" s="196"/>
      <c r="D261" s="195"/>
      <c r="E261" s="196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</row>
    <row r="262" spans="1:18" ht="20.25">
      <c r="A262" s="194"/>
      <c r="B262" s="195"/>
      <c r="C262" s="196"/>
      <c r="D262" s="195"/>
      <c r="E262" s="196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</row>
    <row r="263" spans="1:18" ht="20.25">
      <c r="A263" s="194"/>
      <c r="B263" s="195"/>
      <c r="C263" s="196"/>
      <c r="D263" s="195"/>
      <c r="E263" s="196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</row>
    <row r="264" spans="1:18" ht="20.25">
      <c r="A264" s="194"/>
      <c r="B264" s="195"/>
      <c r="C264" s="196"/>
      <c r="D264" s="195"/>
      <c r="E264" s="196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</row>
    <row r="265" spans="1:18" ht="20.25">
      <c r="A265" s="194"/>
      <c r="B265" s="195"/>
      <c r="C265" s="196"/>
      <c r="D265" s="195"/>
      <c r="E265" s="196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</row>
    <row r="266" spans="1:18" ht="20.25">
      <c r="A266" s="194"/>
      <c r="B266" s="195"/>
      <c r="C266" s="196"/>
      <c r="D266" s="195"/>
      <c r="E266" s="196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</row>
    <row r="267" spans="1:18" ht="20.25">
      <c r="A267" s="194"/>
      <c r="B267" s="195"/>
      <c r="C267" s="196"/>
      <c r="D267" s="195"/>
      <c r="E267" s="196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</row>
    <row r="268" spans="1:18" ht="20.25">
      <c r="A268" s="194"/>
      <c r="B268" s="195"/>
      <c r="C268" s="196"/>
      <c r="D268" s="195"/>
      <c r="E268" s="196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</row>
    <row r="269" spans="1:18" ht="20.25">
      <c r="A269" s="194"/>
      <c r="B269" s="195"/>
      <c r="C269" s="196"/>
      <c r="D269" s="195"/>
      <c r="E269" s="196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</row>
    <row r="270" spans="1:18" ht="20.25">
      <c r="A270" s="194"/>
      <c r="B270" s="195"/>
      <c r="C270" s="196"/>
      <c r="D270" s="195"/>
      <c r="E270" s="196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</row>
    <row r="271" spans="1:18" ht="20.25">
      <c r="A271" s="194"/>
      <c r="B271" s="195"/>
      <c r="C271" s="196"/>
      <c r="D271" s="195"/>
      <c r="E271" s="196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</row>
    <row r="272" spans="1:18" ht="20.25">
      <c r="A272" s="194"/>
      <c r="B272" s="195"/>
      <c r="C272" s="196"/>
      <c r="D272" s="195"/>
      <c r="E272" s="196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</row>
    <row r="273" spans="1:18" ht="20.25">
      <c r="A273" s="194"/>
      <c r="B273" s="195"/>
      <c r="C273" s="196"/>
      <c r="D273" s="195"/>
      <c r="E273" s="196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</row>
    <row r="274" spans="1:18" ht="20.25">
      <c r="A274" s="194"/>
      <c r="B274" s="195"/>
      <c r="C274" s="196"/>
      <c r="D274" s="195"/>
      <c r="E274" s="196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</row>
    <row r="275" spans="1:18" ht="20.25">
      <c r="A275" s="194"/>
      <c r="B275" s="195"/>
      <c r="C275" s="196"/>
      <c r="D275" s="195"/>
      <c r="E275" s="196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</row>
    <row r="276" spans="1:18" ht="20.25">
      <c r="A276" s="194"/>
      <c r="B276" s="195"/>
      <c r="C276" s="196"/>
      <c r="D276" s="195"/>
      <c r="E276" s="196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</row>
    <row r="277" spans="1:18" ht="20.25">
      <c r="A277" s="194"/>
      <c r="B277" s="195"/>
      <c r="C277" s="196"/>
      <c r="D277" s="195"/>
      <c r="E277" s="196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</row>
    <row r="278" spans="1:18" ht="20.25">
      <c r="A278" s="194"/>
      <c r="B278" s="195"/>
      <c r="C278" s="196"/>
      <c r="D278" s="195"/>
      <c r="E278" s="196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</row>
    <row r="279" spans="1:18" ht="20.25">
      <c r="A279" s="194"/>
      <c r="B279" s="195"/>
      <c r="C279" s="196"/>
      <c r="D279" s="195"/>
      <c r="E279" s="196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</row>
    <row r="280" spans="1:18" ht="20.25">
      <c r="A280" s="194"/>
      <c r="B280" s="195"/>
      <c r="C280" s="196"/>
      <c r="D280" s="195"/>
      <c r="E280" s="196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</row>
    <row r="281" spans="1:18" ht="20.25">
      <c r="A281" s="194"/>
      <c r="B281" s="195"/>
      <c r="C281" s="196"/>
      <c r="D281" s="195"/>
      <c r="E281" s="196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</row>
    <row r="282" spans="1:18" ht="20.25">
      <c r="A282" s="194"/>
      <c r="B282" s="195"/>
      <c r="C282" s="196"/>
      <c r="D282" s="195"/>
      <c r="E282" s="196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</row>
    <row r="283" spans="1:18" ht="20.25">
      <c r="A283" s="194"/>
      <c r="B283" s="195"/>
      <c r="C283" s="196"/>
      <c r="D283" s="195"/>
      <c r="E283" s="196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</row>
    <row r="284" spans="1:18" ht="20.25">
      <c r="A284" s="194"/>
      <c r="B284" s="195"/>
      <c r="C284" s="196"/>
      <c r="D284" s="195"/>
      <c r="E284" s="196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</row>
    <row r="285" spans="1:18" ht="20.25">
      <c r="A285" s="194"/>
      <c r="B285" s="195"/>
      <c r="C285" s="196"/>
      <c r="D285" s="195"/>
      <c r="E285" s="196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</row>
    <row r="286" spans="1:18" ht="20.25">
      <c r="A286" s="194"/>
      <c r="B286" s="195"/>
      <c r="C286" s="196"/>
      <c r="D286" s="195"/>
      <c r="E286" s="196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</row>
    <row r="287" spans="1:18" ht="20.25">
      <c r="A287" s="194"/>
      <c r="B287" s="195"/>
      <c r="C287" s="196"/>
      <c r="D287" s="195"/>
      <c r="E287" s="196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</row>
    <row r="288" spans="1:18" ht="20.25">
      <c r="A288" s="194"/>
      <c r="B288" s="195"/>
      <c r="C288" s="196"/>
      <c r="D288" s="195"/>
      <c r="E288" s="196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</row>
    <row r="289" spans="1:18" ht="20.25">
      <c r="A289" s="194"/>
      <c r="B289" s="195"/>
      <c r="C289" s="196"/>
      <c r="D289" s="195"/>
      <c r="E289" s="196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</row>
    <row r="290" spans="1:18" ht="20.25">
      <c r="A290" s="194"/>
      <c r="B290" s="195"/>
      <c r="C290" s="196"/>
      <c r="D290" s="195"/>
      <c r="E290" s="196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</row>
    <row r="291" spans="1:18" ht="20.25">
      <c r="A291" s="194"/>
      <c r="B291" s="195"/>
      <c r="C291" s="196"/>
      <c r="D291" s="195"/>
      <c r="E291" s="196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</row>
    <row r="292" spans="1:18" ht="20.25">
      <c r="A292" s="194"/>
      <c r="B292" s="195"/>
      <c r="C292" s="196"/>
      <c r="D292" s="195"/>
      <c r="E292" s="196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</row>
    <row r="293" spans="1:18" ht="20.25">
      <c r="A293" s="194"/>
      <c r="B293" s="195"/>
      <c r="C293" s="196"/>
      <c r="D293" s="195"/>
      <c r="E293" s="196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</row>
    <row r="294" spans="1:18" ht="20.25">
      <c r="A294" s="194"/>
      <c r="B294" s="195"/>
      <c r="C294" s="196"/>
      <c r="D294" s="195"/>
      <c r="E294" s="196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</row>
    <row r="295" spans="1:18" ht="20.25">
      <c r="A295" s="194"/>
      <c r="B295" s="195"/>
      <c r="C295" s="196"/>
      <c r="D295" s="195"/>
      <c r="E295" s="196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</row>
    <row r="296" spans="1:18" ht="20.25">
      <c r="A296" s="194"/>
      <c r="B296" s="195"/>
      <c r="C296" s="196"/>
      <c r="D296" s="195"/>
      <c r="E296" s="196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</row>
    <row r="297" spans="1:18" ht="20.25">
      <c r="A297" s="194"/>
      <c r="B297" s="195"/>
      <c r="C297" s="196"/>
      <c r="D297" s="195"/>
      <c r="E297" s="196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</row>
    <row r="298" spans="1:18" ht="20.25">
      <c r="A298" s="194"/>
      <c r="B298" s="195"/>
      <c r="C298" s="196"/>
      <c r="D298" s="195"/>
      <c r="E298" s="196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</row>
    <row r="299" spans="1:18" ht="20.25">
      <c r="A299" s="194"/>
      <c r="B299" s="195"/>
      <c r="C299" s="196"/>
      <c r="D299" s="195"/>
      <c r="E299" s="196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</row>
    <row r="300" spans="1:18" ht="20.25">
      <c r="A300" s="194"/>
      <c r="B300" s="195"/>
      <c r="C300" s="196"/>
      <c r="D300" s="195"/>
      <c r="E300" s="196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</row>
    <row r="301" spans="1:18" ht="20.25">
      <c r="A301" s="194"/>
      <c r="B301" s="195"/>
      <c r="C301" s="196"/>
      <c r="D301" s="195"/>
      <c r="E301" s="196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</row>
    <row r="302" spans="1:18" ht="20.25">
      <c r="A302" s="194"/>
      <c r="B302" s="195"/>
      <c r="C302" s="196"/>
      <c r="D302" s="195"/>
      <c r="E302" s="196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</row>
    <row r="303" spans="1:18" ht="20.25">
      <c r="A303" s="194"/>
      <c r="B303" s="195"/>
      <c r="C303" s="196"/>
      <c r="D303" s="195"/>
      <c r="E303" s="196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</row>
    <row r="304" spans="1:18" ht="20.25">
      <c r="A304" s="194"/>
      <c r="B304" s="195"/>
      <c r="C304" s="196"/>
      <c r="D304" s="195"/>
      <c r="E304" s="196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</row>
    <row r="305" spans="1:18" ht="20.25">
      <c r="A305" s="194"/>
      <c r="B305" s="195"/>
      <c r="C305" s="196"/>
      <c r="D305" s="195"/>
      <c r="E305" s="196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</row>
    <row r="306" spans="1:18" ht="20.25">
      <c r="A306" s="194"/>
      <c r="B306" s="195"/>
      <c r="C306" s="196"/>
      <c r="D306" s="195"/>
      <c r="E306" s="196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</row>
    <row r="307" spans="1:18" ht="20.25">
      <c r="A307" s="194"/>
      <c r="B307" s="195"/>
      <c r="C307" s="196"/>
      <c r="D307" s="195"/>
      <c r="E307" s="196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</row>
    <row r="308" spans="1:18" ht="20.25">
      <c r="A308" s="194"/>
      <c r="B308" s="195"/>
      <c r="C308" s="196"/>
      <c r="D308" s="195"/>
      <c r="E308" s="196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</row>
    <row r="309" spans="1:18" ht="20.25">
      <c r="A309" s="194"/>
      <c r="B309" s="195"/>
      <c r="C309" s="196"/>
      <c r="D309" s="195"/>
      <c r="E309" s="196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</row>
    <row r="310" spans="1:18" ht="20.25">
      <c r="A310" s="194"/>
      <c r="B310" s="195"/>
      <c r="C310" s="196"/>
      <c r="D310" s="195"/>
      <c r="E310" s="196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</row>
    <row r="311" spans="1:18" ht="20.25">
      <c r="A311" s="194"/>
      <c r="B311" s="195"/>
      <c r="C311" s="196"/>
      <c r="D311" s="195"/>
      <c r="E311" s="196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</row>
    <row r="312" spans="1:18" ht="20.25">
      <c r="A312" s="194"/>
      <c r="B312" s="195"/>
      <c r="C312" s="196"/>
      <c r="D312" s="195"/>
      <c r="E312" s="196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</row>
    <row r="313" spans="1:18" ht="20.25">
      <c r="A313" s="194"/>
      <c r="B313" s="195"/>
      <c r="C313" s="196"/>
      <c r="D313" s="195"/>
      <c r="E313" s="196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</row>
    <row r="314" spans="1:18" ht="20.25">
      <c r="A314" s="194"/>
      <c r="B314" s="195"/>
      <c r="C314" s="196"/>
      <c r="D314" s="195"/>
      <c r="E314" s="196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</row>
    <row r="315" spans="1:18" ht="20.25">
      <c r="A315" s="194"/>
      <c r="B315" s="195"/>
      <c r="C315" s="196"/>
      <c r="D315" s="195"/>
      <c r="E315" s="196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</row>
    <row r="316" spans="1:18" ht="20.25">
      <c r="A316" s="194"/>
      <c r="B316" s="195"/>
      <c r="C316" s="196"/>
      <c r="D316" s="195"/>
      <c r="E316" s="196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</row>
    <row r="317" spans="1:18" ht="20.25">
      <c r="A317" s="194"/>
      <c r="B317" s="195"/>
      <c r="C317" s="196"/>
      <c r="D317" s="195"/>
      <c r="E317" s="196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</row>
    <row r="318" spans="1:18" ht="20.25">
      <c r="A318" s="194"/>
      <c r="B318" s="195"/>
      <c r="C318" s="196"/>
      <c r="D318" s="195"/>
      <c r="E318" s="196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</row>
    <row r="319" spans="1:18" ht="20.25">
      <c r="A319" s="194"/>
      <c r="B319" s="195"/>
      <c r="C319" s="196"/>
      <c r="D319" s="195"/>
      <c r="E319" s="196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</row>
    <row r="320" spans="1:18" ht="20.25">
      <c r="A320" s="194"/>
      <c r="B320" s="195"/>
      <c r="C320" s="196"/>
      <c r="D320" s="195"/>
      <c r="E320" s="196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</row>
    <row r="321" spans="1:18" ht="20.25">
      <c r="A321" s="194"/>
      <c r="B321" s="195"/>
      <c r="C321" s="196"/>
      <c r="D321" s="195"/>
      <c r="E321" s="196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</row>
    <row r="322" spans="1:18" ht="20.25">
      <c r="A322" s="194"/>
      <c r="B322" s="195"/>
      <c r="C322" s="196"/>
      <c r="D322" s="195"/>
      <c r="E322" s="196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</row>
    <row r="323" spans="1:18" ht="20.25">
      <c r="A323" s="194"/>
      <c r="B323" s="195"/>
      <c r="C323" s="196"/>
      <c r="D323" s="195"/>
      <c r="E323" s="196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</row>
    <row r="324" spans="1:18" ht="20.25">
      <c r="A324" s="194"/>
      <c r="B324" s="195"/>
      <c r="C324" s="196"/>
      <c r="D324" s="195"/>
      <c r="E324" s="196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</row>
    <row r="325" spans="1:18" ht="20.25">
      <c r="A325" s="194"/>
      <c r="B325" s="195"/>
      <c r="C325" s="196"/>
      <c r="D325" s="195"/>
      <c r="E325" s="196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</row>
    <row r="326" spans="1:18" ht="20.25">
      <c r="A326" s="194"/>
      <c r="B326" s="195"/>
      <c r="C326" s="196"/>
      <c r="D326" s="195"/>
      <c r="E326" s="196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</row>
    <row r="327" spans="1:18" ht="20.25">
      <c r="A327" s="194"/>
      <c r="B327" s="195"/>
      <c r="C327" s="196"/>
      <c r="D327" s="195"/>
      <c r="E327" s="196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</row>
    <row r="328" spans="1:18" ht="20.25">
      <c r="A328" s="194"/>
      <c r="B328" s="195"/>
      <c r="C328" s="196"/>
      <c r="D328" s="195"/>
      <c r="E328" s="196"/>
      <c r="F328" s="195"/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</row>
    <row r="329" spans="1:18" ht="20.25">
      <c r="A329" s="194"/>
      <c r="B329" s="195"/>
      <c r="C329" s="196"/>
      <c r="D329" s="195"/>
      <c r="E329" s="196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</row>
    <row r="330" spans="1:18" ht="20.25">
      <c r="A330" s="194"/>
      <c r="B330" s="195"/>
      <c r="C330" s="196"/>
      <c r="D330" s="195"/>
      <c r="E330" s="196"/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</row>
    <row r="331" spans="1:18" ht="20.25">
      <c r="A331" s="194"/>
      <c r="B331" s="195"/>
      <c r="C331" s="196"/>
      <c r="D331" s="195"/>
      <c r="E331" s="196"/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</row>
    <row r="332" spans="1:18" ht="20.25">
      <c r="A332" s="194"/>
      <c r="B332" s="195"/>
      <c r="C332" s="196"/>
      <c r="D332" s="195"/>
      <c r="E332" s="196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</row>
    <row r="333" spans="1:18" ht="20.25">
      <c r="A333" s="194"/>
      <c r="B333" s="195"/>
      <c r="C333" s="196"/>
      <c r="D333" s="195"/>
      <c r="E333" s="196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</row>
    <row r="334" spans="1:18" ht="20.25">
      <c r="A334" s="194"/>
      <c r="B334" s="195"/>
      <c r="C334" s="196"/>
      <c r="D334" s="195"/>
      <c r="E334" s="196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</row>
    <row r="335" spans="1:18" ht="20.25">
      <c r="A335" s="194"/>
      <c r="B335" s="195"/>
      <c r="C335" s="196"/>
      <c r="D335" s="195"/>
      <c r="E335" s="196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</row>
    <row r="336" spans="1:18" ht="20.25">
      <c r="A336" s="194"/>
      <c r="B336" s="195"/>
      <c r="C336" s="196"/>
      <c r="D336" s="195"/>
      <c r="E336" s="196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</row>
    <row r="337" spans="1:18" ht="20.25">
      <c r="A337" s="194"/>
      <c r="B337" s="195"/>
      <c r="C337" s="196"/>
      <c r="D337" s="195"/>
      <c r="E337" s="196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</row>
    <row r="338" spans="1:18" ht="20.25">
      <c r="A338" s="194"/>
      <c r="B338" s="195"/>
      <c r="C338" s="196"/>
      <c r="D338" s="195"/>
      <c r="E338" s="196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</row>
    <row r="339" spans="1:18" ht="20.25">
      <c r="A339" s="194"/>
      <c r="B339" s="195"/>
      <c r="C339" s="196"/>
      <c r="D339" s="195"/>
      <c r="E339" s="196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</row>
    <row r="340" spans="1:18" ht="20.25">
      <c r="A340" s="194"/>
      <c r="B340" s="195"/>
      <c r="C340" s="196"/>
      <c r="D340" s="195"/>
      <c r="E340" s="196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</row>
    <row r="341" spans="1:18" ht="20.25">
      <c r="A341" s="194"/>
      <c r="B341" s="195"/>
      <c r="C341" s="196"/>
      <c r="D341" s="195"/>
      <c r="E341" s="196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</row>
    <row r="342" spans="1:18" ht="20.25">
      <c r="A342" s="194"/>
      <c r="B342" s="195"/>
      <c r="C342" s="196"/>
      <c r="D342" s="195"/>
      <c r="E342" s="196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</row>
    <row r="343" spans="1:18" ht="20.25">
      <c r="A343" s="194"/>
      <c r="B343" s="195"/>
      <c r="C343" s="196"/>
      <c r="D343" s="195"/>
      <c r="E343" s="196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</row>
    <row r="344" spans="1:18" ht="20.25">
      <c r="A344" s="194"/>
      <c r="B344" s="195"/>
      <c r="C344" s="196"/>
      <c r="D344" s="195"/>
      <c r="E344" s="196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</row>
    <row r="345" spans="1:18" ht="20.25">
      <c r="A345" s="194"/>
      <c r="B345" s="195"/>
      <c r="C345" s="196"/>
      <c r="D345" s="195"/>
      <c r="E345" s="196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</row>
    <row r="346" spans="1:18" ht="20.25">
      <c r="A346" s="194"/>
      <c r="B346" s="195"/>
      <c r="C346" s="196"/>
      <c r="D346" s="195"/>
      <c r="E346" s="196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</row>
    <row r="347" spans="1:18" ht="20.25">
      <c r="A347" s="194"/>
      <c r="B347" s="195"/>
      <c r="C347" s="196"/>
      <c r="D347" s="195"/>
      <c r="E347" s="196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</row>
    <row r="348" spans="1:18" ht="20.25">
      <c r="A348" s="194"/>
      <c r="B348" s="195"/>
      <c r="C348" s="196"/>
      <c r="D348" s="195"/>
      <c r="E348" s="196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</row>
    <row r="349" spans="1:18" ht="20.25">
      <c r="A349" s="194"/>
      <c r="B349" s="195"/>
      <c r="C349" s="196"/>
      <c r="D349" s="195"/>
      <c r="E349" s="196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</row>
    <row r="350" spans="1:18" ht="20.25">
      <c r="A350" s="194"/>
      <c r="B350" s="195"/>
      <c r="C350" s="196"/>
      <c r="D350" s="195"/>
      <c r="E350" s="196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</row>
    <row r="351" spans="1:18" ht="20.25">
      <c r="A351" s="194"/>
      <c r="B351" s="195"/>
      <c r="C351" s="196"/>
      <c r="D351" s="195"/>
      <c r="E351" s="196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</row>
    <row r="352" spans="1:18" ht="20.25">
      <c r="A352" s="194"/>
      <c r="B352" s="195"/>
      <c r="C352" s="196"/>
      <c r="D352" s="195"/>
      <c r="E352" s="196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</row>
    <row r="353" spans="1:18" ht="20.25">
      <c r="A353" s="194"/>
      <c r="B353" s="195"/>
      <c r="C353" s="196"/>
      <c r="D353" s="195"/>
      <c r="E353" s="196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</row>
    <row r="354" spans="1:18" ht="20.25">
      <c r="A354" s="194"/>
      <c r="B354" s="195"/>
      <c r="C354" s="196"/>
      <c r="D354" s="195"/>
      <c r="E354" s="196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</row>
    <row r="355" spans="1:18" ht="20.25">
      <c r="A355" s="194"/>
      <c r="B355" s="195"/>
      <c r="C355" s="196"/>
      <c r="D355" s="195"/>
      <c r="E355" s="196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</row>
    <row r="356" spans="1:18" ht="20.25">
      <c r="A356" s="194"/>
      <c r="B356" s="195"/>
      <c r="C356" s="196"/>
      <c r="D356" s="195"/>
      <c r="E356" s="196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</row>
    <row r="357" spans="1:18" ht="20.25">
      <c r="A357" s="194"/>
      <c r="B357" s="195"/>
      <c r="C357" s="196"/>
      <c r="D357" s="195"/>
      <c r="E357" s="196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</row>
    <row r="358" spans="1:18" ht="20.25">
      <c r="A358" s="194"/>
      <c r="B358" s="195"/>
      <c r="C358" s="196"/>
      <c r="D358" s="195"/>
      <c r="E358" s="196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</row>
    <row r="359" spans="1:18" ht="20.25">
      <c r="A359" s="194"/>
      <c r="B359" s="195"/>
      <c r="C359" s="196"/>
      <c r="D359" s="195"/>
      <c r="E359" s="196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</row>
    <row r="360" spans="1:18" ht="20.25">
      <c r="A360" s="194"/>
      <c r="B360" s="195"/>
      <c r="C360" s="196"/>
      <c r="D360" s="195"/>
      <c r="E360" s="196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</row>
    <row r="361" spans="1:18" ht="20.25">
      <c r="A361" s="194"/>
      <c r="B361" s="195"/>
      <c r="C361" s="196"/>
      <c r="D361" s="195"/>
      <c r="E361" s="196"/>
      <c r="F361" s="195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</row>
    <row r="362" spans="1:18" ht="20.25">
      <c r="A362" s="194"/>
      <c r="B362" s="195"/>
      <c r="C362" s="196"/>
      <c r="D362" s="195"/>
      <c r="E362" s="196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</row>
    <row r="363" spans="1:18" ht="20.25">
      <c r="A363" s="194"/>
      <c r="B363" s="195"/>
      <c r="C363" s="196"/>
      <c r="D363" s="195"/>
      <c r="E363" s="196"/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</row>
    <row r="364" spans="1:18" ht="20.25">
      <c r="A364" s="194"/>
      <c r="B364" s="195"/>
      <c r="C364" s="196"/>
      <c r="D364" s="195"/>
      <c r="E364" s="196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</row>
    <row r="365" spans="1:18" ht="20.25">
      <c r="A365" s="194"/>
      <c r="B365" s="195"/>
      <c r="C365" s="196"/>
      <c r="D365" s="195"/>
      <c r="E365" s="196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</row>
    <row r="366" spans="1:18" ht="20.25">
      <c r="A366" s="194"/>
      <c r="B366" s="195"/>
      <c r="C366" s="196"/>
      <c r="D366" s="195"/>
      <c r="E366" s="196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</row>
    <row r="367" spans="1:18" ht="20.25">
      <c r="A367" s="194"/>
      <c r="B367" s="195"/>
      <c r="C367" s="196"/>
      <c r="D367" s="195"/>
      <c r="E367" s="196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</row>
    <row r="368" spans="1:18" ht="20.25">
      <c r="A368" s="194"/>
      <c r="B368" s="195"/>
      <c r="C368" s="196"/>
      <c r="D368" s="195"/>
      <c r="E368" s="196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</row>
    <row r="369" spans="1:18" ht="20.25">
      <c r="A369" s="194"/>
      <c r="B369" s="195"/>
      <c r="C369" s="196"/>
      <c r="D369" s="195"/>
      <c r="E369" s="196"/>
      <c r="F369" s="195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</row>
    <row r="370" spans="1:18" ht="20.25">
      <c r="A370" s="194"/>
      <c r="B370" s="195"/>
      <c r="C370" s="196"/>
      <c r="D370" s="195"/>
      <c r="E370" s="196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</row>
    <row r="371" spans="1:18" ht="20.25">
      <c r="A371" s="194"/>
      <c r="B371" s="195"/>
      <c r="C371" s="196"/>
      <c r="D371" s="195"/>
      <c r="E371" s="196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</row>
    <row r="372" spans="1:18" ht="20.25">
      <c r="A372" s="194"/>
      <c r="B372" s="195"/>
      <c r="C372" s="196"/>
      <c r="D372" s="195"/>
      <c r="E372" s="196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</row>
    <row r="373" spans="1:18" ht="20.25">
      <c r="A373" s="194"/>
      <c r="B373" s="195"/>
      <c r="C373" s="196"/>
      <c r="D373" s="195"/>
      <c r="E373" s="196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</row>
    <row r="374" spans="1:18" ht="20.25">
      <c r="A374" s="194"/>
      <c r="B374" s="195"/>
      <c r="C374" s="196"/>
      <c r="D374" s="195"/>
      <c r="E374" s="196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</row>
    <row r="375" spans="1:18" ht="20.25">
      <c r="A375" s="194"/>
      <c r="B375" s="195"/>
      <c r="C375" s="196"/>
      <c r="D375" s="195"/>
      <c r="E375" s="196"/>
      <c r="F375" s="195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</row>
    <row r="376" spans="1:18" ht="20.25">
      <c r="A376" s="194"/>
      <c r="B376" s="195"/>
      <c r="C376" s="196"/>
      <c r="D376" s="195"/>
      <c r="E376" s="196"/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</row>
    <row r="377" spans="1:18" ht="20.25">
      <c r="A377" s="194"/>
      <c r="B377" s="195"/>
      <c r="C377" s="196"/>
      <c r="D377" s="195"/>
      <c r="E377" s="196"/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</row>
    <row r="378" spans="1:18" ht="20.25">
      <c r="A378" s="194"/>
      <c r="B378" s="195"/>
      <c r="C378" s="196"/>
      <c r="D378" s="195"/>
      <c r="E378" s="196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</row>
    <row r="379" spans="1:18" ht="20.25">
      <c r="A379" s="194"/>
      <c r="B379" s="195"/>
      <c r="C379" s="196"/>
      <c r="D379" s="195"/>
      <c r="E379" s="196"/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</row>
    <row r="380" spans="1:18" ht="20.25">
      <c r="A380" s="194"/>
      <c r="B380" s="195"/>
      <c r="C380" s="196"/>
      <c r="D380" s="195"/>
      <c r="E380" s="196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</row>
    <row r="381" spans="1:18" ht="20.25">
      <c r="A381" s="194"/>
      <c r="B381" s="195"/>
      <c r="C381" s="196"/>
      <c r="D381" s="195"/>
      <c r="E381" s="196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</row>
    <row r="382" spans="1:18" ht="20.25">
      <c r="A382" s="194"/>
      <c r="B382" s="195"/>
      <c r="C382" s="196"/>
      <c r="D382" s="195"/>
      <c r="E382" s="196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</row>
    <row r="383" spans="1:18" ht="20.25">
      <c r="A383" s="194"/>
      <c r="B383" s="195"/>
      <c r="C383" s="196"/>
      <c r="D383" s="195"/>
      <c r="E383" s="196"/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</row>
    <row r="384" spans="1:18" ht="20.25">
      <c r="A384" s="194"/>
      <c r="B384" s="195"/>
      <c r="C384" s="196"/>
      <c r="D384" s="195"/>
      <c r="E384" s="196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</row>
    <row r="385" spans="1:18" ht="20.25">
      <c r="A385" s="194"/>
      <c r="B385" s="195"/>
      <c r="C385" s="196"/>
      <c r="D385" s="195"/>
      <c r="E385" s="196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</row>
    <row r="386" spans="1:18" ht="20.25">
      <c r="A386" s="194"/>
      <c r="B386" s="195"/>
      <c r="C386" s="196"/>
      <c r="D386" s="195"/>
      <c r="E386" s="196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</row>
    <row r="387" spans="1:18" ht="20.25">
      <c r="A387" s="194"/>
      <c r="B387" s="195"/>
      <c r="C387" s="196"/>
      <c r="D387" s="195"/>
      <c r="E387" s="196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</row>
    <row r="388" spans="1:18" ht="20.25">
      <c r="A388" s="194"/>
      <c r="B388" s="195"/>
      <c r="C388" s="196"/>
      <c r="D388" s="195"/>
      <c r="E388" s="196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</row>
    <row r="389" spans="1:18" ht="20.25">
      <c r="A389" s="194"/>
      <c r="B389" s="195"/>
      <c r="C389" s="196"/>
      <c r="D389" s="195"/>
      <c r="E389" s="196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</row>
    <row r="390" spans="1:18" ht="20.25">
      <c r="A390" s="194"/>
      <c r="B390" s="195"/>
      <c r="C390" s="196"/>
      <c r="D390" s="195"/>
      <c r="E390" s="196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</row>
    <row r="391" spans="1:18" ht="20.25">
      <c r="A391" s="194"/>
      <c r="B391" s="195"/>
      <c r="C391" s="196"/>
      <c r="D391" s="195"/>
      <c r="E391" s="196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</row>
    <row r="392" spans="1:18" ht="20.25">
      <c r="A392" s="194"/>
      <c r="B392" s="195"/>
      <c r="C392" s="196"/>
      <c r="D392" s="195"/>
      <c r="E392" s="196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</row>
    <row r="393" spans="1:18" ht="20.25">
      <c r="A393" s="194"/>
      <c r="B393" s="195"/>
      <c r="C393" s="196"/>
      <c r="D393" s="195"/>
      <c r="E393" s="196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</row>
    <row r="394" spans="1:18" ht="20.25">
      <c r="A394" s="194"/>
      <c r="B394" s="195"/>
      <c r="C394" s="196"/>
      <c r="D394" s="195"/>
      <c r="E394" s="196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</row>
    <row r="395" spans="1:18" ht="20.25">
      <c r="A395" s="194"/>
      <c r="B395" s="195"/>
      <c r="C395" s="196"/>
      <c r="D395" s="195"/>
      <c r="E395" s="196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</row>
    <row r="396" spans="1:18" ht="20.25">
      <c r="A396" s="194"/>
      <c r="B396" s="195"/>
      <c r="C396" s="196"/>
      <c r="D396" s="195"/>
      <c r="E396" s="196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</row>
    <row r="397" spans="1:18" ht="20.25">
      <c r="A397" s="194"/>
      <c r="B397" s="195"/>
      <c r="C397" s="196"/>
      <c r="D397" s="195"/>
      <c r="E397" s="196"/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</row>
    <row r="398" spans="1:18" ht="20.25">
      <c r="A398" s="194"/>
      <c r="B398" s="195"/>
      <c r="C398" s="196"/>
      <c r="D398" s="195"/>
      <c r="E398" s="196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</row>
    <row r="399" spans="1:18" ht="20.25">
      <c r="A399" s="194"/>
      <c r="B399" s="195"/>
      <c r="C399" s="196"/>
      <c r="D399" s="195"/>
      <c r="E399" s="196"/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</row>
    <row r="400" spans="1:18" ht="20.25">
      <c r="A400" s="194"/>
      <c r="B400" s="195"/>
      <c r="C400" s="196"/>
      <c r="D400" s="195"/>
      <c r="E400" s="196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</row>
    <row r="401" spans="1:18" ht="20.25">
      <c r="A401" s="194"/>
      <c r="B401" s="195"/>
      <c r="C401" s="196"/>
      <c r="D401" s="195"/>
      <c r="E401" s="196"/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</row>
    <row r="402" spans="1:18" ht="20.25">
      <c r="A402" s="194"/>
      <c r="B402" s="195"/>
      <c r="C402" s="196"/>
      <c r="D402" s="195"/>
      <c r="E402" s="196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</row>
    <row r="403" spans="1:18" ht="20.25">
      <c r="A403" s="194"/>
      <c r="B403" s="195"/>
      <c r="C403" s="196"/>
      <c r="D403" s="195"/>
      <c r="E403" s="196"/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</row>
    <row r="404" spans="1:18" ht="20.25">
      <c r="A404" s="194"/>
      <c r="B404" s="195"/>
      <c r="C404" s="196"/>
      <c r="D404" s="195"/>
      <c r="E404" s="196"/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</row>
    <row r="405" spans="1:18" ht="20.25">
      <c r="A405" s="194"/>
      <c r="B405" s="195"/>
      <c r="C405" s="196"/>
      <c r="D405" s="195"/>
      <c r="E405" s="196"/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</row>
    <row r="406" spans="1:18" ht="20.25">
      <c r="A406" s="194"/>
      <c r="B406" s="195"/>
      <c r="C406" s="196"/>
      <c r="D406" s="195"/>
      <c r="E406" s="196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</row>
    <row r="407" spans="1:18" ht="20.25">
      <c r="A407" s="194"/>
      <c r="B407" s="195"/>
      <c r="C407" s="196"/>
      <c r="D407" s="195"/>
      <c r="E407" s="196"/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</row>
    <row r="408" spans="1:18" ht="20.25">
      <c r="A408" s="194"/>
      <c r="B408" s="195"/>
      <c r="C408" s="196"/>
      <c r="D408" s="195"/>
      <c r="E408" s="196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</row>
    <row r="409" spans="1:18" ht="20.25">
      <c r="A409" s="194"/>
      <c r="B409" s="195"/>
      <c r="C409" s="196"/>
      <c r="D409" s="195"/>
      <c r="E409" s="196"/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</row>
    <row r="410" spans="1:18" ht="20.25">
      <c r="A410" s="194"/>
      <c r="B410" s="195"/>
      <c r="C410" s="196"/>
      <c r="D410" s="195"/>
      <c r="E410" s="196"/>
      <c r="F410" s="195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</row>
    <row r="411" spans="1:18" ht="20.25">
      <c r="A411" s="194"/>
      <c r="B411" s="195"/>
      <c r="C411" s="196"/>
      <c r="D411" s="195"/>
      <c r="E411" s="196"/>
      <c r="F411" s="195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</row>
    <row r="412" spans="1:18" ht="20.25">
      <c r="A412" s="194"/>
      <c r="B412" s="195"/>
      <c r="C412" s="196"/>
      <c r="D412" s="195"/>
      <c r="E412" s="196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</row>
    <row r="413" spans="1:18" ht="20.25">
      <c r="A413" s="194"/>
      <c r="B413" s="195"/>
      <c r="C413" s="196"/>
      <c r="D413" s="195"/>
      <c r="E413" s="196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</row>
    <row r="414" spans="1:18" ht="20.25">
      <c r="A414" s="194"/>
      <c r="B414" s="195"/>
      <c r="C414" s="196"/>
      <c r="D414" s="195"/>
      <c r="E414" s="196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</row>
    <row r="415" spans="1:18" ht="20.25">
      <c r="A415" s="194"/>
      <c r="B415" s="195"/>
      <c r="C415" s="196"/>
      <c r="D415" s="195"/>
      <c r="E415" s="196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</row>
    <row r="416" spans="1:18" ht="20.25">
      <c r="A416" s="194"/>
      <c r="B416" s="195"/>
      <c r="C416" s="196"/>
      <c r="D416" s="195"/>
      <c r="E416" s="196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</row>
    <row r="417" spans="1:18" ht="20.25">
      <c r="A417" s="194"/>
      <c r="B417" s="195"/>
      <c r="C417" s="196"/>
      <c r="D417" s="195"/>
      <c r="E417" s="196"/>
      <c r="F417" s="195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</row>
    <row r="418" spans="1:18" ht="20.25">
      <c r="A418" s="194"/>
      <c r="B418" s="195"/>
      <c r="C418" s="196"/>
      <c r="D418" s="195"/>
      <c r="E418" s="196"/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</row>
    <row r="419" spans="1:18" ht="20.25">
      <c r="A419" s="194"/>
      <c r="B419" s="195"/>
      <c r="C419" s="196"/>
      <c r="D419" s="195"/>
      <c r="E419" s="196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</row>
    <row r="420" spans="1:18" ht="20.25">
      <c r="A420" s="194"/>
      <c r="B420" s="195"/>
      <c r="C420" s="196"/>
      <c r="D420" s="195"/>
      <c r="E420" s="196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</row>
    <row r="421" spans="1:18" ht="20.25">
      <c r="A421" s="194"/>
      <c r="B421" s="195"/>
      <c r="C421" s="196"/>
      <c r="D421" s="195"/>
      <c r="E421" s="196"/>
      <c r="F421" s="195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</row>
    <row r="422" spans="1:18" ht="20.25">
      <c r="A422" s="194"/>
      <c r="B422" s="195"/>
      <c r="C422" s="196"/>
      <c r="D422" s="195"/>
      <c r="E422" s="196"/>
      <c r="F422" s="195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</row>
    <row r="423" spans="1:18" ht="20.25">
      <c r="A423" s="194"/>
      <c r="B423" s="195"/>
      <c r="C423" s="196"/>
      <c r="D423" s="195"/>
      <c r="E423" s="196"/>
      <c r="F423" s="195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</row>
    <row r="424" spans="1:18" ht="20.25">
      <c r="A424" s="194"/>
      <c r="B424" s="195"/>
      <c r="C424" s="196"/>
      <c r="D424" s="195"/>
      <c r="E424" s="196"/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</row>
    <row r="425" spans="1:18" ht="20.25">
      <c r="A425" s="194"/>
      <c r="B425" s="195"/>
      <c r="C425" s="196"/>
      <c r="D425" s="195"/>
      <c r="E425" s="196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</row>
    <row r="426" spans="1:18" ht="20.25">
      <c r="A426" s="194"/>
      <c r="B426" s="195"/>
      <c r="C426" s="196"/>
      <c r="D426" s="195"/>
      <c r="E426" s="196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</row>
    <row r="427" spans="1:18" ht="20.25">
      <c r="A427" s="194"/>
      <c r="B427" s="195"/>
      <c r="C427" s="196"/>
      <c r="D427" s="195"/>
      <c r="E427" s="196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</row>
    <row r="428" spans="1:18" ht="20.25">
      <c r="A428" s="194"/>
      <c r="B428" s="195"/>
      <c r="C428" s="196"/>
      <c r="D428" s="195"/>
      <c r="E428" s="196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</row>
    <row r="429" spans="1:18" ht="20.25">
      <c r="A429" s="194"/>
      <c r="B429" s="195"/>
      <c r="C429" s="196"/>
      <c r="D429" s="195"/>
      <c r="E429" s="196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</row>
    <row r="430" spans="1:18" ht="20.25">
      <c r="A430" s="194"/>
      <c r="B430" s="195"/>
      <c r="C430" s="196"/>
      <c r="D430" s="195"/>
      <c r="E430" s="196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</row>
    <row r="431" spans="1:18" ht="20.25">
      <c r="A431" s="194"/>
      <c r="B431" s="195"/>
      <c r="C431" s="196"/>
      <c r="D431" s="195"/>
      <c r="E431" s="196"/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</row>
    <row r="432" spans="1:18" ht="20.25">
      <c r="A432" s="194"/>
      <c r="B432" s="195"/>
      <c r="C432" s="196"/>
      <c r="D432" s="195"/>
      <c r="E432" s="196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</row>
    <row r="433" spans="1:18" ht="20.25">
      <c r="A433" s="194"/>
      <c r="B433" s="195"/>
      <c r="C433" s="196"/>
      <c r="D433" s="195"/>
      <c r="E433" s="196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</row>
    <row r="434" spans="1:18" ht="20.25">
      <c r="A434" s="194"/>
      <c r="B434" s="195"/>
      <c r="C434" s="196"/>
      <c r="D434" s="195"/>
      <c r="E434" s="196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</row>
    <row r="435" spans="1:18" ht="20.25">
      <c r="A435" s="194"/>
      <c r="B435" s="195"/>
      <c r="C435" s="196"/>
      <c r="D435" s="195"/>
      <c r="E435" s="196"/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</row>
    <row r="436" spans="1:18" ht="20.25">
      <c r="A436" s="194"/>
      <c r="B436" s="195"/>
      <c r="C436" s="196"/>
      <c r="D436" s="195"/>
      <c r="E436" s="196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</row>
    <row r="437" spans="1:18" ht="20.25">
      <c r="A437" s="194"/>
      <c r="B437" s="195"/>
      <c r="C437" s="196"/>
      <c r="D437" s="195"/>
      <c r="E437" s="196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</row>
    <row r="438" spans="1:18" ht="20.25">
      <c r="A438" s="194"/>
      <c r="B438" s="195"/>
      <c r="C438" s="196"/>
      <c r="D438" s="195"/>
      <c r="E438" s="196"/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</row>
    <row r="439" spans="1:18" ht="20.25">
      <c r="A439" s="194"/>
      <c r="B439" s="195"/>
      <c r="C439" s="196"/>
      <c r="D439" s="195"/>
      <c r="E439" s="196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</row>
    <row r="440" spans="1:18" ht="20.25">
      <c r="A440" s="194"/>
      <c r="B440" s="195"/>
      <c r="C440" s="196"/>
      <c r="D440" s="195"/>
      <c r="E440" s="196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</row>
    <row r="441" spans="1:18" ht="20.25">
      <c r="A441" s="194"/>
      <c r="B441" s="195"/>
      <c r="C441" s="196"/>
      <c r="D441" s="195"/>
      <c r="E441" s="196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</row>
    <row r="442" spans="1:18" ht="20.25">
      <c r="A442" s="194"/>
      <c r="B442" s="195"/>
      <c r="C442" s="196"/>
      <c r="D442" s="195"/>
      <c r="E442" s="196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</row>
    <row r="443" spans="1:18" ht="20.25">
      <c r="A443" s="194"/>
      <c r="B443" s="195"/>
      <c r="C443" s="196"/>
      <c r="D443" s="195"/>
      <c r="E443" s="196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</row>
    <row r="444" spans="1:18" ht="20.25">
      <c r="A444" s="194"/>
      <c r="B444" s="195"/>
      <c r="C444" s="196"/>
      <c r="D444" s="195"/>
      <c r="E444" s="196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</row>
    <row r="445" spans="1:18" ht="20.25">
      <c r="A445" s="194"/>
      <c r="B445" s="195"/>
      <c r="C445" s="196"/>
      <c r="D445" s="195"/>
      <c r="E445" s="196"/>
      <c r="F445" s="195"/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</row>
    <row r="446" spans="1:18" ht="20.25">
      <c r="A446" s="194"/>
      <c r="B446" s="195"/>
      <c r="C446" s="196"/>
      <c r="D446" s="195"/>
      <c r="E446" s="196"/>
      <c r="F446" s="195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</row>
    <row r="447" spans="1:18" ht="20.25">
      <c r="A447" s="194"/>
      <c r="B447" s="195"/>
      <c r="C447" s="196"/>
      <c r="D447" s="195"/>
      <c r="E447" s="196"/>
      <c r="F447" s="195"/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</row>
    <row r="448" spans="1:18" ht="20.25">
      <c r="A448" s="194"/>
      <c r="B448" s="195"/>
      <c r="C448" s="196"/>
      <c r="D448" s="195"/>
      <c r="E448" s="196"/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</row>
    <row r="449" spans="1:18" ht="20.25">
      <c r="A449" s="194"/>
      <c r="B449" s="195"/>
      <c r="C449" s="196"/>
      <c r="D449" s="195"/>
      <c r="E449" s="196"/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</row>
    <row r="450" spans="1:18" ht="20.25">
      <c r="A450" s="194"/>
      <c r="B450" s="195"/>
      <c r="C450" s="196"/>
      <c r="D450" s="195"/>
      <c r="E450" s="196"/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</row>
    <row r="451" spans="1:18" ht="20.25">
      <c r="A451" s="194"/>
      <c r="B451" s="195"/>
      <c r="C451" s="196"/>
      <c r="D451" s="195"/>
      <c r="E451" s="196"/>
      <c r="F451" s="195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</row>
    <row r="452" spans="1:18" ht="20.25">
      <c r="A452" s="194"/>
      <c r="B452" s="195"/>
      <c r="C452" s="196"/>
      <c r="D452" s="195"/>
      <c r="E452" s="196"/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</row>
    <row r="453" spans="1:18" ht="20.25">
      <c r="A453" s="194"/>
      <c r="B453" s="195"/>
      <c r="C453" s="196"/>
      <c r="D453" s="195"/>
      <c r="E453" s="196"/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</row>
    <row r="454" spans="1:18" ht="20.25">
      <c r="A454" s="194"/>
      <c r="B454" s="195"/>
      <c r="C454" s="196"/>
      <c r="D454" s="195"/>
      <c r="E454" s="196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</row>
    <row r="455" spans="1:18" ht="20.25">
      <c r="A455" s="194"/>
      <c r="B455" s="195"/>
      <c r="C455" s="196"/>
      <c r="D455" s="195"/>
      <c r="E455" s="196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</row>
    <row r="456" spans="1:18" ht="20.25">
      <c r="A456" s="194"/>
      <c r="B456" s="195"/>
      <c r="C456" s="196"/>
      <c r="D456" s="195"/>
      <c r="E456" s="196"/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</row>
    <row r="457" spans="1:18" ht="20.25">
      <c r="A457" s="194"/>
      <c r="B457" s="195"/>
      <c r="C457" s="196"/>
      <c r="D457" s="195"/>
      <c r="E457" s="196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</row>
    <row r="458" spans="1:18" ht="20.25">
      <c r="A458" s="194"/>
      <c r="B458" s="195"/>
      <c r="C458" s="196"/>
      <c r="D458" s="195"/>
      <c r="E458" s="196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</row>
    <row r="459" spans="1:18" ht="20.25">
      <c r="A459" s="194"/>
      <c r="B459" s="195"/>
      <c r="C459" s="196"/>
      <c r="D459" s="195"/>
      <c r="E459" s="196"/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</row>
    <row r="460" spans="1:18" ht="20.25">
      <c r="A460" s="194"/>
      <c r="B460" s="195"/>
      <c r="C460" s="196"/>
      <c r="D460" s="195"/>
      <c r="E460" s="196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</row>
    <row r="461" spans="1:18" ht="20.25">
      <c r="A461" s="194"/>
      <c r="B461" s="195"/>
      <c r="C461" s="196"/>
      <c r="D461" s="195"/>
      <c r="E461" s="196"/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</row>
    <row r="462" spans="1:18" ht="20.25">
      <c r="A462" s="194"/>
      <c r="B462" s="195"/>
      <c r="C462" s="196"/>
      <c r="D462" s="195"/>
      <c r="E462" s="196"/>
      <c r="F462" s="195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</row>
    <row r="463" spans="1:18" ht="20.25">
      <c r="A463" s="194"/>
      <c r="B463" s="195"/>
      <c r="C463" s="196"/>
      <c r="D463" s="195"/>
      <c r="E463" s="196"/>
      <c r="F463" s="195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</row>
    <row r="464" spans="1:18" ht="20.25">
      <c r="A464" s="194"/>
      <c r="B464" s="195"/>
      <c r="C464" s="196"/>
      <c r="D464" s="195"/>
      <c r="E464" s="196"/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</row>
    <row r="465" spans="1:18" ht="20.25">
      <c r="A465" s="194"/>
      <c r="B465" s="195"/>
      <c r="C465" s="196"/>
      <c r="D465" s="195"/>
      <c r="E465" s="196"/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</row>
    <row r="466" spans="1:18" ht="20.25">
      <c r="A466" s="194"/>
      <c r="B466" s="195"/>
      <c r="C466" s="196"/>
      <c r="D466" s="195"/>
      <c r="E466" s="196"/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</row>
    <row r="467" spans="1:18" ht="20.25">
      <c r="A467" s="194"/>
      <c r="B467" s="195"/>
      <c r="C467" s="196"/>
      <c r="D467" s="195"/>
      <c r="E467" s="196"/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</row>
    <row r="468" spans="1:18" ht="20.25">
      <c r="A468" s="194"/>
      <c r="B468" s="195"/>
      <c r="C468" s="196"/>
      <c r="D468" s="195"/>
      <c r="E468" s="196"/>
      <c r="F468" s="195"/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</row>
    <row r="469" spans="1:18" ht="20.25">
      <c r="A469" s="194"/>
      <c r="B469" s="195"/>
      <c r="C469" s="196"/>
      <c r="D469" s="195"/>
      <c r="E469" s="196"/>
      <c r="F469" s="195"/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</row>
    <row r="470" spans="1:18" ht="20.25">
      <c r="A470" s="194"/>
      <c r="B470" s="195"/>
      <c r="C470" s="196"/>
      <c r="D470" s="195"/>
      <c r="E470" s="196"/>
      <c r="F470" s="195"/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</row>
    <row r="471" spans="1:18" ht="20.25">
      <c r="A471" s="194"/>
      <c r="B471" s="195"/>
      <c r="C471" s="196"/>
      <c r="D471" s="195"/>
      <c r="E471" s="196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</row>
    <row r="472" spans="1:18" ht="20.25">
      <c r="A472" s="194"/>
      <c r="B472" s="195"/>
      <c r="C472" s="196"/>
      <c r="D472" s="195"/>
      <c r="E472" s="196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</row>
    <row r="473" spans="1:18" ht="20.25">
      <c r="A473" s="194"/>
      <c r="B473" s="195"/>
      <c r="C473" s="196"/>
      <c r="D473" s="195"/>
      <c r="E473" s="196"/>
      <c r="F473" s="195"/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</row>
    <row r="474" spans="1:18" ht="20.25">
      <c r="A474" s="194"/>
      <c r="B474" s="195"/>
      <c r="C474" s="196"/>
      <c r="D474" s="195"/>
      <c r="E474" s="196"/>
      <c r="F474" s="195"/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</row>
    <row r="475" spans="1:18" ht="20.25">
      <c r="A475" s="194"/>
      <c r="B475" s="195"/>
      <c r="C475" s="196"/>
      <c r="D475" s="195"/>
      <c r="E475" s="196"/>
      <c r="F475" s="195"/>
      <c r="G475" s="195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  <c r="R475" s="195"/>
    </row>
    <row r="476" spans="1:18" ht="20.25">
      <c r="A476" s="194"/>
      <c r="B476" s="195"/>
      <c r="C476" s="196"/>
      <c r="D476" s="195"/>
      <c r="E476" s="196"/>
      <c r="F476" s="195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</row>
    <row r="477" spans="1:18" ht="20.25">
      <c r="A477" s="194"/>
      <c r="B477" s="195"/>
      <c r="C477" s="196"/>
      <c r="D477" s="195"/>
      <c r="E477" s="196"/>
      <c r="F477" s="195"/>
      <c r="G477" s="195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  <c r="R477" s="195"/>
    </row>
    <row r="478" spans="1:18" ht="20.25">
      <c r="A478" s="194"/>
      <c r="B478" s="195"/>
      <c r="C478" s="196"/>
      <c r="D478" s="195"/>
      <c r="E478" s="196"/>
      <c r="F478" s="195"/>
      <c r="G478" s="195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  <c r="R478" s="195"/>
    </row>
    <row r="479" spans="1:18" ht="20.25">
      <c r="A479" s="194"/>
      <c r="B479" s="195"/>
      <c r="C479" s="196"/>
      <c r="D479" s="195"/>
      <c r="E479" s="196"/>
      <c r="F479" s="195"/>
      <c r="G479" s="195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  <c r="R479" s="195"/>
    </row>
    <row r="480" spans="1:18" ht="20.25">
      <c r="A480" s="194"/>
      <c r="B480" s="195"/>
      <c r="C480" s="196"/>
      <c r="D480" s="195"/>
      <c r="E480" s="196"/>
      <c r="F480" s="195"/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</row>
    <row r="481" spans="1:18" ht="20.25">
      <c r="A481" s="194"/>
      <c r="B481" s="195"/>
      <c r="C481" s="196"/>
      <c r="D481" s="195"/>
      <c r="E481" s="196"/>
      <c r="F481" s="195"/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  <c r="R481" s="195"/>
    </row>
    <row r="482" spans="1:18" ht="20.25">
      <c r="A482" s="194"/>
      <c r="B482" s="195"/>
      <c r="C482" s="196"/>
      <c r="D482" s="195"/>
      <c r="E482" s="196"/>
      <c r="F482" s="195"/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</row>
    <row r="483" spans="1:18" ht="20.25">
      <c r="A483" s="194"/>
      <c r="B483" s="195"/>
      <c r="C483" s="196"/>
      <c r="D483" s="195"/>
      <c r="E483" s="196"/>
      <c r="F483" s="195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</row>
    <row r="484" spans="1:18" ht="20.25">
      <c r="A484" s="194"/>
      <c r="B484" s="195"/>
      <c r="C484" s="196"/>
      <c r="D484" s="195"/>
      <c r="E484" s="196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</row>
    <row r="485" spans="1:18" ht="20.25">
      <c r="A485" s="194"/>
      <c r="B485" s="195"/>
      <c r="C485" s="196"/>
      <c r="D485" s="195"/>
      <c r="E485" s="196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</row>
    <row r="486" spans="1:18" ht="20.25">
      <c r="A486" s="194"/>
      <c r="B486" s="195"/>
      <c r="C486" s="196"/>
      <c r="D486" s="195"/>
      <c r="E486" s="196"/>
      <c r="F486" s="195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</row>
    <row r="487" spans="1:18" ht="20.25">
      <c r="A487" s="194"/>
      <c r="B487" s="195"/>
      <c r="C487" s="196"/>
      <c r="D487" s="195"/>
      <c r="E487" s="196"/>
      <c r="F487" s="195"/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</row>
    <row r="488" spans="1:18" ht="20.25">
      <c r="A488" s="194"/>
      <c r="B488" s="195"/>
      <c r="C488" s="196"/>
      <c r="D488" s="195"/>
      <c r="E488" s="196"/>
      <c r="F488" s="195"/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</row>
    <row r="489" spans="1:18" ht="20.25">
      <c r="A489" s="194"/>
      <c r="B489" s="195"/>
      <c r="C489" s="196"/>
      <c r="D489" s="195"/>
      <c r="E489" s="196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</row>
    <row r="490" spans="1:18" ht="20.25">
      <c r="A490" s="194"/>
      <c r="B490" s="195"/>
      <c r="C490" s="196"/>
      <c r="D490" s="195"/>
      <c r="E490" s="196"/>
      <c r="F490" s="195"/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</row>
    <row r="491" spans="1:18" ht="20.25">
      <c r="A491" s="194"/>
      <c r="B491" s="195"/>
      <c r="C491" s="196"/>
      <c r="D491" s="195"/>
      <c r="E491" s="196"/>
      <c r="F491" s="195"/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</row>
    <row r="492" spans="1:18" ht="20.25">
      <c r="A492" s="194"/>
      <c r="B492" s="195"/>
      <c r="C492" s="196"/>
      <c r="D492" s="195"/>
      <c r="E492" s="196"/>
      <c r="F492" s="195"/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</row>
    <row r="493" spans="1:18" ht="20.25">
      <c r="A493" s="194"/>
      <c r="B493" s="195"/>
      <c r="C493" s="196"/>
      <c r="D493" s="195"/>
      <c r="E493" s="196"/>
      <c r="F493" s="195"/>
      <c r="G493" s="195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  <c r="R493" s="195"/>
    </row>
    <row r="494" spans="1:18" ht="20.25">
      <c r="A494" s="194"/>
      <c r="B494" s="195"/>
      <c r="C494" s="196"/>
      <c r="D494" s="195"/>
      <c r="E494" s="196"/>
      <c r="F494" s="195"/>
      <c r="G494" s="195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  <c r="R494" s="195"/>
    </row>
    <row r="495" spans="1:18" ht="20.25">
      <c r="A495" s="194"/>
      <c r="B495" s="195"/>
      <c r="C495" s="196"/>
      <c r="D495" s="195"/>
      <c r="E495" s="196"/>
      <c r="F495" s="195"/>
      <c r="G495" s="195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  <c r="R495" s="195"/>
    </row>
    <row r="496" spans="1:18" ht="20.25">
      <c r="A496" s="194"/>
      <c r="B496" s="195"/>
      <c r="C496" s="196"/>
      <c r="D496" s="195"/>
      <c r="E496" s="196"/>
      <c r="F496" s="195"/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</row>
    <row r="497" spans="1:18" ht="20.25">
      <c r="A497" s="194"/>
      <c r="B497" s="195"/>
      <c r="C497" s="196"/>
      <c r="D497" s="195"/>
      <c r="E497" s="196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</row>
    <row r="498" spans="1:18" ht="20.25">
      <c r="A498" s="194"/>
      <c r="B498" s="195"/>
      <c r="C498" s="196"/>
      <c r="D498" s="195"/>
      <c r="E498" s="196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</row>
    <row r="499" spans="1:18" ht="20.25">
      <c r="A499" s="194"/>
      <c r="B499" s="195"/>
      <c r="C499" s="196"/>
      <c r="D499" s="195"/>
      <c r="E499" s="196"/>
      <c r="F499" s="195"/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</row>
    <row r="500" spans="1:18" ht="20.25">
      <c r="A500" s="194"/>
      <c r="B500" s="195"/>
      <c r="C500" s="196"/>
      <c r="D500" s="195"/>
      <c r="E500" s="196"/>
      <c r="F500" s="195"/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</row>
    <row r="501" spans="1:18" ht="20.25">
      <c r="A501" s="194"/>
      <c r="B501" s="195"/>
      <c r="C501" s="196"/>
      <c r="D501" s="195"/>
      <c r="E501" s="196"/>
      <c r="F501" s="195"/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</row>
    <row r="502" spans="1:18" ht="20.25">
      <c r="A502" s="194"/>
      <c r="B502" s="195"/>
      <c r="C502" s="196"/>
      <c r="D502" s="195"/>
      <c r="E502" s="196"/>
      <c r="F502" s="195"/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  <c r="R502" s="195"/>
    </row>
    <row r="503" spans="1:18" ht="20.25">
      <c r="A503" s="194"/>
      <c r="B503" s="195"/>
      <c r="C503" s="196"/>
      <c r="D503" s="195"/>
      <c r="E503" s="196"/>
      <c r="F503" s="195"/>
      <c r="G503" s="195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  <c r="R503" s="195"/>
    </row>
    <row r="504" spans="1:18" ht="20.25">
      <c r="A504" s="194"/>
      <c r="B504" s="195"/>
      <c r="C504" s="196"/>
      <c r="D504" s="195"/>
      <c r="E504" s="196"/>
      <c r="F504" s="195"/>
      <c r="G504" s="195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  <c r="R504" s="195"/>
    </row>
    <row r="505" spans="1:18" ht="20.25">
      <c r="A505" s="194"/>
      <c r="B505" s="195"/>
      <c r="C505" s="196"/>
      <c r="D505" s="195"/>
      <c r="E505" s="196"/>
      <c r="F505" s="195"/>
      <c r="G505" s="195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  <c r="R505" s="195"/>
    </row>
    <row r="506" spans="1:18" ht="20.25">
      <c r="A506" s="194"/>
      <c r="B506" s="195"/>
      <c r="C506" s="196"/>
      <c r="D506" s="195"/>
      <c r="E506" s="196"/>
      <c r="F506" s="195"/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  <c r="R506" s="195"/>
    </row>
    <row r="507" spans="1:18" ht="20.25">
      <c r="A507" s="194"/>
      <c r="B507" s="195"/>
      <c r="C507" s="196"/>
      <c r="D507" s="195"/>
      <c r="E507" s="196"/>
      <c r="F507" s="195"/>
      <c r="G507" s="195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  <c r="R507" s="195"/>
    </row>
    <row r="508" spans="1:18" ht="20.25">
      <c r="A508" s="194"/>
      <c r="B508" s="195"/>
      <c r="C508" s="196"/>
      <c r="D508" s="195"/>
      <c r="E508" s="196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</row>
    <row r="509" spans="1:18" ht="20.25">
      <c r="A509" s="194"/>
      <c r="B509" s="195"/>
      <c r="C509" s="196"/>
      <c r="D509" s="195"/>
      <c r="E509" s="196"/>
      <c r="F509" s="195"/>
      <c r="G509" s="195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  <c r="R509" s="195"/>
    </row>
    <row r="510" spans="1:18" ht="20.25">
      <c r="A510" s="194"/>
      <c r="B510" s="195"/>
      <c r="C510" s="196"/>
      <c r="D510" s="195"/>
      <c r="E510" s="196"/>
      <c r="F510" s="195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</row>
    <row r="511" spans="1:18" ht="20.25">
      <c r="A511" s="194"/>
      <c r="B511" s="195"/>
      <c r="C511" s="196"/>
      <c r="D511" s="195"/>
      <c r="E511" s="196"/>
      <c r="F511" s="195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</row>
    <row r="512" spans="1:18" ht="20.25">
      <c r="A512" s="194"/>
      <c r="B512" s="195"/>
      <c r="C512" s="196"/>
      <c r="D512" s="195"/>
      <c r="E512" s="196"/>
      <c r="F512" s="195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</row>
    <row r="513" spans="1:18" ht="20.25">
      <c r="A513" s="194"/>
      <c r="B513" s="195"/>
      <c r="C513" s="196"/>
      <c r="D513" s="195"/>
      <c r="E513" s="196"/>
      <c r="F513" s="195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</row>
    <row r="514" spans="1:18" ht="20.25">
      <c r="A514" s="194"/>
      <c r="B514" s="195"/>
      <c r="C514" s="196"/>
      <c r="D514" s="195"/>
      <c r="E514" s="196"/>
      <c r="F514" s="195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</row>
    <row r="515" spans="1:18" ht="20.25">
      <c r="A515" s="194"/>
      <c r="B515" s="195"/>
      <c r="C515" s="196"/>
      <c r="D515" s="195"/>
      <c r="E515" s="196"/>
      <c r="F515" s="195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</row>
    <row r="516" spans="1:18" ht="20.25">
      <c r="A516" s="194"/>
      <c r="B516" s="195"/>
      <c r="C516" s="196"/>
      <c r="D516" s="195"/>
      <c r="E516" s="196"/>
      <c r="F516" s="195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</row>
    <row r="517" spans="1:18" ht="20.25">
      <c r="A517" s="194"/>
      <c r="B517" s="195"/>
      <c r="C517" s="196"/>
      <c r="D517" s="195"/>
      <c r="E517" s="196"/>
      <c r="F517" s="195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</row>
    <row r="518" spans="1:18" ht="20.25">
      <c r="A518" s="194"/>
      <c r="B518" s="195"/>
      <c r="C518" s="196"/>
      <c r="D518" s="195"/>
      <c r="E518" s="196"/>
      <c r="F518" s="195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</row>
    <row r="519" spans="1:18" ht="20.25">
      <c r="A519" s="194"/>
      <c r="B519" s="195"/>
      <c r="C519" s="196"/>
      <c r="D519" s="195"/>
      <c r="E519" s="196"/>
      <c r="F519" s="195"/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</row>
    <row r="520" spans="1:18" ht="20.25">
      <c r="A520" s="194"/>
      <c r="B520" s="195"/>
      <c r="C520" s="196"/>
      <c r="D520" s="195"/>
      <c r="E520" s="196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</row>
    <row r="521" spans="1:18" ht="20.25">
      <c r="A521" s="194"/>
      <c r="B521" s="195"/>
      <c r="C521" s="196"/>
      <c r="D521" s="195"/>
      <c r="E521" s="196"/>
      <c r="F521" s="195"/>
      <c r="G521" s="195"/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  <c r="R521" s="195"/>
    </row>
    <row r="522" spans="1:18" ht="20.25">
      <c r="A522" s="194"/>
      <c r="B522" s="195"/>
      <c r="C522" s="196"/>
      <c r="D522" s="195"/>
      <c r="E522" s="196"/>
      <c r="F522" s="195"/>
      <c r="G522" s="195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  <c r="R522" s="195"/>
    </row>
    <row r="523" spans="1:18" ht="20.25">
      <c r="A523" s="194"/>
      <c r="B523" s="195"/>
      <c r="C523" s="196"/>
      <c r="D523" s="195"/>
      <c r="E523" s="196"/>
      <c r="F523" s="195"/>
      <c r="G523" s="195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195"/>
    </row>
    <row r="524" spans="1:18" ht="20.25">
      <c r="A524" s="194"/>
      <c r="B524" s="195"/>
      <c r="C524" s="196"/>
      <c r="D524" s="195"/>
      <c r="E524" s="196"/>
      <c r="F524" s="195"/>
      <c r="G524" s="195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  <c r="R524" s="195"/>
    </row>
    <row r="525" spans="1:18" ht="20.25">
      <c r="A525" s="194"/>
      <c r="B525" s="195"/>
      <c r="C525" s="196"/>
      <c r="D525" s="195"/>
      <c r="E525" s="196"/>
      <c r="F525" s="195"/>
      <c r="G525" s="195"/>
      <c r="H525" s="195"/>
      <c r="I525" s="195"/>
      <c r="J525" s="195"/>
      <c r="K525" s="195"/>
      <c r="L525" s="195"/>
      <c r="M525" s="195"/>
      <c r="N525" s="195"/>
      <c r="O525" s="195"/>
      <c r="P525" s="195"/>
      <c r="Q525" s="195"/>
      <c r="R525" s="195"/>
    </row>
    <row r="526" spans="1:18" ht="20.25">
      <c r="A526" s="194"/>
      <c r="B526" s="195"/>
      <c r="C526" s="196"/>
      <c r="D526" s="195"/>
      <c r="E526" s="196"/>
      <c r="F526" s="195"/>
      <c r="G526" s="195"/>
      <c r="H526" s="195"/>
      <c r="I526" s="195"/>
      <c r="J526" s="195"/>
      <c r="K526" s="195"/>
      <c r="L526" s="195"/>
      <c r="M526" s="195"/>
      <c r="N526" s="195"/>
      <c r="O526" s="195"/>
      <c r="P526" s="195"/>
      <c r="Q526" s="195"/>
      <c r="R526" s="195"/>
    </row>
    <row r="527" spans="1:18" ht="20.25">
      <c r="A527" s="194"/>
      <c r="B527" s="195"/>
      <c r="C527" s="196"/>
      <c r="D527" s="195"/>
      <c r="E527" s="196"/>
      <c r="F527" s="195"/>
      <c r="G527" s="195"/>
      <c r="H527" s="195"/>
      <c r="I527" s="195"/>
      <c r="J527" s="195"/>
      <c r="K527" s="195"/>
      <c r="L527" s="195"/>
      <c r="M527" s="195"/>
      <c r="N527" s="195"/>
      <c r="O527" s="195"/>
      <c r="P527" s="195"/>
      <c r="Q527" s="195"/>
      <c r="R527" s="195"/>
    </row>
    <row r="528" spans="1:18" ht="20.25">
      <c r="A528" s="194"/>
      <c r="B528" s="195"/>
      <c r="C528" s="196"/>
      <c r="D528" s="195"/>
      <c r="E528" s="196"/>
      <c r="F528" s="195"/>
      <c r="G528" s="195"/>
      <c r="H528" s="195"/>
      <c r="I528" s="195"/>
      <c r="J528" s="195"/>
      <c r="K528" s="195"/>
      <c r="L528" s="195"/>
      <c r="M528" s="195"/>
      <c r="N528" s="195"/>
      <c r="O528" s="195"/>
      <c r="P528" s="195"/>
      <c r="Q528" s="195"/>
      <c r="R528" s="195"/>
    </row>
    <row r="529" spans="1:18" ht="20.25">
      <c r="A529" s="194"/>
      <c r="B529" s="195"/>
      <c r="C529" s="196"/>
      <c r="D529" s="195"/>
      <c r="E529" s="196"/>
      <c r="F529" s="195"/>
      <c r="G529" s="195"/>
      <c r="H529" s="195"/>
      <c r="I529" s="195"/>
      <c r="J529" s="195"/>
      <c r="K529" s="195"/>
      <c r="L529" s="195"/>
      <c r="M529" s="195"/>
      <c r="N529" s="195"/>
      <c r="O529" s="195"/>
      <c r="P529" s="195"/>
      <c r="Q529" s="195"/>
      <c r="R529" s="195"/>
    </row>
    <row r="530" spans="1:18" ht="20.25">
      <c r="A530" s="194"/>
      <c r="B530" s="195"/>
      <c r="C530" s="196"/>
      <c r="D530" s="195"/>
      <c r="E530" s="196"/>
      <c r="F530" s="195"/>
      <c r="G530" s="195"/>
      <c r="H530" s="195"/>
      <c r="I530" s="195"/>
      <c r="J530" s="195"/>
      <c r="K530" s="195"/>
      <c r="L530" s="195"/>
      <c r="M530" s="195"/>
      <c r="N530" s="195"/>
      <c r="O530" s="195"/>
      <c r="P530" s="195"/>
      <c r="Q530" s="195"/>
      <c r="R530" s="195"/>
    </row>
    <row r="531" spans="1:18" ht="20.25">
      <c r="A531" s="194"/>
      <c r="B531" s="195"/>
      <c r="C531" s="196"/>
      <c r="D531" s="195"/>
      <c r="E531" s="196"/>
      <c r="F531" s="195"/>
      <c r="G531" s="195"/>
      <c r="H531" s="195"/>
      <c r="I531" s="195"/>
      <c r="J531" s="195"/>
      <c r="K531" s="195"/>
      <c r="L531" s="195"/>
      <c r="M531" s="195"/>
      <c r="N531" s="195"/>
      <c r="O531" s="195"/>
      <c r="P531" s="195"/>
      <c r="Q531" s="195"/>
      <c r="R531" s="195"/>
    </row>
    <row r="532" spans="1:18" ht="20.25">
      <c r="A532" s="194"/>
      <c r="B532" s="195"/>
      <c r="C532" s="196"/>
      <c r="D532" s="195"/>
      <c r="E532" s="196"/>
      <c r="F532" s="195"/>
      <c r="G532" s="195"/>
      <c r="H532" s="195"/>
      <c r="I532" s="195"/>
      <c r="J532" s="195"/>
      <c r="K532" s="195"/>
      <c r="L532" s="195"/>
      <c r="M532" s="195"/>
      <c r="N532" s="195"/>
      <c r="O532" s="195"/>
      <c r="P532" s="195"/>
      <c r="Q532" s="195"/>
      <c r="R532" s="195"/>
    </row>
    <row r="533" spans="1:18" ht="20.25">
      <c r="A533" s="194"/>
      <c r="B533" s="195"/>
      <c r="C533" s="196"/>
      <c r="D533" s="195"/>
      <c r="E533" s="196"/>
      <c r="F533" s="195"/>
      <c r="G533" s="195"/>
      <c r="H533" s="195"/>
      <c r="I533" s="195"/>
      <c r="J533" s="195"/>
      <c r="K533" s="195"/>
      <c r="L533" s="195"/>
      <c r="M533" s="195"/>
      <c r="N533" s="195"/>
      <c r="O533" s="195"/>
      <c r="P533" s="195"/>
      <c r="Q533" s="195"/>
      <c r="R533" s="195"/>
    </row>
    <row r="534" spans="1:18" ht="20.25">
      <c r="A534" s="194"/>
      <c r="B534" s="195"/>
      <c r="C534" s="196"/>
      <c r="D534" s="195"/>
      <c r="E534" s="196"/>
      <c r="F534" s="195"/>
      <c r="G534" s="195"/>
      <c r="H534" s="195"/>
      <c r="I534" s="195"/>
      <c r="J534" s="195"/>
      <c r="K534" s="195"/>
      <c r="L534" s="195"/>
      <c r="M534" s="195"/>
      <c r="N534" s="195"/>
      <c r="O534" s="195"/>
      <c r="P534" s="195"/>
      <c r="Q534" s="195"/>
      <c r="R534" s="195"/>
    </row>
    <row r="535" spans="1:18" ht="20.25">
      <c r="A535" s="194"/>
      <c r="B535" s="195"/>
      <c r="C535" s="196"/>
      <c r="D535" s="195"/>
      <c r="E535" s="196"/>
      <c r="F535" s="195"/>
      <c r="G535" s="195"/>
      <c r="H535" s="195"/>
      <c r="I535" s="195"/>
      <c r="J535" s="195"/>
      <c r="K535" s="195"/>
      <c r="L535" s="195"/>
      <c r="M535" s="195"/>
      <c r="N535" s="195"/>
      <c r="O535" s="195"/>
      <c r="P535" s="195"/>
      <c r="Q535" s="195"/>
      <c r="R535" s="195"/>
    </row>
    <row r="536" spans="1:18" ht="20.25">
      <c r="A536" s="194"/>
      <c r="B536" s="195"/>
      <c r="C536" s="196"/>
      <c r="D536" s="195"/>
      <c r="E536" s="196"/>
      <c r="F536" s="195"/>
      <c r="G536" s="195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  <c r="R536" s="195"/>
    </row>
    <row r="537" spans="1:18" ht="20.25">
      <c r="A537" s="194"/>
      <c r="B537" s="195"/>
      <c r="C537" s="196"/>
      <c r="D537" s="195"/>
      <c r="E537" s="196"/>
      <c r="F537" s="195"/>
      <c r="G537" s="195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195"/>
    </row>
    <row r="538" spans="1:18" ht="20.25">
      <c r="A538" s="194"/>
      <c r="B538" s="195"/>
      <c r="C538" s="196"/>
      <c r="D538" s="195"/>
      <c r="E538" s="196"/>
      <c r="F538" s="195"/>
      <c r="G538" s="195"/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  <c r="R538" s="195"/>
    </row>
    <row r="539" spans="1:18" ht="20.25">
      <c r="A539" s="194"/>
      <c r="B539" s="195"/>
      <c r="C539" s="196"/>
      <c r="D539" s="195"/>
      <c r="E539" s="196"/>
      <c r="F539" s="195"/>
      <c r="G539" s="195"/>
      <c r="H539" s="195"/>
      <c r="I539" s="195"/>
      <c r="J539" s="195"/>
      <c r="K539" s="195"/>
      <c r="L539" s="195"/>
      <c r="M539" s="195"/>
      <c r="N539" s="195"/>
      <c r="O539" s="195"/>
      <c r="P539" s="195"/>
      <c r="Q539" s="195"/>
      <c r="R539" s="195"/>
    </row>
    <row r="540" spans="1:18" ht="20.25">
      <c r="A540" s="194"/>
      <c r="B540" s="195"/>
      <c r="C540" s="196"/>
      <c r="D540" s="195"/>
      <c r="E540" s="196"/>
      <c r="F540" s="195"/>
      <c r="G540" s="195"/>
      <c r="H540" s="195"/>
      <c r="I540" s="195"/>
      <c r="J540" s="195"/>
      <c r="K540" s="195"/>
      <c r="L540" s="195"/>
      <c r="M540" s="195"/>
      <c r="N540" s="195"/>
      <c r="O540" s="195"/>
      <c r="P540" s="195"/>
      <c r="Q540" s="195"/>
      <c r="R540" s="195"/>
    </row>
    <row r="541" spans="1:18" ht="20.25">
      <c r="A541" s="194"/>
      <c r="B541" s="195"/>
      <c r="C541" s="196"/>
      <c r="D541" s="195"/>
      <c r="E541" s="196"/>
      <c r="F541" s="195"/>
      <c r="G541" s="195"/>
      <c r="H541" s="195"/>
      <c r="I541" s="195"/>
      <c r="J541" s="195"/>
      <c r="K541" s="195"/>
      <c r="L541" s="195"/>
      <c r="M541" s="195"/>
      <c r="N541" s="195"/>
      <c r="O541" s="195"/>
      <c r="P541" s="195"/>
      <c r="Q541" s="195"/>
      <c r="R541" s="195"/>
    </row>
    <row r="542" spans="1:18" ht="20.25">
      <c r="A542" s="194"/>
      <c r="B542" s="195"/>
      <c r="C542" s="196"/>
      <c r="D542" s="195"/>
      <c r="E542" s="196"/>
      <c r="F542" s="195"/>
      <c r="G542" s="195"/>
      <c r="H542" s="195"/>
      <c r="I542" s="195"/>
      <c r="J542" s="195"/>
      <c r="K542" s="195"/>
      <c r="L542" s="195"/>
      <c r="M542" s="195"/>
      <c r="N542" s="195"/>
      <c r="O542" s="195"/>
      <c r="P542" s="195"/>
      <c r="Q542" s="195"/>
      <c r="R542" s="195"/>
    </row>
    <row r="543" spans="1:18" ht="20.25">
      <c r="A543" s="194"/>
      <c r="B543" s="195"/>
      <c r="C543" s="196"/>
      <c r="D543" s="195"/>
      <c r="E543" s="196"/>
      <c r="F543" s="195"/>
      <c r="G543" s="195"/>
      <c r="H543" s="195"/>
      <c r="I543" s="195"/>
      <c r="J543" s="195"/>
      <c r="K543" s="195"/>
      <c r="L543" s="195"/>
      <c r="M543" s="195"/>
      <c r="N543" s="195"/>
      <c r="O543" s="195"/>
      <c r="P543" s="195"/>
      <c r="Q543" s="195"/>
      <c r="R543" s="195"/>
    </row>
    <row r="544" spans="1:18" ht="20.25">
      <c r="A544" s="194"/>
      <c r="B544" s="195"/>
      <c r="C544" s="196"/>
      <c r="D544" s="195"/>
      <c r="E544" s="196"/>
      <c r="F544" s="195"/>
      <c r="G544" s="195"/>
      <c r="H544" s="195"/>
      <c r="I544" s="195"/>
      <c r="J544" s="195"/>
      <c r="K544" s="195"/>
      <c r="L544" s="195"/>
      <c r="M544" s="195"/>
      <c r="N544" s="195"/>
      <c r="O544" s="195"/>
      <c r="P544" s="195"/>
      <c r="Q544" s="195"/>
      <c r="R544" s="195"/>
    </row>
    <row r="545" spans="1:18" ht="20.25">
      <c r="A545" s="194"/>
      <c r="B545" s="195"/>
      <c r="C545" s="196"/>
      <c r="D545" s="195"/>
      <c r="E545" s="196"/>
      <c r="F545" s="195"/>
      <c r="G545" s="195"/>
      <c r="H545" s="195"/>
      <c r="I545" s="195"/>
      <c r="J545" s="195"/>
      <c r="K545" s="195"/>
      <c r="L545" s="195"/>
      <c r="M545" s="195"/>
      <c r="N545" s="195"/>
      <c r="O545" s="195"/>
      <c r="P545" s="195"/>
      <c r="Q545" s="195"/>
      <c r="R545" s="195"/>
    </row>
    <row r="546" spans="1:18" ht="20.25">
      <c r="A546" s="194"/>
      <c r="B546" s="195"/>
      <c r="C546" s="196"/>
      <c r="D546" s="195"/>
      <c r="E546" s="196"/>
      <c r="F546" s="195"/>
      <c r="G546" s="195"/>
      <c r="H546" s="195"/>
      <c r="I546" s="195"/>
      <c r="J546" s="195"/>
      <c r="K546" s="195"/>
      <c r="L546" s="195"/>
      <c r="M546" s="195"/>
      <c r="N546" s="195"/>
      <c r="O546" s="195"/>
      <c r="P546" s="195"/>
      <c r="Q546" s="195"/>
      <c r="R546" s="195"/>
    </row>
    <row r="547" spans="1:18" ht="20.25">
      <c r="A547" s="194"/>
      <c r="B547" s="195"/>
      <c r="C547" s="196"/>
      <c r="D547" s="195"/>
      <c r="E547" s="196"/>
      <c r="F547" s="195"/>
      <c r="G547" s="195"/>
      <c r="H547" s="195"/>
      <c r="I547" s="195"/>
      <c r="J547" s="195"/>
      <c r="K547" s="195"/>
      <c r="L547" s="195"/>
      <c r="M547" s="195"/>
      <c r="N547" s="195"/>
      <c r="O547" s="195"/>
      <c r="P547" s="195"/>
      <c r="Q547" s="195"/>
      <c r="R547" s="195"/>
    </row>
    <row r="548" spans="1:18" ht="20.25">
      <c r="A548" s="194"/>
      <c r="B548" s="195"/>
      <c r="C548" s="196"/>
      <c r="D548" s="195"/>
      <c r="E548" s="196"/>
      <c r="F548" s="195"/>
      <c r="G548" s="195"/>
      <c r="H548" s="195"/>
      <c r="I548" s="195"/>
      <c r="J548" s="195"/>
      <c r="K548" s="195"/>
      <c r="L548" s="195"/>
      <c r="M548" s="195"/>
      <c r="N548" s="195"/>
      <c r="O548" s="195"/>
      <c r="P548" s="195"/>
      <c r="Q548" s="195"/>
      <c r="R548" s="195"/>
    </row>
    <row r="549" spans="1:18" ht="20.25">
      <c r="A549" s="194"/>
      <c r="B549" s="195"/>
      <c r="C549" s="196"/>
      <c r="D549" s="195"/>
      <c r="E549" s="196"/>
      <c r="F549" s="195"/>
      <c r="G549" s="195"/>
      <c r="H549" s="195"/>
      <c r="I549" s="195"/>
      <c r="J549" s="195"/>
      <c r="K549" s="195"/>
      <c r="L549" s="195"/>
      <c r="M549" s="195"/>
      <c r="N549" s="195"/>
      <c r="O549" s="195"/>
      <c r="P549" s="195"/>
      <c r="Q549" s="195"/>
      <c r="R549" s="195"/>
    </row>
    <row r="550" spans="1:18" ht="20.25">
      <c r="A550" s="194"/>
      <c r="B550" s="195"/>
      <c r="C550" s="196"/>
      <c r="D550" s="195"/>
      <c r="E550" s="196"/>
      <c r="F550" s="195"/>
      <c r="G550" s="195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  <c r="R550" s="195"/>
    </row>
    <row r="551" spans="1:18" ht="20.25">
      <c r="A551" s="194"/>
      <c r="B551" s="195"/>
      <c r="C551" s="196"/>
      <c r="D551" s="195"/>
      <c r="E551" s="196"/>
      <c r="F551" s="195"/>
      <c r="G551" s="195"/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  <c r="R551" s="195"/>
    </row>
    <row r="552" spans="1:18" ht="20.25">
      <c r="A552" s="194"/>
      <c r="B552" s="195"/>
      <c r="C552" s="196"/>
      <c r="D552" s="195"/>
      <c r="E552" s="196"/>
      <c r="F552" s="195"/>
      <c r="G552" s="195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  <c r="R552" s="195"/>
    </row>
    <row r="553" spans="1:18" ht="20.25">
      <c r="A553" s="194"/>
      <c r="B553" s="195"/>
      <c r="C553" s="196"/>
      <c r="D553" s="195"/>
      <c r="E553" s="196"/>
      <c r="F553" s="195"/>
      <c r="G553" s="195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  <c r="R553" s="195"/>
    </row>
    <row r="554" spans="1:18" ht="20.25">
      <c r="A554" s="194"/>
      <c r="B554" s="195"/>
      <c r="C554" s="196"/>
      <c r="D554" s="195"/>
      <c r="E554" s="196"/>
      <c r="F554" s="195"/>
      <c r="G554" s="195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  <c r="R554" s="195"/>
    </row>
    <row r="555" spans="1:18" ht="20.25">
      <c r="A555" s="194"/>
      <c r="B555" s="195"/>
      <c r="C555" s="196"/>
      <c r="D555" s="195"/>
      <c r="E555" s="196"/>
      <c r="F555" s="195"/>
      <c r="G555" s="195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  <c r="R555" s="195"/>
    </row>
    <row r="556" spans="1:18" ht="20.25">
      <c r="A556" s="194"/>
      <c r="B556" s="195"/>
      <c r="C556" s="196"/>
      <c r="D556" s="195"/>
      <c r="E556" s="196"/>
      <c r="F556" s="195"/>
      <c r="G556" s="195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  <c r="R556" s="195"/>
    </row>
    <row r="557" spans="1:18" ht="20.25">
      <c r="A557" s="194"/>
      <c r="B557" s="195"/>
      <c r="C557" s="196"/>
      <c r="D557" s="195"/>
      <c r="E557" s="196"/>
      <c r="F557" s="195"/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</row>
    <row r="558" spans="1:18" ht="20.25">
      <c r="A558" s="194"/>
      <c r="B558" s="195"/>
      <c r="C558" s="196"/>
      <c r="D558" s="195"/>
      <c r="E558" s="196"/>
      <c r="F558" s="195"/>
      <c r="G558" s="195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  <c r="R558" s="195"/>
    </row>
    <row r="559" spans="1:18" ht="20.25">
      <c r="A559" s="194"/>
      <c r="B559" s="195"/>
      <c r="C559" s="196"/>
      <c r="D559" s="195"/>
      <c r="E559" s="196"/>
      <c r="F559" s="195"/>
      <c r="G559" s="195"/>
      <c r="H559" s="195"/>
      <c r="I559" s="195"/>
      <c r="J559" s="195"/>
      <c r="K559" s="195"/>
      <c r="L559" s="195"/>
      <c r="M559" s="195"/>
      <c r="N559" s="195"/>
      <c r="O559" s="195"/>
      <c r="P559" s="195"/>
      <c r="Q559" s="195"/>
      <c r="R559" s="195"/>
    </row>
    <row r="560" spans="1:18" ht="20.25">
      <c r="A560" s="194"/>
      <c r="B560" s="195"/>
      <c r="C560" s="196"/>
      <c r="D560" s="195"/>
      <c r="E560" s="196"/>
      <c r="F560" s="195"/>
      <c r="G560" s="195"/>
      <c r="H560" s="195"/>
      <c r="I560" s="195"/>
      <c r="J560" s="195"/>
      <c r="K560" s="195"/>
      <c r="L560" s="195"/>
      <c r="M560" s="195"/>
      <c r="N560" s="195"/>
      <c r="O560" s="195"/>
      <c r="P560" s="195"/>
      <c r="Q560" s="195"/>
      <c r="R560" s="195"/>
    </row>
    <row r="561" spans="1:18" ht="20.25">
      <c r="A561" s="194"/>
      <c r="B561" s="195"/>
      <c r="C561" s="196"/>
      <c r="D561" s="195"/>
      <c r="E561" s="196"/>
      <c r="F561" s="195"/>
      <c r="G561" s="195"/>
      <c r="H561" s="195"/>
      <c r="I561" s="195"/>
      <c r="J561" s="195"/>
      <c r="K561" s="195"/>
      <c r="L561" s="195"/>
      <c r="M561" s="195"/>
      <c r="N561" s="195"/>
      <c r="O561" s="195"/>
      <c r="P561" s="195"/>
      <c r="Q561" s="195"/>
      <c r="R561" s="195"/>
    </row>
    <row r="562" spans="1:18" ht="20.25">
      <c r="A562" s="194"/>
      <c r="B562" s="195"/>
      <c r="C562" s="196"/>
      <c r="D562" s="195"/>
      <c r="E562" s="196"/>
      <c r="F562" s="195"/>
      <c r="G562" s="195"/>
      <c r="H562" s="195"/>
      <c r="I562" s="195"/>
      <c r="J562" s="195"/>
      <c r="K562" s="195"/>
      <c r="L562" s="195"/>
      <c r="M562" s="195"/>
      <c r="N562" s="195"/>
      <c r="O562" s="195"/>
      <c r="P562" s="195"/>
      <c r="Q562" s="195"/>
      <c r="R562" s="195"/>
    </row>
    <row r="563" spans="1:18" ht="20.25">
      <c r="A563" s="194"/>
      <c r="B563" s="195"/>
      <c r="C563" s="196"/>
      <c r="D563" s="195"/>
      <c r="E563" s="196"/>
      <c r="F563" s="195"/>
      <c r="G563" s="195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  <c r="R563" s="195"/>
    </row>
    <row r="564" spans="1:18" ht="20.25">
      <c r="A564" s="194"/>
      <c r="B564" s="195"/>
      <c r="C564" s="196"/>
      <c r="D564" s="195"/>
      <c r="E564" s="196"/>
      <c r="F564" s="195"/>
      <c r="G564" s="195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195"/>
    </row>
    <row r="565" spans="1:18" ht="20.25">
      <c r="A565" s="194"/>
      <c r="B565" s="195"/>
      <c r="C565" s="196"/>
      <c r="D565" s="195"/>
      <c r="E565" s="196"/>
      <c r="F565" s="195"/>
      <c r="G565" s="195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  <c r="R565" s="195"/>
    </row>
    <row r="566" spans="1:18" ht="20.25">
      <c r="A566" s="194"/>
      <c r="B566" s="195"/>
      <c r="C566" s="196"/>
      <c r="D566" s="195"/>
      <c r="E566" s="196"/>
      <c r="F566" s="195"/>
      <c r="G566" s="195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  <c r="R566" s="195"/>
    </row>
    <row r="567" spans="1:18" ht="20.25">
      <c r="A567" s="194"/>
      <c r="B567" s="195"/>
      <c r="C567" s="196"/>
      <c r="D567" s="195"/>
      <c r="E567" s="196"/>
      <c r="F567" s="195"/>
      <c r="G567" s="195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  <c r="R567" s="195"/>
    </row>
    <row r="568" spans="1:18" ht="20.25">
      <c r="A568" s="194"/>
      <c r="B568" s="195"/>
      <c r="C568" s="196"/>
      <c r="D568" s="195"/>
      <c r="E568" s="196"/>
      <c r="F568" s="195"/>
      <c r="G568" s="195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  <c r="R568" s="195"/>
    </row>
    <row r="569" spans="1:18" ht="20.25">
      <c r="A569" s="194"/>
      <c r="B569" s="195"/>
      <c r="C569" s="196"/>
      <c r="D569" s="195"/>
      <c r="E569" s="196"/>
      <c r="F569" s="195"/>
      <c r="G569" s="195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195"/>
    </row>
    <row r="570" spans="1:18" ht="20.25">
      <c r="A570" s="194"/>
      <c r="B570" s="195"/>
      <c r="C570" s="196"/>
      <c r="D570" s="195"/>
      <c r="E570" s="196"/>
      <c r="F570" s="195"/>
      <c r="G570" s="195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195"/>
    </row>
    <row r="571" spans="1:18" ht="20.25">
      <c r="A571" s="194"/>
      <c r="B571" s="195"/>
      <c r="C571" s="196"/>
      <c r="D571" s="195"/>
      <c r="E571" s="196"/>
      <c r="F571" s="195"/>
      <c r="G571" s="195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195"/>
    </row>
    <row r="572" spans="1:18" ht="20.25">
      <c r="A572" s="194"/>
      <c r="B572" s="195"/>
      <c r="C572" s="196"/>
      <c r="D572" s="195"/>
      <c r="E572" s="196"/>
      <c r="F572" s="195"/>
      <c r="G572" s="195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  <c r="R572" s="195"/>
    </row>
    <row r="573" spans="1:18" ht="20.25">
      <c r="A573" s="194"/>
      <c r="B573" s="195"/>
      <c r="C573" s="196"/>
      <c r="D573" s="195"/>
      <c r="E573" s="196"/>
      <c r="F573" s="195"/>
      <c r="G573" s="195"/>
      <c r="H573" s="195"/>
      <c r="I573" s="195"/>
      <c r="J573" s="195"/>
      <c r="K573" s="195"/>
      <c r="L573" s="195"/>
      <c r="M573" s="195"/>
      <c r="N573" s="195"/>
      <c r="O573" s="195"/>
      <c r="P573" s="195"/>
      <c r="Q573" s="195"/>
      <c r="R573" s="195"/>
    </row>
    <row r="574" spans="1:18" ht="20.25">
      <c r="A574" s="194"/>
      <c r="B574" s="195"/>
      <c r="C574" s="196"/>
      <c r="D574" s="195"/>
      <c r="E574" s="196"/>
      <c r="F574" s="195"/>
      <c r="G574" s="195"/>
      <c r="H574" s="195"/>
      <c r="I574" s="195"/>
      <c r="J574" s="195"/>
      <c r="K574" s="195"/>
      <c r="L574" s="195"/>
      <c r="M574" s="195"/>
      <c r="N574" s="195"/>
      <c r="O574" s="195"/>
      <c r="P574" s="195"/>
      <c r="Q574" s="195"/>
      <c r="R574" s="195"/>
    </row>
    <row r="575" spans="1:18" ht="20.25">
      <c r="A575" s="194"/>
      <c r="B575" s="195"/>
      <c r="C575" s="196"/>
      <c r="D575" s="195"/>
      <c r="E575" s="196"/>
      <c r="F575" s="195"/>
      <c r="G575" s="195"/>
      <c r="H575" s="195"/>
      <c r="I575" s="195"/>
      <c r="J575" s="195"/>
      <c r="K575" s="195"/>
      <c r="L575" s="195"/>
      <c r="M575" s="195"/>
      <c r="N575" s="195"/>
      <c r="O575" s="195"/>
      <c r="P575" s="195"/>
      <c r="Q575" s="195"/>
      <c r="R575" s="195"/>
    </row>
    <row r="576" spans="1:18" ht="20.25">
      <c r="A576" s="194"/>
      <c r="B576" s="195"/>
      <c r="C576" s="196"/>
      <c r="D576" s="195"/>
      <c r="E576" s="196"/>
      <c r="F576" s="195"/>
      <c r="G576" s="195"/>
      <c r="H576" s="195"/>
      <c r="I576" s="195"/>
      <c r="J576" s="195"/>
      <c r="K576" s="195"/>
      <c r="L576" s="195"/>
      <c r="M576" s="195"/>
      <c r="N576" s="195"/>
      <c r="O576" s="195"/>
      <c r="P576" s="195"/>
      <c r="Q576" s="195"/>
      <c r="R576" s="195"/>
    </row>
    <row r="577" spans="1:18" ht="20.25">
      <c r="A577" s="194"/>
      <c r="B577" s="195"/>
      <c r="C577" s="196"/>
      <c r="D577" s="195"/>
      <c r="E577" s="196"/>
      <c r="F577" s="195"/>
      <c r="G577" s="195"/>
      <c r="H577" s="195"/>
      <c r="I577" s="195"/>
      <c r="J577" s="195"/>
      <c r="K577" s="195"/>
      <c r="L577" s="195"/>
      <c r="M577" s="195"/>
      <c r="N577" s="195"/>
      <c r="O577" s="195"/>
      <c r="P577" s="195"/>
      <c r="Q577" s="195"/>
      <c r="R577" s="195"/>
    </row>
    <row r="578" spans="1:18" ht="20.25">
      <c r="A578" s="194"/>
      <c r="B578" s="195"/>
      <c r="C578" s="196"/>
      <c r="D578" s="195"/>
      <c r="E578" s="196"/>
      <c r="F578" s="195"/>
      <c r="G578" s="195"/>
      <c r="H578" s="195"/>
      <c r="I578" s="195"/>
      <c r="J578" s="195"/>
      <c r="K578" s="195"/>
      <c r="L578" s="195"/>
      <c r="M578" s="195"/>
      <c r="N578" s="195"/>
      <c r="O578" s="195"/>
      <c r="P578" s="195"/>
      <c r="Q578" s="195"/>
      <c r="R578" s="195"/>
    </row>
    <row r="579" spans="1:18" ht="20.25">
      <c r="A579" s="194"/>
      <c r="B579" s="195"/>
      <c r="C579" s="196"/>
      <c r="D579" s="195"/>
      <c r="E579" s="196"/>
      <c r="F579" s="195"/>
      <c r="G579" s="195"/>
      <c r="H579" s="195"/>
      <c r="I579" s="195"/>
      <c r="J579" s="195"/>
      <c r="K579" s="195"/>
      <c r="L579" s="195"/>
      <c r="M579" s="195"/>
      <c r="N579" s="195"/>
      <c r="O579" s="195"/>
      <c r="P579" s="195"/>
      <c r="Q579" s="195"/>
      <c r="R579" s="195"/>
    </row>
    <row r="580" spans="1:18" ht="20.25">
      <c r="A580" s="194"/>
      <c r="B580" s="195"/>
      <c r="C580" s="196"/>
      <c r="D580" s="195"/>
      <c r="E580" s="196"/>
      <c r="F580" s="195"/>
      <c r="G580" s="195"/>
      <c r="H580" s="195"/>
      <c r="I580" s="195"/>
      <c r="J580" s="195"/>
      <c r="K580" s="195"/>
      <c r="L580" s="195"/>
      <c r="M580" s="195"/>
      <c r="N580" s="195"/>
      <c r="O580" s="195"/>
      <c r="P580" s="195"/>
      <c r="Q580" s="195"/>
      <c r="R580" s="195"/>
    </row>
    <row r="581" spans="1:18" ht="20.25">
      <c r="A581" s="194"/>
      <c r="B581" s="195"/>
      <c r="C581" s="196"/>
      <c r="D581" s="195"/>
      <c r="E581" s="196"/>
      <c r="F581" s="195"/>
      <c r="G581" s="195"/>
      <c r="H581" s="195"/>
      <c r="I581" s="195"/>
      <c r="J581" s="195"/>
      <c r="K581" s="195"/>
      <c r="L581" s="195"/>
      <c r="M581" s="195"/>
      <c r="N581" s="195"/>
      <c r="O581" s="195"/>
      <c r="P581" s="195"/>
      <c r="Q581" s="195"/>
      <c r="R581" s="195"/>
    </row>
    <row r="582" spans="1:18" ht="20.25">
      <c r="A582" s="194"/>
      <c r="B582" s="195"/>
      <c r="C582" s="196"/>
      <c r="D582" s="195"/>
      <c r="E582" s="196"/>
      <c r="F582" s="195"/>
      <c r="G582" s="195"/>
      <c r="H582" s="195"/>
      <c r="I582" s="195"/>
      <c r="J582" s="195"/>
      <c r="K582" s="195"/>
      <c r="L582" s="195"/>
      <c r="M582" s="195"/>
      <c r="N582" s="195"/>
      <c r="O582" s="195"/>
      <c r="P582" s="195"/>
      <c r="Q582" s="195"/>
      <c r="R582" s="195"/>
    </row>
    <row r="583" spans="1:18" ht="20.25">
      <c r="A583" s="194"/>
      <c r="B583" s="195"/>
      <c r="C583" s="196"/>
      <c r="D583" s="195"/>
      <c r="E583" s="196"/>
      <c r="F583" s="195"/>
      <c r="G583" s="195"/>
      <c r="H583" s="195"/>
      <c r="I583" s="195"/>
      <c r="J583" s="195"/>
      <c r="K583" s="195"/>
      <c r="L583" s="195"/>
      <c r="M583" s="195"/>
      <c r="N583" s="195"/>
      <c r="O583" s="195"/>
      <c r="P583" s="195"/>
      <c r="Q583" s="195"/>
      <c r="R583" s="195"/>
    </row>
    <row r="584" spans="1:18" ht="20.25">
      <c r="A584" s="194"/>
      <c r="B584" s="195"/>
      <c r="C584" s="196"/>
      <c r="D584" s="195"/>
      <c r="E584" s="196"/>
      <c r="F584" s="195"/>
      <c r="G584" s="195"/>
      <c r="H584" s="195"/>
      <c r="I584" s="195"/>
      <c r="J584" s="195"/>
      <c r="K584" s="195"/>
      <c r="L584" s="195"/>
      <c r="M584" s="195"/>
      <c r="N584" s="195"/>
      <c r="O584" s="195"/>
      <c r="P584" s="195"/>
      <c r="Q584" s="195"/>
      <c r="R584" s="195"/>
    </row>
    <row r="585" spans="1:18" ht="20.25">
      <c r="A585" s="194"/>
      <c r="B585" s="195"/>
      <c r="C585" s="196"/>
      <c r="D585" s="195"/>
      <c r="E585" s="196"/>
      <c r="F585" s="195"/>
      <c r="G585" s="195"/>
      <c r="H585" s="195"/>
      <c r="I585" s="195"/>
      <c r="J585" s="195"/>
      <c r="K585" s="195"/>
      <c r="L585" s="195"/>
      <c r="M585" s="195"/>
      <c r="N585" s="195"/>
      <c r="O585" s="195"/>
      <c r="P585" s="195"/>
      <c r="Q585" s="195"/>
      <c r="R585" s="195"/>
    </row>
    <row r="586" spans="1:18" ht="20.25">
      <c r="A586" s="194"/>
      <c r="B586" s="195"/>
      <c r="C586" s="196"/>
      <c r="D586" s="195"/>
      <c r="E586" s="196"/>
      <c r="F586" s="195"/>
      <c r="G586" s="195"/>
      <c r="H586" s="195"/>
      <c r="I586" s="195"/>
      <c r="J586" s="195"/>
      <c r="K586" s="195"/>
      <c r="L586" s="195"/>
      <c r="M586" s="195"/>
      <c r="N586" s="195"/>
      <c r="O586" s="195"/>
      <c r="P586" s="195"/>
      <c r="Q586" s="195"/>
      <c r="R586" s="195"/>
    </row>
    <row r="587" spans="1:18" ht="20.25">
      <c r="A587" s="194"/>
      <c r="B587" s="195"/>
      <c r="C587" s="196"/>
      <c r="D587" s="195"/>
      <c r="E587" s="196"/>
      <c r="F587" s="195"/>
      <c r="G587" s="195"/>
      <c r="H587" s="195"/>
      <c r="I587" s="195"/>
      <c r="J587" s="195"/>
      <c r="K587" s="195"/>
      <c r="L587" s="195"/>
      <c r="M587" s="195"/>
      <c r="N587" s="195"/>
      <c r="O587" s="195"/>
      <c r="P587" s="195"/>
      <c r="Q587" s="195"/>
      <c r="R587" s="195"/>
    </row>
    <row r="588" spans="1:18" ht="20.25">
      <c r="A588" s="194"/>
      <c r="B588" s="195"/>
      <c r="C588" s="196"/>
      <c r="D588" s="195"/>
      <c r="E588" s="196"/>
      <c r="F588" s="195"/>
      <c r="G588" s="195"/>
      <c r="H588" s="195"/>
      <c r="I588" s="195"/>
      <c r="J588" s="195"/>
      <c r="K588" s="195"/>
      <c r="L588" s="195"/>
      <c r="M588" s="195"/>
      <c r="N588" s="195"/>
      <c r="O588" s="195"/>
      <c r="P588" s="195"/>
      <c r="Q588" s="195"/>
      <c r="R588" s="195"/>
    </row>
    <row r="589" spans="1:18" ht="20.25">
      <c r="A589" s="194"/>
      <c r="B589" s="195"/>
      <c r="C589" s="196"/>
      <c r="D589" s="195"/>
      <c r="E589" s="196"/>
      <c r="F589" s="195"/>
      <c r="G589" s="195"/>
      <c r="H589" s="195"/>
      <c r="I589" s="195"/>
      <c r="J589" s="195"/>
      <c r="K589" s="195"/>
      <c r="L589" s="195"/>
      <c r="M589" s="195"/>
      <c r="N589" s="195"/>
      <c r="O589" s="195"/>
      <c r="P589" s="195"/>
      <c r="Q589" s="195"/>
      <c r="R589" s="195"/>
    </row>
    <row r="590" spans="1:18" ht="20.25">
      <c r="A590" s="194"/>
      <c r="B590" s="195"/>
      <c r="C590" s="196"/>
      <c r="D590" s="195"/>
      <c r="E590" s="196"/>
      <c r="F590" s="195"/>
      <c r="G590" s="195"/>
      <c r="H590" s="195"/>
      <c r="I590" s="195"/>
      <c r="J590" s="195"/>
      <c r="K590" s="195"/>
      <c r="L590" s="195"/>
      <c r="M590" s="195"/>
      <c r="N590" s="195"/>
      <c r="O590" s="195"/>
      <c r="P590" s="195"/>
      <c r="Q590" s="195"/>
      <c r="R590" s="195"/>
    </row>
    <row r="591" spans="1:18" ht="20.25">
      <c r="A591" s="194"/>
      <c r="B591" s="195"/>
      <c r="C591" s="196"/>
      <c r="D591" s="195"/>
      <c r="E591" s="196"/>
      <c r="F591" s="195"/>
      <c r="G591" s="195"/>
      <c r="H591" s="195"/>
      <c r="I591" s="195"/>
      <c r="J591" s="195"/>
      <c r="K591" s="195"/>
      <c r="L591" s="195"/>
      <c r="M591" s="195"/>
      <c r="N591" s="195"/>
      <c r="O591" s="195"/>
      <c r="P591" s="195"/>
      <c r="Q591" s="195"/>
      <c r="R591" s="195"/>
    </row>
    <row r="592" spans="1:18" ht="20.25">
      <c r="A592" s="194"/>
      <c r="B592" s="195"/>
      <c r="C592" s="196"/>
      <c r="D592" s="195"/>
      <c r="E592" s="196"/>
      <c r="F592" s="195"/>
      <c r="G592" s="195"/>
      <c r="H592" s="195"/>
      <c r="I592" s="195"/>
      <c r="J592" s="195"/>
      <c r="K592" s="195"/>
      <c r="L592" s="195"/>
      <c r="M592" s="195"/>
      <c r="N592" s="195"/>
      <c r="O592" s="195"/>
      <c r="P592" s="195"/>
      <c r="Q592" s="195"/>
      <c r="R592" s="195"/>
    </row>
    <row r="593" spans="1:18" ht="20.25">
      <c r="A593" s="194"/>
      <c r="B593" s="195"/>
      <c r="C593" s="196"/>
      <c r="D593" s="195"/>
      <c r="E593" s="196"/>
      <c r="F593" s="195"/>
      <c r="G593" s="195"/>
      <c r="H593" s="195"/>
      <c r="I593" s="195"/>
      <c r="J593" s="195"/>
      <c r="K593" s="195"/>
      <c r="L593" s="195"/>
      <c r="M593" s="195"/>
      <c r="N593" s="195"/>
      <c r="O593" s="195"/>
      <c r="P593" s="195"/>
      <c r="Q593" s="195"/>
      <c r="R593" s="195"/>
    </row>
    <row r="594" spans="1:18" ht="20.25">
      <c r="A594" s="194"/>
      <c r="B594" s="195"/>
      <c r="C594" s="196"/>
      <c r="D594" s="195"/>
      <c r="E594" s="196"/>
      <c r="F594" s="195"/>
      <c r="G594" s="195"/>
      <c r="H594" s="195"/>
      <c r="I594" s="195"/>
      <c r="J594" s="195"/>
      <c r="K594" s="195"/>
      <c r="L594" s="195"/>
      <c r="M594" s="195"/>
      <c r="N594" s="195"/>
      <c r="O594" s="195"/>
      <c r="P594" s="195"/>
      <c r="Q594" s="195"/>
      <c r="R594" s="195"/>
    </row>
    <row r="595" spans="1:18" ht="20.25">
      <c r="A595" s="194"/>
      <c r="B595" s="195"/>
      <c r="C595" s="196"/>
      <c r="D595" s="195"/>
      <c r="E595" s="196"/>
      <c r="F595" s="195"/>
      <c r="G595" s="195"/>
      <c r="H595" s="195"/>
      <c r="I595" s="195"/>
      <c r="J595" s="195"/>
      <c r="K595" s="195"/>
      <c r="L595" s="195"/>
      <c r="M595" s="195"/>
      <c r="N595" s="195"/>
      <c r="O595" s="195"/>
      <c r="P595" s="195"/>
      <c r="Q595" s="195"/>
      <c r="R595" s="195"/>
    </row>
    <row r="596" spans="1:18" ht="20.25">
      <c r="A596" s="194"/>
      <c r="B596" s="195"/>
      <c r="C596" s="196"/>
      <c r="D596" s="195"/>
      <c r="E596" s="196"/>
      <c r="F596" s="195"/>
      <c r="G596" s="195"/>
      <c r="H596" s="195"/>
      <c r="I596" s="195"/>
      <c r="J596" s="195"/>
      <c r="K596" s="195"/>
      <c r="L596" s="195"/>
      <c r="M596" s="195"/>
      <c r="N596" s="195"/>
      <c r="O596" s="195"/>
      <c r="P596" s="195"/>
      <c r="Q596" s="195"/>
      <c r="R596" s="195"/>
    </row>
    <row r="597" spans="1:18" ht="20.25">
      <c r="A597" s="194"/>
      <c r="B597" s="195"/>
      <c r="C597" s="196"/>
      <c r="D597" s="195"/>
      <c r="E597" s="196"/>
      <c r="F597" s="195"/>
      <c r="G597" s="195"/>
      <c r="H597" s="195"/>
      <c r="I597" s="195"/>
      <c r="J597" s="195"/>
      <c r="K597" s="195"/>
      <c r="L597" s="195"/>
      <c r="M597" s="195"/>
      <c r="N597" s="195"/>
      <c r="O597" s="195"/>
      <c r="P597" s="195"/>
      <c r="Q597" s="195"/>
      <c r="R597" s="195"/>
    </row>
    <row r="598" spans="1:18" ht="20.25">
      <c r="A598" s="194"/>
      <c r="B598" s="195"/>
      <c r="C598" s="196"/>
      <c r="D598" s="195"/>
      <c r="E598" s="196"/>
      <c r="F598" s="195"/>
      <c r="G598" s="195"/>
      <c r="H598" s="195"/>
      <c r="I598" s="195"/>
      <c r="J598" s="195"/>
      <c r="K598" s="195"/>
      <c r="L598" s="195"/>
      <c r="M598" s="195"/>
      <c r="N598" s="195"/>
      <c r="O598" s="195"/>
      <c r="P598" s="195"/>
      <c r="Q598" s="195"/>
      <c r="R598" s="195"/>
    </row>
    <row r="599" spans="1:18" ht="20.25">
      <c r="A599" s="194"/>
      <c r="B599" s="195"/>
      <c r="C599" s="196"/>
      <c r="D599" s="195"/>
      <c r="E599" s="196"/>
      <c r="F599" s="195"/>
      <c r="G599" s="195"/>
      <c r="H599" s="195"/>
      <c r="I599" s="195"/>
      <c r="J599" s="195"/>
      <c r="K599" s="195"/>
      <c r="L599" s="195"/>
      <c r="M599" s="195"/>
      <c r="N599" s="195"/>
      <c r="O599" s="195"/>
      <c r="P599" s="195"/>
      <c r="Q599" s="195"/>
      <c r="R599" s="195"/>
    </row>
    <row r="600" spans="1:18" ht="20.25">
      <c r="A600" s="194"/>
      <c r="B600" s="195"/>
      <c r="C600" s="196"/>
      <c r="D600" s="195"/>
      <c r="E600" s="196"/>
      <c r="F600" s="195"/>
      <c r="G600" s="195"/>
      <c r="H600" s="195"/>
      <c r="I600" s="195"/>
      <c r="J600" s="195"/>
      <c r="K600" s="195"/>
      <c r="L600" s="195"/>
      <c r="M600" s="195"/>
      <c r="N600" s="195"/>
      <c r="O600" s="195"/>
      <c r="P600" s="195"/>
      <c r="Q600" s="195"/>
      <c r="R600" s="195"/>
    </row>
    <row r="601" spans="1:18" ht="20.25">
      <c r="A601" s="194"/>
      <c r="B601" s="195"/>
      <c r="C601" s="196"/>
      <c r="D601" s="195"/>
      <c r="E601" s="196"/>
      <c r="F601" s="195"/>
      <c r="G601" s="195"/>
      <c r="H601" s="195"/>
      <c r="I601" s="195"/>
      <c r="J601" s="195"/>
      <c r="K601" s="195"/>
      <c r="L601" s="195"/>
      <c r="M601" s="195"/>
      <c r="N601" s="195"/>
      <c r="O601" s="195"/>
      <c r="P601" s="195"/>
      <c r="Q601" s="195"/>
      <c r="R601" s="195"/>
    </row>
    <row r="602" spans="1:18" ht="20.25">
      <c r="A602" s="194"/>
      <c r="B602" s="195"/>
      <c r="C602" s="196"/>
      <c r="D602" s="195"/>
      <c r="E602" s="196"/>
      <c r="F602" s="195"/>
      <c r="G602" s="195"/>
      <c r="H602" s="195"/>
      <c r="I602" s="195"/>
      <c r="J602" s="195"/>
      <c r="K602" s="195"/>
      <c r="L602" s="195"/>
      <c r="M602" s="195"/>
      <c r="N602" s="195"/>
      <c r="O602" s="195"/>
      <c r="P602" s="195"/>
      <c r="Q602" s="195"/>
      <c r="R602" s="195"/>
    </row>
    <row r="603" spans="1:18" ht="20.25">
      <c r="A603" s="194"/>
      <c r="B603" s="195"/>
      <c r="C603" s="196"/>
      <c r="D603" s="195"/>
      <c r="E603" s="196"/>
      <c r="F603" s="195"/>
      <c r="G603" s="195"/>
      <c r="H603" s="195"/>
      <c r="I603" s="195"/>
      <c r="J603" s="195"/>
      <c r="K603" s="195"/>
      <c r="L603" s="195"/>
      <c r="M603" s="195"/>
      <c r="N603" s="195"/>
      <c r="O603" s="195"/>
      <c r="P603" s="195"/>
      <c r="Q603" s="195"/>
      <c r="R603" s="195"/>
    </row>
    <row r="604" spans="1:18" ht="20.25">
      <c r="A604" s="194"/>
      <c r="B604" s="195"/>
      <c r="C604" s="196"/>
      <c r="D604" s="195"/>
      <c r="E604" s="196"/>
      <c r="F604" s="195"/>
      <c r="G604" s="195"/>
      <c r="H604" s="195"/>
      <c r="I604" s="195"/>
      <c r="J604" s="195"/>
      <c r="K604" s="195"/>
      <c r="L604" s="195"/>
      <c r="M604" s="195"/>
      <c r="N604" s="195"/>
      <c r="O604" s="195"/>
      <c r="P604" s="195"/>
      <c r="Q604" s="195"/>
      <c r="R604" s="195"/>
    </row>
    <row r="605" spans="1:18" ht="20.25">
      <c r="A605" s="194"/>
      <c r="B605" s="195"/>
      <c r="C605" s="196"/>
      <c r="D605" s="195"/>
      <c r="E605" s="196"/>
      <c r="F605" s="195"/>
      <c r="G605" s="195"/>
      <c r="H605" s="195"/>
      <c r="I605" s="195"/>
      <c r="J605" s="195"/>
      <c r="K605" s="195"/>
      <c r="L605" s="195"/>
      <c r="M605" s="195"/>
      <c r="N605" s="195"/>
      <c r="O605" s="195"/>
      <c r="P605" s="195"/>
      <c r="Q605" s="195"/>
      <c r="R605" s="195"/>
    </row>
    <row r="606" spans="1:18" ht="20.25">
      <c r="A606" s="194"/>
      <c r="B606" s="195"/>
      <c r="C606" s="196"/>
      <c r="D606" s="195"/>
      <c r="E606" s="196"/>
      <c r="F606" s="195"/>
      <c r="G606" s="195"/>
      <c r="H606" s="195"/>
      <c r="I606" s="195"/>
      <c r="J606" s="195"/>
      <c r="K606" s="195"/>
      <c r="L606" s="195"/>
      <c r="M606" s="195"/>
      <c r="N606" s="195"/>
      <c r="O606" s="195"/>
      <c r="P606" s="195"/>
      <c r="Q606" s="195"/>
      <c r="R606" s="195"/>
    </row>
    <row r="607" spans="1:18" ht="20.25">
      <c r="A607" s="194"/>
      <c r="B607" s="195"/>
      <c r="C607" s="196"/>
      <c r="D607" s="195"/>
      <c r="E607" s="196"/>
      <c r="F607" s="195"/>
      <c r="G607" s="195"/>
      <c r="H607" s="195"/>
      <c r="I607" s="195"/>
      <c r="J607" s="195"/>
      <c r="K607" s="195"/>
      <c r="L607" s="195"/>
      <c r="M607" s="195"/>
      <c r="N607" s="195"/>
      <c r="O607" s="195"/>
      <c r="P607" s="195"/>
      <c r="Q607" s="195"/>
      <c r="R607" s="195"/>
    </row>
    <row r="608" spans="1:18" ht="20.25">
      <c r="A608" s="194"/>
      <c r="B608" s="195"/>
      <c r="C608" s="196"/>
      <c r="D608" s="195"/>
      <c r="E608" s="196"/>
      <c r="F608" s="195"/>
      <c r="G608" s="195"/>
      <c r="H608" s="195"/>
      <c r="I608" s="195"/>
      <c r="J608" s="195"/>
      <c r="K608" s="195"/>
      <c r="L608" s="195"/>
      <c r="M608" s="195"/>
      <c r="N608" s="195"/>
      <c r="O608" s="195"/>
      <c r="P608" s="195"/>
      <c r="Q608" s="195"/>
      <c r="R608" s="195"/>
    </row>
    <row r="609" spans="1:18" ht="20.25">
      <c r="A609" s="194"/>
      <c r="B609" s="195"/>
      <c r="C609" s="196"/>
      <c r="D609" s="195"/>
      <c r="E609" s="196"/>
      <c r="F609" s="195"/>
      <c r="G609" s="195"/>
      <c r="H609" s="195"/>
      <c r="I609" s="195"/>
      <c r="J609" s="195"/>
      <c r="K609" s="195"/>
      <c r="L609" s="195"/>
      <c r="M609" s="195"/>
      <c r="N609" s="195"/>
      <c r="O609" s="195"/>
      <c r="P609" s="195"/>
      <c r="Q609" s="195"/>
      <c r="R609" s="195"/>
    </row>
    <row r="610" spans="1:18" ht="20.25">
      <c r="A610" s="194"/>
      <c r="B610" s="195"/>
      <c r="C610" s="196"/>
      <c r="D610" s="195"/>
      <c r="E610" s="196"/>
      <c r="F610" s="195"/>
      <c r="G610" s="195"/>
      <c r="H610" s="195"/>
      <c r="I610" s="195"/>
      <c r="J610" s="195"/>
      <c r="K610" s="195"/>
      <c r="L610" s="195"/>
      <c r="M610" s="195"/>
      <c r="N610" s="195"/>
      <c r="O610" s="195"/>
      <c r="P610" s="195"/>
      <c r="Q610" s="195"/>
      <c r="R610" s="195"/>
    </row>
    <row r="611" spans="1:18" ht="20.25">
      <c r="A611" s="194"/>
      <c r="B611" s="195"/>
      <c r="C611" s="196"/>
      <c r="D611" s="195"/>
      <c r="E611" s="196"/>
      <c r="F611" s="195"/>
      <c r="G611" s="195"/>
      <c r="H611" s="195"/>
      <c r="I611" s="195"/>
      <c r="J611" s="195"/>
      <c r="K611" s="195"/>
      <c r="L611" s="195"/>
      <c r="M611" s="195"/>
      <c r="N611" s="195"/>
      <c r="O611" s="195"/>
      <c r="P611" s="195"/>
      <c r="Q611" s="195"/>
      <c r="R611" s="195"/>
    </row>
    <row r="612" spans="1:18" ht="20.25">
      <c r="A612" s="194"/>
      <c r="B612" s="195"/>
      <c r="C612" s="196"/>
      <c r="D612" s="195"/>
      <c r="E612" s="196"/>
      <c r="F612" s="195"/>
      <c r="G612" s="195"/>
      <c r="H612" s="195"/>
      <c r="I612" s="195"/>
      <c r="J612" s="195"/>
      <c r="K612" s="195"/>
      <c r="L612" s="195"/>
      <c r="M612" s="195"/>
      <c r="N612" s="195"/>
      <c r="O612" s="195"/>
      <c r="P612" s="195"/>
      <c r="Q612" s="195"/>
      <c r="R612" s="195"/>
    </row>
    <row r="613" spans="1:18" ht="20.25">
      <c r="A613" s="194"/>
      <c r="B613" s="195"/>
      <c r="C613" s="196"/>
      <c r="D613" s="195"/>
      <c r="E613" s="196"/>
      <c r="F613" s="195"/>
      <c r="G613" s="195"/>
      <c r="H613" s="195"/>
      <c r="I613" s="195"/>
      <c r="J613" s="195"/>
      <c r="K613" s="195"/>
      <c r="L613" s="195"/>
      <c r="M613" s="195"/>
      <c r="N613" s="195"/>
      <c r="O613" s="195"/>
      <c r="P613" s="195"/>
      <c r="Q613" s="195"/>
      <c r="R613" s="195"/>
    </row>
    <row r="614" spans="1:18" ht="20.25">
      <c r="A614" s="194"/>
      <c r="B614" s="195"/>
      <c r="C614" s="196"/>
      <c r="D614" s="195"/>
      <c r="E614" s="196"/>
      <c r="F614" s="195"/>
      <c r="G614" s="195"/>
      <c r="H614" s="195"/>
      <c r="I614" s="195"/>
      <c r="J614" s="195"/>
      <c r="K614" s="195"/>
      <c r="L614" s="195"/>
      <c r="M614" s="195"/>
      <c r="N614" s="195"/>
      <c r="O614" s="195"/>
      <c r="P614" s="195"/>
      <c r="Q614" s="195"/>
      <c r="R614" s="195"/>
    </row>
    <row r="615" spans="1:18" ht="20.25">
      <c r="A615" s="194"/>
      <c r="B615" s="195"/>
      <c r="C615" s="196"/>
      <c r="D615" s="195"/>
      <c r="E615" s="196"/>
      <c r="F615" s="195"/>
      <c r="G615" s="195"/>
      <c r="H615" s="195"/>
      <c r="I615" s="195"/>
      <c r="J615" s="195"/>
      <c r="K615" s="195"/>
      <c r="L615" s="195"/>
      <c r="M615" s="195"/>
      <c r="N615" s="195"/>
      <c r="O615" s="195"/>
      <c r="P615" s="195"/>
      <c r="Q615" s="195"/>
      <c r="R615" s="195"/>
    </row>
    <row r="616" spans="1:18" ht="20.25">
      <c r="A616" s="194"/>
      <c r="B616" s="195"/>
      <c r="C616" s="196"/>
      <c r="D616" s="195"/>
      <c r="E616" s="196"/>
      <c r="F616" s="195"/>
      <c r="G616" s="195"/>
      <c r="H616" s="195"/>
      <c r="I616" s="195"/>
      <c r="J616" s="195"/>
      <c r="K616" s="195"/>
      <c r="L616" s="195"/>
      <c r="M616" s="195"/>
      <c r="N616" s="195"/>
      <c r="O616" s="195"/>
      <c r="P616" s="195"/>
      <c r="Q616" s="195"/>
      <c r="R616" s="195"/>
    </row>
    <row r="617" spans="1:18" ht="20.25">
      <c r="A617" s="194"/>
      <c r="B617" s="195"/>
      <c r="C617" s="196"/>
      <c r="D617" s="195"/>
      <c r="E617" s="196"/>
      <c r="F617" s="195"/>
      <c r="G617" s="195"/>
      <c r="H617" s="195"/>
      <c r="I617" s="195"/>
      <c r="J617" s="195"/>
      <c r="K617" s="195"/>
      <c r="L617" s="195"/>
      <c r="M617" s="195"/>
      <c r="N617" s="195"/>
      <c r="O617" s="195"/>
      <c r="P617" s="195"/>
      <c r="Q617" s="195"/>
      <c r="R617" s="195"/>
    </row>
  </sheetData>
  <sheetProtection/>
  <mergeCells count="21">
    <mergeCell ref="N6:N7"/>
    <mergeCell ref="O6:O7"/>
    <mergeCell ref="R6:R7"/>
    <mergeCell ref="P7:Q7"/>
    <mergeCell ref="A69:B69"/>
    <mergeCell ref="E6:E7"/>
    <mergeCell ref="G6:G7"/>
    <mergeCell ref="J6:J7"/>
    <mergeCell ref="K6:K7"/>
    <mergeCell ref="L6:L7"/>
    <mergeCell ref="M6:M7"/>
    <mergeCell ref="A3:R3"/>
    <mergeCell ref="A5:A7"/>
    <mergeCell ref="B5:B7"/>
    <mergeCell ref="D5:D7"/>
    <mergeCell ref="F5:F7"/>
    <mergeCell ref="H5:H7"/>
    <mergeCell ref="I5:I7"/>
    <mergeCell ref="J5:O5"/>
    <mergeCell ref="P5:Q5"/>
    <mergeCell ref="C6:C7"/>
  </mergeCells>
  <dataValidations count="2">
    <dataValidation type="list" allowBlank="1" showInputMessage="1" showErrorMessage="1" sqref="G8:G68 P8:R68">
      <formula1>$T$1:$U$1</formula1>
    </dataValidation>
    <dataValidation type="list" allowBlank="1" showInputMessage="1" showErrorMessage="1" sqref="I8:I68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fitToHeight="1" horizontalDpi="600" verticalDpi="600" orientation="landscape" paperSize="9" scale="65" r:id="rId1"/>
  <headerFooter alignWithMargins="0">
    <oddHeader>&amp;R&amp;"Arial,Bold"&amp;12Annexure D - &amp;A</oddHeader>
  </headerFooter>
  <colBreaks count="1" manualBreakCount="1">
    <brk id="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2016-12-14T07:27:43Z</dcterms:created>
  <dcterms:modified xsi:type="dcterms:W3CDTF">2016-12-14T07:27:58Z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