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130" activeTab="0"/>
  </bookViews>
  <sheets>
    <sheet name="Summary" sheetId="1" r:id="rId1"/>
    <sheet name="EKU" sheetId="2" r:id="rId2"/>
    <sheet name="JHB" sheetId="3" r:id="rId3"/>
    <sheet name="TSH" sheetId="4" r:id="rId4"/>
    <sheet name="GT421" sheetId="5" r:id="rId5"/>
    <sheet name="GT422" sheetId="6" r:id="rId6"/>
    <sheet name="GT423" sheetId="7" r:id="rId7"/>
    <sheet name="DC42" sheetId="8" r:id="rId8"/>
    <sheet name="GT481" sheetId="9" r:id="rId9"/>
    <sheet name="GT484" sheetId="10" r:id="rId10"/>
    <sheet name="GT485" sheetId="11" r:id="rId11"/>
    <sheet name="DC48" sheetId="12" r:id="rId12"/>
  </sheets>
  <definedNames>
    <definedName name="_xlnm.Print_Area" localSheetId="7">'DC42'!$A$1:$L$84</definedName>
    <definedName name="_xlnm.Print_Area" localSheetId="11">'DC48'!$A$1:$L$84</definedName>
    <definedName name="_xlnm.Print_Area" localSheetId="1">'EKU'!$A$1:$L$84</definedName>
    <definedName name="_xlnm.Print_Area" localSheetId="4">'GT421'!$A$1:$L$84</definedName>
    <definedName name="_xlnm.Print_Area" localSheetId="5">'GT422'!$A$1:$L$84</definedName>
    <definedName name="_xlnm.Print_Area" localSheetId="6">'GT423'!$A$1:$L$84</definedName>
    <definedName name="_xlnm.Print_Area" localSheetId="8">'GT481'!$A$1:$L$84</definedName>
    <definedName name="_xlnm.Print_Area" localSheetId="9">'GT484'!$A$1:$L$84</definedName>
    <definedName name="_xlnm.Print_Area" localSheetId="10">'GT485'!$A$1:$L$84</definedName>
    <definedName name="_xlnm.Print_Area" localSheetId="2">'JHB'!$A$1:$L$84</definedName>
    <definedName name="_xlnm.Print_Area" localSheetId="0">'Summary'!$A$1:$L$84</definedName>
    <definedName name="_xlnm.Print_Area" localSheetId="3">'TSH'!$A$1:$L$84</definedName>
  </definedNames>
  <calcPr fullCalcOnLoad="1"/>
</workbook>
</file>

<file path=xl/sharedStrings.xml><?xml version="1.0" encoding="utf-8"?>
<sst xmlns="http://schemas.openxmlformats.org/spreadsheetml/2006/main" count="792" uniqueCount="75">
  <si>
    <t>Gauteng: City of Ekurhuleni(EKU) - REVIEW - Table A5 Budgeted capital Expenditure and Funding for 4th Quarter ended 30 June 2017 (Figures Finalised as at 2018/05/07)</t>
  </si>
  <si>
    <t>Description</t>
  </si>
  <si>
    <t>Ref</t>
  </si>
  <si>
    <t>2013/14</t>
  </si>
  <si>
    <t>2014/15</t>
  </si>
  <si>
    <t>2015/16</t>
  </si>
  <si>
    <t>Current year 2016/17</t>
  </si>
  <si>
    <t>2017/18 Medium Term Revenue &amp; Expenditure Framework</t>
  </si>
  <si>
    <t>R thousands</t>
  </si>
  <si>
    <t>1</t>
  </si>
  <si>
    <t>Audited Outcome</t>
  </si>
  <si>
    <t>Original Budget</t>
  </si>
  <si>
    <t>Adjusted Budget</t>
  </si>
  <si>
    <t>Preliminary Outcome</t>
  </si>
  <si>
    <t>Budget Year 2017/18</t>
  </si>
  <si>
    <t>Budget Year 2018/19</t>
  </si>
  <si>
    <t>Budget Year 2019/20</t>
  </si>
  <si>
    <t>Capital Expenditure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</si>
  <si>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</si>
  <si>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</si>
  <si>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</si>
  <si>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</si>
  <si>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</si>
  <si>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</si>
  <si>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</si>
  <si>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</si>
  <si>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</si>
  <si>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</si>
  <si>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</si>
  <si>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</si>
  <si>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</si>
  <si>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</si>
  <si>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</si>
  <si>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</si>
  <si>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</si>
  <si>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</si>
  <si>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</si>
  <si>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</si>
  <si>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Total Capital Expenditure - Standard</t>
  </si>
  <si>
    <t>3</t>
  </si>
  <si>
    <t>Funded by:</t>
  </si>
  <si>
    <t>National Government</t>
  </si>
  <si>
    <t>Provincial Government</t>
  </si>
  <si>
    <t>District Municipality</t>
  </si>
  <si>
    <t>Other transfers and grants</t>
  </si>
  <si>
    <t>Transfers recognised - capital</t>
  </si>
  <si>
    <t>4</t>
  </si>
  <si>
    <t>Public contributions and donations</t>
  </si>
  <si>
    <t>5</t>
  </si>
  <si>
    <t>Borrowing</t>
  </si>
  <si>
    <t>6</t>
  </si>
  <si>
    <t>Internally generated funds</t>
  </si>
  <si>
    <t>Total Capital Funding</t>
  </si>
  <si>
    <t>7</t>
  </si>
  <si>
    <t>Gauteng: City Of Johannesburg(JHB) - REVIEW - Table A5 Budgeted capital Expenditure and Funding for 4th Quarter ended 30 June 2017 (Figures Finalised as at 2018/05/07)</t>
  </si>
  <si>
    <t>Gauteng: City Of Tshwane(TSH) - REVIEW - Table A5 Budgeted capital Expenditure and Funding for 4th Quarter ended 30 June 2017 (Figures Finalised as at 2018/05/07)</t>
  </si>
  <si>
    <t>Gauteng: Emfuleni(GT421) - REVIEW - Table A5 Budgeted capital Expenditure and Funding for 4th Quarter ended 30 June 2017 (Figures Finalised as at 2018/05/07)</t>
  </si>
  <si>
    <t>Gauteng: Midvaal(GT422) - REVIEW - Table A5 Budgeted capital Expenditure and Funding for 4th Quarter ended 30 June 2017 (Figures Finalised as at 2018/05/07)</t>
  </si>
  <si>
    <t>Gauteng: Lesedi(GT423) - REVIEW - Table A5 Budgeted capital Expenditure and Funding for 4th Quarter ended 30 June 2017 (Figures Finalised as at 2018/05/07)</t>
  </si>
  <si>
    <t>Gauteng: Sedibeng(DC42) - REVIEW - Table A5 Budgeted capital Expenditure and Funding for 4th Quarter ended 30 June 2017 (Figures Finalised as at 2018/05/07)</t>
  </si>
  <si>
    <t>Gauteng: Mogale City(GT481) - REVIEW - Table A5 Budgeted capital Expenditure and Funding for 4th Quarter ended 30 June 2017 (Figures Finalised as at 2018/05/07)</t>
  </si>
  <si>
    <t>Gauteng: Merafong City(GT484) - REVIEW - Table A5 Budgeted capital Expenditure and Funding for 4th Quarter ended 30 June 2017 (Figures Finalised as at 2018/05/07)</t>
  </si>
  <si>
    <t>Gauteng: Rand West City(GT485) - REVIEW - Table A5 Budgeted capital Expenditure and Funding for 4th Quarter ended 30 June 2017 (Figures Finalised as at 2018/05/07)</t>
  </si>
  <si>
    <t>Gauteng: West Rand(DC48) - REVIEW - Table A5 Budgeted capital Expenditure and Funding for 4th Quarter ended 30 June 2017 (Figures Finalised as at 2018/05/07)</t>
  </si>
  <si>
    <t>Summary - REVIEW - Table A5 Budgeted capital Expenditure and Funding for 4th Quarter ended 30 June 2017 (Figures Finalised as at 2018/05/07)</t>
  </si>
  <si>
    <t>Standard Classification Description</t>
  </si>
  <si>
    <t>References</t>
  </si>
  <si>
    <t>1. Municipalities may choose to appropriate for capital expenditure for three years or for one year (if one year appropriation projected expenditure required for yr2 and yr3).</t>
  </si>
  <si>
    <t>2. Include capital component of PPP unitary payment. Note that capital transfers are only appropriated to municipalities for the budget year</t>
  </si>
  <si>
    <t>3. Capital expenditure by standard classification must reconcile to the appropriations by vote</t>
  </si>
  <si>
    <t>4. Must reconcile to supporting table SA20 and to Budgeted Financial Performance (revenue and expenditure)</t>
  </si>
  <si>
    <t>5. Must reconcile to Budgeted Financial Performance (revenue and expenditure)</t>
  </si>
  <si>
    <t>6. Include finance leases and PPP capital funding component of unitary payment - total borrowing/repayments to reconcile to changes in Table SA17</t>
  </si>
  <si>
    <t>7. Total Capital Funding must balance with Total Capital Expenditure</t>
  </si>
  <si>
    <t>8. Include any capitalised interest (MFMA section 46) as part of relevant capital budget</t>
  </si>
</sst>
</file>

<file path=xl/styles.xml><?xml version="1.0" encoding="utf-8"?>
<styleSheet xmlns="http://schemas.openxmlformats.org/spreadsheetml/2006/main">
  <numFmts count="15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#_);\(#,###\);"/>
    <numFmt numFmtId="169" formatCode="_(* #,##0,_);_(* \(#,##0,\);_(* &quot;–&quot;?_);_(@_)"/>
    <numFmt numFmtId="170" formatCode="_(* #,##0,_);_(* \(#,##0,\);_(* &quot;- &quot;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63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7" fillId="32" borderId="7" applyNumberFormat="0" applyFont="0" applyAlignment="0" applyProtection="0"/>
    <xf numFmtId="0" fontId="42" fillId="27" borderId="8" applyNumberFormat="0" applyAlignment="0" applyProtection="0"/>
    <xf numFmtId="9" fontId="27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90">
    <xf numFmtId="0" fontId="0" fillId="0" borderId="0" xfId="0" applyFont="1" applyAlignment="1">
      <alignment/>
    </xf>
    <xf numFmtId="0" fontId="6" fillId="0" borderId="10" xfId="0" applyNumberFormat="1" applyFont="1" applyFill="1" applyBorder="1" applyAlignment="1" applyProtection="1">
      <alignment horizontal="left" indent="1"/>
      <protection/>
    </xf>
    <xf numFmtId="0" fontId="5" fillId="0" borderId="11" xfId="0" applyNumberFormat="1" applyFont="1" applyBorder="1" applyAlignment="1" applyProtection="1">
      <alignment horizontal="center"/>
      <protection/>
    </xf>
    <xf numFmtId="0" fontId="5" fillId="0" borderId="10" xfId="0" applyNumberFormat="1" applyFont="1" applyFill="1" applyBorder="1" applyAlignment="1" applyProtection="1">
      <alignment horizontal="left" indent="2"/>
      <protection/>
    </xf>
    <xf numFmtId="0" fontId="5" fillId="0" borderId="11" xfId="0" applyNumberFormat="1" applyFont="1" applyFill="1" applyBorder="1" applyAlignment="1" applyProtection="1">
      <alignment horizontal="center"/>
      <protection/>
    </xf>
    <xf numFmtId="0" fontId="3" fillId="0" borderId="12" xfId="0" applyNumberFormat="1" applyFont="1" applyBorder="1" applyAlignment="1" applyProtection="1">
      <alignment/>
      <protection/>
    </xf>
    <xf numFmtId="0" fontId="5" fillId="0" borderId="13" xfId="0" applyNumberFormat="1" applyFont="1" applyBorder="1" applyAlignment="1" applyProtection="1">
      <alignment horizontal="center"/>
      <protection/>
    </xf>
    <xf numFmtId="0" fontId="5" fillId="0" borderId="10" xfId="0" applyNumberFormat="1" applyFont="1" applyBorder="1" applyAlignment="1" applyProtection="1">
      <alignment/>
      <protection/>
    </xf>
    <xf numFmtId="0" fontId="7" fillId="0" borderId="11" xfId="0" applyNumberFormat="1" applyFont="1" applyBorder="1" applyAlignment="1" applyProtection="1">
      <alignment horizontal="center"/>
      <protection/>
    </xf>
    <xf numFmtId="0" fontId="8" fillId="0" borderId="14" xfId="0" applyFont="1" applyBorder="1" applyAlignment="1" applyProtection="1">
      <alignment horizontal="left"/>
      <protection/>
    </xf>
    <xf numFmtId="170" fontId="3" fillId="0" borderId="11" xfId="0" applyNumberFormat="1" applyFont="1" applyFill="1" applyBorder="1" applyAlignment="1" applyProtection="1">
      <alignment/>
      <protection/>
    </xf>
    <xf numFmtId="170" fontId="3" fillId="0" borderId="15" xfId="0" applyNumberFormat="1" applyFont="1" applyFill="1" applyBorder="1" applyAlignment="1" applyProtection="1">
      <alignment/>
      <protection/>
    </xf>
    <xf numFmtId="170" fontId="3" fillId="0" borderId="16" xfId="0" applyNumberFormat="1" applyFont="1" applyFill="1" applyBorder="1" applyAlignment="1" applyProtection="1">
      <alignment/>
      <protection/>
    </xf>
    <xf numFmtId="170" fontId="3" fillId="0" borderId="17" xfId="0" applyNumberFormat="1" applyFont="1" applyFill="1" applyBorder="1" applyAlignment="1" applyProtection="1">
      <alignment/>
      <protection/>
    </xf>
    <xf numFmtId="170" fontId="3" fillId="0" borderId="18" xfId="0" applyNumberFormat="1" applyFont="1" applyFill="1" applyBorder="1" applyAlignment="1" applyProtection="1">
      <alignment/>
      <protection/>
    </xf>
    <xf numFmtId="170" fontId="3" fillId="0" borderId="19" xfId="0" applyNumberFormat="1" applyFont="1" applyFill="1" applyBorder="1" applyAlignment="1" applyProtection="1">
      <alignment/>
      <protection/>
    </xf>
    <xf numFmtId="170" fontId="5" fillId="0" borderId="11" xfId="0" applyNumberFormat="1" applyFont="1" applyFill="1" applyBorder="1" applyAlignment="1" applyProtection="1">
      <alignment/>
      <protection/>
    </xf>
    <xf numFmtId="170" fontId="5" fillId="0" borderId="18" xfId="0" applyNumberFormat="1" applyFont="1" applyFill="1" applyBorder="1" applyAlignment="1" applyProtection="1">
      <alignment/>
      <protection/>
    </xf>
    <xf numFmtId="170" fontId="5" fillId="0" borderId="10" xfId="0" applyNumberFormat="1" applyFont="1" applyFill="1" applyBorder="1" applyAlignment="1" applyProtection="1">
      <alignment/>
      <protection/>
    </xf>
    <xf numFmtId="170" fontId="5" fillId="0" borderId="17" xfId="0" applyNumberFormat="1" applyFont="1" applyFill="1" applyBorder="1" applyAlignment="1" applyProtection="1">
      <alignment/>
      <protection/>
    </xf>
    <xf numFmtId="170" fontId="5" fillId="0" borderId="0" xfId="0" applyNumberFormat="1" applyFont="1" applyFill="1" applyBorder="1" applyAlignment="1" applyProtection="1">
      <alignment/>
      <protection/>
    </xf>
    <xf numFmtId="170" fontId="5" fillId="0" borderId="16" xfId="0" applyNumberFormat="1" applyFont="1" applyFill="1" applyBorder="1" applyAlignment="1" applyProtection="1">
      <alignment/>
      <protection/>
    </xf>
    <xf numFmtId="170" fontId="5" fillId="0" borderId="11" xfId="42" applyNumberFormat="1" applyFont="1" applyFill="1" applyBorder="1" applyAlignment="1" applyProtection="1">
      <alignment/>
      <protection/>
    </xf>
    <xf numFmtId="170" fontId="5" fillId="0" borderId="18" xfId="42" applyNumberFormat="1" applyFont="1" applyFill="1" applyBorder="1" applyAlignment="1" applyProtection="1">
      <alignment/>
      <protection/>
    </xf>
    <xf numFmtId="170" fontId="5" fillId="0" borderId="10" xfId="42" applyNumberFormat="1" applyFont="1" applyFill="1" applyBorder="1" applyAlignment="1" applyProtection="1">
      <alignment/>
      <protection/>
    </xf>
    <xf numFmtId="170" fontId="5" fillId="0" borderId="17" xfId="42" applyNumberFormat="1" applyFont="1" applyFill="1" applyBorder="1" applyAlignment="1" applyProtection="1">
      <alignment/>
      <protection/>
    </xf>
    <xf numFmtId="170" fontId="5" fillId="0" borderId="0" xfId="42" applyNumberFormat="1" applyFont="1" applyFill="1" applyBorder="1" applyAlignment="1" applyProtection="1">
      <alignment/>
      <protection/>
    </xf>
    <xf numFmtId="170" fontId="5" fillId="0" borderId="16" xfId="42" applyNumberFormat="1" applyFont="1" applyFill="1" applyBorder="1" applyAlignment="1" applyProtection="1">
      <alignment/>
      <protection/>
    </xf>
    <xf numFmtId="170" fontId="3" fillId="0" borderId="10" xfId="0" applyNumberFormat="1" applyFont="1" applyFill="1" applyBorder="1" applyAlignment="1" applyProtection="1">
      <alignment/>
      <protection/>
    </xf>
    <xf numFmtId="170" fontId="3" fillId="0" borderId="0" xfId="0" applyNumberFormat="1" applyFont="1" applyFill="1" applyBorder="1" applyAlignment="1" applyProtection="1">
      <alignment/>
      <protection/>
    </xf>
    <xf numFmtId="170" fontId="5" fillId="0" borderId="15" xfId="0" applyNumberFormat="1" applyFont="1" applyFill="1" applyBorder="1" applyAlignment="1" applyProtection="1">
      <alignment/>
      <protection/>
    </xf>
    <xf numFmtId="170" fontId="5" fillId="0" borderId="19" xfId="0" applyNumberFormat="1" applyFont="1" applyFill="1" applyBorder="1" applyAlignment="1" applyProtection="1">
      <alignment/>
      <protection/>
    </xf>
    <xf numFmtId="170" fontId="3" fillId="0" borderId="20" xfId="0" applyNumberFormat="1" applyFont="1" applyFill="1" applyBorder="1" applyAlignment="1" applyProtection="1">
      <alignment/>
      <protection/>
    </xf>
    <xf numFmtId="170" fontId="3" fillId="0" borderId="21" xfId="0" applyNumberFormat="1" applyFont="1" applyFill="1" applyBorder="1" applyAlignment="1" applyProtection="1">
      <alignment/>
      <protection/>
    </xf>
    <xf numFmtId="170" fontId="3" fillId="0" borderId="22" xfId="0" applyNumberFormat="1" applyFont="1" applyFill="1" applyBorder="1" applyAlignment="1" applyProtection="1">
      <alignment/>
      <protection/>
    </xf>
    <xf numFmtId="170" fontId="3" fillId="0" borderId="23" xfId="0" applyNumberFormat="1" applyFont="1" applyFill="1" applyBorder="1" applyAlignment="1" applyProtection="1">
      <alignment/>
      <protection/>
    </xf>
    <xf numFmtId="170" fontId="3" fillId="0" borderId="24" xfId="0" applyNumberFormat="1" applyFont="1" applyFill="1" applyBorder="1" applyAlignment="1" applyProtection="1">
      <alignment/>
      <protection/>
    </xf>
    <xf numFmtId="170" fontId="3" fillId="0" borderId="25" xfId="0" applyNumberFormat="1" applyFont="1" applyFill="1" applyBorder="1" applyAlignment="1" applyProtection="1">
      <alignment/>
      <protection/>
    </xf>
    <xf numFmtId="0" fontId="3" fillId="0" borderId="26" xfId="0" applyFont="1" applyFill="1" applyBorder="1" applyAlignment="1" applyProtection="1">
      <alignment horizontal="center" vertical="center"/>
      <protection/>
    </xf>
    <xf numFmtId="0" fontId="3" fillId="0" borderId="27" xfId="0" applyFont="1" applyFill="1" applyBorder="1" applyAlignment="1" applyProtection="1">
      <alignment vertical="center"/>
      <protection/>
    </xf>
    <xf numFmtId="0" fontId="3" fillId="0" borderId="28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left" vertical="center"/>
      <protection/>
    </xf>
    <xf numFmtId="0" fontId="3" fillId="0" borderId="31" xfId="0" applyFont="1" applyFill="1" applyBorder="1" applyAlignment="1" applyProtection="1">
      <alignment horizontal="center" vertical="center"/>
      <protection/>
    </xf>
    <xf numFmtId="0" fontId="3" fillId="0" borderId="31" xfId="0" applyFont="1" applyFill="1" applyBorder="1" applyAlignment="1" applyProtection="1">
      <alignment horizontal="center" vertical="center" wrapText="1"/>
      <protection/>
    </xf>
    <xf numFmtId="0" fontId="3" fillId="0" borderId="32" xfId="0" applyFont="1" applyFill="1" applyBorder="1" applyAlignment="1" applyProtection="1">
      <alignment horizontal="center" vertical="center" wrapText="1"/>
      <protection/>
    </xf>
    <xf numFmtId="0" fontId="3" fillId="0" borderId="30" xfId="0" applyFont="1" applyFill="1" applyBorder="1" applyAlignment="1" applyProtection="1">
      <alignment horizontal="center" vertical="center" wrapText="1"/>
      <protection/>
    </xf>
    <xf numFmtId="0" fontId="3" fillId="0" borderId="33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3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3" fillId="0" borderId="17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Border="1" applyAlignment="1" applyProtection="1">
      <alignment/>
      <protection/>
    </xf>
    <xf numFmtId="170" fontId="3" fillId="0" borderId="27" xfId="0" applyNumberFormat="1" applyFont="1" applyBorder="1" applyAlignment="1" applyProtection="1">
      <alignment horizontal="center"/>
      <protection/>
    </xf>
    <xf numFmtId="170" fontId="3" fillId="0" borderId="34" xfId="0" applyNumberFormat="1" applyFont="1" applyBorder="1" applyAlignment="1" applyProtection="1">
      <alignment horizontal="center"/>
      <protection/>
    </xf>
    <xf numFmtId="170" fontId="3" fillId="0" borderId="35" xfId="0" applyNumberFormat="1" applyFont="1" applyBorder="1" applyAlignment="1" applyProtection="1">
      <alignment horizontal="center"/>
      <protection/>
    </xf>
    <xf numFmtId="170" fontId="3" fillId="0" borderId="36" xfId="0" applyNumberFormat="1" applyFont="1" applyBorder="1" applyAlignment="1" applyProtection="1">
      <alignment horizontal="center"/>
      <protection/>
    </xf>
    <xf numFmtId="170" fontId="3" fillId="0" borderId="14" xfId="0" applyNumberFormat="1" applyFont="1" applyBorder="1" applyAlignment="1" applyProtection="1">
      <alignment horizontal="center"/>
      <protection/>
    </xf>
    <xf numFmtId="170" fontId="3" fillId="0" borderId="26" xfId="0" applyNumberFormat="1" applyFont="1" applyBorder="1" applyAlignment="1" applyProtection="1">
      <alignment horizontal="center"/>
      <protection/>
    </xf>
    <xf numFmtId="170" fontId="3" fillId="0" borderId="13" xfId="0" applyNumberFormat="1" applyFont="1" applyFill="1" applyBorder="1" applyAlignment="1" applyProtection="1">
      <alignment/>
      <protection/>
    </xf>
    <xf numFmtId="170" fontId="3" fillId="0" borderId="37" xfId="0" applyNumberFormat="1" applyFont="1" applyFill="1" applyBorder="1" applyAlignment="1" applyProtection="1">
      <alignment/>
      <protection/>
    </xf>
    <xf numFmtId="170" fontId="3" fillId="0" borderId="12" xfId="0" applyNumberFormat="1" applyFont="1" applyFill="1" applyBorder="1" applyAlignment="1" applyProtection="1">
      <alignment/>
      <protection/>
    </xf>
    <xf numFmtId="170" fontId="3" fillId="0" borderId="33" xfId="0" applyNumberFormat="1" applyFont="1" applyFill="1" applyBorder="1" applyAlignment="1" applyProtection="1">
      <alignment/>
      <protection/>
    </xf>
    <xf numFmtId="170" fontId="3" fillId="0" borderId="38" xfId="0" applyNumberFormat="1" applyFont="1" applyFill="1" applyBorder="1" applyAlignment="1" applyProtection="1">
      <alignment/>
      <protection/>
    </xf>
    <xf numFmtId="170" fontId="3" fillId="0" borderId="39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 applyProtection="1">
      <alignment/>
      <protection/>
    </xf>
    <xf numFmtId="0" fontId="5" fillId="0" borderId="10" xfId="0" applyFont="1" applyBorder="1" applyAlignment="1" applyProtection="1">
      <alignment horizontal="left" indent="2"/>
      <protection/>
    </xf>
    <xf numFmtId="0" fontId="5" fillId="0" borderId="10" xfId="0" applyFont="1" applyFill="1" applyBorder="1" applyAlignment="1" applyProtection="1">
      <alignment horizontal="left" indent="2"/>
      <protection/>
    </xf>
    <xf numFmtId="0" fontId="3" fillId="0" borderId="10" xfId="0" applyFont="1" applyFill="1" applyBorder="1" applyAlignment="1" applyProtection="1">
      <alignment horizontal="left" indent="1"/>
      <protection/>
    </xf>
    <xf numFmtId="0" fontId="3" fillId="0" borderId="10" xfId="0" applyFont="1" applyBorder="1" applyAlignment="1" applyProtection="1">
      <alignment horizontal="left" indent="1"/>
      <protection/>
    </xf>
    <xf numFmtId="0" fontId="3" fillId="0" borderId="12" xfId="0" applyFont="1" applyBorder="1" applyAlignment="1" applyProtection="1">
      <alignment/>
      <protection/>
    </xf>
    <xf numFmtId="170" fontId="3" fillId="0" borderId="13" xfId="0" applyNumberFormat="1" applyFont="1" applyBorder="1" applyAlignment="1" applyProtection="1">
      <alignment/>
      <protection/>
    </xf>
    <xf numFmtId="170" fontId="3" fillId="0" borderId="37" xfId="0" applyNumberFormat="1" applyFont="1" applyBorder="1" applyAlignment="1" applyProtection="1">
      <alignment/>
      <protection/>
    </xf>
    <xf numFmtId="170" fontId="3" fillId="0" borderId="12" xfId="0" applyNumberFormat="1" applyFont="1" applyBorder="1" applyAlignment="1" applyProtection="1">
      <alignment/>
      <protection/>
    </xf>
    <xf numFmtId="170" fontId="3" fillId="0" borderId="33" xfId="0" applyNumberFormat="1" applyFont="1" applyBorder="1" applyAlignment="1" applyProtection="1">
      <alignment/>
      <protection/>
    </xf>
    <xf numFmtId="170" fontId="3" fillId="0" borderId="38" xfId="0" applyNumberFormat="1" applyFont="1" applyBorder="1" applyAlignment="1" applyProtection="1">
      <alignment/>
      <protection/>
    </xf>
    <xf numFmtId="170" fontId="3" fillId="0" borderId="39" xfId="0" applyNumberFormat="1" applyFont="1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40" xfId="0" applyFont="1" applyBorder="1" applyAlignment="1" applyProtection="1">
      <alignment horizontal="left"/>
      <protection/>
    </xf>
    <xf numFmtId="0" fontId="3" fillId="0" borderId="41" xfId="0" applyFont="1" applyFill="1" applyBorder="1" applyAlignment="1" applyProtection="1">
      <alignment horizontal="center" vertical="center"/>
      <protection/>
    </xf>
    <xf numFmtId="0" fontId="3" fillId="0" borderId="42" xfId="0" applyFont="1" applyFill="1" applyBorder="1" applyAlignment="1" applyProtection="1">
      <alignment horizontal="center" vertical="center"/>
      <protection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41" xfId="0" applyFont="1" applyFill="1" applyBorder="1" applyAlignment="1" applyProtection="1">
      <alignment horizontal="center" vertical="center" wrapText="1"/>
      <protection/>
    </xf>
    <xf numFmtId="0" fontId="3" fillId="0" borderId="42" xfId="0" applyFont="1" applyFill="1" applyBorder="1" applyAlignment="1" applyProtection="1">
      <alignment horizontal="center" vertical="center" wrapText="1"/>
      <protection/>
    </xf>
    <xf numFmtId="0" fontId="3" fillId="0" borderId="29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4"/>
  <sheetViews>
    <sheetView showGridLines="0" tabSelected="1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65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2296473027</v>
      </c>
      <c r="D43" s="10">
        <f aca="true" t="shared" si="0" ref="D43:L43">SUM(D44:D46)</f>
        <v>3058647292</v>
      </c>
      <c r="E43" s="11">
        <f t="shared" si="0"/>
        <v>1753807972</v>
      </c>
      <c r="F43" s="12">
        <f t="shared" si="0"/>
        <v>2638120551</v>
      </c>
      <c r="G43" s="10">
        <f t="shared" si="0"/>
        <v>2531455041</v>
      </c>
      <c r="H43" s="13">
        <f>SUM(H44:H46)</f>
        <v>1651484343</v>
      </c>
      <c r="I43" s="14">
        <f t="shared" si="0"/>
        <v>2173711087</v>
      </c>
      <c r="J43" s="15">
        <f t="shared" si="0"/>
        <v>3068244233</v>
      </c>
      <c r="K43" s="10">
        <f t="shared" si="0"/>
        <v>3245821921</v>
      </c>
      <c r="L43" s="13">
        <f t="shared" si="0"/>
        <v>3493605987</v>
      </c>
    </row>
    <row r="44" spans="1:12" ht="13.5">
      <c r="A44" s="3" t="s">
        <v>19</v>
      </c>
      <c r="B44" s="2"/>
      <c r="C44" s="16">
        <v>317599701</v>
      </c>
      <c r="D44" s="16">
        <v>309852833</v>
      </c>
      <c r="E44" s="17">
        <v>377755044</v>
      </c>
      <c r="F44" s="18">
        <v>659478800</v>
      </c>
      <c r="G44" s="16">
        <v>765052360</v>
      </c>
      <c r="H44" s="19">
        <v>239356201</v>
      </c>
      <c r="I44" s="20">
        <v>263454249</v>
      </c>
      <c r="J44" s="21">
        <v>1213525150</v>
      </c>
      <c r="K44" s="16">
        <v>1151444550</v>
      </c>
      <c r="L44" s="17">
        <v>1691767235</v>
      </c>
    </row>
    <row r="45" spans="1:12" ht="13.5">
      <c r="A45" s="3" t="s">
        <v>20</v>
      </c>
      <c r="B45" s="2"/>
      <c r="C45" s="22">
        <v>143843000</v>
      </c>
      <c r="D45" s="22">
        <v>209881154</v>
      </c>
      <c r="E45" s="23">
        <v>331686889</v>
      </c>
      <c r="F45" s="24">
        <v>253382845</v>
      </c>
      <c r="G45" s="22">
        <v>275372045</v>
      </c>
      <c r="H45" s="25">
        <v>339764113</v>
      </c>
      <c r="I45" s="26">
        <v>439476776</v>
      </c>
      <c r="J45" s="27">
        <v>1103616083</v>
      </c>
      <c r="K45" s="22">
        <v>967318371</v>
      </c>
      <c r="L45" s="23">
        <v>1016809752</v>
      </c>
    </row>
    <row r="46" spans="1:12" ht="13.5">
      <c r="A46" s="3" t="s">
        <v>21</v>
      </c>
      <c r="B46" s="2"/>
      <c r="C46" s="16">
        <v>1835030326</v>
      </c>
      <c r="D46" s="16">
        <v>2538913305</v>
      </c>
      <c r="E46" s="17">
        <v>1044366039</v>
      </c>
      <c r="F46" s="18">
        <v>1725258906</v>
      </c>
      <c r="G46" s="16">
        <v>1491030636</v>
      </c>
      <c r="H46" s="19">
        <v>1072364029</v>
      </c>
      <c r="I46" s="20">
        <v>1470780062</v>
      </c>
      <c r="J46" s="21">
        <v>751103000</v>
      </c>
      <c r="K46" s="16">
        <v>1127059000</v>
      </c>
      <c r="L46" s="17">
        <v>785029000</v>
      </c>
    </row>
    <row r="47" spans="1:12" ht="13.5">
      <c r="A47" s="1" t="s">
        <v>22</v>
      </c>
      <c r="B47" s="2"/>
      <c r="C47" s="10">
        <f>SUM(C48:C52)</f>
        <v>2939890504</v>
      </c>
      <c r="D47" s="10">
        <f aca="true" t="shared" si="1" ref="D47:L47">SUM(D48:D52)</f>
        <v>3134328363</v>
      </c>
      <c r="E47" s="14">
        <f t="shared" si="1"/>
        <v>4151886583</v>
      </c>
      <c r="F47" s="28">
        <f t="shared" si="1"/>
        <v>4204629180</v>
      </c>
      <c r="G47" s="10">
        <f t="shared" si="1"/>
        <v>4494887044</v>
      </c>
      <c r="H47" s="13">
        <f>SUM(H48:H52)</f>
        <v>3859489913</v>
      </c>
      <c r="I47" s="29">
        <f t="shared" si="1"/>
        <v>4059109325</v>
      </c>
      <c r="J47" s="12">
        <f t="shared" si="1"/>
        <v>5144218800</v>
      </c>
      <c r="K47" s="10">
        <f t="shared" si="1"/>
        <v>5750707326</v>
      </c>
      <c r="L47" s="14">
        <f t="shared" si="1"/>
        <v>5735920381</v>
      </c>
    </row>
    <row r="48" spans="1:12" ht="13.5">
      <c r="A48" s="3" t="s">
        <v>23</v>
      </c>
      <c r="B48" s="2"/>
      <c r="C48" s="16">
        <v>279119782</v>
      </c>
      <c r="D48" s="16">
        <v>274308018</v>
      </c>
      <c r="E48" s="17">
        <v>489364317</v>
      </c>
      <c r="F48" s="18">
        <v>493577958</v>
      </c>
      <c r="G48" s="16">
        <v>485992816</v>
      </c>
      <c r="H48" s="19">
        <v>244504164</v>
      </c>
      <c r="I48" s="20">
        <v>308571742</v>
      </c>
      <c r="J48" s="21">
        <v>467565648</v>
      </c>
      <c r="K48" s="16">
        <v>613995699</v>
      </c>
      <c r="L48" s="17">
        <v>637047978</v>
      </c>
    </row>
    <row r="49" spans="1:12" ht="13.5">
      <c r="A49" s="3" t="s">
        <v>24</v>
      </c>
      <c r="B49" s="2"/>
      <c r="C49" s="16">
        <v>517054928</v>
      </c>
      <c r="D49" s="16">
        <v>343256152</v>
      </c>
      <c r="E49" s="17">
        <v>315662774</v>
      </c>
      <c r="F49" s="18">
        <v>314071829</v>
      </c>
      <c r="G49" s="16">
        <v>352533930</v>
      </c>
      <c r="H49" s="19">
        <v>351585493</v>
      </c>
      <c r="I49" s="20">
        <v>425267539</v>
      </c>
      <c r="J49" s="21">
        <v>264511268</v>
      </c>
      <c r="K49" s="16">
        <v>290070435</v>
      </c>
      <c r="L49" s="17">
        <v>318817471</v>
      </c>
    </row>
    <row r="50" spans="1:12" ht="13.5">
      <c r="A50" s="3" t="s">
        <v>25</v>
      </c>
      <c r="B50" s="2"/>
      <c r="C50" s="16">
        <v>247492528</v>
      </c>
      <c r="D50" s="16">
        <v>427949471</v>
      </c>
      <c r="E50" s="17">
        <v>405139689</v>
      </c>
      <c r="F50" s="18">
        <v>464876000</v>
      </c>
      <c r="G50" s="16">
        <v>500817674</v>
      </c>
      <c r="H50" s="19">
        <v>379061732</v>
      </c>
      <c r="I50" s="20">
        <v>491407924</v>
      </c>
      <c r="J50" s="21">
        <v>604328800</v>
      </c>
      <c r="K50" s="16">
        <v>526751550</v>
      </c>
      <c r="L50" s="17">
        <v>382801215</v>
      </c>
    </row>
    <row r="51" spans="1:12" ht="13.5">
      <c r="A51" s="3" t="s">
        <v>26</v>
      </c>
      <c r="B51" s="2"/>
      <c r="C51" s="16">
        <v>1720434191</v>
      </c>
      <c r="D51" s="16">
        <v>1901449990</v>
      </c>
      <c r="E51" s="17">
        <v>2655487781</v>
      </c>
      <c r="F51" s="18">
        <v>2686399393</v>
      </c>
      <c r="G51" s="16">
        <v>2890772141</v>
      </c>
      <c r="H51" s="19">
        <v>2634580318</v>
      </c>
      <c r="I51" s="20">
        <v>2604464254</v>
      </c>
      <c r="J51" s="21">
        <v>3539373084</v>
      </c>
      <c r="K51" s="16">
        <v>4079189642</v>
      </c>
      <c r="L51" s="17">
        <v>4113732717</v>
      </c>
    </row>
    <row r="52" spans="1:12" ht="13.5">
      <c r="A52" s="3" t="s">
        <v>27</v>
      </c>
      <c r="B52" s="2"/>
      <c r="C52" s="22">
        <v>175789075</v>
      </c>
      <c r="D52" s="22">
        <v>187364732</v>
      </c>
      <c r="E52" s="23">
        <v>286232022</v>
      </c>
      <c r="F52" s="24">
        <v>245704000</v>
      </c>
      <c r="G52" s="22">
        <v>264770483</v>
      </c>
      <c r="H52" s="25">
        <v>249758206</v>
      </c>
      <c r="I52" s="26">
        <v>229397866</v>
      </c>
      <c r="J52" s="27">
        <v>268440000</v>
      </c>
      <c r="K52" s="22">
        <v>240700000</v>
      </c>
      <c r="L52" s="23">
        <v>283521000</v>
      </c>
    </row>
    <row r="53" spans="1:12" ht="13.5">
      <c r="A53" s="1" t="s">
        <v>28</v>
      </c>
      <c r="B53" s="4"/>
      <c r="C53" s="10">
        <f>SUM(C54:C56)</f>
        <v>4446881450</v>
      </c>
      <c r="D53" s="10">
        <f aca="true" t="shared" si="2" ref="D53:L53">SUM(D54:D56)</f>
        <v>5502833964</v>
      </c>
      <c r="E53" s="14">
        <f t="shared" si="2"/>
        <v>6551439949</v>
      </c>
      <c r="F53" s="28">
        <f t="shared" si="2"/>
        <v>7494933584</v>
      </c>
      <c r="G53" s="10">
        <f t="shared" si="2"/>
        <v>7147562891</v>
      </c>
      <c r="H53" s="13">
        <f>SUM(H54:H56)</f>
        <v>5393157574</v>
      </c>
      <c r="I53" s="29">
        <f t="shared" si="2"/>
        <v>5699922620</v>
      </c>
      <c r="J53" s="12">
        <f t="shared" si="2"/>
        <v>6368628214</v>
      </c>
      <c r="K53" s="10">
        <f t="shared" si="2"/>
        <v>6631827650</v>
      </c>
      <c r="L53" s="14">
        <f t="shared" si="2"/>
        <v>6922267610</v>
      </c>
    </row>
    <row r="54" spans="1:12" ht="13.5">
      <c r="A54" s="3" t="s">
        <v>29</v>
      </c>
      <c r="B54" s="2"/>
      <c r="C54" s="16">
        <v>339558614</v>
      </c>
      <c r="D54" s="16">
        <v>924556723</v>
      </c>
      <c r="E54" s="17">
        <v>1322650412</v>
      </c>
      <c r="F54" s="18">
        <v>1732911735</v>
      </c>
      <c r="G54" s="16">
        <v>1462693713</v>
      </c>
      <c r="H54" s="19">
        <v>1084372762</v>
      </c>
      <c r="I54" s="20">
        <v>987840351</v>
      </c>
      <c r="J54" s="21">
        <v>1223774732</v>
      </c>
      <c r="K54" s="16">
        <v>1289375013</v>
      </c>
      <c r="L54" s="17">
        <v>1263250985</v>
      </c>
    </row>
    <row r="55" spans="1:12" ht="13.5">
      <c r="A55" s="3" t="s">
        <v>30</v>
      </c>
      <c r="B55" s="2"/>
      <c r="C55" s="16">
        <v>4052524048</v>
      </c>
      <c r="D55" s="16">
        <v>4544427692</v>
      </c>
      <c r="E55" s="17">
        <v>5171583125</v>
      </c>
      <c r="F55" s="18">
        <v>5670863465</v>
      </c>
      <c r="G55" s="16">
        <v>5595516595</v>
      </c>
      <c r="H55" s="19">
        <v>4274133214</v>
      </c>
      <c r="I55" s="20">
        <v>4639463747</v>
      </c>
      <c r="J55" s="21">
        <v>5086988482</v>
      </c>
      <c r="K55" s="16">
        <v>5286412637</v>
      </c>
      <c r="L55" s="17">
        <v>5527767125</v>
      </c>
    </row>
    <row r="56" spans="1:12" ht="13.5">
      <c r="A56" s="3" t="s">
        <v>31</v>
      </c>
      <c r="B56" s="2"/>
      <c r="C56" s="16">
        <v>54798788</v>
      </c>
      <c r="D56" s="16">
        <v>33849549</v>
      </c>
      <c r="E56" s="17">
        <v>57206412</v>
      </c>
      <c r="F56" s="18">
        <v>91158384</v>
      </c>
      <c r="G56" s="16">
        <v>89352583</v>
      </c>
      <c r="H56" s="19">
        <v>34651598</v>
      </c>
      <c r="I56" s="20">
        <v>72618522</v>
      </c>
      <c r="J56" s="21">
        <v>57865000</v>
      </c>
      <c r="K56" s="16">
        <v>56040000</v>
      </c>
      <c r="L56" s="17">
        <v>131249500</v>
      </c>
    </row>
    <row r="57" spans="1:12" ht="13.5">
      <c r="A57" s="1" t="s">
        <v>32</v>
      </c>
      <c r="B57" s="4"/>
      <c r="C57" s="10">
        <f>SUM(C58:C61)</f>
        <v>5606058368</v>
      </c>
      <c r="D57" s="10">
        <f aca="true" t="shared" si="3" ref="D57:L57">SUM(D58:D61)</f>
        <v>5415502141</v>
      </c>
      <c r="E57" s="14">
        <f t="shared" si="3"/>
        <v>5429095253</v>
      </c>
      <c r="F57" s="28">
        <f t="shared" si="3"/>
        <v>6075935552</v>
      </c>
      <c r="G57" s="10">
        <f t="shared" si="3"/>
        <v>6460868511</v>
      </c>
      <c r="H57" s="13">
        <f>SUM(H58:H61)</f>
        <v>4584372782</v>
      </c>
      <c r="I57" s="29">
        <f t="shared" si="3"/>
        <v>4665098859</v>
      </c>
      <c r="J57" s="12">
        <f t="shared" si="3"/>
        <v>5754684932</v>
      </c>
      <c r="K57" s="10">
        <f t="shared" si="3"/>
        <v>5665884701</v>
      </c>
      <c r="L57" s="14">
        <f t="shared" si="3"/>
        <v>5795797154</v>
      </c>
    </row>
    <row r="58" spans="1:12" ht="13.5">
      <c r="A58" s="3" t="s">
        <v>33</v>
      </c>
      <c r="B58" s="2"/>
      <c r="C58" s="16">
        <v>2953248558</v>
      </c>
      <c r="D58" s="16">
        <v>3232774017</v>
      </c>
      <c r="E58" s="17">
        <v>2721934168</v>
      </c>
      <c r="F58" s="18">
        <v>3658697997</v>
      </c>
      <c r="G58" s="16">
        <v>4173296202</v>
      </c>
      <c r="H58" s="19">
        <v>2690290532</v>
      </c>
      <c r="I58" s="20">
        <v>2654564612</v>
      </c>
      <c r="J58" s="21">
        <v>2793457146</v>
      </c>
      <c r="K58" s="16">
        <v>2799996795</v>
      </c>
      <c r="L58" s="17">
        <v>2773372256</v>
      </c>
    </row>
    <row r="59" spans="1:12" ht="13.5">
      <c r="A59" s="3" t="s">
        <v>34</v>
      </c>
      <c r="B59" s="2"/>
      <c r="C59" s="16">
        <v>1167259329</v>
      </c>
      <c r="D59" s="16">
        <v>1487943396</v>
      </c>
      <c r="E59" s="17">
        <v>1129668803</v>
      </c>
      <c r="F59" s="18">
        <v>1122269606</v>
      </c>
      <c r="G59" s="16">
        <v>1130459635</v>
      </c>
      <c r="H59" s="19">
        <v>1133903903</v>
      </c>
      <c r="I59" s="20">
        <v>1058384714</v>
      </c>
      <c r="J59" s="21">
        <v>1523505724</v>
      </c>
      <c r="K59" s="16">
        <v>1664280840</v>
      </c>
      <c r="L59" s="17">
        <v>1860132801</v>
      </c>
    </row>
    <row r="60" spans="1:12" ht="13.5">
      <c r="A60" s="3" t="s">
        <v>35</v>
      </c>
      <c r="B60" s="2"/>
      <c r="C60" s="22">
        <v>1277775670</v>
      </c>
      <c r="D60" s="22">
        <v>436496425</v>
      </c>
      <c r="E60" s="23">
        <v>1300778610</v>
      </c>
      <c r="F60" s="24">
        <v>997611742</v>
      </c>
      <c r="G60" s="22">
        <v>869133211</v>
      </c>
      <c r="H60" s="25">
        <v>539720642</v>
      </c>
      <c r="I60" s="26">
        <v>720263428</v>
      </c>
      <c r="J60" s="27">
        <v>1138518130</v>
      </c>
      <c r="K60" s="22">
        <v>925355759</v>
      </c>
      <c r="L60" s="23">
        <v>877501547</v>
      </c>
    </row>
    <row r="61" spans="1:12" ht="13.5">
      <c r="A61" s="3" t="s">
        <v>36</v>
      </c>
      <c r="B61" s="2"/>
      <c r="C61" s="16">
        <v>207774811</v>
      </c>
      <c r="D61" s="16">
        <v>258288303</v>
      </c>
      <c r="E61" s="17">
        <v>276713672</v>
      </c>
      <c r="F61" s="18">
        <v>297356207</v>
      </c>
      <c r="G61" s="16">
        <v>287979463</v>
      </c>
      <c r="H61" s="19">
        <v>220457705</v>
      </c>
      <c r="I61" s="20">
        <v>231886105</v>
      </c>
      <c r="J61" s="21">
        <v>299203932</v>
      </c>
      <c r="K61" s="16">
        <v>276251307</v>
      </c>
      <c r="L61" s="17">
        <v>284790550</v>
      </c>
    </row>
    <row r="62" spans="1:12" ht="13.5">
      <c r="A62" s="1" t="s">
        <v>37</v>
      </c>
      <c r="B62" s="4"/>
      <c r="C62" s="10">
        <v>59923449</v>
      </c>
      <c r="D62" s="10">
        <v>31250241</v>
      </c>
      <c r="E62" s="14">
        <v>48010432</v>
      </c>
      <c r="F62" s="28">
        <v>59248000</v>
      </c>
      <c r="G62" s="10">
        <v>63588089</v>
      </c>
      <c r="H62" s="13">
        <v>33409039</v>
      </c>
      <c r="I62" s="29">
        <v>32159111</v>
      </c>
      <c r="J62" s="12">
        <v>83840000</v>
      </c>
      <c r="K62" s="10">
        <v>60399000</v>
      </c>
      <c r="L62" s="14">
        <v>93062000</v>
      </c>
    </row>
    <row r="63" spans="1:12" ht="13.5">
      <c r="A63" s="5" t="s">
        <v>38</v>
      </c>
      <c r="B63" s="6" t="s">
        <v>39</v>
      </c>
      <c r="C63" s="62">
        <f>+C43+C47+C53+C57+C62</f>
        <v>15349226798</v>
      </c>
      <c r="D63" s="62">
        <f aca="true" t="shared" si="4" ref="D63:L63">+D43+D47+D53+D57+D62</f>
        <v>17142562001</v>
      </c>
      <c r="E63" s="63">
        <f t="shared" si="4"/>
        <v>17934240189</v>
      </c>
      <c r="F63" s="64">
        <f t="shared" si="4"/>
        <v>20472866867</v>
      </c>
      <c r="G63" s="62">
        <f t="shared" si="4"/>
        <v>20698361576</v>
      </c>
      <c r="H63" s="65">
        <f t="shared" si="4"/>
        <v>15521913651</v>
      </c>
      <c r="I63" s="66">
        <f t="shared" si="4"/>
        <v>16630001002</v>
      </c>
      <c r="J63" s="67">
        <f t="shared" si="4"/>
        <v>20419616179</v>
      </c>
      <c r="K63" s="62">
        <f t="shared" si="4"/>
        <v>21354640598</v>
      </c>
      <c r="L63" s="63">
        <f t="shared" si="4"/>
        <v>22040653132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6317738289</v>
      </c>
      <c r="D66" s="16">
        <v>6092529479</v>
      </c>
      <c r="E66" s="30">
        <v>7266587768</v>
      </c>
      <c r="F66" s="21">
        <v>7544003883</v>
      </c>
      <c r="G66" s="16">
        <v>8298246192</v>
      </c>
      <c r="H66" s="19">
        <v>5983337092</v>
      </c>
      <c r="I66" s="17">
        <v>7127021462</v>
      </c>
      <c r="J66" s="31">
        <v>8738725596</v>
      </c>
      <c r="K66" s="16">
        <v>8847151600</v>
      </c>
      <c r="L66" s="19">
        <v>9449990616</v>
      </c>
    </row>
    <row r="67" spans="1:12" ht="13.5">
      <c r="A67" s="69" t="s">
        <v>42</v>
      </c>
      <c r="B67" s="2"/>
      <c r="C67" s="16">
        <v>367618103</v>
      </c>
      <c r="D67" s="16">
        <v>1493911427</v>
      </c>
      <c r="E67" s="17">
        <v>279867439</v>
      </c>
      <c r="F67" s="18">
        <v>354784498</v>
      </c>
      <c r="G67" s="16">
        <v>255487623</v>
      </c>
      <c r="H67" s="19">
        <v>279841008</v>
      </c>
      <c r="I67" s="20">
        <v>255195875</v>
      </c>
      <c r="J67" s="21">
        <v>180855000</v>
      </c>
      <c r="K67" s="16">
        <v>170770000</v>
      </c>
      <c r="L67" s="17">
        <v>93351000</v>
      </c>
    </row>
    <row r="68" spans="1:12" ht="13.5">
      <c r="A68" s="69" t="s">
        <v>43</v>
      </c>
      <c r="B68" s="2"/>
      <c r="C68" s="22">
        <v>2223684</v>
      </c>
      <c r="D68" s="22">
        <v>4062960</v>
      </c>
      <c r="E68" s="23">
        <v>11823495</v>
      </c>
      <c r="F68" s="24">
        <v>2704127</v>
      </c>
      <c r="G68" s="22">
        <v>3480727</v>
      </c>
      <c r="H68" s="25">
        <v>1315967</v>
      </c>
      <c r="I68" s="26">
        <v>1801750</v>
      </c>
      <c r="J68" s="27"/>
      <c r="K68" s="22"/>
      <c r="L68" s="23"/>
    </row>
    <row r="69" spans="1:12" ht="13.5">
      <c r="A69" s="70" t="s">
        <v>44</v>
      </c>
      <c r="B69" s="2"/>
      <c r="C69" s="16">
        <v>12274557</v>
      </c>
      <c r="D69" s="16">
        <v>4874748</v>
      </c>
      <c r="E69" s="17">
        <v>1773260</v>
      </c>
      <c r="F69" s="18">
        <v>200000</v>
      </c>
      <c r="G69" s="16">
        <v>200000</v>
      </c>
      <c r="H69" s="19">
        <v>137125000</v>
      </c>
      <c r="I69" s="20">
        <v>217530</v>
      </c>
      <c r="J69" s="21">
        <v>58296000</v>
      </c>
      <c r="K69" s="16">
        <v>58000000</v>
      </c>
      <c r="L69" s="17">
        <v>50000000</v>
      </c>
    </row>
    <row r="70" spans="1:12" ht="13.5">
      <c r="A70" s="71" t="s">
        <v>45</v>
      </c>
      <c r="B70" s="2" t="s">
        <v>46</v>
      </c>
      <c r="C70" s="32">
        <f>SUM(C66:C69)</f>
        <v>6699854633</v>
      </c>
      <c r="D70" s="32">
        <f aca="true" t="shared" si="5" ref="D70:L70">SUM(D66:D69)</f>
        <v>7595378614</v>
      </c>
      <c r="E70" s="33">
        <f t="shared" si="5"/>
        <v>7560051962</v>
      </c>
      <c r="F70" s="34">
        <f t="shared" si="5"/>
        <v>7901692508</v>
      </c>
      <c r="G70" s="32">
        <f t="shared" si="5"/>
        <v>8557414542</v>
      </c>
      <c r="H70" s="35">
        <f t="shared" si="5"/>
        <v>6401619067</v>
      </c>
      <c r="I70" s="36">
        <f t="shared" si="5"/>
        <v>7384236617</v>
      </c>
      <c r="J70" s="37">
        <f t="shared" si="5"/>
        <v>8977876596</v>
      </c>
      <c r="K70" s="32">
        <f t="shared" si="5"/>
        <v>9075921600</v>
      </c>
      <c r="L70" s="33">
        <f t="shared" si="5"/>
        <v>9593341616</v>
      </c>
    </row>
    <row r="71" spans="1:12" ht="13.5">
      <c r="A71" s="72" t="s">
        <v>47</v>
      </c>
      <c r="B71" s="2" t="s">
        <v>48</v>
      </c>
      <c r="C71" s="16">
        <v>136068944</v>
      </c>
      <c r="D71" s="16">
        <v>540717909</v>
      </c>
      <c r="E71" s="17">
        <v>595021496</v>
      </c>
      <c r="F71" s="18">
        <v>236774000</v>
      </c>
      <c r="G71" s="16">
        <v>281534342</v>
      </c>
      <c r="H71" s="19">
        <v>1320338422</v>
      </c>
      <c r="I71" s="20">
        <v>513903688</v>
      </c>
      <c r="J71" s="21">
        <v>379038000</v>
      </c>
      <c r="K71" s="16">
        <v>424154000</v>
      </c>
      <c r="L71" s="17">
        <v>332074000</v>
      </c>
    </row>
    <row r="72" spans="1:12" ht="13.5">
      <c r="A72" s="72" t="s">
        <v>49</v>
      </c>
      <c r="B72" s="2" t="s">
        <v>50</v>
      </c>
      <c r="C72" s="16">
        <v>3608529479</v>
      </c>
      <c r="D72" s="16">
        <v>5629869179</v>
      </c>
      <c r="E72" s="17">
        <v>4588647703</v>
      </c>
      <c r="F72" s="18">
        <v>5447806836</v>
      </c>
      <c r="G72" s="16">
        <v>5510546726</v>
      </c>
      <c r="H72" s="19">
        <v>3819719495</v>
      </c>
      <c r="I72" s="20">
        <v>2823026397</v>
      </c>
      <c r="J72" s="21">
        <v>7497704099</v>
      </c>
      <c r="K72" s="16">
        <v>6848066367</v>
      </c>
      <c r="L72" s="17">
        <v>7903229739</v>
      </c>
    </row>
    <row r="73" spans="1:12" ht="13.5">
      <c r="A73" s="72" t="s">
        <v>51</v>
      </c>
      <c r="B73" s="2"/>
      <c r="C73" s="16">
        <v>4904773742</v>
      </c>
      <c r="D73" s="16">
        <v>3376596300</v>
      </c>
      <c r="E73" s="17">
        <v>5190519033</v>
      </c>
      <c r="F73" s="18">
        <v>6886593523</v>
      </c>
      <c r="G73" s="16">
        <v>6348865966</v>
      </c>
      <c r="H73" s="19">
        <v>3980236669</v>
      </c>
      <c r="I73" s="20">
        <v>5908834373</v>
      </c>
      <c r="J73" s="21">
        <v>3564997484</v>
      </c>
      <c r="K73" s="16">
        <v>5006498632</v>
      </c>
      <c r="L73" s="17">
        <v>4212007776</v>
      </c>
    </row>
    <row r="74" spans="1:12" ht="13.5">
      <c r="A74" s="73" t="s">
        <v>52</v>
      </c>
      <c r="B74" s="6" t="s">
        <v>53</v>
      </c>
      <c r="C74" s="74">
        <f>SUM(C70:C73)</f>
        <v>15349226798</v>
      </c>
      <c r="D74" s="74">
        <f aca="true" t="shared" si="6" ref="D74:L74">SUM(D70:D73)</f>
        <v>17142562002</v>
      </c>
      <c r="E74" s="75">
        <f t="shared" si="6"/>
        <v>17934240194</v>
      </c>
      <c r="F74" s="76">
        <f t="shared" si="6"/>
        <v>20472866867</v>
      </c>
      <c r="G74" s="74">
        <f t="shared" si="6"/>
        <v>20698361576</v>
      </c>
      <c r="H74" s="77">
        <f t="shared" si="6"/>
        <v>15521913653</v>
      </c>
      <c r="I74" s="78">
        <f t="shared" si="6"/>
        <v>16630001075</v>
      </c>
      <c r="J74" s="79">
        <f t="shared" si="6"/>
        <v>20419616179</v>
      </c>
      <c r="K74" s="74">
        <f t="shared" si="6"/>
        <v>21354640599</v>
      </c>
      <c r="L74" s="75">
        <f t="shared" si="6"/>
        <v>22040653131</v>
      </c>
    </row>
    <row r="75" spans="1:12" ht="13.5">
      <c r="A75" s="9" t="s">
        <v>66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67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68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69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72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73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74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61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3739789</v>
      </c>
      <c r="D43" s="10">
        <f aca="true" t="shared" si="0" ref="D43:L43">SUM(D44:D46)</f>
        <v>14945708</v>
      </c>
      <c r="E43" s="11">
        <f t="shared" si="0"/>
        <v>7955377</v>
      </c>
      <c r="F43" s="12">
        <f t="shared" si="0"/>
        <v>1460000</v>
      </c>
      <c r="G43" s="10">
        <f t="shared" si="0"/>
        <v>1460000</v>
      </c>
      <c r="H43" s="13">
        <f>SUM(H44:H46)</f>
        <v>279945</v>
      </c>
      <c r="I43" s="14">
        <f t="shared" si="0"/>
        <v>3386799</v>
      </c>
      <c r="J43" s="15">
        <f t="shared" si="0"/>
        <v>1460000</v>
      </c>
      <c r="K43" s="10">
        <f t="shared" si="0"/>
        <v>1489200</v>
      </c>
      <c r="L43" s="13">
        <f t="shared" si="0"/>
        <v>1518984</v>
      </c>
    </row>
    <row r="44" spans="1:12" ht="13.5">
      <c r="A44" s="3" t="s">
        <v>19</v>
      </c>
      <c r="B44" s="2"/>
      <c r="C44" s="16"/>
      <c r="D44" s="16">
        <v>360058</v>
      </c>
      <c r="E44" s="17"/>
      <c r="F44" s="18"/>
      <c r="G44" s="16"/>
      <c r="H44" s="19"/>
      <c r="I44" s="20">
        <v>105148</v>
      </c>
      <c r="J44" s="21"/>
      <c r="K44" s="16"/>
      <c r="L44" s="17"/>
    </row>
    <row r="45" spans="1:12" ht="13.5">
      <c r="A45" s="3" t="s">
        <v>20</v>
      </c>
      <c r="B45" s="2"/>
      <c r="C45" s="22">
        <v>3469731</v>
      </c>
      <c r="D45" s="22">
        <v>1652206</v>
      </c>
      <c r="E45" s="23">
        <v>7400687</v>
      </c>
      <c r="F45" s="24">
        <v>1460000</v>
      </c>
      <c r="G45" s="22">
        <v>1460000</v>
      </c>
      <c r="H45" s="25">
        <v>279945</v>
      </c>
      <c r="I45" s="26">
        <v>3281651</v>
      </c>
      <c r="J45" s="27">
        <v>1460000</v>
      </c>
      <c r="K45" s="22">
        <v>1489200</v>
      </c>
      <c r="L45" s="23">
        <v>1518984</v>
      </c>
    </row>
    <row r="46" spans="1:12" ht="13.5">
      <c r="A46" s="3" t="s">
        <v>21</v>
      </c>
      <c r="B46" s="2"/>
      <c r="C46" s="16">
        <v>270058</v>
      </c>
      <c r="D46" s="16">
        <v>12933444</v>
      </c>
      <c r="E46" s="17">
        <v>554690</v>
      </c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22469428</v>
      </c>
      <c r="D47" s="10">
        <f aca="true" t="shared" si="1" ref="D47:L47">SUM(D48:D52)</f>
        <v>5177297</v>
      </c>
      <c r="E47" s="14">
        <f t="shared" si="1"/>
        <v>15049513</v>
      </c>
      <c r="F47" s="28">
        <f t="shared" si="1"/>
        <v>18727598</v>
      </c>
      <c r="G47" s="10">
        <f t="shared" si="1"/>
        <v>18727598</v>
      </c>
      <c r="H47" s="13">
        <f>SUM(H48:H52)</f>
        <v>12261977</v>
      </c>
      <c r="I47" s="29">
        <f t="shared" si="1"/>
        <v>22584379</v>
      </c>
      <c r="J47" s="12">
        <f t="shared" si="1"/>
        <v>8005269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>
        <v>1079003</v>
      </c>
      <c r="D48" s="16">
        <v>3560840</v>
      </c>
      <c r="E48" s="17">
        <v>15049513</v>
      </c>
      <c r="F48" s="18">
        <v>18727598</v>
      </c>
      <c r="G48" s="16">
        <v>18727598</v>
      </c>
      <c r="H48" s="19">
        <v>8921336</v>
      </c>
      <c r="I48" s="20">
        <v>22584379</v>
      </c>
      <c r="J48" s="21">
        <v>8005269</v>
      </c>
      <c r="K48" s="16"/>
      <c r="L48" s="17"/>
    </row>
    <row r="49" spans="1:12" ht="13.5">
      <c r="A49" s="3" t="s">
        <v>24</v>
      </c>
      <c r="B49" s="2"/>
      <c r="C49" s="16">
        <v>21390425</v>
      </c>
      <c r="D49" s="16"/>
      <c r="E49" s="17"/>
      <c r="F49" s="18"/>
      <c r="G49" s="16"/>
      <c r="H49" s="19">
        <v>3340641</v>
      </c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>
        <v>1579000</v>
      </c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>
        <v>37457</v>
      </c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100421780</v>
      </c>
      <c r="D53" s="10">
        <f aca="true" t="shared" si="2" ref="D53:L53">SUM(D54:D56)</f>
        <v>152944360</v>
      </c>
      <c r="E53" s="14">
        <f t="shared" si="2"/>
        <v>96794562</v>
      </c>
      <c r="F53" s="28">
        <f t="shared" si="2"/>
        <v>54260309</v>
      </c>
      <c r="G53" s="10">
        <f t="shared" si="2"/>
        <v>54260309</v>
      </c>
      <c r="H53" s="13">
        <f>SUM(H54:H56)</f>
        <v>26205186</v>
      </c>
      <c r="I53" s="29">
        <f t="shared" si="2"/>
        <v>24451276</v>
      </c>
      <c r="J53" s="12">
        <f t="shared" si="2"/>
        <v>19707453</v>
      </c>
      <c r="K53" s="10">
        <f t="shared" si="2"/>
        <v>22960000</v>
      </c>
      <c r="L53" s="14">
        <f t="shared" si="2"/>
        <v>27919938</v>
      </c>
    </row>
    <row r="54" spans="1:12" ht="13.5">
      <c r="A54" s="3" t="s">
        <v>29</v>
      </c>
      <c r="B54" s="2"/>
      <c r="C54" s="16">
        <v>3239507</v>
      </c>
      <c r="D54" s="16">
        <v>42360</v>
      </c>
      <c r="E54" s="17"/>
      <c r="F54" s="18">
        <v>2629100</v>
      </c>
      <c r="G54" s="16">
        <v>2629100</v>
      </c>
      <c r="H54" s="19">
        <v>520975</v>
      </c>
      <c r="I54" s="20"/>
      <c r="J54" s="21">
        <v>3673917</v>
      </c>
      <c r="K54" s="16"/>
      <c r="L54" s="17"/>
    </row>
    <row r="55" spans="1:12" ht="13.5">
      <c r="A55" s="3" t="s">
        <v>30</v>
      </c>
      <c r="B55" s="2"/>
      <c r="C55" s="16">
        <v>97182273</v>
      </c>
      <c r="D55" s="16">
        <v>152902000</v>
      </c>
      <c r="E55" s="17">
        <v>96794562</v>
      </c>
      <c r="F55" s="18">
        <v>51631209</v>
      </c>
      <c r="G55" s="16">
        <v>51631209</v>
      </c>
      <c r="H55" s="19">
        <v>25684211</v>
      </c>
      <c r="I55" s="20">
        <v>24451276</v>
      </c>
      <c r="J55" s="21">
        <v>16033536</v>
      </c>
      <c r="K55" s="16">
        <v>22960000</v>
      </c>
      <c r="L55" s="17">
        <v>27919938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55264875</v>
      </c>
      <c r="D57" s="10">
        <f aca="true" t="shared" si="3" ref="D57:L57">SUM(D58:D61)</f>
        <v>26974928</v>
      </c>
      <c r="E57" s="14">
        <f t="shared" si="3"/>
        <v>29402652</v>
      </c>
      <c r="F57" s="28">
        <f t="shared" si="3"/>
        <v>77443943</v>
      </c>
      <c r="G57" s="10">
        <f t="shared" si="3"/>
        <v>77443943</v>
      </c>
      <c r="H57" s="13">
        <f>SUM(H58:H61)</f>
        <v>107464170</v>
      </c>
      <c r="I57" s="29">
        <f t="shared" si="3"/>
        <v>63535456</v>
      </c>
      <c r="J57" s="12">
        <f t="shared" si="3"/>
        <v>95125878</v>
      </c>
      <c r="K57" s="10">
        <f t="shared" si="3"/>
        <v>90773100</v>
      </c>
      <c r="L57" s="14">
        <f t="shared" si="3"/>
        <v>108692962</v>
      </c>
    </row>
    <row r="58" spans="1:12" ht="13.5">
      <c r="A58" s="3" t="s">
        <v>33</v>
      </c>
      <c r="B58" s="2"/>
      <c r="C58" s="16">
        <v>23872666</v>
      </c>
      <c r="D58" s="16">
        <v>17965928</v>
      </c>
      <c r="E58" s="17">
        <v>21595648</v>
      </c>
      <c r="F58" s="18">
        <v>22630943</v>
      </c>
      <c r="G58" s="16">
        <v>22630943</v>
      </c>
      <c r="H58" s="19">
        <v>28374993</v>
      </c>
      <c r="I58" s="20">
        <v>27758722</v>
      </c>
      <c r="J58" s="21">
        <v>12500000</v>
      </c>
      <c r="K58" s="16">
        <v>16000000</v>
      </c>
      <c r="L58" s="17">
        <v>38470000</v>
      </c>
    </row>
    <row r="59" spans="1:12" ht="13.5">
      <c r="A59" s="3" t="s">
        <v>34</v>
      </c>
      <c r="B59" s="2"/>
      <c r="C59" s="16">
        <v>31392209</v>
      </c>
      <c r="D59" s="16">
        <v>7735000</v>
      </c>
      <c r="E59" s="17">
        <v>7703810</v>
      </c>
      <c r="F59" s="18">
        <v>49813000</v>
      </c>
      <c r="G59" s="16">
        <v>49813000</v>
      </c>
      <c r="H59" s="19">
        <v>12674217</v>
      </c>
      <c r="I59" s="20">
        <v>27155038</v>
      </c>
      <c r="J59" s="21">
        <v>56282000</v>
      </c>
      <c r="K59" s="16">
        <v>55540425</v>
      </c>
      <c r="L59" s="17">
        <v>60000000</v>
      </c>
    </row>
    <row r="60" spans="1:12" ht="13.5">
      <c r="A60" s="3" t="s">
        <v>35</v>
      </c>
      <c r="B60" s="2"/>
      <c r="C60" s="22"/>
      <c r="D60" s="22">
        <v>1274000</v>
      </c>
      <c r="E60" s="23">
        <v>103194</v>
      </c>
      <c r="F60" s="24"/>
      <c r="G60" s="22"/>
      <c r="H60" s="25">
        <v>59407089</v>
      </c>
      <c r="I60" s="26">
        <v>8621696</v>
      </c>
      <c r="J60" s="27">
        <v>2933947</v>
      </c>
      <c r="K60" s="22">
        <v>9132675</v>
      </c>
      <c r="L60" s="23">
        <v>10222962</v>
      </c>
    </row>
    <row r="61" spans="1:12" ht="13.5">
      <c r="A61" s="3" t="s">
        <v>36</v>
      </c>
      <c r="B61" s="2"/>
      <c r="C61" s="16"/>
      <c r="D61" s="16"/>
      <c r="E61" s="17"/>
      <c r="F61" s="18">
        <v>5000000</v>
      </c>
      <c r="G61" s="16">
        <v>5000000</v>
      </c>
      <c r="H61" s="19">
        <v>7007871</v>
      </c>
      <c r="I61" s="20"/>
      <c r="J61" s="21">
        <v>23409931</v>
      </c>
      <c r="K61" s="16">
        <v>10100000</v>
      </c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181895872</v>
      </c>
      <c r="D63" s="62">
        <f aca="true" t="shared" si="4" ref="D63:L63">+D43+D47+D53+D57+D62</f>
        <v>200042293</v>
      </c>
      <c r="E63" s="63">
        <f t="shared" si="4"/>
        <v>149202104</v>
      </c>
      <c r="F63" s="64">
        <f t="shared" si="4"/>
        <v>151891850</v>
      </c>
      <c r="G63" s="62">
        <f t="shared" si="4"/>
        <v>151891850</v>
      </c>
      <c r="H63" s="65">
        <f t="shared" si="4"/>
        <v>146211278</v>
      </c>
      <c r="I63" s="66">
        <f t="shared" si="4"/>
        <v>113957910</v>
      </c>
      <c r="J63" s="67">
        <f t="shared" si="4"/>
        <v>124298600</v>
      </c>
      <c r="K63" s="62">
        <f t="shared" si="4"/>
        <v>115222300</v>
      </c>
      <c r="L63" s="63">
        <f t="shared" si="4"/>
        <v>138131884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57984251</v>
      </c>
      <c r="D66" s="16">
        <v>84510183</v>
      </c>
      <c r="E66" s="30">
        <v>61104543</v>
      </c>
      <c r="F66" s="21">
        <v>95518850</v>
      </c>
      <c r="G66" s="16">
        <v>95518850</v>
      </c>
      <c r="H66" s="19">
        <v>55468749</v>
      </c>
      <c r="I66" s="17">
        <v>70926306</v>
      </c>
      <c r="J66" s="31">
        <v>94056600</v>
      </c>
      <c r="K66" s="16">
        <v>113733100</v>
      </c>
      <c r="L66" s="19">
        <v>136612900</v>
      </c>
    </row>
    <row r="67" spans="1:12" ht="13.5">
      <c r="A67" s="69" t="s">
        <v>42</v>
      </c>
      <c r="B67" s="2"/>
      <c r="C67" s="16">
        <v>110365464</v>
      </c>
      <c r="D67" s="16">
        <v>79985406</v>
      </c>
      <c r="E67" s="17">
        <v>64577946</v>
      </c>
      <c r="F67" s="18">
        <v>47813000</v>
      </c>
      <c r="G67" s="16">
        <v>47813000</v>
      </c>
      <c r="H67" s="19">
        <v>77625040</v>
      </c>
      <c r="I67" s="20">
        <v>21942458</v>
      </c>
      <c r="J67" s="21">
        <v>26282000</v>
      </c>
      <c r="K67" s="16"/>
      <c r="L67" s="17"/>
    </row>
    <row r="68" spans="1:12" ht="13.5">
      <c r="A68" s="69" t="s">
        <v>43</v>
      </c>
      <c r="B68" s="2"/>
      <c r="C68" s="22"/>
      <c r="D68" s="22"/>
      <c r="E68" s="23">
        <v>4498519</v>
      </c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168349715</v>
      </c>
      <c r="D70" s="32">
        <f aca="true" t="shared" si="5" ref="D70:L70">SUM(D66:D69)</f>
        <v>164495589</v>
      </c>
      <c r="E70" s="33">
        <f t="shared" si="5"/>
        <v>130181008</v>
      </c>
      <c r="F70" s="34">
        <f t="shared" si="5"/>
        <v>143331850</v>
      </c>
      <c r="G70" s="32">
        <f t="shared" si="5"/>
        <v>143331850</v>
      </c>
      <c r="H70" s="35">
        <f t="shared" si="5"/>
        <v>133093789</v>
      </c>
      <c r="I70" s="36">
        <f t="shared" si="5"/>
        <v>92868764</v>
      </c>
      <c r="J70" s="37">
        <f t="shared" si="5"/>
        <v>120338600</v>
      </c>
      <c r="K70" s="32">
        <f t="shared" si="5"/>
        <v>113733100</v>
      </c>
      <c r="L70" s="33">
        <f t="shared" si="5"/>
        <v>136612900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4051941</v>
      </c>
      <c r="D72" s="16">
        <v>23388749</v>
      </c>
      <c r="E72" s="17">
        <v>9995606</v>
      </c>
      <c r="F72" s="18">
        <v>7100000</v>
      </c>
      <c r="G72" s="16">
        <v>7100000</v>
      </c>
      <c r="H72" s="19">
        <v>12837544</v>
      </c>
      <c r="I72" s="20">
        <v>12837544</v>
      </c>
      <c r="J72" s="21">
        <v>2500000</v>
      </c>
      <c r="K72" s="16"/>
      <c r="L72" s="17"/>
    </row>
    <row r="73" spans="1:12" ht="13.5">
      <c r="A73" s="72" t="s">
        <v>51</v>
      </c>
      <c r="B73" s="2"/>
      <c r="C73" s="16">
        <v>9494216</v>
      </c>
      <c r="D73" s="16">
        <v>12157955</v>
      </c>
      <c r="E73" s="17">
        <v>9025490</v>
      </c>
      <c r="F73" s="18">
        <v>1460000</v>
      </c>
      <c r="G73" s="16">
        <v>1460000</v>
      </c>
      <c r="H73" s="19">
        <v>279945</v>
      </c>
      <c r="I73" s="20">
        <v>8251680</v>
      </c>
      <c r="J73" s="21">
        <v>1460000</v>
      </c>
      <c r="K73" s="16">
        <v>1489200</v>
      </c>
      <c r="L73" s="17">
        <v>1518984</v>
      </c>
    </row>
    <row r="74" spans="1:12" ht="13.5">
      <c r="A74" s="73" t="s">
        <v>52</v>
      </c>
      <c r="B74" s="6" t="s">
        <v>53</v>
      </c>
      <c r="C74" s="74">
        <f>SUM(C70:C73)</f>
        <v>181895872</v>
      </c>
      <c r="D74" s="74">
        <f aca="true" t="shared" si="6" ref="D74:L74">SUM(D70:D73)</f>
        <v>200042293</v>
      </c>
      <c r="E74" s="75">
        <f t="shared" si="6"/>
        <v>149202104</v>
      </c>
      <c r="F74" s="76">
        <f t="shared" si="6"/>
        <v>151891850</v>
      </c>
      <c r="G74" s="74">
        <f t="shared" si="6"/>
        <v>151891850</v>
      </c>
      <c r="H74" s="77">
        <f t="shared" si="6"/>
        <v>146211278</v>
      </c>
      <c r="I74" s="78">
        <f t="shared" si="6"/>
        <v>113957988</v>
      </c>
      <c r="J74" s="79">
        <f t="shared" si="6"/>
        <v>124298600</v>
      </c>
      <c r="K74" s="74">
        <f t="shared" si="6"/>
        <v>115222300</v>
      </c>
      <c r="L74" s="75">
        <f t="shared" si="6"/>
        <v>138131884</v>
      </c>
    </row>
    <row r="75" spans="1:12" ht="13.5">
      <c r="A75" s="9" t="s">
        <v>66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67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68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69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72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73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74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0</v>
      </c>
      <c r="D43" s="10">
        <f aca="true" t="shared" si="0" ref="D43:L43">SUM(D44:D46)</f>
        <v>0</v>
      </c>
      <c r="E43" s="11">
        <f t="shared" si="0"/>
        <v>0</v>
      </c>
      <c r="F43" s="12">
        <f t="shared" si="0"/>
        <v>10000000</v>
      </c>
      <c r="G43" s="10">
        <f t="shared" si="0"/>
        <v>5200000</v>
      </c>
      <c r="H43" s="13">
        <f>SUM(H44:H46)</f>
        <v>1158815</v>
      </c>
      <c r="I43" s="14">
        <f t="shared" si="0"/>
        <v>1158815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/>
      <c r="E44" s="17"/>
      <c r="F44" s="18"/>
      <c r="G44" s="16"/>
      <c r="H44" s="19"/>
      <c r="I44" s="20"/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>
        <v>10000000</v>
      </c>
      <c r="G46" s="16">
        <v>5200000</v>
      </c>
      <c r="H46" s="19">
        <v>1158815</v>
      </c>
      <c r="I46" s="20">
        <v>1158815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39791584</v>
      </c>
      <c r="G47" s="10">
        <f t="shared" si="1"/>
        <v>73076128</v>
      </c>
      <c r="H47" s="13">
        <f>SUM(H48:H52)</f>
        <v>24909058</v>
      </c>
      <c r="I47" s="29">
        <f t="shared" si="1"/>
        <v>86038750</v>
      </c>
      <c r="J47" s="12">
        <f t="shared" si="1"/>
        <v>22105000</v>
      </c>
      <c r="K47" s="10">
        <f t="shared" si="1"/>
        <v>12000000</v>
      </c>
      <c r="L47" s="14">
        <f t="shared" si="1"/>
        <v>10000000</v>
      </c>
    </row>
    <row r="48" spans="1:12" ht="13.5">
      <c r="A48" s="3" t="s">
        <v>23</v>
      </c>
      <c r="B48" s="2"/>
      <c r="C48" s="16"/>
      <c r="D48" s="16"/>
      <c r="E48" s="17"/>
      <c r="F48" s="18">
        <v>13845118</v>
      </c>
      <c r="G48" s="16">
        <v>10645118</v>
      </c>
      <c r="H48" s="19">
        <v>10594323</v>
      </c>
      <c r="I48" s="20">
        <v>86038750</v>
      </c>
      <c r="J48" s="21">
        <v>8933000</v>
      </c>
      <c r="K48" s="16">
        <v>5000000</v>
      </c>
      <c r="L48" s="17"/>
    </row>
    <row r="49" spans="1:12" ht="13.5">
      <c r="A49" s="3" t="s">
        <v>24</v>
      </c>
      <c r="B49" s="2"/>
      <c r="C49" s="16"/>
      <c r="D49" s="16"/>
      <c r="E49" s="17"/>
      <c r="F49" s="18">
        <v>25946466</v>
      </c>
      <c r="G49" s="16">
        <v>17731010</v>
      </c>
      <c r="H49" s="19">
        <v>13697425</v>
      </c>
      <c r="I49" s="20"/>
      <c r="J49" s="21">
        <v>13172000</v>
      </c>
      <c r="K49" s="16">
        <v>7000000</v>
      </c>
      <c r="L49" s="17">
        <v>10000000</v>
      </c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>
        <v>44700000</v>
      </c>
      <c r="H51" s="19">
        <v>617310</v>
      </c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0</v>
      </c>
      <c r="F53" s="28">
        <f t="shared" si="2"/>
        <v>90577084</v>
      </c>
      <c r="G53" s="10">
        <f t="shared" si="2"/>
        <v>28454410</v>
      </c>
      <c r="H53" s="13">
        <f>SUM(H54:H56)</f>
        <v>28260868</v>
      </c>
      <c r="I53" s="29">
        <f t="shared" si="2"/>
        <v>15808472</v>
      </c>
      <c r="J53" s="12">
        <f t="shared" si="2"/>
        <v>47817543</v>
      </c>
      <c r="K53" s="10">
        <f t="shared" si="2"/>
        <v>45643286</v>
      </c>
      <c r="L53" s="14">
        <f t="shared" si="2"/>
        <v>44245736</v>
      </c>
    </row>
    <row r="54" spans="1:12" ht="13.5">
      <c r="A54" s="3" t="s">
        <v>29</v>
      </c>
      <c r="B54" s="2"/>
      <c r="C54" s="16"/>
      <c r="D54" s="16"/>
      <c r="E54" s="17"/>
      <c r="F54" s="18">
        <v>48011635</v>
      </c>
      <c r="G54" s="16">
        <v>3468257</v>
      </c>
      <c r="H54" s="19">
        <v>4858937</v>
      </c>
      <c r="I54" s="20">
        <v>11113586</v>
      </c>
      <c r="J54" s="21"/>
      <c r="K54" s="16">
        <v>2000000</v>
      </c>
      <c r="L54" s="17"/>
    </row>
    <row r="55" spans="1:12" ht="13.5">
      <c r="A55" s="3" t="s">
        <v>30</v>
      </c>
      <c r="B55" s="2"/>
      <c r="C55" s="16"/>
      <c r="D55" s="16"/>
      <c r="E55" s="17"/>
      <c r="F55" s="18">
        <v>42565449</v>
      </c>
      <c r="G55" s="16">
        <v>24986153</v>
      </c>
      <c r="H55" s="19">
        <v>23401931</v>
      </c>
      <c r="I55" s="20">
        <v>4694886</v>
      </c>
      <c r="J55" s="21">
        <v>47817543</v>
      </c>
      <c r="K55" s="16">
        <v>43643286</v>
      </c>
      <c r="L55" s="17">
        <v>44245736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100414000</v>
      </c>
      <c r="G57" s="10">
        <f t="shared" si="3"/>
        <v>140821535</v>
      </c>
      <c r="H57" s="13">
        <f>SUM(H58:H61)</f>
        <v>124377138</v>
      </c>
      <c r="I57" s="29">
        <f t="shared" si="3"/>
        <v>124793390</v>
      </c>
      <c r="J57" s="12">
        <f t="shared" si="3"/>
        <v>86711457</v>
      </c>
      <c r="K57" s="10">
        <f t="shared" si="3"/>
        <v>160852714</v>
      </c>
      <c r="L57" s="14">
        <f t="shared" si="3"/>
        <v>149406314</v>
      </c>
    </row>
    <row r="58" spans="1:12" ht="13.5">
      <c r="A58" s="3" t="s">
        <v>33</v>
      </c>
      <c r="B58" s="2"/>
      <c r="C58" s="16"/>
      <c r="D58" s="16"/>
      <c r="E58" s="17"/>
      <c r="F58" s="18">
        <v>24000000</v>
      </c>
      <c r="G58" s="16">
        <v>35000000</v>
      </c>
      <c r="H58" s="19">
        <v>33105129</v>
      </c>
      <c r="I58" s="20">
        <v>33582894</v>
      </c>
      <c r="J58" s="21">
        <v>9000000</v>
      </c>
      <c r="K58" s="16">
        <v>10436775</v>
      </c>
      <c r="L58" s="17">
        <v>42563183</v>
      </c>
    </row>
    <row r="59" spans="1:12" ht="13.5">
      <c r="A59" s="3" t="s">
        <v>34</v>
      </c>
      <c r="B59" s="2"/>
      <c r="C59" s="16"/>
      <c r="D59" s="16"/>
      <c r="E59" s="17"/>
      <c r="F59" s="18">
        <v>62914000</v>
      </c>
      <c r="G59" s="16">
        <v>94208964</v>
      </c>
      <c r="H59" s="19">
        <v>81719704</v>
      </c>
      <c r="I59" s="20">
        <v>82213961</v>
      </c>
      <c r="J59" s="21">
        <v>65977456</v>
      </c>
      <c r="K59" s="16">
        <v>139358939</v>
      </c>
      <c r="L59" s="17">
        <v>81462603</v>
      </c>
    </row>
    <row r="60" spans="1:12" ht="13.5">
      <c r="A60" s="3" t="s">
        <v>35</v>
      </c>
      <c r="B60" s="2"/>
      <c r="C60" s="22"/>
      <c r="D60" s="22"/>
      <c r="E60" s="23"/>
      <c r="F60" s="24">
        <v>1500000</v>
      </c>
      <c r="G60" s="22"/>
      <c r="H60" s="25"/>
      <c r="I60" s="26"/>
      <c r="J60" s="27">
        <v>1500000</v>
      </c>
      <c r="K60" s="22">
        <v>11057000</v>
      </c>
      <c r="L60" s="23">
        <v>25380528</v>
      </c>
    </row>
    <row r="61" spans="1:12" ht="13.5">
      <c r="A61" s="3" t="s">
        <v>36</v>
      </c>
      <c r="B61" s="2"/>
      <c r="C61" s="16"/>
      <c r="D61" s="16"/>
      <c r="E61" s="17"/>
      <c r="F61" s="18">
        <v>12000000</v>
      </c>
      <c r="G61" s="16">
        <v>11612571</v>
      </c>
      <c r="H61" s="19">
        <v>9552305</v>
      </c>
      <c r="I61" s="20">
        <v>8996535</v>
      </c>
      <c r="J61" s="21">
        <v>10234001</v>
      </c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0</v>
      </c>
      <c r="D63" s="62">
        <f aca="true" t="shared" si="4" ref="D63:L63">+D43+D47+D53+D57+D62</f>
        <v>0</v>
      </c>
      <c r="E63" s="63">
        <f t="shared" si="4"/>
        <v>0</v>
      </c>
      <c r="F63" s="64">
        <f t="shared" si="4"/>
        <v>240782668</v>
      </c>
      <c r="G63" s="62">
        <f t="shared" si="4"/>
        <v>247552073</v>
      </c>
      <c r="H63" s="65">
        <f t="shared" si="4"/>
        <v>178705879</v>
      </c>
      <c r="I63" s="66">
        <f t="shared" si="4"/>
        <v>227799427</v>
      </c>
      <c r="J63" s="67">
        <f t="shared" si="4"/>
        <v>156634000</v>
      </c>
      <c r="K63" s="62">
        <f t="shared" si="4"/>
        <v>218496000</v>
      </c>
      <c r="L63" s="63">
        <f t="shared" si="4"/>
        <v>203652050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>
        <v>100123550</v>
      </c>
      <c r="G66" s="16">
        <v>185038698</v>
      </c>
      <c r="H66" s="19">
        <v>95523910</v>
      </c>
      <c r="I66" s="17">
        <v>142838705</v>
      </c>
      <c r="J66" s="31">
        <v>104901000</v>
      </c>
      <c r="K66" s="16">
        <v>100306000</v>
      </c>
      <c r="L66" s="19">
        <v>138761050</v>
      </c>
    </row>
    <row r="67" spans="1:12" ht="13.5">
      <c r="A67" s="69" t="s">
        <v>42</v>
      </c>
      <c r="B67" s="2"/>
      <c r="C67" s="16"/>
      <c r="D67" s="16"/>
      <c r="E67" s="17"/>
      <c r="F67" s="18">
        <v>123659118</v>
      </c>
      <c r="G67" s="16">
        <v>55313375</v>
      </c>
      <c r="H67" s="19">
        <v>81439976</v>
      </c>
      <c r="I67" s="20">
        <v>83218730</v>
      </c>
      <c r="J67" s="21">
        <v>51733000</v>
      </c>
      <c r="K67" s="16">
        <v>118190000</v>
      </c>
      <c r="L67" s="17">
        <v>64891000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223782668</v>
      </c>
      <c r="G70" s="32">
        <f t="shared" si="5"/>
        <v>240352073</v>
      </c>
      <c r="H70" s="35">
        <f t="shared" si="5"/>
        <v>176963886</v>
      </c>
      <c r="I70" s="36">
        <f t="shared" si="5"/>
        <v>226057435</v>
      </c>
      <c r="J70" s="37">
        <f t="shared" si="5"/>
        <v>156634000</v>
      </c>
      <c r="K70" s="32">
        <f t="shared" si="5"/>
        <v>218496000</v>
      </c>
      <c r="L70" s="33">
        <f t="shared" si="5"/>
        <v>203652050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/>
      <c r="D73" s="16"/>
      <c r="E73" s="17"/>
      <c r="F73" s="18">
        <v>17000000</v>
      </c>
      <c r="G73" s="16">
        <v>7200000</v>
      </c>
      <c r="H73" s="19">
        <v>1741992</v>
      </c>
      <c r="I73" s="20">
        <v>1741992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0</v>
      </c>
      <c r="D74" s="74">
        <f aca="true" t="shared" si="6" ref="D74:L74">SUM(D70:D73)</f>
        <v>0</v>
      </c>
      <c r="E74" s="75">
        <f t="shared" si="6"/>
        <v>0</v>
      </c>
      <c r="F74" s="76">
        <f t="shared" si="6"/>
        <v>240782668</v>
      </c>
      <c r="G74" s="74">
        <f t="shared" si="6"/>
        <v>247552073</v>
      </c>
      <c r="H74" s="77">
        <f t="shared" si="6"/>
        <v>178705878</v>
      </c>
      <c r="I74" s="78">
        <f t="shared" si="6"/>
        <v>227799427</v>
      </c>
      <c r="J74" s="79">
        <f t="shared" si="6"/>
        <v>156634000</v>
      </c>
      <c r="K74" s="74">
        <f t="shared" si="6"/>
        <v>218496000</v>
      </c>
      <c r="L74" s="75">
        <f t="shared" si="6"/>
        <v>203652050</v>
      </c>
    </row>
    <row r="75" spans="1:12" ht="13.5">
      <c r="A75" s="9" t="s">
        <v>66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67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68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69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72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73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74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63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1356780</v>
      </c>
      <c r="D43" s="10">
        <f aca="true" t="shared" si="0" ref="D43:L43">SUM(D44:D46)</f>
        <v>1731112</v>
      </c>
      <c r="E43" s="11">
        <f t="shared" si="0"/>
        <v>530397</v>
      </c>
      <c r="F43" s="12">
        <f t="shared" si="0"/>
        <v>0</v>
      </c>
      <c r="G43" s="10">
        <f t="shared" si="0"/>
        <v>250000</v>
      </c>
      <c r="H43" s="13">
        <f>SUM(H44:H46)</f>
        <v>42000</v>
      </c>
      <c r="I43" s="14">
        <f t="shared" si="0"/>
        <v>242213</v>
      </c>
      <c r="J43" s="15">
        <f t="shared" si="0"/>
        <v>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540991</v>
      </c>
      <c r="D44" s="16">
        <v>1731112</v>
      </c>
      <c r="E44" s="17">
        <v>530397</v>
      </c>
      <c r="F44" s="18"/>
      <c r="G44" s="16"/>
      <c r="H44" s="19">
        <v>42000</v>
      </c>
      <c r="I44" s="20">
        <v>242213</v>
      </c>
      <c r="J44" s="21"/>
      <c r="K44" s="16"/>
      <c r="L44" s="17"/>
    </row>
    <row r="45" spans="1:12" ht="13.5">
      <c r="A45" s="3" t="s">
        <v>20</v>
      </c>
      <c r="B45" s="2"/>
      <c r="C45" s="22">
        <v>815789</v>
      </c>
      <c r="D45" s="22"/>
      <c r="E45" s="23"/>
      <c r="F45" s="24"/>
      <c r="G45" s="22">
        <v>250000</v>
      </c>
      <c r="H45" s="25"/>
      <c r="I45" s="26"/>
      <c r="J45" s="27"/>
      <c r="K45" s="22"/>
      <c r="L45" s="23"/>
    </row>
    <row r="46" spans="1:12" ht="13.5">
      <c r="A46" s="3" t="s">
        <v>21</v>
      </c>
      <c r="B46" s="2"/>
      <c r="C46" s="16"/>
      <c r="D46" s="16"/>
      <c r="E46" s="17"/>
      <c r="F46" s="18"/>
      <c r="G46" s="16"/>
      <c r="H46" s="19"/>
      <c r="I46" s="20"/>
      <c r="J46" s="21"/>
      <c r="K46" s="16"/>
      <c r="L46" s="17"/>
    </row>
    <row r="47" spans="1:12" ht="13.5">
      <c r="A47" s="1" t="s">
        <v>22</v>
      </c>
      <c r="B47" s="2"/>
      <c r="C47" s="10">
        <f>SUM(C48:C52)</f>
        <v>0</v>
      </c>
      <c r="D47" s="10">
        <f aca="true" t="shared" si="1" ref="D47:L47">SUM(D48:D52)</f>
        <v>0</v>
      </c>
      <c r="E47" s="14">
        <f t="shared" si="1"/>
        <v>0</v>
      </c>
      <c r="F47" s="28">
        <f t="shared" si="1"/>
        <v>0</v>
      </c>
      <c r="G47" s="10">
        <f t="shared" si="1"/>
        <v>0</v>
      </c>
      <c r="H47" s="13">
        <f>SUM(H48:H52)</f>
        <v>0</v>
      </c>
      <c r="I47" s="29">
        <f t="shared" si="1"/>
        <v>34763519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/>
      <c r="E48" s="17"/>
      <c r="F48" s="18"/>
      <c r="G48" s="16"/>
      <c r="H48" s="19"/>
      <c r="I48" s="20"/>
      <c r="J48" s="21"/>
      <c r="K48" s="16"/>
      <c r="L48" s="17"/>
    </row>
    <row r="49" spans="1:12" ht="13.5">
      <c r="A49" s="3" t="s">
        <v>24</v>
      </c>
      <c r="B49" s="2"/>
      <c r="C49" s="16"/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/>
      <c r="E50" s="17"/>
      <c r="F50" s="18"/>
      <c r="G50" s="16"/>
      <c r="H50" s="19"/>
      <c r="I50" s="20">
        <v>34763519</v>
      </c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0</v>
      </c>
      <c r="D53" s="10">
        <f aca="true" t="shared" si="2" ref="D53:L53">SUM(D54:D56)</f>
        <v>0</v>
      </c>
      <c r="E53" s="14">
        <f t="shared" si="2"/>
        <v>-4683</v>
      </c>
      <c r="F53" s="28">
        <f t="shared" si="2"/>
        <v>10000000</v>
      </c>
      <c r="G53" s="10">
        <f t="shared" si="2"/>
        <v>25294869</v>
      </c>
      <c r="H53" s="13">
        <f>SUM(H54:H56)</f>
        <v>15757729</v>
      </c>
      <c r="I53" s="29">
        <f t="shared" si="2"/>
        <v>0</v>
      </c>
      <c r="J53" s="12">
        <f t="shared" si="2"/>
        <v>10000000</v>
      </c>
      <c r="K53" s="10">
        <f t="shared" si="2"/>
        <v>10000000</v>
      </c>
      <c r="L53" s="14">
        <f t="shared" si="2"/>
        <v>0</v>
      </c>
    </row>
    <row r="54" spans="1:12" ht="13.5">
      <c r="A54" s="3" t="s">
        <v>29</v>
      </c>
      <c r="B54" s="2"/>
      <c r="C54" s="16"/>
      <c r="D54" s="16"/>
      <c r="E54" s="17">
        <v>-4683</v>
      </c>
      <c r="F54" s="18">
        <v>10000000</v>
      </c>
      <c r="G54" s="16">
        <v>25294869</v>
      </c>
      <c r="H54" s="19">
        <v>15757729</v>
      </c>
      <c r="I54" s="20"/>
      <c r="J54" s="21">
        <v>10000000</v>
      </c>
      <c r="K54" s="16">
        <v>10000000</v>
      </c>
      <c r="L54" s="17"/>
    </row>
    <row r="55" spans="1:12" ht="13.5">
      <c r="A55" s="3" t="s">
        <v>30</v>
      </c>
      <c r="B55" s="2"/>
      <c r="C55" s="16"/>
      <c r="D55" s="16"/>
      <c r="E55" s="17"/>
      <c r="F55" s="18"/>
      <c r="G55" s="16"/>
      <c r="H55" s="19"/>
      <c r="I55" s="20"/>
      <c r="J55" s="21"/>
      <c r="K55" s="16"/>
      <c r="L55" s="17"/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/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1356780</v>
      </c>
      <c r="D63" s="62">
        <f aca="true" t="shared" si="4" ref="D63:L63">+D43+D47+D53+D57+D62</f>
        <v>1731112</v>
      </c>
      <c r="E63" s="63">
        <f t="shared" si="4"/>
        <v>525714</v>
      </c>
      <c r="F63" s="64">
        <f t="shared" si="4"/>
        <v>10000000</v>
      </c>
      <c r="G63" s="62">
        <f t="shared" si="4"/>
        <v>25544869</v>
      </c>
      <c r="H63" s="65">
        <f t="shared" si="4"/>
        <v>15799729</v>
      </c>
      <c r="I63" s="66">
        <f t="shared" si="4"/>
        <v>35005732</v>
      </c>
      <c r="J63" s="67">
        <f t="shared" si="4"/>
        <v>10000000</v>
      </c>
      <c r="K63" s="62">
        <f t="shared" si="4"/>
        <v>10000000</v>
      </c>
      <c r="L63" s="63">
        <f t="shared" si="4"/>
        <v>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>
        <v>10000000</v>
      </c>
      <c r="G66" s="16">
        <v>25294869</v>
      </c>
      <c r="H66" s="19">
        <v>15757729</v>
      </c>
      <c r="I66" s="17"/>
      <c r="J66" s="31">
        <v>10000000</v>
      </c>
      <c r="K66" s="16">
        <v>10000000</v>
      </c>
      <c r="L66" s="19"/>
    </row>
    <row r="67" spans="1:12" ht="13.5">
      <c r="A67" s="69" t="s">
        <v>42</v>
      </c>
      <c r="B67" s="2"/>
      <c r="C67" s="16">
        <v>540991</v>
      </c>
      <c r="D67" s="16">
        <v>1731112</v>
      </c>
      <c r="E67" s="17"/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540991</v>
      </c>
      <c r="D70" s="32">
        <f aca="true" t="shared" si="5" ref="D70:L70">SUM(D66:D69)</f>
        <v>1731112</v>
      </c>
      <c r="E70" s="33">
        <f t="shared" si="5"/>
        <v>0</v>
      </c>
      <c r="F70" s="34">
        <f t="shared" si="5"/>
        <v>10000000</v>
      </c>
      <c r="G70" s="32">
        <f t="shared" si="5"/>
        <v>25294869</v>
      </c>
      <c r="H70" s="35">
        <f t="shared" si="5"/>
        <v>15757729</v>
      </c>
      <c r="I70" s="36">
        <f t="shared" si="5"/>
        <v>0</v>
      </c>
      <c r="J70" s="37">
        <f t="shared" si="5"/>
        <v>10000000</v>
      </c>
      <c r="K70" s="32">
        <f t="shared" si="5"/>
        <v>10000000</v>
      </c>
      <c r="L70" s="33">
        <f t="shared" si="5"/>
        <v>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>
        <v>16000</v>
      </c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>
        <v>34966924</v>
      </c>
      <c r="J72" s="21"/>
      <c r="K72" s="16"/>
      <c r="L72" s="17"/>
    </row>
    <row r="73" spans="1:12" ht="13.5">
      <c r="A73" s="72" t="s">
        <v>51</v>
      </c>
      <c r="B73" s="2"/>
      <c r="C73" s="16">
        <v>815789</v>
      </c>
      <c r="D73" s="16"/>
      <c r="E73" s="17">
        <v>525714</v>
      </c>
      <c r="F73" s="18"/>
      <c r="G73" s="16">
        <v>250000</v>
      </c>
      <c r="H73" s="19">
        <v>42000</v>
      </c>
      <c r="I73" s="20">
        <v>22806</v>
      </c>
      <c r="J73" s="21"/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1356780</v>
      </c>
      <c r="D74" s="74">
        <f aca="true" t="shared" si="6" ref="D74:L74">SUM(D70:D73)</f>
        <v>1731112</v>
      </c>
      <c r="E74" s="75">
        <f t="shared" si="6"/>
        <v>525714</v>
      </c>
      <c r="F74" s="76">
        <f t="shared" si="6"/>
        <v>10000000</v>
      </c>
      <c r="G74" s="74">
        <f t="shared" si="6"/>
        <v>25544869</v>
      </c>
      <c r="H74" s="77">
        <f t="shared" si="6"/>
        <v>15799729</v>
      </c>
      <c r="I74" s="78">
        <f t="shared" si="6"/>
        <v>35005730</v>
      </c>
      <c r="J74" s="79">
        <f t="shared" si="6"/>
        <v>10000000</v>
      </c>
      <c r="K74" s="74">
        <f t="shared" si="6"/>
        <v>10000000</v>
      </c>
      <c r="L74" s="75">
        <f t="shared" si="6"/>
        <v>0</v>
      </c>
    </row>
    <row r="75" spans="1:12" ht="13.5">
      <c r="A75" s="9" t="s">
        <v>66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67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68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69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72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73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74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319023572</v>
      </c>
      <c r="D43" s="10">
        <f aca="true" t="shared" si="0" ref="D43:L43">SUM(D44:D46)</f>
        <v>414328815</v>
      </c>
      <c r="E43" s="11">
        <f t="shared" si="0"/>
        <v>613376753</v>
      </c>
      <c r="F43" s="12">
        <f t="shared" si="0"/>
        <v>916506045</v>
      </c>
      <c r="G43" s="10">
        <f t="shared" si="0"/>
        <v>1084457286</v>
      </c>
      <c r="H43" s="13">
        <f>SUM(H44:H46)</f>
        <v>978400785</v>
      </c>
      <c r="I43" s="14">
        <f t="shared" si="0"/>
        <v>1044495867</v>
      </c>
      <c r="J43" s="15">
        <f t="shared" si="0"/>
        <v>1499742470</v>
      </c>
      <c r="K43" s="10">
        <f t="shared" si="0"/>
        <v>1441454021</v>
      </c>
      <c r="L43" s="13">
        <f t="shared" si="0"/>
        <v>1568103603</v>
      </c>
    </row>
    <row r="44" spans="1:12" ht="13.5">
      <c r="A44" s="3" t="s">
        <v>19</v>
      </c>
      <c r="B44" s="2"/>
      <c r="C44" s="16">
        <v>60950234</v>
      </c>
      <c r="D44" s="16">
        <v>5564583</v>
      </c>
      <c r="E44" s="17">
        <v>11528245</v>
      </c>
      <c r="F44" s="18">
        <v>385899500</v>
      </c>
      <c r="G44" s="16">
        <v>437966041</v>
      </c>
      <c r="H44" s="19">
        <v>156420205</v>
      </c>
      <c r="I44" s="20">
        <v>83593589</v>
      </c>
      <c r="J44" s="21">
        <v>679594500</v>
      </c>
      <c r="K44" s="16">
        <v>656099850</v>
      </c>
      <c r="L44" s="17">
        <v>706412835</v>
      </c>
    </row>
    <row r="45" spans="1:12" ht="13.5">
      <c r="A45" s="3" t="s">
        <v>20</v>
      </c>
      <c r="B45" s="2"/>
      <c r="C45" s="22">
        <v>124847345</v>
      </c>
      <c r="D45" s="22">
        <v>167570780</v>
      </c>
      <c r="E45" s="23">
        <v>275497582</v>
      </c>
      <c r="F45" s="24">
        <v>223990845</v>
      </c>
      <c r="G45" s="22">
        <v>220375545</v>
      </c>
      <c r="H45" s="25">
        <v>330696433</v>
      </c>
      <c r="I45" s="26">
        <v>396499133</v>
      </c>
      <c r="J45" s="27">
        <v>819707970</v>
      </c>
      <c r="K45" s="22">
        <v>784904171</v>
      </c>
      <c r="L45" s="23">
        <v>861690768</v>
      </c>
    </row>
    <row r="46" spans="1:12" ht="13.5">
      <c r="A46" s="3" t="s">
        <v>21</v>
      </c>
      <c r="B46" s="2"/>
      <c r="C46" s="16">
        <v>133225993</v>
      </c>
      <c r="D46" s="16">
        <v>241193452</v>
      </c>
      <c r="E46" s="17">
        <v>326350926</v>
      </c>
      <c r="F46" s="18">
        <v>306615700</v>
      </c>
      <c r="G46" s="16">
        <v>426115700</v>
      </c>
      <c r="H46" s="19">
        <v>491284147</v>
      </c>
      <c r="I46" s="20">
        <v>564403145</v>
      </c>
      <c r="J46" s="21">
        <v>440000</v>
      </c>
      <c r="K46" s="16">
        <v>450000</v>
      </c>
      <c r="L46" s="17"/>
    </row>
    <row r="47" spans="1:12" ht="13.5">
      <c r="A47" s="1" t="s">
        <v>22</v>
      </c>
      <c r="B47" s="2"/>
      <c r="C47" s="10">
        <f>SUM(C48:C52)</f>
        <v>497464050</v>
      </c>
      <c r="D47" s="10">
        <f aca="true" t="shared" si="1" ref="D47:L47">SUM(D48:D52)</f>
        <v>660889683</v>
      </c>
      <c r="E47" s="14">
        <f t="shared" si="1"/>
        <v>1038178554</v>
      </c>
      <c r="F47" s="28">
        <f t="shared" si="1"/>
        <v>1121277392</v>
      </c>
      <c r="G47" s="10">
        <f t="shared" si="1"/>
        <v>1349766604</v>
      </c>
      <c r="H47" s="13">
        <f>SUM(H48:H52)</f>
        <v>1144073037</v>
      </c>
      <c r="I47" s="29">
        <f t="shared" si="1"/>
        <v>1277514273</v>
      </c>
      <c r="J47" s="12">
        <f t="shared" si="1"/>
        <v>1742146242</v>
      </c>
      <c r="K47" s="10">
        <f t="shared" si="1"/>
        <v>1903911733</v>
      </c>
      <c r="L47" s="14">
        <f t="shared" si="1"/>
        <v>2108466717</v>
      </c>
    </row>
    <row r="48" spans="1:12" ht="13.5">
      <c r="A48" s="3" t="s">
        <v>23</v>
      </c>
      <c r="B48" s="2"/>
      <c r="C48" s="16">
        <v>100033470</v>
      </c>
      <c r="D48" s="16">
        <v>125011659</v>
      </c>
      <c r="E48" s="17">
        <v>236508902</v>
      </c>
      <c r="F48" s="18">
        <v>180750000</v>
      </c>
      <c r="G48" s="16">
        <v>164602337</v>
      </c>
      <c r="H48" s="19">
        <v>48068031</v>
      </c>
      <c r="I48" s="20"/>
      <c r="J48" s="21">
        <v>207700000</v>
      </c>
      <c r="K48" s="16">
        <v>299350000</v>
      </c>
      <c r="L48" s="17">
        <v>286100000</v>
      </c>
    </row>
    <row r="49" spans="1:12" ht="13.5">
      <c r="A49" s="3" t="s">
        <v>24</v>
      </c>
      <c r="B49" s="2"/>
      <c r="C49" s="16">
        <v>122117238</v>
      </c>
      <c r="D49" s="16">
        <v>42147215</v>
      </c>
      <c r="E49" s="17">
        <v>75134582</v>
      </c>
      <c r="F49" s="18">
        <v>64060000</v>
      </c>
      <c r="G49" s="16">
        <v>85840443</v>
      </c>
      <c r="H49" s="19">
        <v>176415625</v>
      </c>
      <c r="I49" s="20">
        <v>250326377</v>
      </c>
      <c r="J49" s="21">
        <v>81000000</v>
      </c>
      <c r="K49" s="16">
        <v>98150000</v>
      </c>
      <c r="L49" s="17">
        <v>147200000</v>
      </c>
    </row>
    <row r="50" spans="1:12" ht="13.5">
      <c r="A50" s="3" t="s">
        <v>25</v>
      </c>
      <c r="B50" s="2"/>
      <c r="C50" s="16">
        <v>128177261</v>
      </c>
      <c r="D50" s="16">
        <v>223136038</v>
      </c>
      <c r="E50" s="17">
        <v>189519552</v>
      </c>
      <c r="F50" s="18">
        <v>237170000</v>
      </c>
      <c r="G50" s="16">
        <v>306351320</v>
      </c>
      <c r="H50" s="19">
        <v>244163667</v>
      </c>
      <c r="I50" s="20">
        <v>285632646</v>
      </c>
      <c r="J50" s="21">
        <v>360770000</v>
      </c>
      <c r="K50" s="16">
        <v>307000000</v>
      </c>
      <c r="L50" s="17">
        <v>237000000</v>
      </c>
    </row>
    <row r="51" spans="1:12" ht="13.5">
      <c r="A51" s="3" t="s">
        <v>26</v>
      </c>
      <c r="B51" s="2"/>
      <c r="C51" s="16">
        <v>53584126</v>
      </c>
      <c r="D51" s="16">
        <v>178604494</v>
      </c>
      <c r="E51" s="17">
        <v>424796211</v>
      </c>
      <c r="F51" s="18">
        <v>550497392</v>
      </c>
      <c r="G51" s="16">
        <v>710359021</v>
      </c>
      <c r="H51" s="19">
        <v>596151460</v>
      </c>
      <c r="I51" s="20">
        <v>659765222</v>
      </c>
      <c r="J51" s="21">
        <v>1001526242</v>
      </c>
      <c r="K51" s="16">
        <v>1087711733</v>
      </c>
      <c r="L51" s="17">
        <v>1293466717</v>
      </c>
    </row>
    <row r="52" spans="1:12" ht="13.5">
      <c r="A52" s="3" t="s">
        <v>27</v>
      </c>
      <c r="B52" s="2"/>
      <c r="C52" s="22">
        <v>93551955</v>
      </c>
      <c r="D52" s="22">
        <v>91990277</v>
      </c>
      <c r="E52" s="23">
        <v>112219307</v>
      </c>
      <c r="F52" s="24">
        <v>88800000</v>
      </c>
      <c r="G52" s="22">
        <v>82613483</v>
      </c>
      <c r="H52" s="25">
        <v>79274254</v>
      </c>
      <c r="I52" s="26">
        <v>81790028</v>
      </c>
      <c r="J52" s="27">
        <v>91150000</v>
      </c>
      <c r="K52" s="22">
        <v>111700000</v>
      </c>
      <c r="L52" s="23">
        <v>144700000</v>
      </c>
    </row>
    <row r="53" spans="1:12" ht="13.5">
      <c r="A53" s="1" t="s">
        <v>28</v>
      </c>
      <c r="B53" s="4"/>
      <c r="C53" s="10">
        <f>SUM(C54:C56)</f>
        <v>908302202</v>
      </c>
      <c r="D53" s="10">
        <f aca="true" t="shared" si="2" ref="D53:L53">SUM(D54:D56)</f>
        <v>945620418</v>
      </c>
      <c r="E53" s="14">
        <f t="shared" si="2"/>
        <v>1030498960</v>
      </c>
      <c r="F53" s="28">
        <f t="shared" si="2"/>
        <v>1796799000</v>
      </c>
      <c r="G53" s="10">
        <f t="shared" si="2"/>
        <v>1555998752</v>
      </c>
      <c r="H53" s="13">
        <f>SUM(H54:H56)</f>
        <v>1105187519</v>
      </c>
      <c r="I53" s="29">
        <f t="shared" si="2"/>
        <v>1299593768</v>
      </c>
      <c r="J53" s="12">
        <f t="shared" si="2"/>
        <v>1638018000</v>
      </c>
      <c r="K53" s="10">
        <f t="shared" si="2"/>
        <v>1770394636</v>
      </c>
      <c r="L53" s="14">
        <f t="shared" si="2"/>
        <v>1847100000</v>
      </c>
    </row>
    <row r="54" spans="1:12" ht="13.5">
      <c r="A54" s="3" t="s">
        <v>29</v>
      </c>
      <c r="B54" s="2"/>
      <c r="C54" s="16">
        <v>41247807</v>
      </c>
      <c r="D54" s="16">
        <v>46251784</v>
      </c>
      <c r="E54" s="17">
        <v>42286437</v>
      </c>
      <c r="F54" s="18">
        <v>253850000</v>
      </c>
      <c r="G54" s="16">
        <v>174951477</v>
      </c>
      <c r="H54" s="19">
        <v>140242722</v>
      </c>
      <c r="I54" s="20">
        <v>168689182</v>
      </c>
      <c r="J54" s="21">
        <v>112000000</v>
      </c>
      <c r="K54" s="16">
        <v>196588636</v>
      </c>
      <c r="L54" s="17">
        <v>170200000</v>
      </c>
    </row>
    <row r="55" spans="1:12" ht="13.5">
      <c r="A55" s="3" t="s">
        <v>30</v>
      </c>
      <c r="B55" s="2"/>
      <c r="C55" s="16">
        <v>855626979</v>
      </c>
      <c r="D55" s="16">
        <v>891018521</v>
      </c>
      <c r="E55" s="17">
        <v>978535280</v>
      </c>
      <c r="F55" s="18">
        <v>1530649000</v>
      </c>
      <c r="G55" s="16">
        <v>1364097275</v>
      </c>
      <c r="H55" s="19">
        <v>954502141</v>
      </c>
      <c r="I55" s="20">
        <v>1118782877</v>
      </c>
      <c r="J55" s="21">
        <v>1514818000</v>
      </c>
      <c r="K55" s="16">
        <v>1526206000</v>
      </c>
      <c r="L55" s="17">
        <v>1605300000</v>
      </c>
    </row>
    <row r="56" spans="1:12" ht="13.5">
      <c r="A56" s="3" t="s">
        <v>31</v>
      </c>
      <c r="B56" s="2"/>
      <c r="C56" s="16">
        <v>11427416</v>
      </c>
      <c r="D56" s="16">
        <v>8350113</v>
      </c>
      <c r="E56" s="17">
        <v>9677243</v>
      </c>
      <c r="F56" s="18">
        <v>12300000</v>
      </c>
      <c r="G56" s="16">
        <v>16950000</v>
      </c>
      <c r="H56" s="19">
        <v>10442656</v>
      </c>
      <c r="I56" s="20">
        <v>12121709</v>
      </c>
      <c r="J56" s="21">
        <v>11200000</v>
      </c>
      <c r="K56" s="16">
        <v>47600000</v>
      </c>
      <c r="L56" s="17">
        <v>71600000</v>
      </c>
    </row>
    <row r="57" spans="1:12" ht="13.5">
      <c r="A57" s="1" t="s">
        <v>32</v>
      </c>
      <c r="B57" s="4"/>
      <c r="C57" s="10">
        <f>SUM(C58:C61)</f>
        <v>868388296</v>
      </c>
      <c r="D57" s="10">
        <f aca="true" t="shared" si="3" ref="D57:L57">SUM(D58:D61)</f>
        <v>1034037225</v>
      </c>
      <c r="E57" s="14">
        <f t="shared" si="3"/>
        <v>1341010090</v>
      </c>
      <c r="F57" s="28">
        <f t="shared" si="3"/>
        <v>1272379000</v>
      </c>
      <c r="G57" s="10">
        <f t="shared" si="3"/>
        <v>1109594969</v>
      </c>
      <c r="H57" s="13">
        <f>SUM(H58:H61)</f>
        <v>988198262</v>
      </c>
      <c r="I57" s="29">
        <f t="shared" si="3"/>
        <v>1081745262</v>
      </c>
      <c r="J57" s="12">
        <f t="shared" si="3"/>
        <v>1792709000</v>
      </c>
      <c r="K57" s="10">
        <f t="shared" si="3"/>
        <v>1785518000</v>
      </c>
      <c r="L57" s="14">
        <f t="shared" si="3"/>
        <v>1861970000</v>
      </c>
    </row>
    <row r="58" spans="1:12" ht="13.5">
      <c r="A58" s="3" t="s">
        <v>33</v>
      </c>
      <c r="B58" s="2"/>
      <c r="C58" s="16">
        <v>375222125</v>
      </c>
      <c r="D58" s="16">
        <v>524288331</v>
      </c>
      <c r="E58" s="17">
        <v>490902446</v>
      </c>
      <c r="F58" s="18">
        <v>648829000</v>
      </c>
      <c r="G58" s="16">
        <v>648829000</v>
      </c>
      <c r="H58" s="19">
        <v>579443884</v>
      </c>
      <c r="I58" s="20">
        <v>628255935</v>
      </c>
      <c r="J58" s="21">
        <v>717700000</v>
      </c>
      <c r="K58" s="16">
        <v>717200000</v>
      </c>
      <c r="L58" s="17">
        <v>745151000</v>
      </c>
    </row>
    <row r="59" spans="1:12" ht="13.5">
      <c r="A59" s="3" t="s">
        <v>34</v>
      </c>
      <c r="B59" s="2"/>
      <c r="C59" s="16">
        <v>269434110</v>
      </c>
      <c r="D59" s="16">
        <v>353191377</v>
      </c>
      <c r="E59" s="17">
        <v>293305598</v>
      </c>
      <c r="F59" s="18">
        <v>318500000</v>
      </c>
      <c r="G59" s="16">
        <v>288655269</v>
      </c>
      <c r="H59" s="19">
        <v>258462521</v>
      </c>
      <c r="I59" s="20">
        <v>327803547</v>
      </c>
      <c r="J59" s="21">
        <v>356400000</v>
      </c>
      <c r="K59" s="16">
        <v>511150000</v>
      </c>
      <c r="L59" s="17">
        <v>683000000</v>
      </c>
    </row>
    <row r="60" spans="1:12" ht="13.5">
      <c r="A60" s="3" t="s">
        <v>35</v>
      </c>
      <c r="B60" s="2"/>
      <c r="C60" s="22">
        <v>116400002</v>
      </c>
      <c r="D60" s="22">
        <v>80838455</v>
      </c>
      <c r="E60" s="23">
        <v>427968059</v>
      </c>
      <c r="F60" s="24">
        <v>175300000</v>
      </c>
      <c r="G60" s="22">
        <v>45900000</v>
      </c>
      <c r="H60" s="25">
        <v>29296887</v>
      </c>
      <c r="I60" s="26"/>
      <c r="J60" s="27">
        <v>552159000</v>
      </c>
      <c r="K60" s="22">
        <v>388668000</v>
      </c>
      <c r="L60" s="23">
        <v>266319000</v>
      </c>
    </row>
    <row r="61" spans="1:12" ht="13.5">
      <c r="A61" s="3" t="s">
        <v>36</v>
      </c>
      <c r="B61" s="2"/>
      <c r="C61" s="16">
        <v>107332059</v>
      </c>
      <c r="D61" s="16">
        <v>75719062</v>
      </c>
      <c r="E61" s="17">
        <v>128833987</v>
      </c>
      <c r="F61" s="18">
        <v>129750000</v>
      </c>
      <c r="G61" s="16">
        <v>126210700</v>
      </c>
      <c r="H61" s="19">
        <v>120994970</v>
      </c>
      <c r="I61" s="20">
        <v>125685780</v>
      </c>
      <c r="J61" s="21">
        <v>166450000</v>
      </c>
      <c r="K61" s="16">
        <v>168500000</v>
      </c>
      <c r="L61" s="17">
        <v>167500000</v>
      </c>
    </row>
    <row r="62" spans="1:12" ht="13.5">
      <c r="A62" s="1" t="s">
        <v>37</v>
      </c>
      <c r="B62" s="4"/>
      <c r="C62" s="10">
        <v>19122957</v>
      </c>
      <c r="D62" s="10">
        <v>14288128</v>
      </c>
      <c r="E62" s="14">
        <v>17343845</v>
      </c>
      <c r="F62" s="28">
        <v>24000000</v>
      </c>
      <c r="G62" s="10">
        <v>31088089</v>
      </c>
      <c r="H62" s="13">
        <v>1517898</v>
      </c>
      <c r="I62" s="29"/>
      <c r="J62" s="12">
        <v>43340000</v>
      </c>
      <c r="K62" s="10">
        <v>37399000</v>
      </c>
      <c r="L62" s="14">
        <v>55062000</v>
      </c>
    </row>
    <row r="63" spans="1:12" ht="13.5">
      <c r="A63" s="5" t="s">
        <v>38</v>
      </c>
      <c r="B63" s="6" t="s">
        <v>39</v>
      </c>
      <c r="C63" s="62">
        <f>+C43+C47+C53+C57+C62</f>
        <v>2612301077</v>
      </c>
      <c r="D63" s="62">
        <f aca="true" t="shared" si="4" ref="D63:L63">+D43+D47+D53+D57+D62</f>
        <v>3069164269</v>
      </c>
      <c r="E63" s="63">
        <f t="shared" si="4"/>
        <v>4040408202</v>
      </c>
      <c r="F63" s="64">
        <f t="shared" si="4"/>
        <v>5130961437</v>
      </c>
      <c r="G63" s="62">
        <f t="shared" si="4"/>
        <v>5130905700</v>
      </c>
      <c r="H63" s="65">
        <f t="shared" si="4"/>
        <v>4217377501</v>
      </c>
      <c r="I63" s="66">
        <f t="shared" si="4"/>
        <v>4703349170</v>
      </c>
      <c r="J63" s="67">
        <f t="shared" si="4"/>
        <v>6715955712</v>
      </c>
      <c r="K63" s="62">
        <f t="shared" si="4"/>
        <v>6938677390</v>
      </c>
      <c r="L63" s="63">
        <f t="shared" si="4"/>
        <v>7440702320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1495286714</v>
      </c>
      <c r="D66" s="16">
        <v>1642429375</v>
      </c>
      <c r="E66" s="30">
        <v>1810720567</v>
      </c>
      <c r="F66" s="21">
        <v>1850282579</v>
      </c>
      <c r="G66" s="16">
        <v>1794293204</v>
      </c>
      <c r="H66" s="19">
        <v>1709183023</v>
      </c>
      <c r="I66" s="17">
        <v>1747650073</v>
      </c>
      <c r="J66" s="31">
        <v>2294664242</v>
      </c>
      <c r="K66" s="16">
        <v>2403095591</v>
      </c>
      <c r="L66" s="19">
        <v>2556553717</v>
      </c>
    </row>
    <row r="67" spans="1:12" ht="13.5">
      <c r="A67" s="69" t="s">
        <v>42</v>
      </c>
      <c r="B67" s="2"/>
      <c r="C67" s="16">
        <v>19155620</v>
      </c>
      <c r="D67" s="16">
        <v>5012398</v>
      </c>
      <c r="E67" s="17">
        <v>27342467</v>
      </c>
      <c r="F67" s="18">
        <v>26472673</v>
      </c>
      <c r="G67" s="16">
        <v>30858788</v>
      </c>
      <c r="H67" s="19">
        <v>29135845</v>
      </c>
      <c r="I67" s="20">
        <v>30806564</v>
      </c>
      <c r="J67" s="21">
        <v>15000000</v>
      </c>
      <c r="K67" s="16">
        <v>9000000</v>
      </c>
      <c r="L67" s="17">
        <v>9000000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>
        <v>50000000</v>
      </c>
      <c r="K69" s="16">
        <v>50000000</v>
      </c>
      <c r="L69" s="17">
        <v>50000000</v>
      </c>
    </row>
    <row r="70" spans="1:12" ht="13.5">
      <c r="A70" s="71" t="s">
        <v>45</v>
      </c>
      <c r="B70" s="2" t="s">
        <v>46</v>
      </c>
      <c r="C70" s="32">
        <f>SUM(C66:C69)</f>
        <v>1514442334</v>
      </c>
      <c r="D70" s="32">
        <f aca="true" t="shared" si="5" ref="D70:L70">SUM(D66:D69)</f>
        <v>1647441773</v>
      </c>
      <c r="E70" s="33">
        <f t="shared" si="5"/>
        <v>1838063034</v>
      </c>
      <c r="F70" s="34">
        <f t="shared" si="5"/>
        <v>1876755252</v>
      </c>
      <c r="G70" s="32">
        <f t="shared" si="5"/>
        <v>1825151992</v>
      </c>
      <c r="H70" s="35">
        <f t="shared" si="5"/>
        <v>1738318868</v>
      </c>
      <c r="I70" s="36">
        <f t="shared" si="5"/>
        <v>1778456637</v>
      </c>
      <c r="J70" s="37">
        <f t="shared" si="5"/>
        <v>2359664242</v>
      </c>
      <c r="K70" s="32">
        <f t="shared" si="5"/>
        <v>2462095591</v>
      </c>
      <c r="L70" s="33">
        <f t="shared" si="5"/>
        <v>2615553717</v>
      </c>
    </row>
    <row r="71" spans="1:12" ht="13.5">
      <c r="A71" s="72" t="s">
        <v>47</v>
      </c>
      <c r="B71" s="2" t="s">
        <v>48</v>
      </c>
      <c r="C71" s="16">
        <v>26259375</v>
      </c>
      <c r="D71" s="16">
        <v>1699926</v>
      </c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>
        <v>838117655</v>
      </c>
      <c r="D72" s="16">
        <v>971607207</v>
      </c>
      <c r="E72" s="17"/>
      <c r="F72" s="18">
        <v>1790950140</v>
      </c>
      <c r="G72" s="16">
        <v>1856086653</v>
      </c>
      <c r="H72" s="19">
        <v>1064845106</v>
      </c>
      <c r="I72" s="20">
        <v>3408245</v>
      </c>
      <c r="J72" s="21">
        <v>3434508099</v>
      </c>
      <c r="K72" s="16">
        <v>3487770367</v>
      </c>
      <c r="L72" s="17">
        <v>3853785739</v>
      </c>
    </row>
    <row r="73" spans="1:12" ht="13.5">
      <c r="A73" s="72" t="s">
        <v>51</v>
      </c>
      <c r="B73" s="2"/>
      <c r="C73" s="16">
        <v>233481713</v>
      </c>
      <c r="D73" s="16">
        <v>448415366</v>
      </c>
      <c r="E73" s="17">
        <v>2202345171</v>
      </c>
      <c r="F73" s="18">
        <v>1463256045</v>
      </c>
      <c r="G73" s="16">
        <v>1449667055</v>
      </c>
      <c r="H73" s="19">
        <v>1414213530</v>
      </c>
      <c r="I73" s="20">
        <v>2921484286</v>
      </c>
      <c r="J73" s="21">
        <v>921783371</v>
      </c>
      <c r="K73" s="16">
        <v>988811432</v>
      </c>
      <c r="L73" s="17">
        <v>971362864</v>
      </c>
    </row>
    <row r="74" spans="1:12" ht="13.5">
      <c r="A74" s="73" t="s">
        <v>52</v>
      </c>
      <c r="B74" s="6" t="s">
        <v>53</v>
      </c>
      <c r="C74" s="74">
        <f>SUM(C70:C73)</f>
        <v>2612301077</v>
      </c>
      <c r="D74" s="74">
        <f aca="true" t="shared" si="6" ref="D74:L74">SUM(D70:D73)</f>
        <v>3069164272</v>
      </c>
      <c r="E74" s="75">
        <f t="shared" si="6"/>
        <v>4040408205</v>
      </c>
      <c r="F74" s="76">
        <f t="shared" si="6"/>
        <v>5130961437</v>
      </c>
      <c r="G74" s="74">
        <f t="shared" si="6"/>
        <v>5130905700</v>
      </c>
      <c r="H74" s="77">
        <f t="shared" si="6"/>
        <v>4217377504</v>
      </c>
      <c r="I74" s="78">
        <f t="shared" si="6"/>
        <v>4703349168</v>
      </c>
      <c r="J74" s="79">
        <f t="shared" si="6"/>
        <v>6715955712</v>
      </c>
      <c r="K74" s="74">
        <f t="shared" si="6"/>
        <v>6938677390</v>
      </c>
      <c r="L74" s="75">
        <f t="shared" si="6"/>
        <v>7440702320</v>
      </c>
    </row>
    <row r="75" spans="1:12" ht="13.5">
      <c r="A75" s="9" t="s">
        <v>66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67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68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69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72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73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74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54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1477635411</v>
      </c>
      <c r="D43" s="10">
        <f aca="true" t="shared" si="0" ref="D43:L43">SUM(D44:D46)</f>
        <v>2136900000</v>
      </c>
      <c r="E43" s="11">
        <f t="shared" si="0"/>
        <v>729810000</v>
      </c>
      <c r="F43" s="12">
        <f t="shared" si="0"/>
        <v>1259428000</v>
      </c>
      <c r="G43" s="10">
        <f t="shared" si="0"/>
        <v>999639000</v>
      </c>
      <c r="H43" s="13">
        <f>SUM(H44:H46)</f>
        <v>364497000</v>
      </c>
      <c r="I43" s="14">
        <f t="shared" si="0"/>
        <v>801635000</v>
      </c>
      <c r="J43" s="15">
        <f t="shared" si="0"/>
        <v>846995000</v>
      </c>
      <c r="K43" s="10">
        <f t="shared" si="0"/>
        <v>1223289000</v>
      </c>
      <c r="L43" s="13">
        <f t="shared" si="0"/>
        <v>857322000</v>
      </c>
    </row>
    <row r="44" spans="1:12" ht="13.5">
      <c r="A44" s="3" t="s">
        <v>19</v>
      </c>
      <c r="B44" s="2"/>
      <c r="C44" s="16">
        <v>38961021</v>
      </c>
      <c r="D44" s="16">
        <v>87443000</v>
      </c>
      <c r="E44" s="17">
        <v>276152000</v>
      </c>
      <c r="F44" s="18">
        <v>210420000</v>
      </c>
      <c r="G44" s="16">
        <v>257694000</v>
      </c>
      <c r="H44" s="19">
        <v>16785000</v>
      </c>
      <c r="I44" s="20">
        <v>114519000</v>
      </c>
      <c r="J44" s="21">
        <v>113346000</v>
      </c>
      <c r="K44" s="16">
        <v>106891000</v>
      </c>
      <c r="L44" s="17">
        <v>81321000</v>
      </c>
    </row>
    <row r="45" spans="1:12" ht="13.5">
      <c r="A45" s="3" t="s">
        <v>20</v>
      </c>
      <c r="B45" s="2"/>
      <c r="C45" s="22">
        <v>11591430</v>
      </c>
      <c r="D45" s="22">
        <v>1969000</v>
      </c>
      <c r="E45" s="23">
        <v>7030000</v>
      </c>
      <c r="F45" s="24">
        <v>3047000</v>
      </c>
      <c r="G45" s="22">
        <v>3061000</v>
      </c>
      <c r="H45" s="25">
        <v>708000</v>
      </c>
      <c r="I45" s="26">
        <v>1966000</v>
      </c>
      <c r="J45" s="27">
        <v>4335000</v>
      </c>
      <c r="K45" s="22">
        <v>5355000</v>
      </c>
      <c r="L45" s="23">
        <v>5525000</v>
      </c>
    </row>
    <row r="46" spans="1:12" ht="13.5">
      <c r="A46" s="3" t="s">
        <v>21</v>
      </c>
      <c r="B46" s="2"/>
      <c r="C46" s="16">
        <v>1427082960</v>
      </c>
      <c r="D46" s="16">
        <v>2047488000</v>
      </c>
      <c r="E46" s="17">
        <v>446628000</v>
      </c>
      <c r="F46" s="18">
        <v>1045961000</v>
      </c>
      <c r="G46" s="16">
        <v>738884000</v>
      </c>
      <c r="H46" s="19">
        <v>347004000</v>
      </c>
      <c r="I46" s="20">
        <v>685150000</v>
      </c>
      <c r="J46" s="21">
        <v>729314000</v>
      </c>
      <c r="K46" s="16">
        <v>1111043000</v>
      </c>
      <c r="L46" s="17">
        <v>770476000</v>
      </c>
    </row>
    <row r="47" spans="1:12" ht="13.5">
      <c r="A47" s="1" t="s">
        <v>22</v>
      </c>
      <c r="B47" s="2"/>
      <c r="C47" s="10">
        <f>SUM(C48:C52)</f>
        <v>1553532359</v>
      </c>
      <c r="D47" s="10">
        <f aca="true" t="shared" si="1" ref="D47:L47">SUM(D48:D52)</f>
        <v>1349148000</v>
      </c>
      <c r="E47" s="14">
        <f t="shared" si="1"/>
        <v>1947002000</v>
      </c>
      <c r="F47" s="28">
        <f t="shared" si="1"/>
        <v>2165339000</v>
      </c>
      <c r="G47" s="10">
        <f t="shared" si="1"/>
        <v>2179378000</v>
      </c>
      <c r="H47" s="13">
        <f>SUM(H48:H52)</f>
        <v>1944206000</v>
      </c>
      <c r="I47" s="29">
        <f t="shared" si="1"/>
        <v>1782716000</v>
      </c>
      <c r="J47" s="12">
        <f t="shared" si="1"/>
        <v>2226408193</v>
      </c>
      <c r="K47" s="10">
        <f t="shared" si="1"/>
        <v>2538288928</v>
      </c>
      <c r="L47" s="14">
        <f t="shared" si="1"/>
        <v>2412762000</v>
      </c>
    </row>
    <row r="48" spans="1:12" ht="13.5">
      <c r="A48" s="3" t="s">
        <v>23</v>
      </c>
      <c r="B48" s="2"/>
      <c r="C48" s="16">
        <v>143336612</v>
      </c>
      <c r="D48" s="16">
        <v>105745000</v>
      </c>
      <c r="E48" s="17">
        <v>145334000</v>
      </c>
      <c r="F48" s="18">
        <v>203781000</v>
      </c>
      <c r="G48" s="16">
        <v>215567000</v>
      </c>
      <c r="H48" s="19">
        <v>133303000</v>
      </c>
      <c r="I48" s="20">
        <v>121657000</v>
      </c>
      <c r="J48" s="21">
        <v>188928983</v>
      </c>
      <c r="K48" s="16">
        <v>242347378</v>
      </c>
      <c r="L48" s="17">
        <v>258383000</v>
      </c>
    </row>
    <row r="49" spans="1:12" ht="13.5">
      <c r="A49" s="3" t="s">
        <v>24</v>
      </c>
      <c r="B49" s="2"/>
      <c r="C49" s="16">
        <v>100337498</v>
      </c>
      <c r="D49" s="16">
        <v>169290000</v>
      </c>
      <c r="E49" s="17">
        <v>114180000</v>
      </c>
      <c r="F49" s="18">
        <v>82970000</v>
      </c>
      <c r="G49" s="16">
        <v>104570000</v>
      </c>
      <c r="H49" s="19">
        <v>103755000</v>
      </c>
      <c r="I49" s="20">
        <v>105431000</v>
      </c>
      <c r="J49" s="21">
        <v>56375000</v>
      </c>
      <c r="K49" s="16">
        <v>71250000</v>
      </c>
      <c r="L49" s="17">
        <v>72100000</v>
      </c>
    </row>
    <row r="50" spans="1:12" ht="13.5">
      <c r="A50" s="3" t="s">
        <v>25</v>
      </c>
      <c r="B50" s="2"/>
      <c r="C50" s="16">
        <v>49465657</v>
      </c>
      <c r="D50" s="16">
        <v>168926000</v>
      </c>
      <c r="E50" s="17">
        <v>199727000</v>
      </c>
      <c r="F50" s="18">
        <v>182106000</v>
      </c>
      <c r="G50" s="16">
        <v>147006000</v>
      </c>
      <c r="H50" s="19">
        <v>88367000</v>
      </c>
      <c r="I50" s="20">
        <v>124408000</v>
      </c>
      <c r="J50" s="21">
        <v>228968800</v>
      </c>
      <c r="K50" s="16">
        <v>202691550</v>
      </c>
      <c r="L50" s="17">
        <v>105102000</v>
      </c>
    </row>
    <row r="51" spans="1:12" ht="13.5">
      <c r="A51" s="3" t="s">
        <v>26</v>
      </c>
      <c r="B51" s="2"/>
      <c r="C51" s="16">
        <v>1216711974</v>
      </c>
      <c r="D51" s="16">
        <v>848295000</v>
      </c>
      <c r="E51" s="17">
        <v>1398969000</v>
      </c>
      <c r="F51" s="18">
        <v>1596778000</v>
      </c>
      <c r="G51" s="16">
        <v>1596778000</v>
      </c>
      <c r="H51" s="19">
        <v>1503324000</v>
      </c>
      <c r="I51" s="20">
        <v>1338665000</v>
      </c>
      <c r="J51" s="21">
        <v>1640145410</v>
      </c>
      <c r="K51" s="16">
        <v>1925000000</v>
      </c>
      <c r="L51" s="17">
        <v>1878292000</v>
      </c>
    </row>
    <row r="52" spans="1:12" ht="13.5">
      <c r="A52" s="3" t="s">
        <v>27</v>
      </c>
      <c r="B52" s="2"/>
      <c r="C52" s="22">
        <v>43680618</v>
      </c>
      <c r="D52" s="22">
        <v>56892000</v>
      </c>
      <c r="E52" s="23">
        <v>88792000</v>
      </c>
      <c r="F52" s="24">
        <v>99704000</v>
      </c>
      <c r="G52" s="22">
        <v>115457000</v>
      </c>
      <c r="H52" s="25">
        <v>115457000</v>
      </c>
      <c r="I52" s="26">
        <v>92555000</v>
      </c>
      <c r="J52" s="27">
        <v>111990000</v>
      </c>
      <c r="K52" s="22">
        <v>97000000</v>
      </c>
      <c r="L52" s="23">
        <v>98885000</v>
      </c>
    </row>
    <row r="53" spans="1:12" ht="13.5">
      <c r="A53" s="1" t="s">
        <v>28</v>
      </c>
      <c r="B53" s="4"/>
      <c r="C53" s="10">
        <f>SUM(C54:C56)</f>
        <v>1685996203</v>
      </c>
      <c r="D53" s="10">
        <f aca="true" t="shared" si="2" ref="D53:L53">SUM(D54:D56)</f>
        <v>2418412000</v>
      </c>
      <c r="E53" s="14">
        <f t="shared" si="2"/>
        <v>3657947000</v>
      </c>
      <c r="F53" s="28">
        <f t="shared" si="2"/>
        <v>3880172252</v>
      </c>
      <c r="G53" s="10">
        <f t="shared" si="2"/>
        <v>3941845000</v>
      </c>
      <c r="H53" s="13">
        <f>SUM(H54:H56)</f>
        <v>2778081000</v>
      </c>
      <c r="I53" s="29">
        <f t="shared" si="2"/>
        <v>3050861000</v>
      </c>
      <c r="J53" s="12">
        <f t="shared" si="2"/>
        <v>3319053686</v>
      </c>
      <c r="K53" s="10">
        <f t="shared" si="2"/>
        <v>3619725622</v>
      </c>
      <c r="L53" s="14">
        <f t="shared" si="2"/>
        <v>3703314999</v>
      </c>
    </row>
    <row r="54" spans="1:12" ht="13.5">
      <c r="A54" s="3" t="s">
        <v>29</v>
      </c>
      <c r="B54" s="2"/>
      <c r="C54" s="16">
        <v>280811201</v>
      </c>
      <c r="D54" s="16">
        <v>556589000</v>
      </c>
      <c r="E54" s="17">
        <v>1112873000</v>
      </c>
      <c r="F54" s="18">
        <v>1148183000</v>
      </c>
      <c r="G54" s="16">
        <v>1104663000</v>
      </c>
      <c r="H54" s="19">
        <v>674100000</v>
      </c>
      <c r="I54" s="20">
        <v>701687000</v>
      </c>
      <c r="J54" s="21">
        <v>940745000</v>
      </c>
      <c r="K54" s="16">
        <v>905797999</v>
      </c>
      <c r="L54" s="17">
        <v>884580000</v>
      </c>
    </row>
    <row r="55" spans="1:12" ht="13.5">
      <c r="A55" s="3" t="s">
        <v>30</v>
      </c>
      <c r="B55" s="2"/>
      <c r="C55" s="16">
        <v>1379971955</v>
      </c>
      <c r="D55" s="16">
        <v>1861823000</v>
      </c>
      <c r="E55" s="17">
        <v>2519908000</v>
      </c>
      <c r="F55" s="18">
        <v>2683059252</v>
      </c>
      <c r="G55" s="16">
        <v>2788252000</v>
      </c>
      <c r="H55" s="19">
        <v>2095863000</v>
      </c>
      <c r="I55" s="20">
        <v>2304845000</v>
      </c>
      <c r="J55" s="21">
        <v>2334703686</v>
      </c>
      <c r="K55" s="16">
        <v>2709487623</v>
      </c>
      <c r="L55" s="17">
        <v>2763085499</v>
      </c>
    </row>
    <row r="56" spans="1:12" ht="13.5">
      <c r="A56" s="3" t="s">
        <v>31</v>
      </c>
      <c r="B56" s="2"/>
      <c r="C56" s="16">
        <v>25213047</v>
      </c>
      <c r="D56" s="16"/>
      <c r="E56" s="17">
        <v>25166000</v>
      </c>
      <c r="F56" s="18">
        <v>48930000</v>
      </c>
      <c r="G56" s="16">
        <v>48930000</v>
      </c>
      <c r="H56" s="19">
        <v>8118000</v>
      </c>
      <c r="I56" s="20">
        <v>44329000</v>
      </c>
      <c r="J56" s="21">
        <v>43605000</v>
      </c>
      <c r="K56" s="16">
        <v>4440000</v>
      </c>
      <c r="L56" s="17">
        <v>55649500</v>
      </c>
    </row>
    <row r="57" spans="1:12" ht="13.5">
      <c r="A57" s="1" t="s">
        <v>32</v>
      </c>
      <c r="B57" s="4"/>
      <c r="C57" s="10">
        <f>SUM(C58:C61)</f>
        <v>3061555417</v>
      </c>
      <c r="D57" s="10">
        <f aca="true" t="shared" si="3" ref="D57:L57">SUM(D58:D61)</f>
        <v>3025595000</v>
      </c>
      <c r="E57" s="14">
        <f t="shared" si="3"/>
        <v>2606904000</v>
      </c>
      <c r="F57" s="28">
        <f t="shared" si="3"/>
        <v>2238641674</v>
      </c>
      <c r="G57" s="10">
        <f t="shared" si="3"/>
        <v>2784707674</v>
      </c>
      <c r="H57" s="13">
        <f>SUM(H58:H61)</f>
        <v>2200174000</v>
      </c>
      <c r="I57" s="29">
        <f t="shared" si="3"/>
        <v>2096395000</v>
      </c>
      <c r="J57" s="12">
        <f t="shared" si="3"/>
        <v>2196964121</v>
      </c>
      <c r="K57" s="10">
        <f t="shared" si="3"/>
        <v>2069427450</v>
      </c>
      <c r="L57" s="14">
        <f t="shared" si="3"/>
        <v>1985127001</v>
      </c>
    </row>
    <row r="58" spans="1:12" ht="13.5">
      <c r="A58" s="3" t="s">
        <v>33</v>
      </c>
      <c r="B58" s="2"/>
      <c r="C58" s="16">
        <v>1989753509</v>
      </c>
      <c r="D58" s="16">
        <v>1981756000</v>
      </c>
      <c r="E58" s="17">
        <v>1674887000</v>
      </c>
      <c r="F58" s="18">
        <v>1393329674</v>
      </c>
      <c r="G58" s="16">
        <v>1939395674</v>
      </c>
      <c r="H58" s="19">
        <v>1517735000</v>
      </c>
      <c r="I58" s="20">
        <v>1411196000</v>
      </c>
      <c r="J58" s="21">
        <v>1328178000</v>
      </c>
      <c r="K58" s="16">
        <v>1297011000</v>
      </c>
      <c r="L58" s="17">
        <v>1144051717</v>
      </c>
    </row>
    <row r="59" spans="1:12" ht="13.5">
      <c r="A59" s="3" t="s">
        <v>34</v>
      </c>
      <c r="B59" s="2"/>
      <c r="C59" s="16">
        <v>606236259</v>
      </c>
      <c r="D59" s="16">
        <v>908793000</v>
      </c>
      <c r="E59" s="17">
        <v>577683000</v>
      </c>
      <c r="F59" s="18">
        <v>441981600</v>
      </c>
      <c r="G59" s="16">
        <v>441981600</v>
      </c>
      <c r="H59" s="19">
        <v>630304000</v>
      </c>
      <c r="I59" s="20">
        <v>374408000</v>
      </c>
      <c r="J59" s="21">
        <v>477003551</v>
      </c>
      <c r="K59" s="16">
        <v>423670050</v>
      </c>
      <c r="L59" s="17">
        <v>457470198</v>
      </c>
    </row>
    <row r="60" spans="1:12" ht="13.5">
      <c r="A60" s="3" t="s">
        <v>35</v>
      </c>
      <c r="B60" s="2"/>
      <c r="C60" s="22">
        <v>404157506</v>
      </c>
      <c r="D60" s="22"/>
      <c r="E60" s="23">
        <v>247578000</v>
      </c>
      <c r="F60" s="24">
        <v>294654400</v>
      </c>
      <c r="G60" s="22">
        <v>294654400</v>
      </c>
      <c r="H60" s="25"/>
      <c r="I60" s="26">
        <v>249605000</v>
      </c>
      <c r="J60" s="27">
        <v>318002570</v>
      </c>
      <c r="K60" s="22">
        <v>282446400</v>
      </c>
      <c r="L60" s="23">
        <v>304980086</v>
      </c>
    </row>
    <row r="61" spans="1:12" ht="13.5">
      <c r="A61" s="3" t="s">
        <v>36</v>
      </c>
      <c r="B61" s="2"/>
      <c r="C61" s="16">
        <v>61408143</v>
      </c>
      <c r="D61" s="16">
        <v>135046000</v>
      </c>
      <c r="E61" s="17">
        <v>106756000</v>
      </c>
      <c r="F61" s="18">
        <v>108676000</v>
      </c>
      <c r="G61" s="16">
        <v>108676000</v>
      </c>
      <c r="H61" s="19">
        <v>52135000</v>
      </c>
      <c r="I61" s="20">
        <v>61186000</v>
      </c>
      <c r="J61" s="21">
        <v>73780000</v>
      </c>
      <c r="K61" s="16">
        <v>66300000</v>
      </c>
      <c r="L61" s="17">
        <v>78625000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7778719390</v>
      </c>
      <c r="D63" s="62">
        <f aca="true" t="shared" si="4" ref="D63:L63">+D43+D47+D53+D57+D62</f>
        <v>8930055000</v>
      </c>
      <c r="E63" s="63">
        <f t="shared" si="4"/>
        <v>8941663000</v>
      </c>
      <c r="F63" s="64">
        <f t="shared" si="4"/>
        <v>9543580926</v>
      </c>
      <c r="G63" s="62">
        <f t="shared" si="4"/>
        <v>9905569674</v>
      </c>
      <c r="H63" s="65">
        <f t="shared" si="4"/>
        <v>7286958000</v>
      </c>
      <c r="I63" s="66">
        <f t="shared" si="4"/>
        <v>7731607000</v>
      </c>
      <c r="J63" s="67">
        <f t="shared" si="4"/>
        <v>8589421000</v>
      </c>
      <c r="K63" s="62">
        <f t="shared" si="4"/>
        <v>9450731000</v>
      </c>
      <c r="L63" s="63">
        <f t="shared" si="4"/>
        <v>8958526000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2387739000</v>
      </c>
      <c r="D66" s="16">
        <v>1497349000</v>
      </c>
      <c r="E66" s="30">
        <v>2651835000</v>
      </c>
      <c r="F66" s="21">
        <v>2756793074</v>
      </c>
      <c r="G66" s="16">
        <v>3498986074</v>
      </c>
      <c r="H66" s="19">
        <v>1562916000</v>
      </c>
      <c r="I66" s="17">
        <v>2561803000</v>
      </c>
      <c r="J66" s="31">
        <v>3364807000</v>
      </c>
      <c r="K66" s="16">
        <v>3503518000</v>
      </c>
      <c r="L66" s="19">
        <v>3660315000</v>
      </c>
    </row>
    <row r="67" spans="1:12" ht="13.5">
      <c r="A67" s="69" t="s">
        <v>42</v>
      </c>
      <c r="B67" s="2"/>
      <c r="C67" s="16">
        <v>211478000</v>
      </c>
      <c r="D67" s="16">
        <v>1361954000</v>
      </c>
      <c r="E67" s="17">
        <v>87000000</v>
      </c>
      <c r="F67" s="18"/>
      <c r="G67" s="16"/>
      <c r="H67" s="19"/>
      <c r="I67" s="20"/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>
        <v>137125000</v>
      </c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2599217000</v>
      </c>
      <c r="D70" s="32">
        <f aca="true" t="shared" si="5" ref="D70:L70">SUM(D66:D69)</f>
        <v>2859303000</v>
      </c>
      <c r="E70" s="33">
        <f t="shared" si="5"/>
        <v>2738835000</v>
      </c>
      <c r="F70" s="34">
        <f t="shared" si="5"/>
        <v>2756793074</v>
      </c>
      <c r="G70" s="32">
        <f t="shared" si="5"/>
        <v>3498986074</v>
      </c>
      <c r="H70" s="35">
        <f t="shared" si="5"/>
        <v>1700041000</v>
      </c>
      <c r="I70" s="36">
        <f t="shared" si="5"/>
        <v>2561803000</v>
      </c>
      <c r="J70" s="37">
        <f t="shared" si="5"/>
        <v>3364807000</v>
      </c>
      <c r="K70" s="32">
        <f t="shared" si="5"/>
        <v>3503518000</v>
      </c>
      <c r="L70" s="33">
        <f t="shared" si="5"/>
        <v>3660315000</v>
      </c>
    </row>
    <row r="71" spans="1:12" ht="13.5">
      <c r="A71" s="72" t="s">
        <v>47</v>
      </c>
      <c r="B71" s="2" t="s">
        <v>48</v>
      </c>
      <c r="C71" s="16">
        <v>14923000</v>
      </c>
      <c r="D71" s="16">
        <v>475453000</v>
      </c>
      <c r="E71" s="17">
        <v>363910000</v>
      </c>
      <c r="F71" s="18">
        <v>114254000</v>
      </c>
      <c r="G71" s="16">
        <v>114254000</v>
      </c>
      <c r="H71" s="19">
        <v>1200228000</v>
      </c>
      <c r="I71" s="20">
        <v>387803000</v>
      </c>
      <c r="J71" s="21">
        <v>252428000</v>
      </c>
      <c r="K71" s="16">
        <v>257585000</v>
      </c>
      <c r="L71" s="17">
        <v>161500000</v>
      </c>
    </row>
    <row r="72" spans="1:12" ht="13.5">
      <c r="A72" s="72" t="s">
        <v>49</v>
      </c>
      <c r="B72" s="2" t="s">
        <v>50</v>
      </c>
      <c r="C72" s="16">
        <v>1214054000</v>
      </c>
      <c r="D72" s="16">
        <v>3053158000</v>
      </c>
      <c r="E72" s="17">
        <v>3292934000</v>
      </c>
      <c r="F72" s="18">
        <v>2626777066</v>
      </c>
      <c r="G72" s="16">
        <v>2626775814</v>
      </c>
      <c r="H72" s="19">
        <v>1963782000</v>
      </c>
      <c r="I72" s="20">
        <v>2005437000</v>
      </c>
      <c r="J72" s="21">
        <v>2998386000</v>
      </c>
      <c r="K72" s="16">
        <v>2349726000</v>
      </c>
      <c r="L72" s="17">
        <v>2742874000</v>
      </c>
    </row>
    <row r="73" spans="1:12" ht="13.5">
      <c r="A73" s="72" t="s">
        <v>51</v>
      </c>
      <c r="B73" s="2"/>
      <c r="C73" s="16">
        <v>3950525390</v>
      </c>
      <c r="D73" s="16">
        <v>2542141000</v>
      </c>
      <c r="E73" s="17">
        <v>2545984000</v>
      </c>
      <c r="F73" s="18">
        <v>4045756786</v>
      </c>
      <c r="G73" s="16">
        <v>3665553786</v>
      </c>
      <c r="H73" s="19">
        <v>2422907000</v>
      </c>
      <c r="I73" s="20">
        <v>2776564000</v>
      </c>
      <c r="J73" s="21">
        <v>1973800000</v>
      </c>
      <c r="K73" s="16">
        <v>3339902000</v>
      </c>
      <c r="L73" s="17">
        <v>2393837000</v>
      </c>
    </row>
    <row r="74" spans="1:12" ht="13.5">
      <c r="A74" s="73" t="s">
        <v>52</v>
      </c>
      <c r="B74" s="6" t="s">
        <v>53</v>
      </c>
      <c r="C74" s="74">
        <f>SUM(C70:C73)</f>
        <v>7778719390</v>
      </c>
      <c r="D74" s="74">
        <f aca="true" t="shared" si="6" ref="D74:L74">SUM(D70:D73)</f>
        <v>8930055000</v>
      </c>
      <c r="E74" s="75">
        <f t="shared" si="6"/>
        <v>8941663000</v>
      </c>
      <c r="F74" s="76">
        <f t="shared" si="6"/>
        <v>9543580926</v>
      </c>
      <c r="G74" s="74">
        <f t="shared" si="6"/>
        <v>9905569674</v>
      </c>
      <c r="H74" s="77">
        <f t="shared" si="6"/>
        <v>7286958000</v>
      </c>
      <c r="I74" s="78">
        <f t="shared" si="6"/>
        <v>7731607000</v>
      </c>
      <c r="J74" s="79">
        <f t="shared" si="6"/>
        <v>8589421000</v>
      </c>
      <c r="K74" s="74">
        <f t="shared" si="6"/>
        <v>9450731000</v>
      </c>
      <c r="L74" s="75">
        <f t="shared" si="6"/>
        <v>8958526000</v>
      </c>
    </row>
    <row r="75" spans="1:12" ht="13.5">
      <c r="A75" s="9" t="s">
        <v>66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67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68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69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72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73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74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55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468585144</v>
      </c>
      <c r="D43" s="10">
        <f aca="true" t="shared" si="0" ref="D43:L43">SUM(D44:D46)</f>
        <v>409752168</v>
      </c>
      <c r="E43" s="11">
        <f t="shared" si="0"/>
        <v>341707000</v>
      </c>
      <c r="F43" s="12">
        <f t="shared" si="0"/>
        <v>368483600</v>
      </c>
      <c r="G43" s="10">
        <f t="shared" si="0"/>
        <v>368483600</v>
      </c>
      <c r="H43" s="13">
        <f>SUM(H44:H46)</f>
        <v>267411677</v>
      </c>
      <c r="I43" s="14">
        <f t="shared" si="0"/>
        <v>267411677</v>
      </c>
      <c r="J43" s="15">
        <f t="shared" si="0"/>
        <v>669621650</v>
      </c>
      <c r="K43" s="10">
        <f t="shared" si="0"/>
        <v>569673700</v>
      </c>
      <c r="L43" s="13">
        <f t="shared" si="0"/>
        <v>1058283400</v>
      </c>
    </row>
    <row r="44" spans="1:12" ht="13.5">
      <c r="A44" s="3" t="s">
        <v>19</v>
      </c>
      <c r="B44" s="2"/>
      <c r="C44" s="16">
        <v>213340316</v>
      </c>
      <c r="D44" s="16">
        <v>190188139</v>
      </c>
      <c r="E44" s="17">
        <v>79090860</v>
      </c>
      <c r="F44" s="18">
        <v>58783600</v>
      </c>
      <c r="G44" s="16">
        <v>58783600</v>
      </c>
      <c r="H44" s="19">
        <v>62116880</v>
      </c>
      <c r="I44" s="20">
        <v>62116879</v>
      </c>
      <c r="J44" s="21">
        <v>419921650</v>
      </c>
      <c r="K44" s="16">
        <v>387673700</v>
      </c>
      <c r="L44" s="17">
        <v>903283400</v>
      </c>
    </row>
    <row r="45" spans="1:12" ht="13.5">
      <c r="A45" s="3" t="s">
        <v>20</v>
      </c>
      <c r="B45" s="2"/>
      <c r="C45" s="22"/>
      <c r="D45" s="22"/>
      <c r="E45" s="23">
        <v>2683502</v>
      </c>
      <c r="F45" s="24"/>
      <c r="G45" s="22"/>
      <c r="H45" s="25"/>
      <c r="I45" s="26"/>
      <c r="J45" s="27">
        <v>236700000</v>
      </c>
      <c r="K45" s="22">
        <v>169000000</v>
      </c>
      <c r="L45" s="23">
        <v>142000000</v>
      </c>
    </row>
    <row r="46" spans="1:12" ht="13.5">
      <c r="A46" s="3" t="s">
        <v>21</v>
      </c>
      <c r="B46" s="2"/>
      <c r="C46" s="16">
        <v>255244828</v>
      </c>
      <c r="D46" s="16">
        <v>219564029</v>
      </c>
      <c r="E46" s="17">
        <v>259932638</v>
      </c>
      <c r="F46" s="18">
        <v>309700000</v>
      </c>
      <c r="G46" s="16">
        <v>309700000</v>
      </c>
      <c r="H46" s="19">
        <v>205294797</v>
      </c>
      <c r="I46" s="20">
        <v>205294798</v>
      </c>
      <c r="J46" s="21">
        <v>13000000</v>
      </c>
      <c r="K46" s="16">
        <v>13000000</v>
      </c>
      <c r="L46" s="17">
        <v>13000000</v>
      </c>
    </row>
    <row r="47" spans="1:12" ht="13.5">
      <c r="A47" s="1" t="s">
        <v>22</v>
      </c>
      <c r="B47" s="2"/>
      <c r="C47" s="10">
        <f>SUM(C48:C52)</f>
        <v>804390068</v>
      </c>
      <c r="D47" s="10">
        <f aca="true" t="shared" si="1" ref="D47:L47">SUM(D48:D52)</f>
        <v>1078419277</v>
      </c>
      <c r="E47" s="14">
        <f t="shared" si="1"/>
        <v>1051757890</v>
      </c>
      <c r="F47" s="28">
        <f t="shared" si="1"/>
        <v>746104001</v>
      </c>
      <c r="G47" s="10">
        <f t="shared" si="1"/>
        <v>746104001</v>
      </c>
      <c r="H47" s="13">
        <f>SUM(H48:H52)</f>
        <v>688405434</v>
      </c>
      <c r="I47" s="29">
        <f t="shared" si="1"/>
        <v>759932262</v>
      </c>
      <c r="J47" s="12">
        <f t="shared" si="1"/>
        <v>1002672432</v>
      </c>
      <c r="K47" s="10">
        <f t="shared" si="1"/>
        <v>1157008909</v>
      </c>
      <c r="L47" s="14">
        <f t="shared" si="1"/>
        <v>1097936000</v>
      </c>
    </row>
    <row r="48" spans="1:12" ht="13.5">
      <c r="A48" s="3" t="s">
        <v>23</v>
      </c>
      <c r="B48" s="2"/>
      <c r="C48" s="16">
        <v>20067708</v>
      </c>
      <c r="D48" s="16">
        <v>29208545</v>
      </c>
      <c r="E48" s="17">
        <v>31624794</v>
      </c>
      <c r="F48" s="18">
        <v>21200000</v>
      </c>
      <c r="G48" s="16">
        <v>21200000</v>
      </c>
      <c r="H48" s="19">
        <v>17620702</v>
      </c>
      <c r="I48" s="20">
        <v>17620701</v>
      </c>
      <c r="J48" s="21">
        <v>8300000</v>
      </c>
      <c r="K48" s="16">
        <v>9500000</v>
      </c>
      <c r="L48" s="17">
        <v>36000000</v>
      </c>
    </row>
    <row r="49" spans="1:12" ht="13.5">
      <c r="A49" s="3" t="s">
        <v>24</v>
      </c>
      <c r="B49" s="2"/>
      <c r="C49" s="16">
        <v>230813113</v>
      </c>
      <c r="D49" s="16">
        <v>105709179</v>
      </c>
      <c r="E49" s="17">
        <v>90834737</v>
      </c>
      <c r="F49" s="18">
        <v>103000000</v>
      </c>
      <c r="G49" s="16">
        <v>103000000</v>
      </c>
      <c r="H49" s="19">
        <v>41153562</v>
      </c>
      <c r="I49" s="20">
        <v>41153562</v>
      </c>
      <c r="J49" s="21">
        <v>58500000</v>
      </c>
      <c r="K49" s="16">
        <v>80000000</v>
      </c>
      <c r="L49" s="17">
        <v>65000000</v>
      </c>
    </row>
    <row r="50" spans="1:12" ht="13.5">
      <c r="A50" s="3" t="s">
        <v>25</v>
      </c>
      <c r="B50" s="2"/>
      <c r="C50" s="16">
        <v>68590654</v>
      </c>
      <c r="D50" s="16">
        <v>31608455</v>
      </c>
      <c r="E50" s="17">
        <v>14791072</v>
      </c>
      <c r="F50" s="18">
        <v>41000000</v>
      </c>
      <c r="G50" s="16">
        <v>41000000</v>
      </c>
      <c r="H50" s="19">
        <v>40892424</v>
      </c>
      <c r="I50" s="20">
        <v>40892425</v>
      </c>
      <c r="J50" s="21">
        <v>7250000</v>
      </c>
      <c r="K50" s="16">
        <v>7000000</v>
      </c>
      <c r="L50" s="17">
        <v>32000000</v>
      </c>
    </row>
    <row r="51" spans="1:12" ht="13.5">
      <c r="A51" s="3" t="s">
        <v>26</v>
      </c>
      <c r="B51" s="2"/>
      <c r="C51" s="16">
        <v>450138091</v>
      </c>
      <c r="D51" s="16">
        <v>873448100</v>
      </c>
      <c r="E51" s="17">
        <v>829299972</v>
      </c>
      <c r="F51" s="18">
        <v>537704001</v>
      </c>
      <c r="G51" s="16">
        <v>537704001</v>
      </c>
      <c r="H51" s="19">
        <v>533707400</v>
      </c>
      <c r="I51" s="20">
        <v>605234227</v>
      </c>
      <c r="J51" s="21">
        <v>879422432</v>
      </c>
      <c r="K51" s="16">
        <v>1028508909</v>
      </c>
      <c r="L51" s="17">
        <v>925000000</v>
      </c>
    </row>
    <row r="52" spans="1:12" ht="13.5">
      <c r="A52" s="3" t="s">
        <v>27</v>
      </c>
      <c r="B52" s="2"/>
      <c r="C52" s="22">
        <v>34780502</v>
      </c>
      <c r="D52" s="22">
        <v>38444998</v>
      </c>
      <c r="E52" s="23">
        <v>85207315</v>
      </c>
      <c r="F52" s="24">
        <v>43200000</v>
      </c>
      <c r="G52" s="22">
        <v>43200000</v>
      </c>
      <c r="H52" s="25">
        <v>55031346</v>
      </c>
      <c r="I52" s="26">
        <v>55031347</v>
      </c>
      <c r="J52" s="27">
        <v>49200000</v>
      </c>
      <c r="K52" s="22">
        <v>32000000</v>
      </c>
      <c r="L52" s="23">
        <v>39936000</v>
      </c>
    </row>
    <row r="53" spans="1:12" ht="13.5">
      <c r="A53" s="1" t="s">
        <v>28</v>
      </c>
      <c r="B53" s="4"/>
      <c r="C53" s="10">
        <f>SUM(C54:C56)</f>
        <v>1529042356</v>
      </c>
      <c r="D53" s="10">
        <f aca="true" t="shared" si="2" ref="D53:L53">SUM(D54:D56)</f>
        <v>1530011534</v>
      </c>
      <c r="E53" s="14">
        <f t="shared" si="2"/>
        <v>1455793587</v>
      </c>
      <c r="F53" s="28">
        <f t="shared" si="2"/>
        <v>1293506336</v>
      </c>
      <c r="G53" s="10">
        <f t="shared" si="2"/>
        <v>1293506336</v>
      </c>
      <c r="H53" s="13">
        <f>SUM(H54:H56)</f>
        <v>1177370074</v>
      </c>
      <c r="I53" s="29">
        <f t="shared" si="2"/>
        <v>1133048970</v>
      </c>
      <c r="J53" s="12">
        <f t="shared" si="2"/>
        <v>1096373564</v>
      </c>
      <c r="K53" s="10">
        <f t="shared" si="2"/>
        <v>903483455</v>
      </c>
      <c r="L53" s="14">
        <f t="shared" si="2"/>
        <v>971866000</v>
      </c>
    </row>
    <row r="54" spans="1:12" ht="13.5">
      <c r="A54" s="3" t="s">
        <v>29</v>
      </c>
      <c r="B54" s="2"/>
      <c r="C54" s="16">
        <v>2682564</v>
      </c>
      <c r="D54" s="16">
        <v>2707184</v>
      </c>
      <c r="E54" s="17">
        <v>24789313</v>
      </c>
      <c r="F54" s="18">
        <v>65400000</v>
      </c>
      <c r="G54" s="16">
        <v>65400000</v>
      </c>
      <c r="H54" s="19">
        <v>47537897</v>
      </c>
      <c r="I54" s="20">
        <v>47537898</v>
      </c>
      <c r="J54" s="21">
        <v>56900000</v>
      </c>
      <c r="K54" s="16">
        <v>63000000</v>
      </c>
      <c r="L54" s="17">
        <v>67000000</v>
      </c>
    </row>
    <row r="55" spans="1:12" ht="13.5">
      <c r="A55" s="3" t="s">
        <v>30</v>
      </c>
      <c r="B55" s="2"/>
      <c r="C55" s="16">
        <v>1520066018</v>
      </c>
      <c r="D55" s="16">
        <v>1525846972</v>
      </c>
      <c r="E55" s="17">
        <v>1428678274</v>
      </c>
      <c r="F55" s="18">
        <v>1225106336</v>
      </c>
      <c r="G55" s="16">
        <v>1225106336</v>
      </c>
      <c r="H55" s="19">
        <v>1127117098</v>
      </c>
      <c r="I55" s="20">
        <v>1082795993</v>
      </c>
      <c r="J55" s="21">
        <v>1036473564</v>
      </c>
      <c r="K55" s="16">
        <v>836483455</v>
      </c>
      <c r="L55" s="17">
        <v>900866000</v>
      </c>
    </row>
    <row r="56" spans="1:12" ht="13.5">
      <c r="A56" s="3" t="s">
        <v>31</v>
      </c>
      <c r="B56" s="2"/>
      <c r="C56" s="16">
        <v>6293774</v>
      </c>
      <c r="D56" s="16">
        <v>1457378</v>
      </c>
      <c r="E56" s="17">
        <v>2326000</v>
      </c>
      <c r="F56" s="18">
        <v>3000000</v>
      </c>
      <c r="G56" s="16">
        <v>3000000</v>
      </c>
      <c r="H56" s="19">
        <v>2715079</v>
      </c>
      <c r="I56" s="20">
        <v>2715079</v>
      </c>
      <c r="J56" s="21">
        <v>3000000</v>
      </c>
      <c r="K56" s="16">
        <v>4000000</v>
      </c>
      <c r="L56" s="17">
        <v>4000000</v>
      </c>
    </row>
    <row r="57" spans="1:12" ht="13.5">
      <c r="A57" s="1" t="s">
        <v>32</v>
      </c>
      <c r="B57" s="4"/>
      <c r="C57" s="10">
        <f>SUM(C58:C61)</f>
        <v>1390104774</v>
      </c>
      <c r="D57" s="10">
        <f aca="true" t="shared" si="3" ref="D57:L57">SUM(D58:D61)</f>
        <v>1084817782</v>
      </c>
      <c r="E57" s="14">
        <f t="shared" si="3"/>
        <v>1089357963</v>
      </c>
      <c r="F57" s="28">
        <f t="shared" si="3"/>
        <v>2024614750</v>
      </c>
      <c r="G57" s="10">
        <f t="shared" si="3"/>
        <v>2024614750</v>
      </c>
      <c r="H57" s="13">
        <f>SUM(H58:H61)</f>
        <v>1002609823</v>
      </c>
      <c r="I57" s="29">
        <f t="shared" si="3"/>
        <v>1002609825</v>
      </c>
      <c r="J57" s="12">
        <f t="shared" si="3"/>
        <v>1051116394</v>
      </c>
      <c r="K57" s="10">
        <f t="shared" si="3"/>
        <v>1170769446</v>
      </c>
      <c r="L57" s="14">
        <f t="shared" si="3"/>
        <v>1240195310</v>
      </c>
    </row>
    <row r="58" spans="1:12" ht="13.5">
      <c r="A58" s="3" t="s">
        <v>33</v>
      </c>
      <c r="B58" s="2"/>
      <c r="C58" s="16">
        <v>422955844</v>
      </c>
      <c r="D58" s="16">
        <v>616076199</v>
      </c>
      <c r="E58" s="17">
        <v>430984289</v>
      </c>
      <c r="F58" s="18">
        <v>1428664750</v>
      </c>
      <c r="G58" s="16">
        <v>1428664750</v>
      </c>
      <c r="H58" s="19">
        <v>491987734</v>
      </c>
      <c r="I58" s="20">
        <v>491987736</v>
      </c>
      <c r="J58" s="21">
        <v>488312146</v>
      </c>
      <c r="K58" s="16">
        <v>630154020</v>
      </c>
      <c r="L58" s="17">
        <v>580275310</v>
      </c>
    </row>
    <row r="59" spans="1:12" ht="13.5">
      <c r="A59" s="3" t="s">
        <v>34</v>
      </c>
      <c r="B59" s="2"/>
      <c r="C59" s="16">
        <v>221577672</v>
      </c>
      <c r="D59" s="16">
        <v>122584449</v>
      </c>
      <c r="E59" s="17">
        <v>97526472</v>
      </c>
      <c r="F59" s="18">
        <v>100500000</v>
      </c>
      <c r="G59" s="16">
        <v>100500000</v>
      </c>
      <c r="H59" s="19">
        <v>86627331</v>
      </c>
      <c r="I59" s="20">
        <v>86627332</v>
      </c>
      <c r="J59" s="21">
        <v>402804248</v>
      </c>
      <c r="K59" s="16">
        <v>400115426</v>
      </c>
      <c r="L59" s="17">
        <v>449500000</v>
      </c>
    </row>
    <row r="60" spans="1:12" ht="13.5">
      <c r="A60" s="3" t="s">
        <v>35</v>
      </c>
      <c r="B60" s="2"/>
      <c r="C60" s="22">
        <v>718357848</v>
      </c>
      <c r="D60" s="22">
        <v>313153255</v>
      </c>
      <c r="E60" s="23">
        <v>543853297</v>
      </c>
      <c r="F60" s="24">
        <v>474450000</v>
      </c>
      <c r="G60" s="22">
        <v>474450000</v>
      </c>
      <c r="H60" s="25">
        <v>403172412</v>
      </c>
      <c r="I60" s="26">
        <v>403172411</v>
      </c>
      <c r="J60" s="27">
        <v>146000000</v>
      </c>
      <c r="K60" s="22">
        <v>123000000</v>
      </c>
      <c r="L60" s="23">
        <v>196920000</v>
      </c>
    </row>
    <row r="61" spans="1:12" ht="13.5">
      <c r="A61" s="3" t="s">
        <v>36</v>
      </c>
      <c r="B61" s="2"/>
      <c r="C61" s="16">
        <v>27213410</v>
      </c>
      <c r="D61" s="16">
        <v>33003879</v>
      </c>
      <c r="E61" s="17">
        <v>16993905</v>
      </c>
      <c r="F61" s="18">
        <v>21000000</v>
      </c>
      <c r="G61" s="16">
        <v>21000000</v>
      </c>
      <c r="H61" s="19">
        <v>20822346</v>
      </c>
      <c r="I61" s="20">
        <v>20822346</v>
      </c>
      <c r="J61" s="21">
        <v>14000000</v>
      </c>
      <c r="K61" s="16">
        <v>17500000</v>
      </c>
      <c r="L61" s="17">
        <v>13500000</v>
      </c>
    </row>
    <row r="62" spans="1:12" ht="13.5">
      <c r="A62" s="1" t="s">
        <v>37</v>
      </c>
      <c r="B62" s="4"/>
      <c r="C62" s="10">
        <v>36460168</v>
      </c>
      <c r="D62" s="10">
        <v>11916821</v>
      </c>
      <c r="E62" s="14">
        <v>29977747</v>
      </c>
      <c r="F62" s="28">
        <v>32500000</v>
      </c>
      <c r="G62" s="10">
        <v>32500000</v>
      </c>
      <c r="H62" s="13">
        <v>31631539</v>
      </c>
      <c r="I62" s="29">
        <v>31631539</v>
      </c>
      <c r="J62" s="12">
        <v>40500000</v>
      </c>
      <c r="K62" s="10">
        <v>23000000</v>
      </c>
      <c r="L62" s="14">
        <v>38000000</v>
      </c>
    </row>
    <row r="63" spans="1:12" ht="13.5">
      <c r="A63" s="5" t="s">
        <v>38</v>
      </c>
      <c r="B63" s="6" t="s">
        <v>39</v>
      </c>
      <c r="C63" s="62">
        <f>+C43+C47+C53+C57+C62</f>
        <v>4228582510</v>
      </c>
      <c r="D63" s="62">
        <f aca="true" t="shared" si="4" ref="D63:L63">+D43+D47+D53+D57+D62</f>
        <v>4114917582</v>
      </c>
      <c r="E63" s="63">
        <f t="shared" si="4"/>
        <v>3968594187</v>
      </c>
      <c r="F63" s="64">
        <f t="shared" si="4"/>
        <v>4465208687</v>
      </c>
      <c r="G63" s="62">
        <f t="shared" si="4"/>
        <v>4465208687</v>
      </c>
      <c r="H63" s="65">
        <f t="shared" si="4"/>
        <v>3167428547</v>
      </c>
      <c r="I63" s="66">
        <f t="shared" si="4"/>
        <v>3194634273</v>
      </c>
      <c r="J63" s="67">
        <f t="shared" si="4"/>
        <v>3860284040</v>
      </c>
      <c r="K63" s="62">
        <f t="shared" si="4"/>
        <v>3823935510</v>
      </c>
      <c r="L63" s="63">
        <f t="shared" si="4"/>
        <v>4406280710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2097657610</v>
      </c>
      <c r="D66" s="16">
        <v>2551806060</v>
      </c>
      <c r="E66" s="30">
        <v>2398239232</v>
      </c>
      <c r="F66" s="21">
        <v>2331653980</v>
      </c>
      <c r="G66" s="16">
        <v>2331653980</v>
      </c>
      <c r="H66" s="19">
        <v>2232015416</v>
      </c>
      <c r="I66" s="17">
        <v>2269118619</v>
      </c>
      <c r="J66" s="31">
        <v>2329777040</v>
      </c>
      <c r="K66" s="16">
        <v>2150935510</v>
      </c>
      <c r="L66" s="19">
        <v>2290780710</v>
      </c>
    </row>
    <row r="67" spans="1:12" ht="13.5">
      <c r="A67" s="69" t="s">
        <v>42</v>
      </c>
      <c r="B67" s="2"/>
      <c r="C67" s="16">
        <v>5000191</v>
      </c>
      <c r="D67" s="16">
        <v>8721122</v>
      </c>
      <c r="E67" s="17">
        <v>44958554</v>
      </c>
      <c r="F67" s="18">
        <v>38354707</v>
      </c>
      <c r="G67" s="16">
        <v>38354707</v>
      </c>
      <c r="H67" s="19">
        <v>46909633</v>
      </c>
      <c r="I67" s="20">
        <v>46909633</v>
      </c>
      <c r="J67" s="21">
        <v>43507000</v>
      </c>
      <c r="K67" s="16">
        <v>10000000</v>
      </c>
      <c r="L67" s="17">
        <v>10500000</v>
      </c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>
        <v>12090886</v>
      </c>
      <c r="D69" s="16">
        <v>4454390</v>
      </c>
      <c r="E69" s="17">
        <v>1773260</v>
      </c>
      <c r="F69" s="18">
        <v>200000</v>
      </c>
      <c r="G69" s="16">
        <v>200000</v>
      </c>
      <c r="H69" s="19"/>
      <c r="I69" s="20"/>
      <c r="J69" s="21">
        <v>6000000</v>
      </c>
      <c r="K69" s="16">
        <v>8000000</v>
      </c>
      <c r="L69" s="17"/>
    </row>
    <row r="70" spans="1:12" ht="13.5">
      <c r="A70" s="71" t="s">
        <v>45</v>
      </c>
      <c r="B70" s="2" t="s">
        <v>46</v>
      </c>
      <c r="C70" s="32">
        <f>SUM(C66:C69)</f>
        <v>2114748687</v>
      </c>
      <c r="D70" s="32">
        <f aca="true" t="shared" si="5" ref="D70:L70">SUM(D66:D69)</f>
        <v>2564981572</v>
      </c>
      <c r="E70" s="33">
        <f t="shared" si="5"/>
        <v>2444971046</v>
      </c>
      <c r="F70" s="34">
        <f t="shared" si="5"/>
        <v>2370208687</v>
      </c>
      <c r="G70" s="32">
        <f t="shared" si="5"/>
        <v>2370208687</v>
      </c>
      <c r="H70" s="35">
        <f t="shared" si="5"/>
        <v>2278925049</v>
      </c>
      <c r="I70" s="36">
        <f t="shared" si="5"/>
        <v>2316028252</v>
      </c>
      <c r="J70" s="37">
        <f t="shared" si="5"/>
        <v>2379284040</v>
      </c>
      <c r="K70" s="32">
        <f t="shared" si="5"/>
        <v>2168935510</v>
      </c>
      <c r="L70" s="33">
        <f t="shared" si="5"/>
        <v>2301280710</v>
      </c>
    </row>
    <row r="71" spans="1:12" ht="13.5">
      <c r="A71" s="72" t="s">
        <v>47</v>
      </c>
      <c r="B71" s="2" t="s">
        <v>48</v>
      </c>
      <c r="C71" s="16">
        <v>93818354</v>
      </c>
      <c r="D71" s="16">
        <v>57530021</v>
      </c>
      <c r="E71" s="17">
        <v>155126698</v>
      </c>
      <c r="F71" s="18">
        <v>110000000</v>
      </c>
      <c r="G71" s="16">
        <v>110000000</v>
      </c>
      <c r="H71" s="19">
        <v>98049871</v>
      </c>
      <c r="I71" s="20">
        <v>97925530</v>
      </c>
      <c r="J71" s="21">
        <v>100000000</v>
      </c>
      <c r="K71" s="16">
        <v>150000000</v>
      </c>
      <c r="L71" s="17">
        <v>150000000</v>
      </c>
    </row>
    <row r="72" spans="1:12" ht="13.5">
      <c r="A72" s="72" t="s">
        <v>49</v>
      </c>
      <c r="B72" s="2" t="s">
        <v>50</v>
      </c>
      <c r="C72" s="16">
        <v>1493166334</v>
      </c>
      <c r="D72" s="16">
        <v>1387942005</v>
      </c>
      <c r="E72" s="17">
        <v>1194839430</v>
      </c>
      <c r="F72" s="18">
        <v>1000000000</v>
      </c>
      <c r="G72" s="16">
        <v>1000000000</v>
      </c>
      <c r="H72" s="19">
        <v>761534772</v>
      </c>
      <c r="I72" s="20">
        <v>751761635</v>
      </c>
      <c r="J72" s="21">
        <v>1000000000</v>
      </c>
      <c r="K72" s="16">
        <v>1000000000</v>
      </c>
      <c r="L72" s="17">
        <v>1300000000</v>
      </c>
    </row>
    <row r="73" spans="1:12" ht="13.5">
      <c r="A73" s="72" t="s">
        <v>51</v>
      </c>
      <c r="B73" s="2"/>
      <c r="C73" s="16">
        <v>526849135</v>
      </c>
      <c r="D73" s="16">
        <v>104463984</v>
      </c>
      <c r="E73" s="17">
        <v>173657015</v>
      </c>
      <c r="F73" s="18">
        <v>985000000</v>
      </c>
      <c r="G73" s="16">
        <v>985000000</v>
      </c>
      <c r="H73" s="19">
        <v>28918857</v>
      </c>
      <c r="I73" s="20">
        <v>28918857</v>
      </c>
      <c r="J73" s="21">
        <v>381000000</v>
      </c>
      <c r="K73" s="16">
        <v>505000000</v>
      </c>
      <c r="L73" s="17">
        <v>655000000</v>
      </c>
    </row>
    <row r="74" spans="1:12" ht="13.5">
      <c r="A74" s="73" t="s">
        <v>52</v>
      </c>
      <c r="B74" s="6" t="s">
        <v>53</v>
      </c>
      <c r="C74" s="74">
        <f>SUM(C70:C73)</f>
        <v>4228582510</v>
      </c>
      <c r="D74" s="74">
        <f aca="true" t="shared" si="6" ref="D74:L74">SUM(D70:D73)</f>
        <v>4114917582</v>
      </c>
      <c r="E74" s="75">
        <f t="shared" si="6"/>
        <v>3968594189</v>
      </c>
      <c r="F74" s="76">
        <f t="shared" si="6"/>
        <v>4465208687</v>
      </c>
      <c r="G74" s="74">
        <f t="shared" si="6"/>
        <v>4465208687</v>
      </c>
      <c r="H74" s="77">
        <f t="shared" si="6"/>
        <v>3167428549</v>
      </c>
      <c r="I74" s="78">
        <f t="shared" si="6"/>
        <v>3194634274</v>
      </c>
      <c r="J74" s="79">
        <f t="shared" si="6"/>
        <v>3860284040</v>
      </c>
      <c r="K74" s="74">
        <f t="shared" si="6"/>
        <v>3823935510</v>
      </c>
      <c r="L74" s="75">
        <f t="shared" si="6"/>
        <v>4406280710</v>
      </c>
    </row>
    <row r="75" spans="1:12" ht="13.5">
      <c r="A75" s="9" t="s">
        <v>66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67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68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69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72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73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74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56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1468601</v>
      </c>
      <c r="D43" s="10">
        <f aca="true" t="shared" si="0" ref="D43:L43">SUM(D44:D46)</f>
        <v>3896712</v>
      </c>
      <c r="E43" s="11">
        <f t="shared" si="0"/>
        <v>4018531</v>
      </c>
      <c r="F43" s="12">
        <f t="shared" si="0"/>
        <v>31800000</v>
      </c>
      <c r="G43" s="10">
        <f t="shared" si="0"/>
        <v>45876000</v>
      </c>
      <c r="H43" s="13">
        <f>SUM(H44:H46)</f>
        <v>23240671</v>
      </c>
      <c r="I43" s="14">
        <f t="shared" si="0"/>
        <v>38802571</v>
      </c>
      <c r="J43" s="15">
        <f t="shared" si="0"/>
        <v>30014188</v>
      </c>
      <c r="K43" s="10">
        <f t="shared" si="0"/>
        <v>4000000</v>
      </c>
      <c r="L43" s="13">
        <f t="shared" si="0"/>
        <v>4000000</v>
      </c>
    </row>
    <row r="44" spans="1:12" ht="13.5">
      <c r="A44" s="3" t="s">
        <v>19</v>
      </c>
      <c r="B44" s="2"/>
      <c r="C44" s="16"/>
      <c r="D44" s="16"/>
      <c r="E44" s="17"/>
      <c r="F44" s="18">
        <v>450000</v>
      </c>
      <c r="G44" s="16"/>
      <c r="H44" s="19">
        <v>1535064</v>
      </c>
      <c r="I44" s="20"/>
      <c r="J44" s="21"/>
      <c r="K44" s="16"/>
      <c r="L44" s="17"/>
    </row>
    <row r="45" spans="1:12" ht="13.5">
      <c r="A45" s="3" t="s">
        <v>20</v>
      </c>
      <c r="B45" s="2"/>
      <c r="C45" s="22">
        <v>1468601</v>
      </c>
      <c r="D45" s="22">
        <v>3803303</v>
      </c>
      <c r="E45" s="23">
        <v>4018531</v>
      </c>
      <c r="F45" s="24">
        <v>19600000</v>
      </c>
      <c r="G45" s="22">
        <v>45876000</v>
      </c>
      <c r="H45" s="25">
        <v>5997738</v>
      </c>
      <c r="I45" s="26">
        <v>35885832</v>
      </c>
      <c r="J45" s="27">
        <v>30014188</v>
      </c>
      <c r="K45" s="22">
        <v>4000000</v>
      </c>
      <c r="L45" s="23">
        <v>4000000</v>
      </c>
    </row>
    <row r="46" spans="1:12" ht="13.5">
      <c r="A46" s="3" t="s">
        <v>21</v>
      </c>
      <c r="B46" s="2"/>
      <c r="C46" s="16"/>
      <c r="D46" s="16">
        <v>93409</v>
      </c>
      <c r="E46" s="17"/>
      <c r="F46" s="18">
        <v>11750000</v>
      </c>
      <c r="G46" s="16"/>
      <c r="H46" s="19">
        <v>15707869</v>
      </c>
      <c r="I46" s="20">
        <v>2916739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5031678</v>
      </c>
      <c r="D47" s="10">
        <f aca="true" t="shared" si="1" ref="D47:L47">SUM(D48:D52)</f>
        <v>0</v>
      </c>
      <c r="E47" s="14">
        <f t="shared" si="1"/>
        <v>61225015</v>
      </c>
      <c r="F47" s="28">
        <f t="shared" si="1"/>
        <v>67103384</v>
      </c>
      <c r="G47" s="10">
        <f t="shared" si="1"/>
        <v>65149644</v>
      </c>
      <c r="H47" s="13">
        <f>SUM(H48:H52)</f>
        <v>0</v>
      </c>
      <c r="I47" s="29">
        <f t="shared" si="1"/>
        <v>47550059</v>
      </c>
      <c r="J47" s="12">
        <f t="shared" si="1"/>
        <v>56301823</v>
      </c>
      <c r="K47" s="10">
        <f t="shared" si="1"/>
        <v>59814400</v>
      </c>
      <c r="L47" s="14">
        <f t="shared" si="1"/>
        <v>41427660</v>
      </c>
    </row>
    <row r="48" spans="1:12" ht="13.5">
      <c r="A48" s="3" t="s">
        <v>23</v>
      </c>
      <c r="B48" s="2"/>
      <c r="C48" s="16">
        <v>1255678</v>
      </c>
      <c r="D48" s="16"/>
      <c r="E48" s="17">
        <v>44804404</v>
      </c>
      <c r="F48" s="18">
        <v>27320977</v>
      </c>
      <c r="G48" s="16">
        <v>16229237</v>
      </c>
      <c r="H48" s="19"/>
      <c r="I48" s="20">
        <v>32500824</v>
      </c>
      <c r="J48" s="21">
        <v>14974315</v>
      </c>
      <c r="K48" s="16">
        <v>34814400</v>
      </c>
      <c r="L48" s="17">
        <v>27788445</v>
      </c>
    </row>
    <row r="49" spans="1:12" ht="13.5">
      <c r="A49" s="3" t="s">
        <v>24</v>
      </c>
      <c r="B49" s="2"/>
      <c r="C49" s="16"/>
      <c r="D49" s="16"/>
      <c r="E49" s="17">
        <v>16420611</v>
      </c>
      <c r="F49" s="18">
        <v>25782407</v>
      </c>
      <c r="G49" s="16">
        <v>24420407</v>
      </c>
      <c r="H49" s="19"/>
      <c r="I49" s="20">
        <v>15049235</v>
      </c>
      <c r="J49" s="21">
        <v>25227508</v>
      </c>
      <c r="K49" s="16">
        <v>15000000</v>
      </c>
      <c r="L49" s="17">
        <v>5000000</v>
      </c>
    </row>
    <row r="50" spans="1:12" ht="13.5">
      <c r="A50" s="3" t="s">
        <v>25</v>
      </c>
      <c r="B50" s="2"/>
      <c r="C50" s="16"/>
      <c r="D50" s="16"/>
      <c r="E50" s="17"/>
      <c r="F50" s="18"/>
      <c r="G50" s="16">
        <v>1000000</v>
      </c>
      <c r="H50" s="19"/>
      <c r="I50" s="20"/>
      <c r="J50" s="21"/>
      <c r="K50" s="16">
        <v>10000000</v>
      </c>
      <c r="L50" s="17">
        <v>8639215</v>
      </c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>
        <v>3776000</v>
      </c>
      <c r="D52" s="22"/>
      <c r="E52" s="23"/>
      <c r="F52" s="24">
        <v>14000000</v>
      </c>
      <c r="G52" s="22">
        <v>23500000</v>
      </c>
      <c r="H52" s="25"/>
      <c r="I52" s="26"/>
      <c r="J52" s="27">
        <v>16100000</v>
      </c>
      <c r="K52" s="22"/>
      <c r="L52" s="23"/>
    </row>
    <row r="53" spans="1:12" ht="13.5">
      <c r="A53" s="1" t="s">
        <v>28</v>
      </c>
      <c r="B53" s="4"/>
      <c r="C53" s="10">
        <f>SUM(C54:C56)</f>
        <v>123691376</v>
      </c>
      <c r="D53" s="10">
        <f aca="true" t="shared" si="2" ref="D53:L53">SUM(D54:D56)</f>
        <v>284097811</v>
      </c>
      <c r="E53" s="14">
        <f t="shared" si="2"/>
        <v>64962346</v>
      </c>
      <c r="F53" s="28">
        <f t="shared" si="2"/>
        <v>87108987</v>
      </c>
      <c r="G53" s="10">
        <f t="shared" si="2"/>
        <v>82486920</v>
      </c>
      <c r="H53" s="13">
        <f>SUM(H54:H56)</f>
        <v>158353901</v>
      </c>
      <c r="I53" s="29">
        <f t="shared" si="2"/>
        <v>55136720</v>
      </c>
      <c r="J53" s="12">
        <f t="shared" si="2"/>
        <v>124744357</v>
      </c>
      <c r="K53" s="10">
        <f t="shared" si="2"/>
        <v>122575000</v>
      </c>
      <c r="L53" s="14">
        <f t="shared" si="2"/>
        <v>160613960</v>
      </c>
    </row>
    <row r="54" spans="1:12" ht="13.5">
      <c r="A54" s="3" t="s">
        <v>29</v>
      </c>
      <c r="B54" s="2"/>
      <c r="C54" s="16"/>
      <c r="D54" s="16">
        <v>284097811</v>
      </c>
      <c r="E54" s="17">
        <v>2938163</v>
      </c>
      <c r="F54" s="18">
        <v>15376000</v>
      </c>
      <c r="G54" s="16"/>
      <c r="H54" s="19">
        <v>158353901</v>
      </c>
      <c r="I54" s="20">
        <v>1006896</v>
      </c>
      <c r="J54" s="21">
        <v>36000000</v>
      </c>
      <c r="K54" s="16">
        <v>50800000</v>
      </c>
      <c r="L54" s="17">
        <v>50800000</v>
      </c>
    </row>
    <row r="55" spans="1:12" ht="13.5">
      <c r="A55" s="3" t="s">
        <v>30</v>
      </c>
      <c r="B55" s="2"/>
      <c r="C55" s="16">
        <v>123691376</v>
      </c>
      <c r="D55" s="16"/>
      <c r="E55" s="17">
        <v>62024183</v>
      </c>
      <c r="F55" s="18">
        <v>71732987</v>
      </c>
      <c r="G55" s="16">
        <v>82486920</v>
      </c>
      <c r="H55" s="19"/>
      <c r="I55" s="20">
        <v>54129824</v>
      </c>
      <c r="J55" s="21">
        <v>88744357</v>
      </c>
      <c r="K55" s="16">
        <v>71775000</v>
      </c>
      <c r="L55" s="17">
        <v>109813960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51127864</v>
      </c>
      <c r="D57" s="10">
        <f aca="true" t="shared" si="3" ref="D57:L57">SUM(D58:D61)</f>
        <v>0</v>
      </c>
      <c r="E57" s="14">
        <f t="shared" si="3"/>
        <v>108972366</v>
      </c>
      <c r="F57" s="28">
        <f t="shared" si="3"/>
        <v>159661006</v>
      </c>
      <c r="G57" s="10">
        <f t="shared" si="3"/>
        <v>157260218</v>
      </c>
      <c r="H57" s="13">
        <f>SUM(H58:H61)</f>
        <v>490528</v>
      </c>
      <c r="I57" s="29">
        <f t="shared" si="3"/>
        <v>111887072</v>
      </c>
      <c r="J57" s="12">
        <f t="shared" si="3"/>
        <v>212528469</v>
      </c>
      <c r="K57" s="10">
        <f t="shared" si="3"/>
        <v>150261000</v>
      </c>
      <c r="L57" s="14">
        <f t="shared" si="3"/>
        <v>153411270</v>
      </c>
    </row>
    <row r="58" spans="1:12" ht="13.5">
      <c r="A58" s="3" t="s">
        <v>33</v>
      </c>
      <c r="B58" s="2"/>
      <c r="C58" s="16">
        <v>49297051</v>
      </c>
      <c r="D58" s="16"/>
      <c r="E58" s="17">
        <v>47813660</v>
      </c>
      <c r="F58" s="18">
        <v>74600000</v>
      </c>
      <c r="G58" s="16">
        <v>49911501</v>
      </c>
      <c r="H58" s="19">
        <v>490528</v>
      </c>
      <c r="I58" s="20">
        <v>19596421</v>
      </c>
      <c r="J58" s="21">
        <v>141500000</v>
      </c>
      <c r="K58" s="16">
        <v>87165000</v>
      </c>
      <c r="L58" s="17">
        <v>104956650</v>
      </c>
    </row>
    <row r="59" spans="1:12" ht="13.5">
      <c r="A59" s="3" t="s">
        <v>34</v>
      </c>
      <c r="B59" s="2"/>
      <c r="C59" s="16">
        <v>1830813</v>
      </c>
      <c r="D59" s="16"/>
      <c r="E59" s="17">
        <v>46264440</v>
      </c>
      <c r="F59" s="18">
        <v>76261006</v>
      </c>
      <c r="G59" s="16">
        <v>80447073</v>
      </c>
      <c r="H59" s="19"/>
      <c r="I59" s="20">
        <v>77153918</v>
      </c>
      <c r="J59" s="21">
        <v>64098469</v>
      </c>
      <c r="K59" s="16">
        <v>41196000</v>
      </c>
      <c r="L59" s="17">
        <v>15000000</v>
      </c>
    </row>
    <row r="60" spans="1:12" ht="13.5">
      <c r="A60" s="3" t="s">
        <v>35</v>
      </c>
      <c r="B60" s="2"/>
      <c r="C60" s="22"/>
      <c r="D60" s="22"/>
      <c r="E60" s="23">
        <v>5333568</v>
      </c>
      <c r="F60" s="24"/>
      <c r="G60" s="22">
        <v>15971160</v>
      </c>
      <c r="H60" s="25"/>
      <c r="I60" s="26">
        <v>10965771</v>
      </c>
      <c r="J60" s="27">
        <v>4000000</v>
      </c>
      <c r="K60" s="22">
        <v>16900000</v>
      </c>
      <c r="L60" s="23">
        <v>23454620</v>
      </c>
    </row>
    <row r="61" spans="1:12" ht="13.5">
      <c r="A61" s="3" t="s">
        <v>36</v>
      </c>
      <c r="B61" s="2"/>
      <c r="C61" s="16"/>
      <c r="D61" s="16"/>
      <c r="E61" s="17">
        <v>9560698</v>
      </c>
      <c r="F61" s="18">
        <v>8800000</v>
      </c>
      <c r="G61" s="16">
        <v>10930484</v>
      </c>
      <c r="H61" s="19"/>
      <c r="I61" s="20">
        <v>4170962</v>
      </c>
      <c r="J61" s="21">
        <v>2930000</v>
      </c>
      <c r="K61" s="16">
        <v>5000000</v>
      </c>
      <c r="L61" s="17">
        <v>10000000</v>
      </c>
    </row>
    <row r="62" spans="1:12" ht="13.5">
      <c r="A62" s="1" t="s">
        <v>37</v>
      </c>
      <c r="B62" s="4"/>
      <c r="C62" s="10">
        <v>928000</v>
      </c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182247519</v>
      </c>
      <c r="D63" s="62">
        <f aca="true" t="shared" si="4" ref="D63:L63">+D43+D47+D53+D57+D62</f>
        <v>287994523</v>
      </c>
      <c r="E63" s="63">
        <f t="shared" si="4"/>
        <v>239178258</v>
      </c>
      <c r="F63" s="64">
        <f t="shared" si="4"/>
        <v>345673377</v>
      </c>
      <c r="G63" s="62">
        <f t="shared" si="4"/>
        <v>350772782</v>
      </c>
      <c r="H63" s="65">
        <f t="shared" si="4"/>
        <v>182085100</v>
      </c>
      <c r="I63" s="66">
        <f t="shared" si="4"/>
        <v>253376422</v>
      </c>
      <c r="J63" s="67">
        <f t="shared" si="4"/>
        <v>423588837</v>
      </c>
      <c r="K63" s="62">
        <f t="shared" si="4"/>
        <v>336650400</v>
      </c>
      <c r="L63" s="63">
        <f t="shared" si="4"/>
        <v>359452890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133943702</v>
      </c>
      <c r="D66" s="16">
        <v>155795867</v>
      </c>
      <c r="E66" s="30">
        <v>138287718</v>
      </c>
      <c r="F66" s="21">
        <v>168964850</v>
      </c>
      <c r="G66" s="16">
        <v>173830220</v>
      </c>
      <c r="H66" s="19">
        <v>140819050</v>
      </c>
      <c r="I66" s="17">
        <v>157816635</v>
      </c>
      <c r="J66" s="31">
        <v>240984649</v>
      </c>
      <c r="K66" s="16">
        <v>251225400</v>
      </c>
      <c r="L66" s="19">
        <v>273236240</v>
      </c>
    </row>
    <row r="67" spans="1:12" ht="13.5">
      <c r="A67" s="69" t="s">
        <v>42</v>
      </c>
      <c r="B67" s="2"/>
      <c r="C67" s="16">
        <v>17209582</v>
      </c>
      <c r="D67" s="16">
        <v>16019314</v>
      </c>
      <c r="E67" s="17">
        <v>46580600</v>
      </c>
      <c r="F67" s="18">
        <v>18220000</v>
      </c>
      <c r="G67" s="16">
        <v>44236744</v>
      </c>
      <c r="H67" s="19">
        <v>16708664</v>
      </c>
      <c r="I67" s="20">
        <v>35766075</v>
      </c>
      <c r="J67" s="21">
        <v>18360000</v>
      </c>
      <c r="K67" s="16">
        <v>2260000</v>
      </c>
      <c r="L67" s="17">
        <v>2260000</v>
      </c>
    </row>
    <row r="68" spans="1:12" ht="13.5">
      <c r="A68" s="69" t="s">
        <v>43</v>
      </c>
      <c r="B68" s="2"/>
      <c r="C68" s="22"/>
      <c r="D68" s="22">
        <v>4062960</v>
      </c>
      <c r="E68" s="23">
        <v>43547</v>
      </c>
      <c r="F68" s="24">
        <v>2704127</v>
      </c>
      <c r="G68" s="22">
        <v>2704127</v>
      </c>
      <c r="H68" s="25">
        <v>658750</v>
      </c>
      <c r="I68" s="26">
        <v>1362062</v>
      </c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>
        <v>730000</v>
      </c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151153284</v>
      </c>
      <c r="D70" s="32">
        <f aca="true" t="shared" si="5" ref="D70:L70">SUM(D66:D69)</f>
        <v>175878141</v>
      </c>
      <c r="E70" s="33">
        <f t="shared" si="5"/>
        <v>184911865</v>
      </c>
      <c r="F70" s="34">
        <f t="shared" si="5"/>
        <v>189888977</v>
      </c>
      <c r="G70" s="32">
        <f t="shared" si="5"/>
        <v>220771091</v>
      </c>
      <c r="H70" s="35">
        <f t="shared" si="5"/>
        <v>158186464</v>
      </c>
      <c r="I70" s="36">
        <f t="shared" si="5"/>
        <v>194944772</v>
      </c>
      <c r="J70" s="37">
        <f t="shared" si="5"/>
        <v>260074649</v>
      </c>
      <c r="K70" s="32">
        <f t="shared" si="5"/>
        <v>253485400</v>
      </c>
      <c r="L70" s="33">
        <f t="shared" si="5"/>
        <v>275496240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>
        <v>771160</v>
      </c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31094235</v>
      </c>
      <c r="D73" s="16">
        <v>112116381</v>
      </c>
      <c r="E73" s="17">
        <v>54266392</v>
      </c>
      <c r="F73" s="18">
        <v>155784400</v>
      </c>
      <c r="G73" s="16">
        <v>129230531</v>
      </c>
      <c r="H73" s="19">
        <v>23898638</v>
      </c>
      <c r="I73" s="20">
        <v>58431649</v>
      </c>
      <c r="J73" s="21">
        <v>163514188</v>
      </c>
      <c r="K73" s="16">
        <v>83165000</v>
      </c>
      <c r="L73" s="17">
        <v>83956650</v>
      </c>
    </row>
    <row r="74" spans="1:12" ht="13.5">
      <c r="A74" s="73" t="s">
        <v>52</v>
      </c>
      <c r="B74" s="6" t="s">
        <v>53</v>
      </c>
      <c r="C74" s="74">
        <f>SUM(C70:C73)</f>
        <v>182247519</v>
      </c>
      <c r="D74" s="74">
        <f aca="true" t="shared" si="6" ref="D74:L74">SUM(D70:D73)</f>
        <v>287994522</v>
      </c>
      <c r="E74" s="75">
        <f t="shared" si="6"/>
        <v>239178257</v>
      </c>
      <c r="F74" s="76">
        <f t="shared" si="6"/>
        <v>345673377</v>
      </c>
      <c r="G74" s="74">
        <f t="shared" si="6"/>
        <v>350772782</v>
      </c>
      <c r="H74" s="77">
        <f t="shared" si="6"/>
        <v>182085102</v>
      </c>
      <c r="I74" s="78">
        <f t="shared" si="6"/>
        <v>253376421</v>
      </c>
      <c r="J74" s="79">
        <f t="shared" si="6"/>
        <v>423588837</v>
      </c>
      <c r="K74" s="74">
        <f t="shared" si="6"/>
        <v>336650400</v>
      </c>
      <c r="L74" s="75">
        <f t="shared" si="6"/>
        <v>359452890</v>
      </c>
    </row>
    <row r="75" spans="1:12" ht="13.5">
      <c r="A75" s="9" t="s">
        <v>66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67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68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69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72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73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74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2929429</v>
      </c>
      <c r="D43" s="10">
        <f aca="true" t="shared" si="0" ref="D43:L43">SUM(D44:D46)</f>
        <v>2019507</v>
      </c>
      <c r="E43" s="11">
        <f t="shared" si="0"/>
        <v>2450115</v>
      </c>
      <c r="F43" s="12">
        <f t="shared" si="0"/>
        <v>1400000</v>
      </c>
      <c r="G43" s="10">
        <f t="shared" si="0"/>
        <v>4419212</v>
      </c>
      <c r="H43" s="13">
        <f>SUM(H44:H46)</f>
        <v>4244002</v>
      </c>
      <c r="I43" s="14">
        <f t="shared" si="0"/>
        <v>4296273</v>
      </c>
      <c r="J43" s="15">
        <f t="shared" si="0"/>
        <v>2737000</v>
      </c>
      <c r="K43" s="10">
        <f t="shared" si="0"/>
        <v>3416000</v>
      </c>
      <c r="L43" s="13">
        <f t="shared" si="0"/>
        <v>2378000</v>
      </c>
    </row>
    <row r="44" spans="1:12" ht="13.5">
      <c r="A44" s="3" t="s">
        <v>19</v>
      </c>
      <c r="B44" s="2"/>
      <c r="C44" s="16">
        <v>630688</v>
      </c>
      <c r="D44" s="16">
        <v>236191</v>
      </c>
      <c r="E44" s="17">
        <v>79620</v>
      </c>
      <c r="F44" s="18">
        <v>650000</v>
      </c>
      <c r="G44" s="16">
        <v>594646</v>
      </c>
      <c r="H44" s="19">
        <v>585772</v>
      </c>
      <c r="I44" s="20">
        <v>585772</v>
      </c>
      <c r="J44" s="21">
        <v>663000</v>
      </c>
      <c r="K44" s="16">
        <v>780000</v>
      </c>
      <c r="L44" s="17">
        <v>750000</v>
      </c>
    </row>
    <row r="45" spans="1:12" ht="13.5">
      <c r="A45" s="3" t="s">
        <v>20</v>
      </c>
      <c r="B45" s="2"/>
      <c r="C45" s="22">
        <v>214446</v>
      </c>
      <c r="D45" s="22">
        <v>116576</v>
      </c>
      <c r="E45" s="23">
        <v>370747</v>
      </c>
      <c r="F45" s="24">
        <v>85000</v>
      </c>
      <c r="G45" s="22">
        <v>149500</v>
      </c>
      <c r="H45" s="25">
        <v>142086</v>
      </c>
      <c r="I45" s="26">
        <v>142087</v>
      </c>
      <c r="J45" s="27">
        <v>25000</v>
      </c>
      <c r="K45" s="22">
        <v>70000</v>
      </c>
      <c r="L45" s="23">
        <v>75000</v>
      </c>
    </row>
    <row r="46" spans="1:12" ht="13.5">
      <c r="A46" s="3" t="s">
        <v>21</v>
      </c>
      <c r="B46" s="2"/>
      <c r="C46" s="16">
        <v>2084295</v>
      </c>
      <c r="D46" s="16">
        <v>1666740</v>
      </c>
      <c r="E46" s="17">
        <v>1999748</v>
      </c>
      <c r="F46" s="18">
        <v>665000</v>
      </c>
      <c r="G46" s="16">
        <v>3675066</v>
      </c>
      <c r="H46" s="19">
        <v>3516144</v>
      </c>
      <c r="I46" s="20">
        <v>3568414</v>
      </c>
      <c r="J46" s="21">
        <v>2049000</v>
      </c>
      <c r="K46" s="16">
        <v>2566000</v>
      </c>
      <c r="L46" s="17">
        <v>1553000</v>
      </c>
    </row>
    <row r="47" spans="1:12" ht="13.5">
      <c r="A47" s="1" t="s">
        <v>22</v>
      </c>
      <c r="B47" s="2"/>
      <c r="C47" s="10">
        <f>SUM(C48:C52)</f>
        <v>11585922</v>
      </c>
      <c r="D47" s="10">
        <f aca="true" t="shared" si="1" ref="D47:L47">SUM(D48:D52)</f>
        <v>12363024</v>
      </c>
      <c r="E47" s="14">
        <f t="shared" si="1"/>
        <v>10147746</v>
      </c>
      <c r="F47" s="28">
        <f t="shared" si="1"/>
        <v>12355000</v>
      </c>
      <c r="G47" s="10">
        <f t="shared" si="1"/>
        <v>22356003</v>
      </c>
      <c r="H47" s="13">
        <f>SUM(H48:H52)</f>
        <v>10961919</v>
      </c>
      <c r="I47" s="29">
        <f t="shared" si="1"/>
        <v>11076985</v>
      </c>
      <c r="J47" s="12">
        <f t="shared" si="1"/>
        <v>16730000</v>
      </c>
      <c r="K47" s="10">
        <f t="shared" si="1"/>
        <v>25034000</v>
      </c>
      <c r="L47" s="14">
        <f t="shared" si="1"/>
        <v>22324000</v>
      </c>
    </row>
    <row r="48" spans="1:12" ht="13.5">
      <c r="A48" s="3" t="s">
        <v>23</v>
      </c>
      <c r="B48" s="2"/>
      <c r="C48" s="16">
        <v>6035661</v>
      </c>
      <c r="D48" s="16">
        <v>1402066</v>
      </c>
      <c r="E48" s="17">
        <v>2666659</v>
      </c>
      <c r="F48" s="18">
        <v>2530000</v>
      </c>
      <c r="G48" s="16">
        <v>12694094</v>
      </c>
      <c r="H48" s="19">
        <v>3896839</v>
      </c>
      <c r="I48" s="20">
        <v>3896840</v>
      </c>
      <c r="J48" s="21">
        <v>1150000</v>
      </c>
      <c r="K48" s="16">
        <v>860000</v>
      </c>
      <c r="L48" s="17">
        <v>800000</v>
      </c>
    </row>
    <row r="49" spans="1:12" ht="13.5">
      <c r="A49" s="3" t="s">
        <v>24</v>
      </c>
      <c r="B49" s="2"/>
      <c r="C49" s="16">
        <v>4343333</v>
      </c>
      <c r="D49" s="16">
        <v>8407423</v>
      </c>
      <c r="E49" s="17">
        <v>4019037</v>
      </c>
      <c r="F49" s="18">
        <v>3805000</v>
      </c>
      <c r="G49" s="16">
        <v>2970436</v>
      </c>
      <c r="H49" s="19">
        <v>1098370</v>
      </c>
      <c r="I49" s="20">
        <v>1197716</v>
      </c>
      <c r="J49" s="21">
        <v>5530000</v>
      </c>
      <c r="K49" s="16">
        <v>4145000</v>
      </c>
      <c r="L49" s="17">
        <v>4490000</v>
      </c>
    </row>
    <row r="50" spans="1:12" ht="13.5">
      <c r="A50" s="3" t="s">
        <v>25</v>
      </c>
      <c r="B50" s="2"/>
      <c r="C50" s="16">
        <v>1206928</v>
      </c>
      <c r="D50" s="16">
        <v>1714235</v>
      </c>
      <c r="E50" s="17">
        <v>1039452</v>
      </c>
      <c r="F50" s="18">
        <v>4600000</v>
      </c>
      <c r="G50" s="16">
        <v>5460354</v>
      </c>
      <c r="H50" s="19">
        <v>5190956</v>
      </c>
      <c r="I50" s="20">
        <v>5190957</v>
      </c>
      <c r="J50" s="21">
        <v>7040000</v>
      </c>
      <c r="K50" s="16">
        <v>60000</v>
      </c>
      <c r="L50" s="17">
        <v>60000</v>
      </c>
    </row>
    <row r="51" spans="1:12" ht="13.5">
      <c r="A51" s="3" t="s">
        <v>26</v>
      </c>
      <c r="B51" s="2"/>
      <c r="C51" s="16"/>
      <c r="D51" s="16">
        <v>839300</v>
      </c>
      <c r="E51" s="17">
        <v>2422598</v>
      </c>
      <c r="F51" s="18">
        <v>1420000</v>
      </c>
      <c r="G51" s="16">
        <v>1231119</v>
      </c>
      <c r="H51" s="19">
        <v>780148</v>
      </c>
      <c r="I51" s="20">
        <v>791472</v>
      </c>
      <c r="J51" s="21">
        <v>3010000</v>
      </c>
      <c r="K51" s="16">
        <v>19969000</v>
      </c>
      <c r="L51" s="17">
        <v>16974000</v>
      </c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>
        <v>-4394</v>
      </c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16368864</v>
      </c>
      <c r="D53" s="10">
        <f aca="true" t="shared" si="2" ref="D53:L53">SUM(D54:D56)</f>
        <v>20488869</v>
      </c>
      <c r="E53" s="14">
        <f t="shared" si="2"/>
        <v>14704374</v>
      </c>
      <c r="F53" s="28">
        <f t="shared" si="2"/>
        <v>6689000</v>
      </c>
      <c r="G53" s="10">
        <f t="shared" si="2"/>
        <v>6668206</v>
      </c>
      <c r="H53" s="13">
        <f>SUM(H54:H56)</f>
        <v>6656036</v>
      </c>
      <c r="I53" s="29">
        <f t="shared" si="2"/>
        <v>6656034</v>
      </c>
      <c r="J53" s="12">
        <f t="shared" si="2"/>
        <v>14709000</v>
      </c>
      <c r="K53" s="10">
        <f t="shared" si="2"/>
        <v>6291000</v>
      </c>
      <c r="L53" s="14">
        <f t="shared" si="2"/>
        <v>2956000</v>
      </c>
    </row>
    <row r="54" spans="1:12" ht="13.5">
      <c r="A54" s="3" t="s">
        <v>29</v>
      </c>
      <c r="B54" s="2"/>
      <c r="C54" s="16">
        <v>36214</v>
      </c>
      <c r="D54" s="16">
        <v>117598</v>
      </c>
      <c r="E54" s="17"/>
      <c r="F54" s="18">
        <v>50000</v>
      </c>
      <c r="G54" s="16">
        <v>50000</v>
      </c>
      <c r="H54" s="19">
        <v>38029</v>
      </c>
      <c r="I54" s="20">
        <v>38028</v>
      </c>
      <c r="J54" s="21">
        <v>60000</v>
      </c>
      <c r="K54" s="16">
        <v>110000</v>
      </c>
      <c r="L54" s="17">
        <v>760000</v>
      </c>
    </row>
    <row r="55" spans="1:12" ht="13.5">
      <c r="A55" s="3" t="s">
        <v>30</v>
      </c>
      <c r="B55" s="2"/>
      <c r="C55" s="16">
        <v>16332650</v>
      </c>
      <c r="D55" s="16">
        <v>20371271</v>
      </c>
      <c r="E55" s="17">
        <v>14704374</v>
      </c>
      <c r="F55" s="18">
        <v>6639000</v>
      </c>
      <c r="G55" s="16">
        <v>6618206</v>
      </c>
      <c r="H55" s="19">
        <v>6618007</v>
      </c>
      <c r="I55" s="20">
        <v>6618006</v>
      </c>
      <c r="J55" s="21">
        <v>14649000</v>
      </c>
      <c r="K55" s="16">
        <v>6181000</v>
      </c>
      <c r="L55" s="17">
        <v>2196000</v>
      </c>
    </row>
    <row r="56" spans="1:12" ht="13.5">
      <c r="A56" s="3" t="s">
        <v>31</v>
      </c>
      <c r="B56" s="2"/>
      <c r="C56" s="16"/>
      <c r="D56" s="16"/>
      <c r="E56" s="17"/>
      <c r="F56" s="18"/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55287334</v>
      </c>
      <c r="D57" s="10">
        <f aca="true" t="shared" si="3" ref="D57:L57">SUM(D58:D61)</f>
        <v>34097817</v>
      </c>
      <c r="E57" s="14">
        <f t="shared" si="3"/>
        <v>55613606</v>
      </c>
      <c r="F57" s="28">
        <f t="shared" si="3"/>
        <v>61524732</v>
      </c>
      <c r="G57" s="10">
        <f t="shared" si="3"/>
        <v>59249496</v>
      </c>
      <c r="H57" s="13">
        <f>SUM(H58:H61)</f>
        <v>62456152</v>
      </c>
      <c r="I57" s="29">
        <f t="shared" si="3"/>
        <v>62459885</v>
      </c>
      <c r="J57" s="12">
        <f t="shared" si="3"/>
        <v>109817000</v>
      </c>
      <c r="K57" s="10">
        <f t="shared" si="3"/>
        <v>68810000</v>
      </c>
      <c r="L57" s="14">
        <f t="shared" si="3"/>
        <v>104234278</v>
      </c>
    </row>
    <row r="58" spans="1:12" ht="13.5">
      <c r="A58" s="3" t="s">
        <v>33</v>
      </c>
      <c r="B58" s="2"/>
      <c r="C58" s="16">
        <v>31284138</v>
      </c>
      <c r="D58" s="16">
        <v>10391171</v>
      </c>
      <c r="E58" s="17">
        <v>15471721</v>
      </c>
      <c r="F58" s="18">
        <v>24260000</v>
      </c>
      <c r="G58" s="16">
        <v>21765200</v>
      </c>
      <c r="H58" s="19">
        <v>20121745</v>
      </c>
      <c r="I58" s="20">
        <v>20124585</v>
      </c>
      <c r="J58" s="21">
        <v>49517000</v>
      </c>
      <c r="K58" s="16">
        <v>19030000</v>
      </c>
      <c r="L58" s="17">
        <v>48884278</v>
      </c>
    </row>
    <row r="59" spans="1:12" ht="13.5">
      <c r="A59" s="3" t="s">
        <v>34</v>
      </c>
      <c r="B59" s="2"/>
      <c r="C59" s="16">
        <v>7340918</v>
      </c>
      <c r="D59" s="16">
        <v>7982163</v>
      </c>
      <c r="E59" s="17">
        <v>12139802</v>
      </c>
      <c r="F59" s="18">
        <v>18900000</v>
      </c>
      <c r="G59" s="16">
        <v>20640344</v>
      </c>
      <c r="H59" s="19">
        <v>19128778</v>
      </c>
      <c r="I59" s="20">
        <v>19129672</v>
      </c>
      <c r="J59" s="21">
        <v>24940000</v>
      </c>
      <c r="K59" s="16">
        <v>32250000</v>
      </c>
      <c r="L59" s="17">
        <v>26700000</v>
      </c>
    </row>
    <row r="60" spans="1:12" ht="13.5">
      <c r="A60" s="3" t="s">
        <v>35</v>
      </c>
      <c r="B60" s="2"/>
      <c r="C60" s="22">
        <v>13504543</v>
      </c>
      <c r="D60" s="22">
        <v>11890708</v>
      </c>
      <c r="E60" s="23">
        <v>22354319</v>
      </c>
      <c r="F60" s="24">
        <v>16344732</v>
      </c>
      <c r="G60" s="22">
        <v>14900428</v>
      </c>
      <c r="H60" s="25">
        <v>14045673</v>
      </c>
      <c r="I60" s="26">
        <v>14045673</v>
      </c>
      <c r="J60" s="27">
        <v>31960000</v>
      </c>
      <c r="K60" s="22">
        <v>13680000</v>
      </c>
      <c r="L60" s="23">
        <v>21800000</v>
      </c>
    </row>
    <row r="61" spans="1:12" ht="13.5">
      <c r="A61" s="3" t="s">
        <v>36</v>
      </c>
      <c r="B61" s="2"/>
      <c r="C61" s="16">
        <v>3157735</v>
      </c>
      <c r="D61" s="16">
        <v>3833775</v>
      </c>
      <c r="E61" s="17">
        <v>5647764</v>
      </c>
      <c r="F61" s="18">
        <v>2020000</v>
      </c>
      <c r="G61" s="16">
        <v>1943524</v>
      </c>
      <c r="H61" s="19">
        <v>9159956</v>
      </c>
      <c r="I61" s="20">
        <v>9159955</v>
      </c>
      <c r="J61" s="21">
        <v>3400000</v>
      </c>
      <c r="K61" s="16">
        <v>3850000</v>
      </c>
      <c r="L61" s="17">
        <v>6850000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86171549</v>
      </c>
      <c r="D63" s="62">
        <f aca="true" t="shared" si="4" ref="D63:L63">+D43+D47+D53+D57+D62</f>
        <v>68969217</v>
      </c>
      <c r="E63" s="63">
        <f t="shared" si="4"/>
        <v>82915841</v>
      </c>
      <c r="F63" s="64">
        <f t="shared" si="4"/>
        <v>81968732</v>
      </c>
      <c r="G63" s="62">
        <f t="shared" si="4"/>
        <v>92692917</v>
      </c>
      <c r="H63" s="65">
        <f t="shared" si="4"/>
        <v>84318109</v>
      </c>
      <c r="I63" s="66">
        <f t="shared" si="4"/>
        <v>84489177</v>
      </c>
      <c r="J63" s="67">
        <f t="shared" si="4"/>
        <v>143993000</v>
      </c>
      <c r="K63" s="62">
        <f t="shared" si="4"/>
        <v>103551000</v>
      </c>
      <c r="L63" s="63">
        <f t="shared" si="4"/>
        <v>131892278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36216110</v>
      </c>
      <c r="D66" s="16">
        <v>28775130</v>
      </c>
      <c r="E66" s="30">
        <v>34655573</v>
      </c>
      <c r="F66" s="21">
        <v>38039000</v>
      </c>
      <c r="G66" s="16">
        <v>41089794</v>
      </c>
      <c r="H66" s="19">
        <v>37048809</v>
      </c>
      <c r="I66" s="17">
        <v>36602010</v>
      </c>
      <c r="J66" s="31">
        <v>53989000</v>
      </c>
      <c r="K66" s="16">
        <v>56581000</v>
      </c>
      <c r="L66" s="19">
        <v>86266000</v>
      </c>
    </row>
    <row r="67" spans="1:12" ht="13.5">
      <c r="A67" s="69" t="s">
        <v>42</v>
      </c>
      <c r="B67" s="2"/>
      <c r="C67" s="16">
        <v>100271</v>
      </c>
      <c r="D67" s="16">
        <v>865147</v>
      </c>
      <c r="E67" s="17">
        <v>2235972</v>
      </c>
      <c r="F67" s="18">
        <v>2330000</v>
      </c>
      <c r="G67" s="16">
        <v>3636000</v>
      </c>
      <c r="H67" s="19">
        <v>3563621</v>
      </c>
      <c r="I67" s="20">
        <v>3621265</v>
      </c>
      <c r="J67" s="21">
        <v>800000</v>
      </c>
      <c r="K67" s="16">
        <v>7800000</v>
      </c>
      <c r="L67" s="17">
        <v>800000</v>
      </c>
    </row>
    <row r="68" spans="1:12" ht="13.5">
      <c r="A68" s="69" t="s">
        <v>43</v>
      </c>
      <c r="B68" s="2"/>
      <c r="C68" s="22"/>
      <c r="D68" s="22"/>
      <c r="E68" s="23">
        <v>345179</v>
      </c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>
        <v>341410</v>
      </c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36316381</v>
      </c>
      <c r="D70" s="32">
        <f aca="true" t="shared" si="5" ref="D70:L70">SUM(D66:D69)</f>
        <v>29981687</v>
      </c>
      <c r="E70" s="33">
        <f t="shared" si="5"/>
        <v>37236724</v>
      </c>
      <c r="F70" s="34">
        <f t="shared" si="5"/>
        <v>40369000</v>
      </c>
      <c r="G70" s="32">
        <f t="shared" si="5"/>
        <v>44725794</v>
      </c>
      <c r="H70" s="35">
        <f t="shared" si="5"/>
        <v>40612430</v>
      </c>
      <c r="I70" s="36">
        <f t="shared" si="5"/>
        <v>40223275</v>
      </c>
      <c r="J70" s="37">
        <f t="shared" si="5"/>
        <v>54789000</v>
      </c>
      <c r="K70" s="32">
        <f t="shared" si="5"/>
        <v>64381000</v>
      </c>
      <c r="L70" s="33">
        <f t="shared" si="5"/>
        <v>87066000</v>
      </c>
    </row>
    <row r="71" spans="1:12" ht="13.5">
      <c r="A71" s="72" t="s">
        <v>47</v>
      </c>
      <c r="B71" s="2" t="s">
        <v>48</v>
      </c>
      <c r="C71" s="16">
        <v>1068215</v>
      </c>
      <c r="D71" s="16">
        <v>4534962</v>
      </c>
      <c r="E71" s="17">
        <v>10995949</v>
      </c>
      <c r="F71" s="18">
        <v>12520000</v>
      </c>
      <c r="G71" s="16">
        <v>10851119</v>
      </c>
      <c r="H71" s="19">
        <v>9037465</v>
      </c>
      <c r="I71" s="20">
        <v>9391088</v>
      </c>
      <c r="J71" s="21">
        <v>6610000</v>
      </c>
      <c r="K71" s="16">
        <v>16569000</v>
      </c>
      <c r="L71" s="17">
        <v>20574000</v>
      </c>
    </row>
    <row r="72" spans="1:12" ht="13.5">
      <c r="A72" s="72" t="s">
        <v>49</v>
      </c>
      <c r="B72" s="2" t="s">
        <v>50</v>
      </c>
      <c r="C72" s="16">
        <v>35918717</v>
      </c>
      <c r="D72" s="16">
        <v>19697732</v>
      </c>
      <c r="E72" s="17">
        <v>27831763</v>
      </c>
      <c r="F72" s="18">
        <v>20100000</v>
      </c>
      <c r="G72" s="16">
        <v>17704629</v>
      </c>
      <c r="H72" s="19">
        <v>13929083</v>
      </c>
      <c r="I72" s="20">
        <v>11735419</v>
      </c>
      <c r="J72" s="21">
        <v>62310000</v>
      </c>
      <c r="K72" s="16">
        <v>10570000</v>
      </c>
      <c r="L72" s="17">
        <v>6570000</v>
      </c>
    </row>
    <row r="73" spans="1:12" ht="13.5">
      <c r="A73" s="72" t="s">
        <v>51</v>
      </c>
      <c r="B73" s="2"/>
      <c r="C73" s="16">
        <v>12868236</v>
      </c>
      <c r="D73" s="16">
        <v>14754836</v>
      </c>
      <c r="E73" s="17">
        <v>6851405</v>
      </c>
      <c r="F73" s="18">
        <v>8979732</v>
      </c>
      <c r="G73" s="16">
        <v>19411375</v>
      </c>
      <c r="H73" s="19">
        <v>20739131</v>
      </c>
      <c r="I73" s="20">
        <v>23139395</v>
      </c>
      <c r="J73" s="21">
        <v>20284000</v>
      </c>
      <c r="K73" s="16">
        <v>12031000</v>
      </c>
      <c r="L73" s="17">
        <v>17682278</v>
      </c>
    </row>
    <row r="74" spans="1:12" ht="13.5">
      <c r="A74" s="73" t="s">
        <v>52</v>
      </c>
      <c r="B74" s="6" t="s">
        <v>53</v>
      </c>
      <c r="C74" s="74">
        <f>SUM(C70:C73)</f>
        <v>86171549</v>
      </c>
      <c r="D74" s="74">
        <f aca="true" t="shared" si="6" ref="D74:L74">SUM(D70:D73)</f>
        <v>68969217</v>
      </c>
      <c r="E74" s="75">
        <f t="shared" si="6"/>
        <v>82915841</v>
      </c>
      <c r="F74" s="76">
        <f t="shared" si="6"/>
        <v>81968732</v>
      </c>
      <c r="G74" s="74">
        <f t="shared" si="6"/>
        <v>92692917</v>
      </c>
      <c r="H74" s="77">
        <f t="shared" si="6"/>
        <v>84318109</v>
      </c>
      <c r="I74" s="78">
        <f t="shared" si="6"/>
        <v>84489177</v>
      </c>
      <c r="J74" s="79">
        <f t="shared" si="6"/>
        <v>143993000</v>
      </c>
      <c r="K74" s="74">
        <f t="shared" si="6"/>
        <v>103551000</v>
      </c>
      <c r="L74" s="75">
        <f t="shared" si="6"/>
        <v>131892278</v>
      </c>
    </row>
    <row r="75" spans="1:12" ht="13.5">
      <c r="A75" s="9" t="s">
        <v>66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67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68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69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72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73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74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2278129</v>
      </c>
      <c r="D43" s="10">
        <f aca="true" t="shared" si="0" ref="D43:L43">SUM(D44:D46)</f>
        <v>1358644</v>
      </c>
      <c r="E43" s="11">
        <f t="shared" si="0"/>
        <v>2130142</v>
      </c>
      <c r="F43" s="12">
        <f t="shared" si="0"/>
        <v>4700000</v>
      </c>
      <c r="G43" s="10">
        <f t="shared" si="0"/>
        <v>3559199</v>
      </c>
      <c r="H43" s="13">
        <f>SUM(H44:H46)</f>
        <v>2196703</v>
      </c>
      <c r="I43" s="14">
        <f t="shared" si="0"/>
        <v>2394709</v>
      </c>
      <c r="J43" s="15">
        <f t="shared" si="0"/>
        <v>6173925</v>
      </c>
      <c r="K43" s="10">
        <f t="shared" si="0"/>
        <v>2500000</v>
      </c>
      <c r="L43" s="13">
        <f t="shared" si="0"/>
        <v>2000000</v>
      </c>
    </row>
    <row r="44" spans="1:12" ht="13.5">
      <c r="A44" s="3" t="s">
        <v>19</v>
      </c>
      <c r="B44" s="2"/>
      <c r="C44" s="16"/>
      <c r="D44" s="16"/>
      <c r="E44" s="17">
        <v>1041951</v>
      </c>
      <c r="F44" s="18">
        <v>1400000</v>
      </c>
      <c r="G44" s="16">
        <v>2359199</v>
      </c>
      <c r="H44" s="19">
        <v>1855781</v>
      </c>
      <c r="I44" s="20">
        <v>2031178</v>
      </c>
      <c r="J44" s="21"/>
      <c r="K44" s="16"/>
      <c r="L44" s="17"/>
    </row>
    <row r="45" spans="1:12" ht="13.5">
      <c r="A45" s="3" t="s">
        <v>20</v>
      </c>
      <c r="B45" s="2"/>
      <c r="C45" s="22"/>
      <c r="D45" s="22"/>
      <c r="E45" s="23"/>
      <c r="F45" s="24"/>
      <c r="G45" s="22"/>
      <c r="H45" s="25"/>
      <c r="I45" s="26"/>
      <c r="J45" s="27">
        <v>6173925</v>
      </c>
      <c r="K45" s="22">
        <v>2500000</v>
      </c>
      <c r="L45" s="23">
        <v>2000000</v>
      </c>
    </row>
    <row r="46" spans="1:12" ht="13.5">
      <c r="A46" s="3" t="s">
        <v>21</v>
      </c>
      <c r="B46" s="2"/>
      <c r="C46" s="16">
        <v>2278129</v>
      </c>
      <c r="D46" s="16">
        <v>1358644</v>
      </c>
      <c r="E46" s="17">
        <v>1088191</v>
      </c>
      <c r="F46" s="18">
        <v>3300000</v>
      </c>
      <c r="G46" s="16">
        <v>1200000</v>
      </c>
      <c r="H46" s="19">
        <v>340922</v>
      </c>
      <c r="I46" s="20">
        <v>363531</v>
      </c>
      <c r="J46" s="21"/>
      <c r="K46" s="16"/>
      <c r="L46" s="17"/>
    </row>
    <row r="47" spans="1:12" ht="13.5">
      <c r="A47" s="1" t="s">
        <v>22</v>
      </c>
      <c r="B47" s="2"/>
      <c r="C47" s="10">
        <f>SUM(C48:C52)</f>
        <v>2176799</v>
      </c>
      <c r="D47" s="10">
        <f aca="true" t="shared" si="1" ref="D47:L47">SUM(D48:D52)</f>
        <v>4091648</v>
      </c>
      <c r="E47" s="14">
        <f t="shared" si="1"/>
        <v>1420901</v>
      </c>
      <c r="F47" s="28">
        <f t="shared" si="1"/>
        <v>4907000</v>
      </c>
      <c r="G47" s="10">
        <f t="shared" si="1"/>
        <v>6560204</v>
      </c>
      <c r="H47" s="13">
        <f>SUM(H48:H52)</f>
        <v>5484128</v>
      </c>
      <c r="I47" s="29">
        <f t="shared" si="1"/>
        <v>5126767</v>
      </c>
      <c r="J47" s="12">
        <f t="shared" si="1"/>
        <v>20622000</v>
      </c>
      <c r="K47" s="10">
        <f t="shared" si="1"/>
        <v>2100000</v>
      </c>
      <c r="L47" s="14">
        <f t="shared" si="1"/>
        <v>650000</v>
      </c>
    </row>
    <row r="48" spans="1:12" ht="13.5">
      <c r="A48" s="3" t="s">
        <v>23</v>
      </c>
      <c r="B48" s="2"/>
      <c r="C48" s="16">
        <v>1966148</v>
      </c>
      <c r="D48" s="16">
        <v>3749604</v>
      </c>
      <c r="E48" s="17">
        <v>1151318</v>
      </c>
      <c r="F48" s="18">
        <v>4907000</v>
      </c>
      <c r="G48" s="16">
        <v>5783604</v>
      </c>
      <c r="H48" s="19">
        <v>4826911</v>
      </c>
      <c r="I48" s="20">
        <v>4469549</v>
      </c>
      <c r="J48" s="21">
        <v>5114000</v>
      </c>
      <c r="K48" s="16">
        <v>1600000</v>
      </c>
      <c r="L48" s="17">
        <v>150000</v>
      </c>
    </row>
    <row r="49" spans="1:12" ht="13.5">
      <c r="A49" s="3" t="s">
        <v>24</v>
      </c>
      <c r="B49" s="2"/>
      <c r="C49" s="16">
        <v>183671</v>
      </c>
      <c r="D49" s="16">
        <v>78948</v>
      </c>
      <c r="E49" s="17">
        <v>269583</v>
      </c>
      <c r="F49" s="18"/>
      <c r="G49" s="16">
        <v>776600</v>
      </c>
      <c r="H49" s="19">
        <v>657217</v>
      </c>
      <c r="I49" s="20">
        <v>657218</v>
      </c>
      <c r="J49" s="21">
        <v>15208000</v>
      </c>
      <c r="K49" s="16">
        <v>500000</v>
      </c>
      <c r="L49" s="17">
        <v>500000</v>
      </c>
    </row>
    <row r="50" spans="1:12" ht="13.5">
      <c r="A50" s="3" t="s">
        <v>25</v>
      </c>
      <c r="B50" s="2"/>
      <c r="C50" s="16">
        <v>26980</v>
      </c>
      <c r="D50" s="16"/>
      <c r="E50" s="17"/>
      <c r="F50" s="18"/>
      <c r="G50" s="16"/>
      <c r="H50" s="19"/>
      <c r="I50" s="20"/>
      <c r="J50" s="21">
        <v>300000</v>
      </c>
      <c r="K50" s="16"/>
      <c r="L50" s="17"/>
    </row>
    <row r="51" spans="1:12" ht="13.5">
      <c r="A51" s="3" t="s">
        <v>26</v>
      </c>
      <c r="B51" s="2"/>
      <c r="C51" s="16"/>
      <c r="D51" s="16">
        <v>263096</v>
      </c>
      <c r="E51" s="17"/>
      <c r="F51" s="18"/>
      <c r="G51" s="16"/>
      <c r="H51" s="19"/>
      <c r="I51" s="20"/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26277666</v>
      </c>
      <c r="D53" s="10">
        <f aca="true" t="shared" si="2" ref="D53:L53">SUM(D54:D56)</f>
        <v>29732921</v>
      </c>
      <c r="E53" s="14">
        <f t="shared" si="2"/>
        <v>14458913</v>
      </c>
      <c r="F53" s="28">
        <f t="shared" si="2"/>
        <v>15500000</v>
      </c>
      <c r="G53" s="10">
        <f t="shared" si="2"/>
        <v>8649466</v>
      </c>
      <c r="H53" s="13">
        <f>SUM(H54:H56)</f>
        <v>3288032</v>
      </c>
      <c r="I53" s="29">
        <f t="shared" si="2"/>
        <v>5391583</v>
      </c>
      <c r="J53" s="12">
        <f t="shared" si="2"/>
        <v>15656800</v>
      </c>
      <c r="K53" s="10">
        <f t="shared" si="2"/>
        <v>33658000</v>
      </c>
      <c r="L53" s="14">
        <f t="shared" si="2"/>
        <v>36085000</v>
      </c>
    </row>
    <row r="54" spans="1:12" ht="13.5">
      <c r="A54" s="3" t="s">
        <v>29</v>
      </c>
      <c r="B54" s="2"/>
      <c r="C54" s="16">
        <v>530484</v>
      </c>
      <c r="D54" s="16"/>
      <c r="E54" s="17">
        <v>372719</v>
      </c>
      <c r="F54" s="18">
        <v>1000000</v>
      </c>
      <c r="G54" s="16">
        <v>78947</v>
      </c>
      <c r="H54" s="19">
        <v>4421</v>
      </c>
      <c r="I54" s="20"/>
      <c r="J54" s="21"/>
      <c r="K54" s="16"/>
      <c r="L54" s="17"/>
    </row>
    <row r="55" spans="1:12" ht="13.5">
      <c r="A55" s="3" t="s">
        <v>30</v>
      </c>
      <c r="B55" s="2"/>
      <c r="C55" s="16">
        <v>25708582</v>
      </c>
      <c r="D55" s="16">
        <v>29629423</v>
      </c>
      <c r="E55" s="17">
        <v>14086194</v>
      </c>
      <c r="F55" s="18">
        <v>14500000</v>
      </c>
      <c r="G55" s="16">
        <v>8570519</v>
      </c>
      <c r="H55" s="19">
        <v>3283611</v>
      </c>
      <c r="I55" s="20">
        <v>5391583</v>
      </c>
      <c r="J55" s="21">
        <v>15596800</v>
      </c>
      <c r="K55" s="16">
        <v>33658000</v>
      </c>
      <c r="L55" s="17">
        <v>36085000</v>
      </c>
    </row>
    <row r="56" spans="1:12" ht="13.5">
      <c r="A56" s="3" t="s">
        <v>31</v>
      </c>
      <c r="B56" s="2"/>
      <c r="C56" s="16">
        <v>38600</v>
      </c>
      <c r="D56" s="16">
        <v>103498</v>
      </c>
      <c r="E56" s="17"/>
      <c r="F56" s="18"/>
      <c r="G56" s="16"/>
      <c r="H56" s="19"/>
      <c r="I56" s="20"/>
      <c r="J56" s="21">
        <v>60000</v>
      </c>
      <c r="K56" s="16"/>
      <c r="L56" s="17"/>
    </row>
    <row r="57" spans="1:12" ht="13.5">
      <c r="A57" s="1" t="s">
        <v>32</v>
      </c>
      <c r="B57" s="4"/>
      <c r="C57" s="10">
        <f>SUM(C58:C61)</f>
        <v>6421186</v>
      </c>
      <c r="D57" s="10">
        <f aca="true" t="shared" si="3" ref="D57:L57">SUM(D58:D61)</f>
        <v>19960787</v>
      </c>
      <c r="E57" s="14">
        <f t="shared" si="3"/>
        <v>14019389</v>
      </c>
      <c r="F57" s="28">
        <f t="shared" si="3"/>
        <v>31904000</v>
      </c>
      <c r="G57" s="10">
        <f t="shared" si="3"/>
        <v>24475205</v>
      </c>
      <c r="H57" s="13">
        <f>SUM(H58:H61)</f>
        <v>17646455</v>
      </c>
      <c r="I57" s="29">
        <f t="shared" si="3"/>
        <v>21661604</v>
      </c>
      <c r="J57" s="12">
        <f t="shared" si="3"/>
        <v>53110200</v>
      </c>
      <c r="K57" s="10">
        <f t="shared" si="3"/>
        <v>35000000</v>
      </c>
      <c r="L57" s="14">
        <f t="shared" si="3"/>
        <v>60500000</v>
      </c>
    </row>
    <row r="58" spans="1:12" ht="13.5">
      <c r="A58" s="3" t="s">
        <v>33</v>
      </c>
      <c r="B58" s="2"/>
      <c r="C58" s="16">
        <v>6372011</v>
      </c>
      <c r="D58" s="16">
        <v>19937103</v>
      </c>
      <c r="E58" s="17">
        <v>4579558</v>
      </c>
      <c r="F58" s="18">
        <v>11004000</v>
      </c>
      <c r="G58" s="16">
        <v>9620575</v>
      </c>
      <c r="H58" s="19">
        <v>6747048</v>
      </c>
      <c r="I58" s="20">
        <v>9703169</v>
      </c>
      <c r="J58" s="21">
        <v>13850000</v>
      </c>
      <c r="K58" s="16">
        <v>16000000</v>
      </c>
      <c r="L58" s="17">
        <v>36000000</v>
      </c>
    </row>
    <row r="59" spans="1:12" ht="13.5">
      <c r="A59" s="3" t="s">
        <v>34</v>
      </c>
      <c r="B59" s="2"/>
      <c r="C59" s="16"/>
      <c r="D59" s="16">
        <v>23684</v>
      </c>
      <c r="E59" s="17">
        <v>8607780</v>
      </c>
      <c r="F59" s="18">
        <v>7500000</v>
      </c>
      <c r="G59" s="16">
        <v>13863385</v>
      </c>
      <c r="H59" s="19">
        <v>10291224</v>
      </c>
      <c r="I59" s="20">
        <v>11261482</v>
      </c>
      <c r="J59" s="21">
        <v>28000000</v>
      </c>
      <c r="K59" s="16">
        <v>19000000</v>
      </c>
      <c r="L59" s="17">
        <v>20000000</v>
      </c>
    </row>
    <row r="60" spans="1:12" ht="13.5">
      <c r="A60" s="3" t="s">
        <v>35</v>
      </c>
      <c r="B60" s="2"/>
      <c r="C60" s="22">
        <v>49175</v>
      </c>
      <c r="D60" s="22"/>
      <c r="E60" s="23">
        <v>832051</v>
      </c>
      <c r="F60" s="24">
        <v>11900000</v>
      </c>
      <c r="G60" s="22">
        <v>991245</v>
      </c>
      <c r="H60" s="25">
        <v>608183</v>
      </c>
      <c r="I60" s="26">
        <v>696953</v>
      </c>
      <c r="J60" s="27">
        <v>11260200</v>
      </c>
      <c r="K60" s="22"/>
      <c r="L60" s="23">
        <v>1500000</v>
      </c>
    </row>
    <row r="61" spans="1:12" ht="13.5">
      <c r="A61" s="3" t="s">
        <v>36</v>
      </c>
      <c r="B61" s="2"/>
      <c r="C61" s="16"/>
      <c r="D61" s="16"/>
      <c r="E61" s="17"/>
      <c r="F61" s="18">
        <v>1500000</v>
      </c>
      <c r="G61" s="16"/>
      <c r="H61" s="19"/>
      <c r="I61" s="20"/>
      <c r="J61" s="21"/>
      <c r="K61" s="16"/>
      <c r="L61" s="17">
        <v>3000000</v>
      </c>
    </row>
    <row r="62" spans="1:12" ht="13.5">
      <c r="A62" s="1" t="s">
        <v>37</v>
      </c>
      <c r="B62" s="4"/>
      <c r="C62" s="10"/>
      <c r="D62" s="10"/>
      <c r="E62" s="14"/>
      <c r="F62" s="28"/>
      <c r="G62" s="10"/>
      <c r="H62" s="13"/>
      <c r="I62" s="29"/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37153780</v>
      </c>
      <c r="D63" s="62">
        <f aca="true" t="shared" si="4" ref="D63:L63">+D43+D47+D53+D57+D62</f>
        <v>55144000</v>
      </c>
      <c r="E63" s="63">
        <f t="shared" si="4"/>
        <v>32029345</v>
      </c>
      <c r="F63" s="64">
        <f t="shared" si="4"/>
        <v>57011000</v>
      </c>
      <c r="G63" s="62">
        <f t="shared" si="4"/>
        <v>43244074</v>
      </c>
      <c r="H63" s="65">
        <f t="shared" si="4"/>
        <v>28615318</v>
      </c>
      <c r="I63" s="66">
        <f t="shared" si="4"/>
        <v>34574663</v>
      </c>
      <c r="J63" s="67">
        <f t="shared" si="4"/>
        <v>95562925</v>
      </c>
      <c r="K63" s="62">
        <f t="shared" si="4"/>
        <v>73258000</v>
      </c>
      <c r="L63" s="63">
        <f t="shared" si="4"/>
        <v>99235000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27399030</v>
      </c>
      <c r="D66" s="16">
        <v>36385529</v>
      </c>
      <c r="E66" s="30">
        <v>26349621</v>
      </c>
      <c r="F66" s="21">
        <v>31204000</v>
      </c>
      <c r="G66" s="16">
        <v>32694590</v>
      </c>
      <c r="H66" s="19">
        <v>20815245</v>
      </c>
      <c r="I66" s="17">
        <v>26199175</v>
      </c>
      <c r="J66" s="31">
        <v>72915000</v>
      </c>
      <c r="K66" s="16">
        <v>59158000</v>
      </c>
      <c r="L66" s="19">
        <v>80585000</v>
      </c>
    </row>
    <row r="67" spans="1:12" ht="13.5">
      <c r="A67" s="69" t="s">
        <v>42</v>
      </c>
      <c r="B67" s="2"/>
      <c r="C67" s="16">
        <v>453848</v>
      </c>
      <c r="D67" s="16">
        <v>15858417</v>
      </c>
      <c r="E67" s="17">
        <v>649812</v>
      </c>
      <c r="F67" s="18">
        <v>3407000</v>
      </c>
      <c r="G67" s="16">
        <v>5588914</v>
      </c>
      <c r="H67" s="19">
        <v>4826911</v>
      </c>
      <c r="I67" s="20">
        <v>4469549</v>
      </c>
      <c r="J67" s="21">
        <v>4204000</v>
      </c>
      <c r="K67" s="16"/>
      <c r="L67" s="17"/>
    </row>
    <row r="68" spans="1:12" ht="13.5">
      <c r="A68" s="69" t="s">
        <v>43</v>
      </c>
      <c r="B68" s="2"/>
      <c r="C68" s="22">
        <v>38600</v>
      </c>
      <c r="D68" s="22"/>
      <c r="E68" s="23">
        <v>269583</v>
      </c>
      <c r="F68" s="24"/>
      <c r="G68" s="22">
        <v>776600</v>
      </c>
      <c r="H68" s="25">
        <v>657217</v>
      </c>
      <c r="I68" s="26">
        <v>439688</v>
      </c>
      <c r="J68" s="27"/>
      <c r="K68" s="22"/>
      <c r="L68" s="23"/>
    </row>
    <row r="69" spans="1:12" ht="13.5">
      <c r="A69" s="70" t="s">
        <v>44</v>
      </c>
      <c r="B69" s="2"/>
      <c r="C69" s="16">
        <v>183671</v>
      </c>
      <c r="D69" s="16">
        <v>78948</v>
      </c>
      <c r="E69" s="17"/>
      <c r="F69" s="18"/>
      <c r="G69" s="16"/>
      <c r="H69" s="19"/>
      <c r="I69" s="20">
        <v>217530</v>
      </c>
      <c r="J69" s="21">
        <v>1566000</v>
      </c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28075149</v>
      </c>
      <c r="D70" s="32">
        <f aca="true" t="shared" si="5" ref="D70:L70">SUM(D66:D69)</f>
        <v>52322894</v>
      </c>
      <c r="E70" s="33">
        <f t="shared" si="5"/>
        <v>27269016</v>
      </c>
      <c r="F70" s="34">
        <f t="shared" si="5"/>
        <v>34611000</v>
      </c>
      <c r="G70" s="32">
        <f t="shared" si="5"/>
        <v>39060104</v>
      </c>
      <c r="H70" s="35">
        <f t="shared" si="5"/>
        <v>26299373</v>
      </c>
      <c r="I70" s="36">
        <f t="shared" si="5"/>
        <v>31325942</v>
      </c>
      <c r="J70" s="37">
        <f t="shared" si="5"/>
        <v>78685000</v>
      </c>
      <c r="K70" s="32">
        <f t="shared" si="5"/>
        <v>59158000</v>
      </c>
      <c r="L70" s="33">
        <f t="shared" si="5"/>
        <v>80585000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/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9078631</v>
      </c>
      <c r="D73" s="16">
        <v>2821106</v>
      </c>
      <c r="E73" s="17">
        <v>4760329</v>
      </c>
      <c r="F73" s="18">
        <v>22400000</v>
      </c>
      <c r="G73" s="16">
        <v>4183970</v>
      </c>
      <c r="H73" s="19">
        <v>2315945</v>
      </c>
      <c r="I73" s="20">
        <v>3248721</v>
      </c>
      <c r="J73" s="21">
        <v>16877925</v>
      </c>
      <c r="K73" s="16">
        <v>14100000</v>
      </c>
      <c r="L73" s="17">
        <v>18650000</v>
      </c>
    </row>
    <row r="74" spans="1:12" ht="13.5">
      <c r="A74" s="73" t="s">
        <v>52</v>
      </c>
      <c r="B74" s="6" t="s">
        <v>53</v>
      </c>
      <c r="C74" s="74">
        <f>SUM(C70:C73)</f>
        <v>37153780</v>
      </c>
      <c r="D74" s="74">
        <f aca="true" t="shared" si="6" ref="D74:L74">SUM(D70:D73)</f>
        <v>55144000</v>
      </c>
      <c r="E74" s="75">
        <f t="shared" si="6"/>
        <v>32029345</v>
      </c>
      <c r="F74" s="76">
        <f t="shared" si="6"/>
        <v>57011000</v>
      </c>
      <c r="G74" s="74">
        <f t="shared" si="6"/>
        <v>43244074</v>
      </c>
      <c r="H74" s="77">
        <f t="shared" si="6"/>
        <v>28615318</v>
      </c>
      <c r="I74" s="78">
        <f t="shared" si="6"/>
        <v>34574663</v>
      </c>
      <c r="J74" s="79">
        <f t="shared" si="6"/>
        <v>95562925</v>
      </c>
      <c r="K74" s="74">
        <f t="shared" si="6"/>
        <v>73258000</v>
      </c>
      <c r="L74" s="75">
        <f t="shared" si="6"/>
        <v>99235000</v>
      </c>
    </row>
    <row r="75" spans="1:12" ht="13.5">
      <c r="A75" s="9" t="s">
        <v>66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67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68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69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72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73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74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59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14482514</v>
      </c>
      <c r="D43" s="10">
        <f aca="true" t="shared" si="0" ref="D43:L43">SUM(D44:D46)</f>
        <v>13621630</v>
      </c>
      <c r="E43" s="11">
        <f t="shared" si="0"/>
        <v>7479102</v>
      </c>
      <c r="F43" s="12">
        <f t="shared" si="0"/>
        <v>18639592</v>
      </c>
      <c r="G43" s="10">
        <f t="shared" si="0"/>
        <v>8450100</v>
      </c>
      <c r="H43" s="13">
        <f>SUM(H44:H46)</f>
        <v>4819064</v>
      </c>
      <c r="I43" s="14">
        <f t="shared" si="0"/>
        <v>4663686</v>
      </c>
      <c r="J43" s="15">
        <f t="shared" si="0"/>
        <v>6000000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/>
      <c r="D44" s="16">
        <v>143670</v>
      </c>
      <c r="E44" s="17">
        <v>310816</v>
      </c>
      <c r="F44" s="18"/>
      <c r="G44" s="16"/>
      <c r="H44" s="19"/>
      <c r="I44" s="20">
        <v>244971</v>
      </c>
      <c r="J44" s="21"/>
      <c r="K44" s="16"/>
      <c r="L44" s="17"/>
    </row>
    <row r="45" spans="1:12" ht="13.5">
      <c r="A45" s="3" t="s">
        <v>20</v>
      </c>
      <c r="B45" s="2"/>
      <c r="C45" s="22"/>
      <c r="D45" s="22">
        <v>48737</v>
      </c>
      <c r="E45" s="23">
        <v>77361</v>
      </c>
      <c r="F45" s="24">
        <v>3200000</v>
      </c>
      <c r="G45" s="22">
        <v>2200000</v>
      </c>
      <c r="H45" s="25">
        <v>274650</v>
      </c>
      <c r="I45" s="26">
        <v>7017</v>
      </c>
      <c r="J45" s="27">
        <v>3200000</v>
      </c>
      <c r="K45" s="22"/>
      <c r="L45" s="23"/>
    </row>
    <row r="46" spans="1:12" ht="13.5">
      <c r="A46" s="3" t="s">
        <v>21</v>
      </c>
      <c r="B46" s="2"/>
      <c r="C46" s="16">
        <v>14482514</v>
      </c>
      <c r="D46" s="16">
        <v>13429223</v>
      </c>
      <c r="E46" s="17">
        <v>7090925</v>
      </c>
      <c r="F46" s="18">
        <v>15439592</v>
      </c>
      <c r="G46" s="16">
        <v>6250100</v>
      </c>
      <c r="H46" s="19">
        <v>4544414</v>
      </c>
      <c r="I46" s="20">
        <v>4411698</v>
      </c>
      <c r="J46" s="21">
        <v>2800000</v>
      </c>
      <c r="K46" s="16"/>
      <c r="L46" s="17"/>
    </row>
    <row r="47" spans="1:12" ht="13.5">
      <c r="A47" s="1" t="s">
        <v>22</v>
      </c>
      <c r="B47" s="2"/>
      <c r="C47" s="10">
        <f>SUM(C48:C52)</f>
        <v>1273295</v>
      </c>
      <c r="D47" s="10">
        <f aca="true" t="shared" si="1" ref="D47:L47">SUM(D48:D52)</f>
        <v>763764</v>
      </c>
      <c r="E47" s="14">
        <f t="shared" si="1"/>
        <v>139170</v>
      </c>
      <c r="F47" s="28">
        <f t="shared" si="1"/>
        <v>538000</v>
      </c>
      <c r="G47" s="10">
        <f t="shared" si="1"/>
        <v>450000</v>
      </c>
      <c r="H47" s="13">
        <f>SUM(H48:H52)</f>
        <v>447685</v>
      </c>
      <c r="I47" s="29">
        <f t="shared" si="1"/>
        <v>556601</v>
      </c>
      <c r="J47" s="12">
        <f t="shared" si="1"/>
        <v>0</v>
      </c>
      <c r="K47" s="10">
        <f t="shared" si="1"/>
        <v>0</v>
      </c>
      <c r="L47" s="14">
        <f t="shared" si="1"/>
        <v>0</v>
      </c>
    </row>
    <row r="48" spans="1:12" ht="13.5">
      <c r="A48" s="3" t="s">
        <v>23</v>
      </c>
      <c r="B48" s="2"/>
      <c r="C48" s="16"/>
      <c r="D48" s="16">
        <v>38969</v>
      </c>
      <c r="E48" s="17">
        <v>63157</v>
      </c>
      <c r="F48" s="18">
        <v>538000</v>
      </c>
      <c r="G48" s="16">
        <v>450000</v>
      </c>
      <c r="H48" s="19"/>
      <c r="I48" s="20">
        <v>6400</v>
      </c>
      <c r="J48" s="21"/>
      <c r="K48" s="16"/>
      <c r="L48" s="17"/>
    </row>
    <row r="49" spans="1:12" ht="13.5">
      <c r="A49" s="3" t="s">
        <v>24</v>
      </c>
      <c r="B49" s="2"/>
      <c r="C49" s="16">
        <v>1273295</v>
      </c>
      <c r="D49" s="16"/>
      <c r="E49" s="17"/>
      <c r="F49" s="18"/>
      <c r="G49" s="16"/>
      <c r="H49" s="19"/>
      <c r="I49" s="20"/>
      <c r="J49" s="21"/>
      <c r="K49" s="16"/>
      <c r="L49" s="17"/>
    </row>
    <row r="50" spans="1:12" ht="13.5">
      <c r="A50" s="3" t="s">
        <v>25</v>
      </c>
      <c r="B50" s="2"/>
      <c r="C50" s="16"/>
      <c r="D50" s="16">
        <v>724795</v>
      </c>
      <c r="E50" s="17">
        <v>62613</v>
      </c>
      <c r="F50" s="18"/>
      <c r="G50" s="16"/>
      <c r="H50" s="19">
        <v>447685</v>
      </c>
      <c r="I50" s="20">
        <v>520377</v>
      </c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>
        <v>8333</v>
      </c>
      <c r="J51" s="21"/>
      <c r="K51" s="16"/>
      <c r="L51" s="17"/>
    </row>
    <row r="52" spans="1:12" ht="13.5">
      <c r="A52" s="3" t="s">
        <v>27</v>
      </c>
      <c r="B52" s="2"/>
      <c r="C52" s="22"/>
      <c r="D52" s="22"/>
      <c r="E52" s="23">
        <v>13400</v>
      </c>
      <c r="F52" s="24"/>
      <c r="G52" s="22"/>
      <c r="H52" s="25"/>
      <c r="I52" s="26">
        <v>21491</v>
      </c>
      <c r="J52" s="27"/>
      <c r="K52" s="22"/>
      <c r="L52" s="23"/>
    </row>
    <row r="53" spans="1:12" ht="13.5">
      <c r="A53" s="1" t="s">
        <v>28</v>
      </c>
      <c r="B53" s="4"/>
      <c r="C53" s="10">
        <f>SUM(C54:C56)</f>
        <v>1489419</v>
      </c>
      <c r="D53" s="10">
        <f aca="true" t="shared" si="2" ref="D53:L53">SUM(D54:D56)</f>
        <v>920917</v>
      </c>
      <c r="E53" s="14">
        <f t="shared" si="2"/>
        <v>1040290</v>
      </c>
      <c r="F53" s="28">
        <f t="shared" si="2"/>
        <v>1642000</v>
      </c>
      <c r="G53" s="10">
        <f t="shared" si="2"/>
        <v>571000</v>
      </c>
      <c r="H53" s="13">
        <f>SUM(H54:H56)</f>
        <v>11798</v>
      </c>
      <c r="I53" s="29">
        <f t="shared" si="2"/>
        <v>130239</v>
      </c>
      <c r="J53" s="12">
        <f t="shared" si="2"/>
        <v>0</v>
      </c>
      <c r="K53" s="10">
        <f t="shared" si="2"/>
        <v>0</v>
      </c>
      <c r="L53" s="14">
        <f t="shared" si="2"/>
        <v>0</v>
      </c>
    </row>
    <row r="54" spans="1:12" ht="13.5">
      <c r="A54" s="3" t="s">
        <v>29</v>
      </c>
      <c r="B54" s="2"/>
      <c r="C54" s="16">
        <v>999660</v>
      </c>
      <c r="D54" s="16">
        <v>40366</v>
      </c>
      <c r="E54" s="17">
        <v>84360</v>
      </c>
      <c r="F54" s="18"/>
      <c r="G54" s="16"/>
      <c r="H54" s="19"/>
      <c r="I54" s="20">
        <v>42422</v>
      </c>
      <c r="J54" s="21"/>
      <c r="K54" s="16"/>
      <c r="L54" s="17"/>
    </row>
    <row r="55" spans="1:12" ht="13.5">
      <c r="A55" s="3" t="s">
        <v>30</v>
      </c>
      <c r="B55" s="2"/>
      <c r="C55" s="16">
        <v>217</v>
      </c>
      <c r="D55" s="16">
        <v>387972</v>
      </c>
      <c r="E55" s="17">
        <v>618542</v>
      </c>
      <c r="F55" s="18">
        <v>1142000</v>
      </c>
      <c r="G55" s="16">
        <v>571000</v>
      </c>
      <c r="H55" s="19">
        <v>11798</v>
      </c>
      <c r="I55" s="20">
        <v>87817</v>
      </c>
      <c r="J55" s="21"/>
      <c r="K55" s="16"/>
      <c r="L55" s="17"/>
    </row>
    <row r="56" spans="1:12" ht="13.5">
      <c r="A56" s="3" t="s">
        <v>31</v>
      </c>
      <c r="B56" s="2"/>
      <c r="C56" s="16">
        <v>489542</v>
      </c>
      <c r="D56" s="16">
        <v>492579</v>
      </c>
      <c r="E56" s="17">
        <v>337388</v>
      </c>
      <c r="F56" s="18">
        <v>500000</v>
      </c>
      <c r="G56" s="16"/>
      <c r="H56" s="19"/>
      <c r="I56" s="20"/>
      <c r="J56" s="21"/>
      <c r="K56" s="16"/>
      <c r="L56" s="17"/>
    </row>
    <row r="57" spans="1:12" ht="13.5">
      <c r="A57" s="1" t="s">
        <v>32</v>
      </c>
      <c r="B57" s="4"/>
      <c r="C57" s="10">
        <f>SUM(C58:C61)</f>
        <v>0</v>
      </c>
      <c r="D57" s="10">
        <f aca="true" t="shared" si="3" ref="D57:L57">SUM(D58:D61)</f>
        <v>0</v>
      </c>
      <c r="E57" s="14">
        <f t="shared" si="3"/>
        <v>7500</v>
      </c>
      <c r="F57" s="28">
        <f t="shared" si="3"/>
        <v>0</v>
      </c>
      <c r="G57" s="10">
        <f t="shared" si="3"/>
        <v>0</v>
      </c>
      <c r="H57" s="13">
        <f>SUM(H58:H61)</f>
        <v>0</v>
      </c>
      <c r="I57" s="29">
        <f t="shared" si="3"/>
        <v>0</v>
      </c>
      <c r="J57" s="12">
        <f t="shared" si="3"/>
        <v>0</v>
      </c>
      <c r="K57" s="10">
        <f t="shared" si="3"/>
        <v>0</v>
      </c>
      <c r="L57" s="14">
        <f t="shared" si="3"/>
        <v>0</v>
      </c>
    </row>
    <row r="58" spans="1:12" ht="13.5">
      <c r="A58" s="3" t="s">
        <v>33</v>
      </c>
      <c r="B58" s="2"/>
      <c r="C58" s="16"/>
      <c r="D58" s="16"/>
      <c r="E58" s="17"/>
      <c r="F58" s="18"/>
      <c r="G58" s="16"/>
      <c r="H58" s="19"/>
      <c r="I58" s="20"/>
      <c r="J58" s="21"/>
      <c r="K58" s="16"/>
      <c r="L58" s="17"/>
    </row>
    <row r="59" spans="1:12" ht="13.5">
      <c r="A59" s="3" t="s">
        <v>34</v>
      </c>
      <c r="B59" s="2"/>
      <c r="C59" s="16"/>
      <c r="D59" s="16"/>
      <c r="E59" s="17"/>
      <c r="F59" s="18"/>
      <c r="G59" s="16"/>
      <c r="H59" s="19"/>
      <c r="I59" s="20"/>
      <c r="J59" s="21"/>
      <c r="K59" s="16"/>
      <c r="L59" s="17"/>
    </row>
    <row r="60" spans="1:12" ht="13.5">
      <c r="A60" s="3" t="s">
        <v>35</v>
      </c>
      <c r="B60" s="2"/>
      <c r="C60" s="22"/>
      <c r="D60" s="22"/>
      <c r="E60" s="23">
        <v>7500</v>
      </c>
      <c r="F60" s="24"/>
      <c r="G60" s="22"/>
      <c r="H60" s="25"/>
      <c r="I60" s="26"/>
      <c r="J60" s="27"/>
      <c r="K60" s="22"/>
      <c r="L60" s="23"/>
    </row>
    <row r="61" spans="1:12" ht="13.5">
      <c r="A61" s="3" t="s">
        <v>36</v>
      </c>
      <c r="B61" s="2"/>
      <c r="C61" s="16"/>
      <c r="D61" s="16"/>
      <c r="E61" s="17"/>
      <c r="F61" s="18"/>
      <c r="G61" s="16"/>
      <c r="H61" s="19"/>
      <c r="I61" s="20"/>
      <c r="J61" s="21"/>
      <c r="K61" s="16"/>
      <c r="L61" s="17"/>
    </row>
    <row r="62" spans="1:12" ht="13.5">
      <c r="A62" s="1" t="s">
        <v>37</v>
      </c>
      <c r="B62" s="4"/>
      <c r="C62" s="10"/>
      <c r="D62" s="10">
        <v>369256</v>
      </c>
      <c r="E62" s="14">
        <v>367413</v>
      </c>
      <c r="F62" s="28"/>
      <c r="G62" s="10"/>
      <c r="H62" s="13"/>
      <c r="I62" s="29">
        <v>267970</v>
      </c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17245228</v>
      </c>
      <c r="D63" s="62">
        <f aca="true" t="shared" si="4" ref="D63:L63">+D43+D47+D53+D57+D62</f>
        <v>15675567</v>
      </c>
      <c r="E63" s="63">
        <f t="shared" si="4"/>
        <v>9033475</v>
      </c>
      <c r="F63" s="64">
        <f t="shared" si="4"/>
        <v>20819592</v>
      </c>
      <c r="G63" s="62">
        <f t="shared" si="4"/>
        <v>9471100</v>
      </c>
      <c r="H63" s="65">
        <f t="shared" si="4"/>
        <v>5278547</v>
      </c>
      <c r="I63" s="66">
        <f t="shared" si="4"/>
        <v>5618496</v>
      </c>
      <c r="J63" s="67">
        <f t="shared" si="4"/>
        <v>6000000</v>
      </c>
      <c r="K63" s="62">
        <f t="shared" si="4"/>
        <v>0</v>
      </c>
      <c r="L63" s="63">
        <f t="shared" si="4"/>
        <v>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/>
      <c r="D66" s="16"/>
      <c r="E66" s="30"/>
      <c r="F66" s="21"/>
      <c r="G66" s="16"/>
      <c r="H66" s="19"/>
      <c r="I66" s="17"/>
      <c r="J66" s="31"/>
      <c r="K66" s="16"/>
      <c r="L66" s="19"/>
    </row>
    <row r="67" spans="1:12" ht="13.5">
      <c r="A67" s="69" t="s">
        <v>42</v>
      </c>
      <c r="B67" s="2"/>
      <c r="C67" s="16"/>
      <c r="D67" s="16"/>
      <c r="E67" s="17"/>
      <c r="F67" s="18"/>
      <c r="G67" s="16"/>
      <c r="H67" s="19"/>
      <c r="I67" s="20">
        <v>46412</v>
      </c>
      <c r="J67" s="21"/>
      <c r="K67" s="16"/>
      <c r="L67" s="17"/>
    </row>
    <row r="68" spans="1:12" ht="13.5">
      <c r="A68" s="69" t="s">
        <v>43</v>
      </c>
      <c r="B68" s="2"/>
      <c r="C68" s="22"/>
      <c r="D68" s="22"/>
      <c r="E68" s="23"/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0</v>
      </c>
      <c r="D70" s="32">
        <f aca="true" t="shared" si="5" ref="D70:L70">SUM(D66:D69)</f>
        <v>0</v>
      </c>
      <c r="E70" s="33">
        <f t="shared" si="5"/>
        <v>0</v>
      </c>
      <c r="F70" s="34">
        <f t="shared" si="5"/>
        <v>0</v>
      </c>
      <c r="G70" s="32">
        <f t="shared" si="5"/>
        <v>0</v>
      </c>
      <c r="H70" s="35">
        <f t="shared" si="5"/>
        <v>0</v>
      </c>
      <c r="I70" s="36">
        <f t="shared" si="5"/>
        <v>46412</v>
      </c>
      <c r="J70" s="37">
        <f t="shared" si="5"/>
        <v>0</v>
      </c>
      <c r="K70" s="32">
        <f t="shared" si="5"/>
        <v>0</v>
      </c>
      <c r="L70" s="33">
        <f t="shared" si="5"/>
        <v>0</v>
      </c>
    </row>
    <row r="71" spans="1:12" ht="13.5">
      <c r="A71" s="72" t="s">
        <v>47</v>
      </c>
      <c r="B71" s="2" t="s">
        <v>48</v>
      </c>
      <c r="C71" s="16"/>
      <c r="D71" s="16"/>
      <c r="E71" s="17"/>
      <c r="F71" s="18"/>
      <c r="G71" s="16"/>
      <c r="H71" s="19">
        <v>-23596</v>
      </c>
      <c r="I71" s="20"/>
      <c r="J71" s="21"/>
      <c r="K71" s="16"/>
      <c r="L71" s="17"/>
    </row>
    <row r="72" spans="1:12" ht="13.5">
      <c r="A72" s="72" t="s">
        <v>49</v>
      </c>
      <c r="B72" s="2" t="s">
        <v>50</v>
      </c>
      <c r="C72" s="16"/>
      <c r="D72" s="16"/>
      <c r="E72" s="17"/>
      <c r="F72" s="18"/>
      <c r="G72" s="16"/>
      <c r="H72" s="19"/>
      <c r="I72" s="20"/>
      <c r="J72" s="21"/>
      <c r="K72" s="16"/>
      <c r="L72" s="17"/>
    </row>
    <row r="73" spans="1:12" ht="13.5">
      <c r="A73" s="72" t="s">
        <v>51</v>
      </c>
      <c r="B73" s="2"/>
      <c r="C73" s="16">
        <v>17245228</v>
      </c>
      <c r="D73" s="16">
        <v>15675567</v>
      </c>
      <c r="E73" s="17">
        <v>9033475</v>
      </c>
      <c r="F73" s="18">
        <v>20819592</v>
      </c>
      <c r="G73" s="16">
        <v>9471100</v>
      </c>
      <c r="H73" s="19">
        <v>5302143</v>
      </c>
      <c r="I73" s="20">
        <v>5572084</v>
      </c>
      <c r="J73" s="21">
        <v>6000000</v>
      </c>
      <c r="K73" s="16"/>
      <c r="L73" s="17"/>
    </row>
    <row r="74" spans="1:12" ht="13.5">
      <c r="A74" s="73" t="s">
        <v>52</v>
      </c>
      <c r="B74" s="6" t="s">
        <v>53</v>
      </c>
      <c r="C74" s="74">
        <f>SUM(C70:C73)</f>
        <v>17245228</v>
      </c>
      <c r="D74" s="74">
        <f aca="true" t="shared" si="6" ref="D74:L74">SUM(D70:D73)</f>
        <v>15675567</v>
      </c>
      <c r="E74" s="75">
        <f t="shared" si="6"/>
        <v>9033475</v>
      </c>
      <c r="F74" s="76">
        <f t="shared" si="6"/>
        <v>20819592</v>
      </c>
      <c r="G74" s="74">
        <f t="shared" si="6"/>
        <v>9471100</v>
      </c>
      <c r="H74" s="77">
        <f t="shared" si="6"/>
        <v>5278547</v>
      </c>
      <c r="I74" s="78">
        <f t="shared" si="6"/>
        <v>5618496</v>
      </c>
      <c r="J74" s="79">
        <f t="shared" si="6"/>
        <v>6000000</v>
      </c>
      <c r="K74" s="74">
        <f t="shared" si="6"/>
        <v>0</v>
      </c>
      <c r="L74" s="75">
        <f t="shared" si="6"/>
        <v>0</v>
      </c>
    </row>
    <row r="75" spans="1:12" ht="13.5">
      <c r="A75" s="9" t="s">
        <v>66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67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68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69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72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73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74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84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35.7109375" style="0" customWidth="1"/>
    <col min="2" max="2" width="4.57421875" style="0" bestFit="1" customWidth="1"/>
    <col min="3" max="12" width="9.7109375" style="0" customWidth="1"/>
  </cols>
  <sheetData>
    <row r="1" spans="1:12" ht="18" customHeight="1">
      <c r="A1" s="83" t="s">
        <v>60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</row>
    <row r="2" spans="1:12" ht="24.75" customHeight="1">
      <c r="A2" s="38" t="s">
        <v>1</v>
      </c>
      <c r="B2" s="39" t="s">
        <v>2</v>
      </c>
      <c r="C2" s="40" t="s">
        <v>3</v>
      </c>
      <c r="D2" s="40" t="s">
        <v>4</v>
      </c>
      <c r="E2" s="41" t="s">
        <v>5</v>
      </c>
      <c r="F2" s="84" t="s">
        <v>6</v>
      </c>
      <c r="G2" s="85"/>
      <c r="H2" s="85"/>
      <c r="I2" s="86"/>
      <c r="J2" s="87" t="s">
        <v>7</v>
      </c>
      <c r="K2" s="88"/>
      <c r="L2" s="89"/>
    </row>
    <row r="3" spans="1:12" ht="24.75" customHeight="1">
      <c r="A3" s="42" t="s">
        <v>8</v>
      </c>
      <c r="B3" s="43" t="s">
        <v>9</v>
      </c>
      <c r="C3" s="44" t="s">
        <v>10</v>
      </c>
      <c r="D3" s="44" t="s">
        <v>10</v>
      </c>
      <c r="E3" s="45" t="s">
        <v>10</v>
      </c>
      <c r="F3" s="46" t="s">
        <v>11</v>
      </c>
      <c r="G3" s="44" t="s">
        <v>12</v>
      </c>
      <c r="H3" s="47" t="s">
        <v>13</v>
      </c>
      <c r="I3" s="45" t="s">
        <v>10</v>
      </c>
      <c r="J3" s="46" t="s">
        <v>14</v>
      </c>
      <c r="K3" s="44" t="s">
        <v>15</v>
      </c>
      <c r="L3" s="45" t="s">
        <v>16</v>
      </c>
    </row>
    <row r="4" spans="1:12" ht="12.75" hidden="1">
      <c r="A4" s="48"/>
      <c r="B4" s="49"/>
      <c r="C4" s="50"/>
      <c r="D4" s="50"/>
      <c r="E4" s="51"/>
      <c r="F4" s="52"/>
      <c r="G4" s="50"/>
      <c r="H4" s="53"/>
      <c r="I4" s="54"/>
      <c r="J4" s="52"/>
      <c r="K4" s="50"/>
      <c r="L4" s="51"/>
    </row>
    <row r="5" spans="1:12" ht="12.75" hidden="1">
      <c r="A5" s="48"/>
      <c r="B5" s="49"/>
      <c r="C5" s="50"/>
      <c r="D5" s="50"/>
      <c r="E5" s="51"/>
      <c r="F5" s="52"/>
      <c r="G5" s="50"/>
      <c r="H5" s="53"/>
      <c r="I5" s="54"/>
      <c r="J5" s="52"/>
      <c r="K5" s="50"/>
      <c r="L5" s="51"/>
    </row>
    <row r="6" spans="1:12" ht="12.75" hidden="1">
      <c r="A6" s="48"/>
      <c r="B6" s="49"/>
      <c r="C6" s="50"/>
      <c r="D6" s="50"/>
      <c r="E6" s="51"/>
      <c r="F6" s="52"/>
      <c r="G6" s="50"/>
      <c r="H6" s="53"/>
      <c r="I6" s="54"/>
      <c r="J6" s="52"/>
      <c r="K6" s="50"/>
      <c r="L6" s="51"/>
    </row>
    <row r="7" spans="1:12" ht="12.75" hidden="1">
      <c r="A7" s="48"/>
      <c r="B7" s="49"/>
      <c r="C7" s="50"/>
      <c r="D7" s="50"/>
      <c r="E7" s="51"/>
      <c r="F7" s="52"/>
      <c r="G7" s="50"/>
      <c r="H7" s="53"/>
      <c r="I7" s="54"/>
      <c r="J7" s="52"/>
      <c r="K7" s="50"/>
      <c r="L7" s="51"/>
    </row>
    <row r="8" spans="1:12" ht="12.75" hidden="1">
      <c r="A8" s="48"/>
      <c r="B8" s="49"/>
      <c r="C8" s="50"/>
      <c r="D8" s="50"/>
      <c r="E8" s="51"/>
      <c r="F8" s="52"/>
      <c r="G8" s="50"/>
      <c r="H8" s="53"/>
      <c r="I8" s="54"/>
      <c r="J8" s="52"/>
      <c r="K8" s="50"/>
      <c r="L8" s="51"/>
    </row>
    <row r="9" spans="1:12" ht="12.75" hidden="1">
      <c r="A9" s="48"/>
      <c r="B9" s="49"/>
      <c r="C9" s="50"/>
      <c r="D9" s="50"/>
      <c r="E9" s="51"/>
      <c r="F9" s="52"/>
      <c r="G9" s="50"/>
      <c r="H9" s="53"/>
      <c r="I9" s="54"/>
      <c r="J9" s="52"/>
      <c r="K9" s="50"/>
      <c r="L9" s="51"/>
    </row>
    <row r="10" spans="1:12" ht="12.75" hidden="1">
      <c r="A10" s="48"/>
      <c r="B10" s="49"/>
      <c r="C10" s="50"/>
      <c r="D10" s="50"/>
      <c r="E10" s="51"/>
      <c r="F10" s="52"/>
      <c r="G10" s="50"/>
      <c r="H10" s="53"/>
      <c r="I10" s="54"/>
      <c r="J10" s="52"/>
      <c r="K10" s="50"/>
      <c r="L10" s="51"/>
    </row>
    <row r="11" spans="1:12" ht="12.75" hidden="1">
      <c r="A11" s="48"/>
      <c r="B11" s="49"/>
      <c r="C11" s="50"/>
      <c r="D11" s="50"/>
      <c r="E11" s="51"/>
      <c r="F11" s="52"/>
      <c r="G11" s="50"/>
      <c r="H11" s="53"/>
      <c r="I11" s="54"/>
      <c r="J11" s="52"/>
      <c r="K11" s="50"/>
      <c r="L11" s="51"/>
    </row>
    <row r="12" spans="1:12" ht="12.75" hidden="1">
      <c r="A12" s="48"/>
      <c r="B12" s="49"/>
      <c r="C12" s="50"/>
      <c r="D12" s="50"/>
      <c r="E12" s="51"/>
      <c r="F12" s="52"/>
      <c r="G12" s="50"/>
      <c r="H12" s="53"/>
      <c r="I12" s="54"/>
      <c r="J12" s="52"/>
      <c r="K12" s="50"/>
      <c r="L12" s="51"/>
    </row>
    <row r="13" spans="1:12" ht="12.75" hidden="1">
      <c r="A13" s="48"/>
      <c r="B13" s="49"/>
      <c r="C13" s="50"/>
      <c r="D13" s="50"/>
      <c r="E13" s="51"/>
      <c r="F13" s="52"/>
      <c r="G13" s="50"/>
      <c r="H13" s="53"/>
      <c r="I13" s="54"/>
      <c r="J13" s="52"/>
      <c r="K13" s="50"/>
      <c r="L13" s="51"/>
    </row>
    <row r="14" spans="1:12" ht="12.75" hidden="1">
      <c r="A14" s="48"/>
      <c r="B14" s="49"/>
      <c r="C14" s="50"/>
      <c r="D14" s="50"/>
      <c r="E14" s="51"/>
      <c r="F14" s="52"/>
      <c r="G14" s="50"/>
      <c r="H14" s="53"/>
      <c r="I14" s="54"/>
      <c r="J14" s="52"/>
      <c r="K14" s="50"/>
      <c r="L14" s="51"/>
    </row>
    <row r="15" spans="1:12" ht="12.75" hidden="1">
      <c r="A15" s="48"/>
      <c r="B15" s="49"/>
      <c r="C15" s="50"/>
      <c r="D15" s="50"/>
      <c r="E15" s="51"/>
      <c r="F15" s="52"/>
      <c r="G15" s="50"/>
      <c r="H15" s="53"/>
      <c r="I15" s="54"/>
      <c r="J15" s="52"/>
      <c r="K15" s="50"/>
      <c r="L15" s="51"/>
    </row>
    <row r="16" spans="1:12" ht="12.75" hidden="1">
      <c r="A16" s="48"/>
      <c r="B16" s="49"/>
      <c r="C16" s="50"/>
      <c r="D16" s="50"/>
      <c r="E16" s="51"/>
      <c r="F16" s="52"/>
      <c r="G16" s="50"/>
      <c r="H16" s="53"/>
      <c r="I16" s="54"/>
      <c r="J16" s="52"/>
      <c r="K16" s="50"/>
      <c r="L16" s="51"/>
    </row>
    <row r="17" spans="1:12" ht="12.75" hidden="1">
      <c r="A17" s="48"/>
      <c r="B17" s="49"/>
      <c r="C17" s="50"/>
      <c r="D17" s="50"/>
      <c r="E17" s="51"/>
      <c r="F17" s="52"/>
      <c r="G17" s="50"/>
      <c r="H17" s="53"/>
      <c r="I17" s="54"/>
      <c r="J17" s="52"/>
      <c r="K17" s="50"/>
      <c r="L17" s="51"/>
    </row>
    <row r="18" spans="1:12" ht="12.75" hidden="1">
      <c r="A18" s="48"/>
      <c r="B18" s="49"/>
      <c r="C18" s="50"/>
      <c r="D18" s="50"/>
      <c r="E18" s="51"/>
      <c r="F18" s="52"/>
      <c r="G18" s="50"/>
      <c r="H18" s="53"/>
      <c r="I18" s="54"/>
      <c r="J18" s="52"/>
      <c r="K18" s="50"/>
      <c r="L18" s="51"/>
    </row>
    <row r="19" spans="1:12" ht="12.75" hidden="1">
      <c r="A19" s="48"/>
      <c r="B19" s="49"/>
      <c r="C19" s="50"/>
      <c r="D19" s="50"/>
      <c r="E19" s="51"/>
      <c r="F19" s="52"/>
      <c r="G19" s="50"/>
      <c r="H19" s="53"/>
      <c r="I19" s="54"/>
      <c r="J19" s="52"/>
      <c r="K19" s="50"/>
      <c r="L19" s="51"/>
    </row>
    <row r="20" spans="1:12" ht="12.75" hidden="1">
      <c r="A20" s="48"/>
      <c r="B20" s="49"/>
      <c r="C20" s="50"/>
      <c r="D20" s="50"/>
      <c r="E20" s="51"/>
      <c r="F20" s="52"/>
      <c r="G20" s="50"/>
      <c r="H20" s="53"/>
      <c r="I20" s="54"/>
      <c r="J20" s="52"/>
      <c r="K20" s="50"/>
      <c r="L20" s="51"/>
    </row>
    <row r="21" spans="1:12" ht="12.75" hidden="1">
      <c r="A21" s="48"/>
      <c r="B21" s="49"/>
      <c r="C21" s="50"/>
      <c r="D21" s="50"/>
      <c r="E21" s="51"/>
      <c r="F21" s="52"/>
      <c r="G21" s="50"/>
      <c r="H21" s="53"/>
      <c r="I21" s="54"/>
      <c r="J21" s="52"/>
      <c r="K21" s="50"/>
      <c r="L21" s="51"/>
    </row>
    <row r="22" spans="1:12" ht="12.75" hidden="1">
      <c r="A22" s="48"/>
      <c r="B22" s="49"/>
      <c r="C22" s="50"/>
      <c r="D22" s="50"/>
      <c r="E22" s="51"/>
      <c r="F22" s="52"/>
      <c r="G22" s="50"/>
      <c r="H22" s="53"/>
      <c r="I22" s="54"/>
      <c r="J22" s="52"/>
      <c r="K22" s="50"/>
      <c r="L22" s="51"/>
    </row>
    <row r="23" spans="1:12" ht="12.75" hidden="1">
      <c r="A23" s="48"/>
      <c r="B23" s="49"/>
      <c r="C23" s="50"/>
      <c r="D23" s="50"/>
      <c r="E23" s="51"/>
      <c r="F23" s="52"/>
      <c r="G23" s="50"/>
      <c r="H23" s="53"/>
      <c r="I23" s="54"/>
      <c r="J23" s="52"/>
      <c r="K23" s="50"/>
      <c r="L23" s="51"/>
    </row>
    <row r="24" spans="1:12" ht="12.75" hidden="1">
      <c r="A24" s="48"/>
      <c r="B24" s="49"/>
      <c r="C24" s="50"/>
      <c r="D24" s="50"/>
      <c r="E24" s="51"/>
      <c r="F24" s="52"/>
      <c r="G24" s="50"/>
      <c r="H24" s="53"/>
      <c r="I24" s="54"/>
      <c r="J24" s="52"/>
      <c r="K24" s="50"/>
      <c r="L24" s="51"/>
    </row>
    <row r="25" spans="1:12" ht="12.75" hidden="1">
      <c r="A25" s="48"/>
      <c r="B25" s="49"/>
      <c r="C25" s="50"/>
      <c r="D25" s="50"/>
      <c r="E25" s="51"/>
      <c r="F25" s="52"/>
      <c r="G25" s="50"/>
      <c r="H25" s="53"/>
      <c r="I25" s="54"/>
      <c r="J25" s="52"/>
      <c r="K25" s="50"/>
      <c r="L25" s="51"/>
    </row>
    <row r="26" spans="1:12" ht="4.5" customHeight="1">
      <c r="A26" s="48"/>
      <c r="B26" s="49"/>
      <c r="C26" s="50"/>
      <c r="D26" s="50"/>
      <c r="E26" s="51"/>
      <c r="F26" s="52"/>
      <c r="G26" s="50"/>
      <c r="H26" s="53"/>
      <c r="I26" s="54"/>
      <c r="J26" s="52"/>
      <c r="K26" s="50"/>
      <c r="L26" s="51"/>
    </row>
    <row r="27" spans="1:12" ht="12.75" hidden="1">
      <c r="A27" s="48"/>
      <c r="B27" s="49"/>
      <c r="C27" s="50"/>
      <c r="D27" s="50"/>
      <c r="E27" s="51"/>
      <c r="F27" s="52"/>
      <c r="G27" s="50"/>
      <c r="H27" s="53"/>
      <c r="I27" s="54"/>
      <c r="J27" s="52"/>
      <c r="K27" s="50"/>
      <c r="L27" s="51"/>
    </row>
    <row r="28" spans="1:12" ht="12.75" hidden="1">
      <c r="A28" s="48"/>
      <c r="B28" s="49"/>
      <c r="C28" s="50"/>
      <c r="D28" s="50"/>
      <c r="E28" s="51"/>
      <c r="F28" s="52"/>
      <c r="G28" s="50"/>
      <c r="H28" s="53"/>
      <c r="I28" s="54"/>
      <c r="J28" s="52"/>
      <c r="K28" s="50"/>
      <c r="L28" s="51"/>
    </row>
    <row r="29" spans="1:12" ht="12.75" hidden="1">
      <c r="A29" s="48"/>
      <c r="B29" s="49"/>
      <c r="C29" s="50"/>
      <c r="D29" s="50"/>
      <c r="E29" s="51"/>
      <c r="F29" s="52"/>
      <c r="G29" s="50"/>
      <c r="H29" s="53"/>
      <c r="I29" s="54"/>
      <c r="J29" s="52"/>
      <c r="K29" s="50"/>
      <c r="L29" s="51"/>
    </row>
    <row r="30" spans="1:12" ht="12.75" hidden="1">
      <c r="A30" s="48"/>
      <c r="B30" s="49"/>
      <c r="C30" s="50"/>
      <c r="D30" s="50"/>
      <c r="E30" s="51"/>
      <c r="F30" s="52"/>
      <c r="G30" s="50"/>
      <c r="H30" s="53"/>
      <c r="I30" s="54"/>
      <c r="J30" s="52"/>
      <c r="K30" s="50"/>
      <c r="L30" s="51"/>
    </row>
    <row r="31" spans="1:12" ht="12.75" hidden="1">
      <c r="A31" s="48"/>
      <c r="B31" s="49"/>
      <c r="C31" s="50"/>
      <c r="D31" s="50"/>
      <c r="E31" s="51"/>
      <c r="F31" s="52"/>
      <c r="G31" s="50"/>
      <c r="H31" s="53"/>
      <c r="I31" s="54"/>
      <c r="J31" s="52"/>
      <c r="K31" s="50"/>
      <c r="L31" s="51"/>
    </row>
    <row r="32" spans="1:12" ht="12.75" hidden="1">
      <c r="A32" s="48"/>
      <c r="B32" s="49"/>
      <c r="C32" s="50"/>
      <c r="D32" s="50"/>
      <c r="E32" s="51"/>
      <c r="F32" s="52"/>
      <c r="G32" s="50"/>
      <c r="H32" s="53"/>
      <c r="I32" s="54"/>
      <c r="J32" s="52"/>
      <c r="K32" s="50"/>
      <c r="L32" s="51"/>
    </row>
    <row r="33" spans="1:12" ht="12.75" hidden="1">
      <c r="A33" s="48"/>
      <c r="B33" s="49"/>
      <c r="C33" s="50"/>
      <c r="D33" s="50"/>
      <c r="E33" s="51"/>
      <c r="F33" s="52"/>
      <c r="G33" s="50"/>
      <c r="H33" s="53"/>
      <c r="I33" s="54"/>
      <c r="J33" s="52"/>
      <c r="K33" s="50"/>
      <c r="L33" s="51"/>
    </row>
    <row r="34" spans="1:12" ht="12.75" hidden="1">
      <c r="A34" s="48"/>
      <c r="B34" s="49"/>
      <c r="C34" s="50"/>
      <c r="D34" s="50"/>
      <c r="E34" s="51"/>
      <c r="F34" s="52"/>
      <c r="G34" s="50"/>
      <c r="H34" s="53"/>
      <c r="I34" s="54"/>
      <c r="J34" s="52"/>
      <c r="K34" s="50"/>
      <c r="L34" s="51"/>
    </row>
    <row r="35" spans="1:12" ht="12.75" hidden="1">
      <c r="A35" s="48"/>
      <c r="B35" s="49"/>
      <c r="C35" s="50"/>
      <c r="D35" s="50"/>
      <c r="E35" s="51"/>
      <c r="F35" s="52"/>
      <c r="G35" s="50"/>
      <c r="H35" s="53"/>
      <c r="I35" s="54"/>
      <c r="J35" s="52"/>
      <c r="K35" s="50"/>
      <c r="L35" s="51"/>
    </row>
    <row r="36" spans="1:12" ht="12.75" hidden="1">
      <c r="A36" s="48"/>
      <c r="B36" s="49"/>
      <c r="C36" s="50"/>
      <c r="D36" s="50"/>
      <c r="E36" s="51"/>
      <c r="F36" s="52"/>
      <c r="G36" s="50"/>
      <c r="H36" s="53"/>
      <c r="I36" s="54"/>
      <c r="J36" s="52"/>
      <c r="K36" s="50"/>
      <c r="L36" s="51"/>
    </row>
    <row r="37" spans="1:12" ht="12.75" hidden="1">
      <c r="A37" s="48"/>
      <c r="B37" s="49"/>
      <c r="C37" s="50"/>
      <c r="D37" s="50"/>
      <c r="E37" s="51"/>
      <c r="F37" s="52"/>
      <c r="G37" s="50"/>
      <c r="H37" s="53"/>
      <c r="I37" s="54"/>
      <c r="J37" s="52"/>
      <c r="K37" s="50"/>
      <c r="L37" s="51"/>
    </row>
    <row r="38" spans="1:12" ht="12.75" hidden="1">
      <c r="A38" s="48"/>
      <c r="B38" s="49"/>
      <c r="C38" s="50"/>
      <c r="D38" s="50"/>
      <c r="E38" s="51"/>
      <c r="F38" s="52"/>
      <c r="G38" s="50"/>
      <c r="H38" s="53"/>
      <c r="I38" s="54"/>
      <c r="J38" s="52"/>
      <c r="K38" s="50"/>
      <c r="L38" s="51"/>
    </row>
    <row r="39" spans="1:12" ht="12.75" hidden="1">
      <c r="A39" s="48"/>
      <c r="B39" s="49"/>
      <c r="C39" s="50"/>
      <c r="D39" s="50"/>
      <c r="E39" s="51"/>
      <c r="F39" s="52"/>
      <c r="G39" s="50"/>
      <c r="H39" s="53"/>
      <c r="I39" s="54"/>
      <c r="J39" s="52"/>
      <c r="K39" s="50"/>
      <c r="L39" s="51"/>
    </row>
    <row r="40" spans="1:12" ht="12.75" hidden="1">
      <c r="A40" s="48"/>
      <c r="B40" s="49"/>
      <c r="C40" s="50"/>
      <c r="D40" s="50"/>
      <c r="E40" s="51"/>
      <c r="F40" s="52"/>
      <c r="G40" s="50"/>
      <c r="H40" s="53"/>
      <c r="I40" s="54"/>
      <c r="J40" s="52"/>
      <c r="K40" s="50"/>
      <c r="L40" s="51"/>
    </row>
    <row r="41" spans="1:12" ht="12.75" hidden="1">
      <c r="A41" s="48"/>
      <c r="B41" s="49"/>
      <c r="C41" s="50"/>
      <c r="D41" s="50"/>
      <c r="E41" s="51"/>
      <c r="F41" s="52"/>
      <c r="G41" s="50"/>
      <c r="H41" s="53"/>
      <c r="I41" s="54"/>
      <c r="J41" s="52"/>
      <c r="K41" s="50"/>
      <c r="L41" s="51"/>
    </row>
    <row r="42" spans="1:12" ht="13.5">
      <c r="A42" s="55" t="s">
        <v>17</v>
      </c>
      <c r="B42" s="2"/>
      <c r="C42" s="56"/>
      <c r="D42" s="56"/>
      <c r="E42" s="57"/>
      <c r="F42" s="58"/>
      <c r="G42" s="56"/>
      <c r="H42" s="59"/>
      <c r="I42" s="60"/>
      <c r="J42" s="61"/>
      <c r="K42" s="56"/>
      <c r="L42" s="57"/>
    </row>
    <row r="43" spans="1:12" ht="13.5">
      <c r="A43" s="1" t="s">
        <v>18</v>
      </c>
      <c r="B43" s="2"/>
      <c r="C43" s="10">
        <f>SUM(C44:C46)</f>
        <v>4973658</v>
      </c>
      <c r="D43" s="10">
        <f aca="true" t="shared" si="0" ref="D43:L43">SUM(D44:D46)</f>
        <v>60092996</v>
      </c>
      <c r="E43" s="11">
        <f t="shared" si="0"/>
        <v>44350555</v>
      </c>
      <c r="F43" s="12">
        <f t="shared" si="0"/>
        <v>25703314</v>
      </c>
      <c r="G43" s="10">
        <f t="shared" si="0"/>
        <v>9660644</v>
      </c>
      <c r="H43" s="13">
        <f>SUM(H44:H46)</f>
        <v>5193681</v>
      </c>
      <c r="I43" s="14">
        <f t="shared" si="0"/>
        <v>5223477</v>
      </c>
      <c r="J43" s="15">
        <f t="shared" si="0"/>
        <v>5500000</v>
      </c>
      <c r="K43" s="10">
        <f t="shared" si="0"/>
        <v>0</v>
      </c>
      <c r="L43" s="13">
        <f t="shared" si="0"/>
        <v>0</v>
      </c>
    </row>
    <row r="44" spans="1:12" ht="13.5">
      <c r="A44" s="3" t="s">
        <v>19</v>
      </c>
      <c r="B44" s="2"/>
      <c r="C44" s="16">
        <v>3176451</v>
      </c>
      <c r="D44" s="16">
        <v>24186080</v>
      </c>
      <c r="E44" s="17">
        <v>9021155</v>
      </c>
      <c r="F44" s="18">
        <v>1875700</v>
      </c>
      <c r="G44" s="16">
        <v>7654874</v>
      </c>
      <c r="H44" s="19">
        <v>15499</v>
      </c>
      <c r="I44" s="20">
        <v>15499</v>
      </c>
      <c r="J44" s="21"/>
      <c r="K44" s="16"/>
      <c r="L44" s="17"/>
    </row>
    <row r="45" spans="1:12" ht="13.5">
      <c r="A45" s="3" t="s">
        <v>20</v>
      </c>
      <c r="B45" s="2"/>
      <c r="C45" s="22">
        <v>1435658</v>
      </c>
      <c r="D45" s="22">
        <v>34720552</v>
      </c>
      <c r="E45" s="23">
        <v>34608479</v>
      </c>
      <c r="F45" s="24">
        <v>2000000</v>
      </c>
      <c r="G45" s="22">
        <v>2000000</v>
      </c>
      <c r="H45" s="25">
        <v>1665261</v>
      </c>
      <c r="I45" s="26">
        <v>1695056</v>
      </c>
      <c r="J45" s="27">
        <v>2000000</v>
      </c>
      <c r="K45" s="22"/>
      <c r="L45" s="23"/>
    </row>
    <row r="46" spans="1:12" ht="13.5">
      <c r="A46" s="3" t="s">
        <v>21</v>
      </c>
      <c r="B46" s="2"/>
      <c r="C46" s="16">
        <v>361549</v>
      </c>
      <c r="D46" s="16">
        <v>1186364</v>
      </c>
      <c r="E46" s="17">
        <v>720921</v>
      </c>
      <c r="F46" s="18">
        <v>21827614</v>
      </c>
      <c r="G46" s="16">
        <v>5770</v>
      </c>
      <c r="H46" s="19">
        <v>3512921</v>
      </c>
      <c r="I46" s="20">
        <v>3512922</v>
      </c>
      <c r="J46" s="21">
        <v>3500000</v>
      </c>
      <c r="K46" s="16"/>
      <c r="L46" s="17"/>
    </row>
    <row r="47" spans="1:12" ht="13.5">
      <c r="A47" s="1" t="s">
        <v>22</v>
      </c>
      <c r="B47" s="2"/>
      <c r="C47" s="10">
        <f>SUM(C48:C52)</f>
        <v>41966905</v>
      </c>
      <c r="D47" s="10">
        <f aca="true" t="shared" si="1" ref="D47:L47">SUM(D48:D52)</f>
        <v>23475670</v>
      </c>
      <c r="E47" s="14">
        <f t="shared" si="1"/>
        <v>26965794</v>
      </c>
      <c r="F47" s="28">
        <f t="shared" si="1"/>
        <v>28486221</v>
      </c>
      <c r="G47" s="10">
        <f t="shared" si="1"/>
        <v>33318862</v>
      </c>
      <c r="H47" s="13">
        <f>SUM(H48:H52)</f>
        <v>28740675</v>
      </c>
      <c r="I47" s="29">
        <f t="shared" si="1"/>
        <v>31249730</v>
      </c>
      <c r="J47" s="12">
        <f t="shared" si="1"/>
        <v>49227841</v>
      </c>
      <c r="K47" s="10">
        <f t="shared" si="1"/>
        <v>52549356</v>
      </c>
      <c r="L47" s="14">
        <f t="shared" si="1"/>
        <v>42354004</v>
      </c>
    </row>
    <row r="48" spans="1:12" ht="13.5">
      <c r="A48" s="3" t="s">
        <v>23</v>
      </c>
      <c r="B48" s="2"/>
      <c r="C48" s="16">
        <v>5345502</v>
      </c>
      <c r="D48" s="16">
        <v>5591335</v>
      </c>
      <c r="E48" s="17">
        <v>12161570</v>
      </c>
      <c r="F48" s="18">
        <v>19978265</v>
      </c>
      <c r="G48" s="16">
        <v>20093828</v>
      </c>
      <c r="H48" s="19">
        <v>17273022</v>
      </c>
      <c r="I48" s="20">
        <v>19797299</v>
      </c>
      <c r="J48" s="21">
        <v>24460081</v>
      </c>
      <c r="K48" s="16">
        <v>20523921</v>
      </c>
      <c r="L48" s="17">
        <v>27826533</v>
      </c>
    </row>
    <row r="49" spans="1:12" ht="13.5">
      <c r="A49" s="3" t="s">
        <v>24</v>
      </c>
      <c r="B49" s="2"/>
      <c r="C49" s="16">
        <v>36596355</v>
      </c>
      <c r="D49" s="16">
        <v>17623387</v>
      </c>
      <c r="E49" s="17">
        <v>14804224</v>
      </c>
      <c r="F49" s="18">
        <v>8507956</v>
      </c>
      <c r="G49" s="16">
        <v>13225034</v>
      </c>
      <c r="H49" s="19">
        <v>11467653</v>
      </c>
      <c r="I49" s="20">
        <v>11452431</v>
      </c>
      <c r="J49" s="21">
        <v>9498760</v>
      </c>
      <c r="K49" s="16">
        <v>14025435</v>
      </c>
      <c r="L49" s="17">
        <v>14527471</v>
      </c>
    </row>
    <row r="50" spans="1:12" ht="13.5">
      <c r="A50" s="3" t="s">
        <v>25</v>
      </c>
      <c r="B50" s="2"/>
      <c r="C50" s="16">
        <v>25048</v>
      </c>
      <c r="D50" s="16">
        <v>260948</v>
      </c>
      <c r="E50" s="17"/>
      <c r="F50" s="18"/>
      <c r="G50" s="16"/>
      <c r="H50" s="19"/>
      <c r="I50" s="20"/>
      <c r="J50" s="21"/>
      <c r="K50" s="16"/>
      <c r="L50" s="17"/>
    </row>
    <row r="51" spans="1:12" ht="13.5">
      <c r="A51" s="3" t="s">
        <v>26</v>
      </c>
      <c r="B51" s="2"/>
      <c r="C51" s="16"/>
      <c r="D51" s="16"/>
      <c r="E51" s="17"/>
      <c r="F51" s="18"/>
      <c r="G51" s="16"/>
      <c r="H51" s="19"/>
      <c r="I51" s="20"/>
      <c r="J51" s="21">
        <v>15269000</v>
      </c>
      <c r="K51" s="16">
        <v>18000000</v>
      </c>
      <c r="L51" s="17"/>
    </row>
    <row r="52" spans="1:12" ht="13.5">
      <c r="A52" s="3" t="s">
        <v>27</v>
      </c>
      <c r="B52" s="2"/>
      <c r="C52" s="22"/>
      <c r="D52" s="22"/>
      <c r="E52" s="23"/>
      <c r="F52" s="24"/>
      <c r="G52" s="22"/>
      <c r="H52" s="25"/>
      <c r="I52" s="26"/>
      <c r="J52" s="27"/>
      <c r="K52" s="22"/>
      <c r="L52" s="23"/>
    </row>
    <row r="53" spans="1:12" ht="13.5">
      <c r="A53" s="1" t="s">
        <v>28</v>
      </c>
      <c r="B53" s="4"/>
      <c r="C53" s="10">
        <f>SUM(C54:C56)</f>
        <v>55291584</v>
      </c>
      <c r="D53" s="10">
        <f aca="true" t="shared" si="2" ref="D53:L53">SUM(D54:D56)</f>
        <v>120605134</v>
      </c>
      <c r="E53" s="14">
        <f t="shared" si="2"/>
        <v>215244600</v>
      </c>
      <c r="F53" s="28">
        <f t="shared" si="2"/>
        <v>258678616</v>
      </c>
      <c r="G53" s="10">
        <f t="shared" si="2"/>
        <v>149827623</v>
      </c>
      <c r="H53" s="13">
        <f>SUM(H54:H56)</f>
        <v>93985431</v>
      </c>
      <c r="I53" s="29">
        <f t="shared" si="2"/>
        <v>108844558</v>
      </c>
      <c r="J53" s="12">
        <f t="shared" si="2"/>
        <v>82547811</v>
      </c>
      <c r="K53" s="10">
        <f t="shared" si="2"/>
        <v>97096651</v>
      </c>
      <c r="L53" s="14">
        <f t="shared" si="2"/>
        <v>128165977</v>
      </c>
    </row>
    <row r="54" spans="1:12" ht="13.5">
      <c r="A54" s="3" t="s">
        <v>29</v>
      </c>
      <c r="B54" s="2"/>
      <c r="C54" s="16">
        <v>10011177</v>
      </c>
      <c r="D54" s="16">
        <v>34710620</v>
      </c>
      <c r="E54" s="17">
        <v>139311103</v>
      </c>
      <c r="F54" s="18">
        <v>188412000</v>
      </c>
      <c r="G54" s="16">
        <v>86158063</v>
      </c>
      <c r="H54" s="19">
        <v>42958151</v>
      </c>
      <c r="I54" s="20">
        <v>57725339</v>
      </c>
      <c r="J54" s="21">
        <v>64395815</v>
      </c>
      <c r="K54" s="16">
        <v>61078378</v>
      </c>
      <c r="L54" s="17">
        <v>89910985</v>
      </c>
    </row>
    <row r="55" spans="1:12" ht="13.5">
      <c r="A55" s="3" t="s">
        <v>30</v>
      </c>
      <c r="B55" s="2"/>
      <c r="C55" s="16">
        <v>33943998</v>
      </c>
      <c r="D55" s="16">
        <v>62448533</v>
      </c>
      <c r="E55" s="17">
        <v>56233716</v>
      </c>
      <c r="F55" s="18">
        <v>43838232</v>
      </c>
      <c r="G55" s="16">
        <v>43196977</v>
      </c>
      <c r="H55" s="19">
        <v>37651417</v>
      </c>
      <c r="I55" s="20">
        <v>37666485</v>
      </c>
      <c r="J55" s="21">
        <v>18151996</v>
      </c>
      <c r="K55" s="16">
        <v>36018273</v>
      </c>
      <c r="L55" s="17">
        <v>38254992</v>
      </c>
    </row>
    <row r="56" spans="1:12" ht="13.5">
      <c r="A56" s="3" t="s">
        <v>31</v>
      </c>
      <c r="B56" s="2"/>
      <c r="C56" s="16">
        <v>11336409</v>
      </c>
      <c r="D56" s="16">
        <v>23445981</v>
      </c>
      <c r="E56" s="17">
        <v>19699781</v>
      </c>
      <c r="F56" s="18">
        <v>26428384</v>
      </c>
      <c r="G56" s="16">
        <v>20472583</v>
      </c>
      <c r="H56" s="19">
        <v>13375863</v>
      </c>
      <c r="I56" s="20">
        <v>13452734</v>
      </c>
      <c r="J56" s="21"/>
      <c r="K56" s="16"/>
      <c r="L56" s="17"/>
    </row>
    <row r="57" spans="1:12" ht="13.5">
      <c r="A57" s="1" t="s">
        <v>32</v>
      </c>
      <c r="B57" s="4"/>
      <c r="C57" s="10">
        <f>SUM(C58:C61)</f>
        <v>117908622</v>
      </c>
      <c r="D57" s="10">
        <f aca="true" t="shared" si="3" ref="D57:L57">SUM(D58:D61)</f>
        <v>190018602</v>
      </c>
      <c r="E57" s="14">
        <f t="shared" si="3"/>
        <v>183807687</v>
      </c>
      <c r="F57" s="28">
        <f t="shared" si="3"/>
        <v>109352447</v>
      </c>
      <c r="G57" s="10">
        <f t="shared" si="3"/>
        <v>82700721</v>
      </c>
      <c r="H57" s="13">
        <f>SUM(H58:H61)</f>
        <v>80956254</v>
      </c>
      <c r="I57" s="29">
        <f t="shared" si="3"/>
        <v>100011365</v>
      </c>
      <c r="J57" s="12">
        <f t="shared" si="3"/>
        <v>156602413</v>
      </c>
      <c r="K57" s="10">
        <f t="shared" si="3"/>
        <v>134472991</v>
      </c>
      <c r="L57" s="14">
        <f t="shared" si="3"/>
        <v>132260019</v>
      </c>
    </row>
    <row r="58" spans="1:12" ht="13.5">
      <c r="A58" s="3" t="s">
        <v>33</v>
      </c>
      <c r="B58" s="2"/>
      <c r="C58" s="16">
        <v>54491214</v>
      </c>
      <c r="D58" s="16">
        <v>62359285</v>
      </c>
      <c r="E58" s="17">
        <v>35699846</v>
      </c>
      <c r="F58" s="18">
        <v>31379630</v>
      </c>
      <c r="G58" s="16">
        <v>17478559</v>
      </c>
      <c r="H58" s="19">
        <v>12284471</v>
      </c>
      <c r="I58" s="20">
        <v>12359150</v>
      </c>
      <c r="J58" s="21">
        <v>32900000</v>
      </c>
      <c r="K58" s="16">
        <v>7000000</v>
      </c>
      <c r="L58" s="17">
        <v>33020118</v>
      </c>
    </row>
    <row r="59" spans="1:12" ht="13.5">
      <c r="A59" s="3" t="s">
        <v>34</v>
      </c>
      <c r="B59" s="2"/>
      <c r="C59" s="16">
        <v>29447348</v>
      </c>
      <c r="D59" s="16">
        <v>87633723</v>
      </c>
      <c r="E59" s="17">
        <v>86437901</v>
      </c>
      <c r="F59" s="18">
        <v>45900000</v>
      </c>
      <c r="G59" s="16">
        <v>40350000</v>
      </c>
      <c r="H59" s="19">
        <v>34696128</v>
      </c>
      <c r="I59" s="20">
        <v>52631764</v>
      </c>
      <c r="J59" s="21">
        <v>48000000</v>
      </c>
      <c r="K59" s="16">
        <v>42000000</v>
      </c>
      <c r="L59" s="17">
        <v>67000000</v>
      </c>
    </row>
    <row r="60" spans="1:12" ht="13.5">
      <c r="A60" s="3" t="s">
        <v>35</v>
      </c>
      <c r="B60" s="2"/>
      <c r="C60" s="22">
        <v>25306596</v>
      </c>
      <c r="D60" s="22">
        <v>29340007</v>
      </c>
      <c r="E60" s="23">
        <v>52748622</v>
      </c>
      <c r="F60" s="24">
        <v>23462610</v>
      </c>
      <c r="G60" s="22">
        <v>22265978</v>
      </c>
      <c r="H60" s="25">
        <v>33190398</v>
      </c>
      <c r="I60" s="26">
        <v>33155924</v>
      </c>
      <c r="J60" s="27">
        <v>70702413</v>
      </c>
      <c r="K60" s="22">
        <v>80471684</v>
      </c>
      <c r="L60" s="23">
        <v>26924351</v>
      </c>
    </row>
    <row r="61" spans="1:12" ht="13.5">
      <c r="A61" s="3" t="s">
        <v>36</v>
      </c>
      <c r="B61" s="2"/>
      <c r="C61" s="16">
        <v>8663464</v>
      </c>
      <c r="D61" s="16">
        <v>10685587</v>
      </c>
      <c r="E61" s="17">
        <v>8921318</v>
      </c>
      <c r="F61" s="18">
        <v>8610207</v>
      </c>
      <c r="G61" s="16">
        <v>2606184</v>
      </c>
      <c r="H61" s="19">
        <v>785257</v>
      </c>
      <c r="I61" s="20">
        <v>1864527</v>
      </c>
      <c r="J61" s="21">
        <v>5000000</v>
      </c>
      <c r="K61" s="16">
        <v>5001307</v>
      </c>
      <c r="L61" s="17">
        <v>5315550</v>
      </c>
    </row>
    <row r="62" spans="1:12" ht="13.5">
      <c r="A62" s="1" t="s">
        <v>37</v>
      </c>
      <c r="B62" s="4"/>
      <c r="C62" s="10">
        <v>3412324</v>
      </c>
      <c r="D62" s="10">
        <v>4676036</v>
      </c>
      <c r="E62" s="14">
        <v>321427</v>
      </c>
      <c r="F62" s="28">
        <v>2748000</v>
      </c>
      <c r="G62" s="10"/>
      <c r="H62" s="13">
        <v>259602</v>
      </c>
      <c r="I62" s="29">
        <v>259602</v>
      </c>
      <c r="J62" s="12"/>
      <c r="K62" s="10"/>
      <c r="L62" s="14"/>
    </row>
    <row r="63" spans="1:12" ht="13.5">
      <c r="A63" s="5" t="s">
        <v>38</v>
      </c>
      <c r="B63" s="6" t="s">
        <v>39</v>
      </c>
      <c r="C63" s="62">
        <f>+C43+C47+C53+C57+C62</f>
        <v>223553093</v>
      </c>
      <c r="D63" s="62">
        <f aca="true" t="shared" si="4" ref="D63:L63">+D43+D47+D53+D57+D62</f>
        <v>398868438</v>
      </c>
      <c r="E63" s="63">
        <f t="shared" si="4"/>
        <v>470690063</v>
      </c>
      <c r="F63" s="64">
        <f t="shared" si="4"/>
        <v>424968598</v>
      </c>
      <c r="G63" s="62">
        <f t="shared" si="4"/>
        <v>275507850</v>
      </c>
      <c r="H63" s="65">
        <f t="shared" si="4"/>
        <v>209135643</v>
      </c>
      <c r="I63" s="66">
        <f t="shared" si="4"/>
        <v>245588732</v>
      </c>
      <c r="J63" s="67">
        <f t="shared" si="4"/>
        <v>293878065</v>
      </c>
      <c r="K63" s="62">
        <f t="shared" si="4"/>
        <v>284118998</v>
      </c>
      <c r="L63" s="63">
        <f t="shared" si="4"/>
        <v>302780000</v>
      </c>
    </row>
    <row r="64" spans="1:12" ht="13.5">
      <c r="A64" s="7"/>
      <c r="B64" s="2"/>
      <c r="C64" s="16"/>
      <c r="D64" s="16"/>
      <c r="E64" s="17"/>
      <c r="F64" s="18"/>
      <c r="G64" s="16"/>
      <c r="H64" s="19"/>
      <c r="I64" s="20"/>
      <c r="J64" s="21"/>
      <c r="K64" s="16"/>
      <c r="L64" s="17"/>
    </row>
    <row r="65" spans="1:12" ht="13.5">
      <c r="A65" s="68" t="s">
        <v>40</v>
      </c>
      <c r="B65" s="8"/>
      <c r="C65" s="16"/>
      <c r="D65" s="16"/>
      <c r="E65" s="17"/>
      <c r="F65" s="18"/>
      <c r="G65" s="16"/>
      <c r="H65" s="19"/>
      <c r="I65" s="20"/>
      <c r="J65" s="21"/>
      <c r="K65" s="16"/>
      <c r="L65" s="17"/>
    </row>
    <row r="66" spans="1:12" ht="13.5">
      <c r="A66" s="69" t="s">
        <v>41</v>
      </c>
      <c r="B66" s="2"/>
      <c r="C66" s="16">
        <v>81511872</v>
      </c>
      <c r="D66" s="16">
        <v>95478335</v>
      </c>
      <c r="E66" s="30">
        <v>145395514</v>
      </c>
      <c r="F66" s="21">
        <v>161424000</v>
      </c>
      <c r="G66" s="16">
        <v>119845913</v>
      </c>
      <c r="H66" s="19">
        <v>113789161</v>
      </c>
      <c r="I66" s="17">
        <v>114066939</v>
      </c>
      <c r="J66" s="31">
        <v>172631065</v>
      </c>
      <c r="K66" s="16">
        <v>198598999</v>
      </c>
      <c r="L66" s="19">
        <v>226879999</v>
      </c>
    </row>
    <row r="67" spans="1:12" ht="13.5">
      <c r="A67" s="69" t="s">
        <v>42</v>
      </c>
      <c r="B67" s="2"/>
      <c r="C67" s="16">
        <v>3314136</v>
      </c>
      <c r="D67" s="16">
        <v>3764511</v>
      </c>
      <c r="E67" s="17">
        <v>6522088</v>
      </c>
      <c r="F67" s="18">
        <v>94528000</v>
      </c>
      <c r="G67" s="16">
        <v>29686095</v>
      </c>
      <c r="H67" s="19">
        <v>19631318</v>
      </c>
      <c r="I67" s="20">
        <v>28415189</v>
      </c>
      <c r="J67" s="21">
        <v>20969000</v>
      </c>
      <c r="K67" s="16">
        <v>23520000</v>
      </c>
      <c r="L67" s="17">
        <v>5900000</v>
      </c>
    </row>
    <row r="68" spans="1:12" ht="13.5">
      <c r="A68" s="69" t="s">
        <v>43</v>
      </c>
      <c r="B68" s="2"/>
      <c r="C68" s="22">
        <v>2185084</v>
      </c>
      <c r="D68" s="22"/>
      <c r="E68" s="23">
        <v>6666667</v>
      </c>
      <c r="F68" s="24"/>
      <c r="G68" s="22"/>
      <c r="H68" s="25"/>
      <c r="I68" s="26"/>
      <c r="J68" s="27"/>
      <c r="K68" s="22"/>
      <c r="L68" s="23"/>
    </row>
    <row r="69" spans="1:12" ht="13.5">
      <c r="A69" s="70" t="s">
        <v>44</v>
      </c>
      <c r="B69" s="2"/>
      <c r="C69" s="16"/>
      <c r="D69" s="16"/>
      <c r="E69" s="17"/>
      <c r="F69" s="18"/>
      <c r="G69" s="16"/>
      <c r="H69" s="19"/>
      <c r="I69" s="20"/>
      <c r="J69" s="21"/>
      <c r="K69" s="16"/>
      <c r="L69" s="17"/>
    </row>
    <row r="70" spans="1:12" ht="13.5">
      <c r="A70" s="71" t="s">
        <v>45</v>
      </c>
      <c r="B70" s="2" t="s">
        <v>46</v>
      </c>
      <c r="C70" s="32">
        <f>SUM(C66:C69)</f>
        <v>87011092</v>
      </c>
      <c r="D70" s="32">
        <f aca="true" t="shared" si="5" ref="D70:L70">SUM(D66:D69)</f>
        <v>99242846</v>
      </c>
      <c r="E70" s="33">
        <f t="shared" si="5"/>
        <v>158584269</v>
      </c>
      <c r="F70" s="34">
        <f t="shared" si="5"/>
        <v>255952000</v>
      </c>
      <c r="G70" s="32">
        <f t="shared" si="5"/>
        <v>149532008</v>
      </c>
      <c r="H70" s="35">
        <f t="shared" si="5"/>
        <v>133420479</v>
      </c>
      <c r="I70" s="36">
        <f t="shared" si="5"/>
        <v>142482128</v>
      </c>
      <c r="J70" s="37">
        <f t="shared" si="5"/>
        <v>193600065</v>
      </c>
      <c r="K70" s="32">
        <f t="shared" si="5"/>
        <v>222118999</v>
      </c>
      <c r="L70" s="33">
        <f t="shared" si="5"/>
        <v>232779999</v>
      </c>
    </row>
    <row r="71" spans="1:12" ht="13.5">
      <c r="A71" s="72" t="s">
        <v>47</v>
      </c>
      <c r="B71" s="2" t="s">
        <v>48</v>
      </c>
      <c r="C71" s="16"/>
      <c r="D71" s="16">
        <v>1500000</v>
      </c>
      <c r="E71" s="17">
        <v>64988849</v>
      </c>
      <c r="F71" s="18"/>
      <c r="G71" s="16">
        <v>45658063</v>
      </c>
      <c r="H71" s="19">
        <v>13046682</v>
      </c>
      <c r="I71" s="20">
        <v>18768070</v>
      </c>
      <c r="J71" s="21">
        <v>20000000</v>
      </c>
      <c r="K71" s="16"/>
      <c r="L71" s="17"/>
    </row>
    <row r="72" spans="1:12" ht="13.5">
      <c r="A72" s="72" t="s">
        <v>49</v>
      </c>
      <c r="B72" s="2" t="s">
        <v>50</v>
      </c>
      <c r="C72" s="16">
        <v>23220832</v>
      </c>
      <c r="D72" s="16">
        <v>174075486</v>
      </c>
      <c r="E72" s="17">
        <v>63046904</v>
      </c>
      <c r="F72" s="18">
        <v>2879630</v>
      </c>
      <c r="G72" s="16">
        <v>2879630</v>
      </c>
      <c r="H72" s="19">
        <v>2790990</v>
      </c>
      <c r="I72" s="20">
        <v>2879630</v>
      </c>
      <c r="J72" s="21"/>
      <c r="K72" s="16"/>
      <c r="L72" s="17"/>
    </row>
    <row r="73" spans="1:12" ht="13.5">
      <c r="A73" s="72" t="s">
        <v>51</v>
      </c>
      <c r="B73" s="2"/>
      <c r="C73" s="16">
        <v>113321169</v>
      </c>
      <c r="D73" s="16">
        <v>124050105</v>
      </c>
      <c r="E73" s="17">
        <v>184070042</v>
      </c>
      <c r="F73" s="18">
        <v>166136968</v>
      </c>
      <c r="G73" s="16">
        <v>77438149</v>
      </c>
      <c r="H73" s="19">
        <v>59877488</v>
      </c>
      <c r="I73" s="20">
        <v>81458903</v>
      </c>
      <c r="J73" s="21">
        <v>80278000</v>
      </c>
      <c r="K73" s="16">
        <v>62000000</v>
      </c>
      <c r="L73" s="17">
        <v>70000000</v>
      </c>
    </row>
    <row r="74" spans="1:12" ht="13.5">
      <c r="A74" s="73" t="s">
        <v>52</v>
      </c>
      <c r="B74" s="6" t="s">
        <v>53</v>
      </c>
      <c r="C74" s="74">
        <f>SUM(C70:C73)</f>
        <v>223553093</v>
      </c>
      <c r="D74" s="74">
        <f aca="true" t="shared" si="6" ref="D74:L74">SUM(D70:D73)</f>
        <v>398868437</v>
      </c>
      <c r="E74" s="75">
        <f t="shared" si="6"/>
        <v>470690064</v>
      </c>
      <c r="F74" s="76">
        <f t="shared" si="6"/>
        <v>424968598</v>
      </c>
      <c r="G74" s="74">
        <f t="shared" si="6"/>
        <v>275507850</v>
      </c>
      <c r="H74" s="77">
        <f t="shared" si="6"/>
        <v>209135639</v>
      </c>
      <c r="I74" s="78">
        <f t="shared" si="6"/>
        <v>245588731</v>
      </c>
      <c r="J74" s="79">
        <f t="shared" si="6"/>
        <v>293878065</v>
      </c>
      <c r="K74" s="74">
        <f t="shared" si="6"/>
        <v>284118999</v>
      </c>
      <c r="L74" s="75">
        <f t="shared" si="6"/>
        <v>302779999</v>
      </c>
    </row>
    <row r="75" spans="1:12" ht="13.5">
      <c r="A75" s="9" t="s">
        <v>66</v>
      </c>
      <c r="B75" s="80"/>
      <c r="C75" s="80"/>
      <c r="D75" s="80"/>
      <c r="E75" s="80"/>
      <c r="F75" s="80"/>
      <c r="G75" s="80"/>
      <c r="H75" s="80"/>
      <c r="I75" s="80"/>
      <c r="J75" s="80"/>
      <c r="K75" s="80"/>
      <c r="L75" s="80"/>
    </row>
    <row r="76" spans="1:12" ht="13.5">
      <c r="A76" s="81" t="s">
        <v>67</v>
      </c>
      <c r="B76" s="81"/>
      <c r="C76" s="81"/>
      <c r="D76" s="81"/>
      <c r="E76" s="81"/>
      <c r="F76" s="81"/>
      <c r="G76" s="81"/>
      <c r="H76" s="81"/>
      <c r="I76" s="81"/>
      <c r="J76" s="81"/>
      <c r="K76" s="81"/>
      <c r="L76" s="81"/>
    </row>
    <row r="77" spans="1:12" ht="13.5">
      <c r="A77" s="81" t="s">
        <v>68</v>
      </c>
      <c r="B77" s="81"/>
      <c r="C77" s="81"/>
      <c r="D77" s="81"/>
      <c r="E77" s="81"/>
      <c r="F77" s="81"/>
      <c r="G77" s="81"/>
      <c r="H77" s="81"/>
      <c r="I77" s="81"/>
      <c r="J77" s="81"/>
      <c r="K77" s="81"/>
      <c r="L77" s="81"/>
    </row>
    <row r="78" spans="1:12" ht="13.5">
      <c r="A78" s="81" t="s">
        <v>69</v>
      </c>
      <c r="B78" s="81"/>
      <c r="C78" s="81"/>
      <c r="D78" s="81"/>
      <c r="E78" s="81"/>
      <c r="F78" s="81"/>
      <c r="G78" s="81"/>
      <c r="H78" s="81"/>
      <c r="I78" s="81"/>
      <c r="J78" s="81"/>
      <c r="K78" s="81"/>
      <c r="L78" s="81"/>
    </row>
    <row r="79" spans="1:12" ht="13.5">
      <c r="A79" s="81" t="s">
        <v>70</v>
      </c>
      <c r="B79" s="81"/>
      <c r="C79" s="81"/>
      <c r="D79" s="81"/>
      <c r="E79" s="81"/>
      <c r="F79" s="81"/>
      <c r="G79" s="81"/>
      <c r="H79" s="81"/>
      <c r="I79" s="81"/>
      <c r="J79" s="81"/>
      <c r="K79" s="81"/>
      <c r="L79" s="81"/>
    </row>
    <row r="80" spans="1:12" ht="13.5">
      <c r="A80" s="81" t="s">
        <v>71</v>
      </c>
      <c r="B80" s="81"/>
      <c r="C80" s="81"/>
      <c r="D80" s="81"/>
      <c r="E80" s="81"/>
      <c r="F80" s="81"/>
      <c r="G80" s="81"/>
      <c r="H80" s="81"/>
      <c r="I80" s="81"/>
      <c r="J80" s="81"/>
      <c r="K80" s="81"/>
      <c r="L80" s="81"/>
    </row>
    <row r="81" spans="1:12" ht="13.5">
      <c r="A81" s="81" t="s">
        <v>72</v>
      </c>
      <c r="B81" s="81"/>
      <c r="C81" s="81"/>
      <c r="D81" s="81"/>
      <c r="E81" s="81"/>
      <c r="F81" s="81"/>
      <c r="G81" s="81"/>
      <c r="H81" s="81"/>
      <c r="I81" s="81"/>
      <c r="J81" s="81"/>
      <c r="K81" s="81"/>
      <c r="L81" s="81"/>
    </row>
    <row r="82" spans="1:12" ht="13.5">
      <c r="A82" s="81" t="s">
        <v>73</v>
      </c>
      <c r="B82" s="81"/>
      <c r="C82" s="81"/>
      <c r="D82" s="81"/>
      <c r="E82" s="81"/>
      <c r="F82" s="81"/>
      <c r="G82" s="81"/>
      <c r="H82" s="81"/>
      <c r="I82" s="81"/>
      <c r="J82" s="81"/>
      <c r="K82" s="81"/>
      <c r="L82" s="81"/>
    </row>
    <row r="83" spans="1:12" ht="13.5">
      <c r="A83" s="81" t="s">
        <v>74</v>
      </c>
      <c r="B83" s="81"/>
      <c r="C83" s="81"/>
      <c r="D83" s="81"/>
      <c r="E83" s="81"/>
      <c r="F83" s="81"/>
      <c r="G83" s="81"/>
      <c r="H83" s="81"/>
      <c r="I83" s="81"/>
      <c r="J83" s="81"/>
      <c r="K83" s="81"/>
      <c r="L83" s="81"/>
    </row>
    <row r="84" spans="1:12" ht="12.75">
      <c r="A84" s="82"/>
      <c r="B84" s="82"/>
      <c r="C84" s="82"/>
      <c r="D84" s="82"/>
      <c r="E84" s="82"/>
      <c r="F84" s="82"/>
      <c r="G84" s="82"/>
      <c r="H84" s="82"/>
      <c r="I84" s="82"/>
      <c r="J84" s="82"/>
      <c r="K84" s="82"/>
      <c r="L84" s="82"/>
    </row>
  </sheetData>
  <sheetProtection/>
  <mergeCells count="3">
    <mergeCell ref="A1:L1"/>
    <mergeCell ref="F2:I2"/>
    <mergeCell ref="J2:L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Elsabe Rossouw</dc:creator>
  <cp:keywords/>
  <dc:description/>
  <cp:lastModifiedBy>Elsabe Rossouw</cp:lastModifiedBy>
  <dcterms:created xsi:type="dcterms:W3CDTF">2018-05-28T11:14:43Z</dcterms:created>
  <dcterms:modified xsi:type="dcterms:W3CDTF">2018-05-28T11:15:35Z</dcterms:modified>
  <cp:category/>
  <cp:version/>
  <cp:contentType/>
  <cp:contentStatus/>
</cp:coreProperties>
</file>