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'DC45'!$A$1:$L$84</definedName>
    <definedName name="_xlnm.Print_Area" localSheetId="11">'DC6'!$A$1:$L$84</definedName>
    <definedName name="_xlnm.Print_Area" localSheetId="20">'DC7'!$A$1:$L$84</definedName>
    <definedName name="_xlnm.Print_Area" localSheetId="26">'DC8'!$A$1:$L$84</definedName>
    <definedName name="_xlnm.Print_Area" localSheetId="31">'DC9'!$A$1:$L$84</definedName>
    <definedName name="_xlnm.Print_Area" localSheetId="5">'NC061'!$A$1:$L$84</definedName>
    <definedName name="_xlnm.Print_Area" localSheetId="6">'NC062'!$A$1:$L$84</definedName>
    <definedName name="_xlnm.Print_Area" localSheetId="7">'NC064'!$A$1:$L$84</definedName>
    <definedName name="_xlnm.Print_Area" localSheetId="8">'NC065'!$A$1:$L$84</definedName>
    <definedName name="_xlnm.Print_Area" localSheetId="9">'NC066'!$A$1:$L$84</definedName>
    <definedName name="_xlnm.Print_Area" localSheetId="10">'NC067'!$A$1:$L$84</definedName>
    <definedName name="_xlnm.Print_Area" localSheetId="12">'NC071'!$A$1:$L$84</definedName>
    <definedName name="_xlnm.Print_Area" localSheetId="13">'NC072'!$A$1:$L$84</definedName>
    <definedName name="_xlnm.Print_Area" localSheetId="14">'NC073'!$A$1:$L$84</definedName>
    <definedName name="_xlnm.Print_Area" localSheetId="15">'NC074'!$A$1:$L$84</definedName>
    <definedName name="_xlnm.Print_Area" localSheetId="16">'NC075'!$A$1:$L$84</definedName>
    <definedName name="_xlnm.Print_Area" localSheetId="17">'NC076'!$A$1:$L$84</definedName>
    <definedName name="_xlnm.Print_Area" localSheetId="18">'NC077'!$A$1:$L$84</definedName>
    <definedName name="_xlnm.Print_Area" localSheetId="19">'NC078'!$A$1:$L$84</definedName>
    <definedName name="_xlnm.Print_Area" localSheetId="21">'NC082'!$A$1:$L$84</definedName>
    <definedName name="_xlnm.Print_Area" localSheetId="22">'NC084'!$A$1:$L$84</definedName>
    <definedName name="_xlnm.Print_Area" localSheetId="23">'NC085'!$A$1:$L$84</definedName>
    <definedName name="_xlnm.Print_Area" localSheetId="24">'NC086'!$A$1:$L$84</definedName>
    <definedName name="_xlnm.Print_Area" localSheetId="25">'NC087'!$A$1:$L$84</definedName>
    <definedName name="_xlnm.Print_Area" localSheetId="27">'NC091'!$A$1:$L$84</definedName>
    <definedName name="_xlnm.Print_Area" localSheetId="28">'NC092'!$A$1:$L$84</definedName>
    <definedName name="_xlnm.Print_Area" localSheetId="29">'NC093'!$A$1:$L$84</definedName>
    <definedName name="_xlnm.Print_Area" localSheetId="30">'NC094'!$A$1:$L$84</definedName>
    <definedName name="_xlnm.Print_Area" localSheetId="1">'NC451'!$A$1:$L$84</definedName>
    <definedName name="_xlnm.Print_Area" localSheetId="2">'NC452'!$A$1:$L$84</definedName>
    <definedName name="_xlnm.Print_Area" localSheetId="3">'NC453'!$A$1:$L$84</definedName>
    <definedName name="_xlnm.Print_Area" localSheetId="0">'Summary'!$A$1:$L$84</definedName>
  </definedNames>
  <calcPr fullCalcOnLoad="1"/>
</workbook>
</file>

<file path=xl/sharedStrings.xml><?xml version="1.0" encoding="utf-8"?>
<sst xmlns="http://schemas.openxmlformats.org/spreadsheetml/2006/main" count="2112" uniqueCount="95">
  <si>
    <t>Northern Cape: Joe Morolong(NC451)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</si>
  <si>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</si>
  <si>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</si>
  <si>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</si>
  <si>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</si>
  <si>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</si>
  <si>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</si>
  <si>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</si>
  <si>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</si>
  <si>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</si>
  <si>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</si>
  <si>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</si>
  <si>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</si>
  <si>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</si>
  <si>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</si>
  <si>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</si>
  <si>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</si>
  <si>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</si>
  <si>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</si>
  <si>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</si>
  <si>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</si>
  <si>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</si>
  <si>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</si>
  <si>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</si>
  <si>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</si>
  <si>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</si>
  <si>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</si>
  <si>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</si>
  <si>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</si>
  <si>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</si>
  <si>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</si>
  <si>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</si>
  <si>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</si>
  <si>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</si>
  <si>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</si>
  <si>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</si>
  <si>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</si>
  <si>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</si>
  <si>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</si>
  <si>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</si>
  <si>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</si>
  <si>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</si>
  <si>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</si>
  <si>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</si>
  <si>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</si>
  <si>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</si>
  <si>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</si>
  <si>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</si>
  <si>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</si>
  <si>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</si>
  <si>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</si>
  <si>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</si>
  <si>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</si>
  <si>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</si>
  <si>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Northern Cape: Ga-Segonyana(NC452) - REVIEW - Table A5 Budgeted capital Expenditure and Funding for 4th Quarter ended 30 June 2017 (Figures Finalised as at 2018/05/07)</t>
  </si>
  <si>
    <t>Northern Cape: Gamagara(NC453) - REVIEW - Table A5 Budgeted capital Expenditure and Funding for 4th Quarter ended 30 June 2017 (Figures Finalised as at 2018/05/07)</t>
  </si>
  <si>
    <t>Northern Cape: John Taolo Gaetsewe(DC45) - REVIEW - Table A5 Budgeted capital Expenditure and Funding for 4th Quarter ended 30 June 2017 (Figures Finalised as at 2018/05/07)</t>
  </si>
  <si>
    <t>Northern Cape: Richtersveld(NC061) - REVIEW - Table A5 Budgeted capital Expenditure and Funding for 4th Quarter ended 30 June 2017 (Figures Finalised as at 2018/05/07)</t>
  </si>
  <si>
    <t>Northern Cape: Nama Khoi(NC062) - REVIEW - Table A5 Budgeted capital Expenditure and Funding for 4th Quarter ended 30 June 2017 (Figures Finalised as at 2018/05/07)</t>
  </si>
  <si>
    <t>Northern Cape: Kamiesberg(NC064) - REVIEW - Table A5 Budgeted capital Expenditure and Funding for 4th Quarter ended 30 June 2017 (Figures Finalised as at 2018/05/07)</t>
  </si>
  <si>
    <t>Northern Cape: Hantam(NC065) - REVIEW - Table A5 Budgeted capital Expenditure and Funding for 4th Quarter ended 30 June 2017 (Figures Finalised as at 2018/05/07)</t>
  </si>
  <si>
    <t>Northern Cape: Karoo Hoogland(NC066) - REVIEW - Table A5 Budgeted capital Expenditure and Funding for 4th Quarter ended 30 June 2017 (Figures Finalised as at 2018/05/07)</t>
  </si>
  <si>
    <t>Northern Cape: Khai-Ma(NC067) - REVIEW - Table A5 Budgeted capital Expenditure and Funding for 4th Quarter ended 30 June 2017 (Figures Finalised as at 2018/05/07)</t>
  </si>
  <si>
    <t>Northern Cape: Namakwa(DC6) - REVIEW - Table A5 Budgeted capital Expenditure and Funding for 4th Quarter ended 30 June 2017 (Figures Finalised as at 2018/05/07)</t>
  </si>
  <si>
    <t>Northern Cape: Ubuntu(NC071) - REVIEW - Table A5 Budgeted capital Expenditure and Funding for 4th Quarter ended 30 June 2017 (Figures Finalised as at 2018/05/07)</t>
  </si>
  <si>
    <t>Northern Cape: Umsobomvu(NC072) - REVIEW - Table A5 Budgeted capital Expenditure and Funding for 4th Quarter ended 30 June 2017 (Figures Finalised as at 2018/05/07)</t>
  </si>
  <si>
    <t>Northern Cape: Emthanjeni(NC073) - REVIEW - Table A5 Budgeted capital Expenditure and Funding for 4th Quarter ended 30 June 2017 (Figures Finalised as at 2018/05/07)</t>
  </si>
  <si>
    <t>Northern Cape: Kareeberg(NC074) - REVIEW - Table A5 Budgeted capital Expenditure and Funding for 4th Quarter ended 30 June 2017 (Figures Finalised as at 2018/05/07)</t>
  </si>
  <si>
    <t>Northern Cape: Renosterberg(NC075) - REVIEW - Table A5 Budgeted capital Expenditure and Funding for 4th Quarter ended 30 June 2017 (Figures Finalised as at 2018/05/07)</t>
  </si>
  <si>
    <t>Northern Cape: Thembelihle(NC076) - REVIEW - Table A5 Budgeted capital Expenditure and Funding for 4th Quarter ended 30 June 2017 (Figures Finalised as at 2018/05/07)</t>
  </si>
  <si>
    <t>Northern Cape: Siyathemba(NC077) - REVIEW - Table A5 Budgeted capital Expenditure and Funding for 4th Quarter ended 30 June 2017 (Figures Finalised as at 2018/05/07)</t>
  </si>
  <si>
    <t>Northern Cape: Siyancuma(NC078) - REVIEW - Table A5 Budgeted capital Expenditure and Funding for 4th Quarter ended 30 June 2017 (Figures Finalised as at 2018/05/07)</t>
  </si>
  <si>
    <t>Northern Cape: Pixley Ka Seme (Nc)(DC7) - REVIEW - Table A5 Budgeted capital Expenditure and Funding for 4th Quarter ended 30 June 2017 (Figures Finalised as at 2018/05/07)</t>
  </si>
  <si>
    <t>Northern Cape: !Kai! Garib(NC082) - REVIEW - Table A5 Budgeted capital Expenditure and Funding for 4th Quarter ended 30 June 2017 (Figures Finalised as at 2018/05/07)</t>
  </si>
  <si>
    <t>Northern Cape: !Kheis(NC084) - REVIEW - Table A5 Budgeted capital Expenditure and Funding for 4th Quarter ended 30 June 2017 (Figures Finalised as at 2018/05/07)</t>
  </si>
  <si>
    <t>Northern Cape: Tsantsabane(NC085) - REVIEW - Table A5 Budgeted capital Expenditure and Funding for 4th Quarter ended 30 June 2017 (Figures Finalised as at 2018/05/07)</t>
  </si>
  <si>
    <t>Northern Cape: Kgatelopele(NC086) - REVIEW - Table A5 Budgeted capital Expenditure and Funding for 4th Quarter ended 30 June 2017 (Figures Finalised as at 2018/05/07)</t>
  </si>
  <si>
    <t>Northern Cape: Dawid Kruiper(NC087) - REVIEW - Table A5 Budgeted capital Expenditure and Funding for 4th Quarter ended 30 June 2017 (Figures Finalised as at 2018/05/07)</t>
  </si>
  <si>
    <t>Northern Cape: Z F Mgcawu(DC8) - REVIEW - Table A5 Budgeted capital Expenditure and Funding for 4th Quarter ended 30 June 2017 (Figures Finalised as at 2018/05/07)</t>
  </si>
  <si>
    <t>Northern Cape: Sol Plaatje(NC091) - REVIEW - Table A5 Budgeted capital Expenditure and Funding for 4th Quarter ended 30 June 2017 (Figures Finalised as at 2018/05/07)</t>
  </si>
  <si>
    <t>Northern Cape: Dikgatlong(NC092) - REVIEW - Table A5 Budgeted capital Expenditure and Funding for 4th Quarter ended 30 June 2017 (Figures Finalised as at 2018/05/07)</t>
  </si>
  <si>
    <t>Northern Cape: Magareng(NC093) - REVIEW - Table A5 Budgeted capital Expenditure and Funding for 4th Quarter ended 30 June 2017 (Figures Finalised as at 2018/05/07)</t>
  </si>
  <si>
    <t>Northern Cape: Phokwane(NC094) - REVIEW - Table A5 Budgeted capital Expenditure and Funding for 4th Quarter ended 30 June 2017 (Figures Finalised as at 2018/05/07)</t>
  </si>
  <si>
    <t>Northern Cape: Frances Baard(DC9)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</si>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</sst>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85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28015651</v>
      </c>
      <c r="D43" s="10">
        <f aca="true" t="shared" si="0" ref="D43:L43">SUM(D44:D46)</f>
        <v>46970102</v>
      </c>
      <c r="E43" s="11">
        <f t="shared" si="0"/>
        <v>101937039</v>
      </c>
      <c r="F43" s="12">
        <f t="shared" si="0"/>
        <v>60882563</v>
      </c>
      <c r="G43" s="10">
        <f t="shared" si="0"/>
        <v>53525667</v>
      </c>
      <c r="H43" s="13">
        <f>SUM(H44:H46)</f>
        <v>17320961</v>
      </c>
      <c r="I43" s="14">
        <f t="shared" si="0"/>
        <v>91097440</v>
      </c>
      <c r="J43" s="15">
        <f t="shared" si="0"/>
        <v>46141559</v>
      </c>
      <c r="K43" s="10">
        <f t="shared" si="0"/>
        <v>42924905</v>
      </c>
      <c r="L43" s="13">
        <f t="shared" si="0"/>
        <v>22260164</v>
      </c>
    </row>
    <row r="44" spans="1:12" ht="13.5">
      <c r="A44" s="3" t="s">
        <v>19</v>
      </c>
      <c r="B44" s="2"/>
      <c r="C44" s="16">
        <v>6100642</v>
      </c>
      <c r="D44" s="16">
        <v>7856315</v>
      </c>
      <c r="E44" s="17">
        <v>48799866</v>
      </c>
      <c r="F44" s="18">
        <v>15966609</v>
      </c>
      <c r="G44" s="16">
        <v>17561902</v>
      </c>
      <c r="H44" s="19">
        <v>525879</v>
      </c>
      <c r="I44" s="20">
        <v>7221155</v>
      </c>
      <c r="J44" s="21">
        <v>20609500</v>
      </c>
      <c r="K44" s="16">
        <v>6266125</v>
      </c>
      <c r="L44" s="17">
        <v>6435003</v>
      </c>
    </row>
    <row r="45" spans="1:12" ht="13.5">
      <c r="A45" s="3" t="s">
        <v>20</v>
      </c>
      <c r="B45" s="2"/>
      <c r="C45" s="22">
        <v>14861204</v>
      </c>
      <c r="D45" s="22">
        <v>21643239</v>
      </c>
      <c r="E45" s="23">
        <v>43481512</v>
      </c>
      <c r="F45" s="24">
        <v>11057122</v>
      </c>
      <c r="G45" s="22">
        <v>13862406</v>
      </c>
      <c r="H45" s="25">
        <v>8542482</v>
      </c>
      <c r="I45" s="26">
        <v>75739625</v>
      </c>
      <c r="J45" s="27">
        <v>25532059</v>
      </c>
      <c r="K45" s="22">
        <v>36328488</v>
      </c>
      <c r="L45" s="23">
        <v>15825161</v>
      </c>
    </row>
    <row r="46" spans="1:12" ht="13.5">
      <c r="A46" s="3" t="s">
        <v>21</v>
      </c>
      <c r="B46" s="2"/>
      <c r="C46" s="16">
        <v>7053805</v>
      </c>
      <c r="D46" s="16">
        <v>17470548</v>
      </c>
      <c r="E46" s="17">
        <v>9655661</v>
      </c>
      <c r="F46" s="18">
        <v>33858832</v>
      </c>
      <c r="G46" s="16">
        <v>22101359</v>
      </c>
      <c r="H46" s="19">
        <v>8252600</v>
      </c>
      <c r="I46" s="20">
        <v>8136660</v>
      </c>
      <c r="J46" s="21"/>
      <c r="K46" s="16">
        <v>330292</v>
      </c>
      <c r="L46" s="17"/>
    </row>
    <row r="47" spans="1:12" ht="13.5">
      <c r="A47" s="1" t="s">
        <v>22</v>
      </c>
      <c r="B47" s="2"/>
      <c r="C47" s="10">
        <f>SUM(C48:C52)</f>
        <v>60392824</v>
      </c>
      <c r="D47" s="10">
        <f aca="true" t="shared" si="1" ref="D47:L47">SUM(D48:D52)</f>
        <v>68993563</v>
      </c>
      <c r="E47" s="14">
        <f t="shared" si="1"/>
        <v>32564424</v>
      </c>
      <c r="F47" s="28">
        <f t="shared" si="1"/>
        <v>59398817</v>
      </c>
      <c r="G47" s="10">
        <f t="shared" si="1"/>
        <v>56138414</v>
      </c>
      <c r="H47" s="13">
        <f>SUM(H48:H52)</f>
        <v>46737382</v>
      </c>
      <c r="I47" s="29">
        <f t="shared" si="1"/>
        <v>45960317</v>
      </c>
      <c r="J47" s="12">
        <f t="shared" si="1"/>
        <v>60451174</v>
      </c>
      <c r="K47" s="10">
        <f t="shared" si="1"/>
        <v>44069072</v>
      </c>
      <c r="L47" s="14">
        <f t="shared" si="1"/>
        <v>52220562</v>
      </c>
    </row>
    <row r="48" spans="1:12" ht="13.5">
      <c r="A48" s="3" t="s">
        <v>23</v>
      </c>
      <c r="B48" s="2"/>
      <c r="C48" s="16">
        <v>25414905</v>
      </c>
      <c r="D48" s="16">
        <v>55496939</v>
      </c>
      <c r="E48" s="17">
        <v>16687704</v>
      </c>
      <c r="F48" s="18">
        <v>19908703</v>
      </c>
      <c r="G48" s="16">
        <v>14922495</v>
      </c>
      <c r="H48" s="19">
        <v>24906255</v>
      </c>
      <c r="I48" s="20">
        <v>32053885</v>
      </c>
      <c r="J48" s="21">
        <v>20541874</v>
      </c>
      <c r="K48" s="16">
        <v>12414183</v>
      </c>
      <c r="L48" s="17">
        <v>6315501</v>
      </c>
    </row>
    <row r="49" spans="1:12" ht="13.5">
      <c r="A49" s="3" t="s">
        <v>24</v>
      </c>
      <c r="B49" s="2"/>
      <c r="C49" s="16">
        <v>8637107</v>
      </c>
      <c r="D49" s="16">
        <v>6689889</v>
      </c>
      <c r="E49" s="17">
        <v>10168401</v>
      </c>
      <c r="F49" s="18">
        <v>29106754</v>
      </c>
      <c r="G49" s="16">
        <v>28327873</v>
      </c>
      <c r="H49" s="19">
        <v>17497990</v>
      </c>
      <c r="I49" s="20">
        <v>6387706</v>
      </c>
      <c r="J49" s="21">
        <v>34969700</v>
      </c>
      <c r="K49" s="16">
        <v>17361985</v>
      </c>
      <c r="L49" s="17">
        <v>31105473</v>
      </c>
    </row>
    <row r="50" spans="1:12" ht="13.5">
      <c r="A50" s="3" t="s">
        <v>25</v>
      </c>
      <c r="B50" s="2"/>
      <c r="C50" s="16">
        <v>3622894</v>
      </c>
      <c r="D50" s="16">
        <v>1664611</v>
      </c>
      <c r="E50" s="17">
        <v>2815801</v>
      </c>
      <c r="F50" s="18">
        <v>7383360</v>
      </c>
      <c r="G50" s="16">
        <v>9888046</v>
      </c>
      <c r="H50" s="19">
        <v>2756670</v>
      </c>
      <c r="I50" s="20">
        <v>3718537</v>
      </c>
      <c r="J50" s="21">
        <v>4922600</v>
      </c>
      <c r="K50" s="16">
        <v>14292904</v>
      </c>
      <c r="L50" s="17">
        <v>14799588</v>
      </c>
    </row>
    <row r="51" spans="1:12" ht="13.5">
      <c r="A51" s="3" t="s">
        <v>26</v>
      </c>
      <c r="B51" s="2"/>
      <c r="C51" s="16">
        <v>22706162</v>
      </c>
      <c r="D51" s="16">
        <v>5103798</v>
      </c>
      <c r="E51" s="17">
        <v>2891231</v>
      </c>
      <c r="F51" s="18">
        <v>3000000</v>
      </c>
      <c r="G51" s="16">
        <v>3000000</v>
      </c>
      <c r="H51" s="19">
        <v>1576467</v>
      </c>
      <c r="I51" s="20">
        <v>3689230</v>
      </c>
      <c r="J51" s="21">
        <v>15000</v>
      </c>
      <c r="K51" s="16"/>
      <c r="L51" s="17"/>
    </row>
    <row r="52" spans="1:12" ht="13.5">
      <c r="A52" s="3" t="s">
        <v>27</v>
      </c>
      <c r="B52" s="2"/>
      <c r="C52" s="22">
        <v>11756</v>
      </c>
      <c r="D52" s="22">
        <v>38326</v>
      </c>
      <c r="E52" s="23">
        <v>1287</v>
      </c>
      <c r="F52" s="24"/>
      <c r="G52" s="22"/>
      <c r="H52" s="25"/>
      <c r="I52" s="26">
        <v>110959</v>
      </c>
      <c r="J52" s="27">
        <v>2000</v>
      </c>
      <c r="K52" s="22"/>
      <c r="L52" s="23"/>
    </row>
    <row r="53" spans="1:12" ht="13.5">
      <c r="A53" s="1" t="s">
        <v>28</v>
      </c>
      <c r="B53" s="4"/>
      <c r="C53" s="10">
        <f>SUM(C54:C56)</f>
        <v>262341491</v>
      </c>
      <c r="D53" s="10">
        <f aca="true" t="shared" si="2" ref="D53:L53">SUM(D54:D56)</f>
        <v>309633613</v>
      </c>
      <c r="E53" s="14">
        <f t="shared" si="2"/>
        <v>218924944</v>
      </c>
      <c r="F53" s="28">
        <f t="shared" si="2"/>
        <v>231016272</v>
      </c>
      <c r="G53" s="10">
        <f t="shared" si="2"/>
        <v>236749493</v>
      </c>
      <c r="H53" s="13">
        <f>SUM(H54:H56)</f>
        <v>233329376</v>
      </c>
      <c r="I53" s="29">
        <f t="shared" si="2"/>
        <v>287656735</v>
      </c>
      <c r="J53" s="12">
        <f t="shared" si="2"/>
        <v>285012568</v>
      </c>
      <c r="K53" s="10">
        <f t="shared" si="2"/>
        <v>252191081</v>
      </c>
      <c r="L53" s="14">
        <f t="shared" si="2"/>
        <v>265691932</v>
      </c>
    </row>
    <row r="54" spans="1:12" ht="13.5">
      <c r="A54" s="3" t="s">
        <v>29</v>
      </c>
      <c r="B54" s="2"/>
      <c r="C54" s="16">
        <v>33284405</v>
      </c>
      <c r="D54" s="16">
        <v>23662626</v>
      </c>
      <c r="E54" s="17">
        <v>21727513</v>
      </c>
      <c r="F54" s="18">
        <v>49824301</v>
      </c>
      <c r="G54" s="16">
        <v>20710713</v>
      </c>
      <c r="H54" s="19">
        <v>48044910</v>
      </c>
      <c r="I54" s="20">
        <v>13688616</v>
      </c>
      <c r="J54" s="21">
        <v>53301804</v>
      </c>
      <c r="K54" s="16">
        <v>41506834</v>
      </c>
      <c r="L54" s="17">
        <v>40931387</v>
      </c>
    </row>
    <row r="55" spans="1:12" ht="13.5">
      <c r="A55" s="3" t="s">
        <v>30</v>
      </c>
      <c r="B55" s="2"/>
      <c r="C55" s="16">
        <v>229057086</v>
      </c>
      <c r="D55" s="16">
        <v>285935898</v>
      </c>
      <c r="E55" s="17">
        <v>197187791</v>
      </c>
      <c r="F55" s="18">
        <v>181181971</v>
      </c>
      <c r="G55" s="16">
        <v>216028780</v>
      </c>
      <c r="H55" s="19">
        <v>185276264</v>
      </c>
      <c r="I55" s="20">
        <v>273924772</v>
      </c>
      <c r="J55" s="21">
        <v>231705764</v>
      </c>
      <c r="K55" s="16">
        <v>210684247</v>
      </c>
      <c r="L55" s="17">
        <v>224760545</v>
      </c>
    </row>
    <row r="56" spans="1:12" ht="13.5">
      <c r="A56" s="3" t="s">
        <v>31</v>
      </c>
      <c r="B56" s="2"/>
      <c r="C56" s="16"/>
      <c r="D56" s="16">
        <v>35089</v>
      </c>
      <c r="E56" s="17">
        <v>9640</v>
      </c>
      <c r="F56" s="18">
        <v>10000</v>
      </c>
      <c r="G56" s="16">
        <v>10000</v>
      </c>
      <c r="H56" s="19">
        <v>8202</v>
      </c>
      <c r="I56" s="20">
        <v>43347</v>
      </c>
      <c r="J56" s="21">
        <v>5000</v>
      </c>
      <c r="K56" s="16"/>
      <c r="L56" s="17"/>
    </row>
    <row r="57" spans="1:12" ht="13.5">
      <c r="A57" s="1" t="s">
        <v>32</v>
      </c>
      <c r="B57" s="4"/>
      <c r="C57" s="10">
        <f>SUM(C58:C61)</f>
        <v>589216095</v>
      </c>
      <c r="D57" s="10">
        <f aca="true" t="shared" si="3" ref="D57:L57">SUM(D58:D61)</f>
        <v>617606080</v>
      </c>
      <c r="E57" s="14">
        <f t="shared" si="3"/>
        <v>631173432</v>
      </c>
      <c r="F57" s="28">
        <f t="shared" si="3"/>
        <v>879662416</v>
      </c>
      <c r="G57" s="10">
        <f t="shared" si="3"/>
        <v>716602219</v>
      </c>
      <c r="H57" s="13">
        <f>SUM(H58:H61)</f>
        <v>461611966</v>
      </c>
      <c r="I57" s="29">
        <f t="shared" si="3"/>
        <v>530203094</v>
      </c>
      <c r="J57" s="12">
        <f t="shared" si="3"/>
        <v>993648185</v>
      </c>
      <c r="K57" s="10">
        <f t="shared" si="3"/>
        <v>762209242</v>
      </c>
      <c r="L57" s="14">
        <f t="shared" si="3"/>
        <v>1016897135</v>
      </c>
    </row>
    <row r="58" spans="1:12" ht="13.5">
      <c r="A58" s="3" t="s">
        <v>33</v>
      </c>
      <c r="B58" s="2"/>
      <c r="C58" s="16">
        <v>106948354</v>
      </c>
      <c r="D58" s="16">
        <v>54104695</v>
      </c>
      <c r="E58" s="17">
        <v>83850135</v>
      </c>
      <c r="F58" s="18">
        <v>243943494</v>
      </c>
      <c r="G58" s="16">
        <v>125887166</v>
      </c>
      <c r="H58" s="19">
        <v>77293526</v>
      </c>
      <c r="I58" s="20">
        <v>88731962</v>
      </c>
      <c r="J58" s="21">
        <v>237223909</v>
      </c>
      <c r="K58" s="16">
        <v>180432570</v>
      </c>
      <c r="L58" s="17">
        <v>435271229</v>
      </c>
    </row>
    <row r="59" spans="1:12" ht="13.5">
      <c r="A59" s="3" t="s">
        <v>34</v>
      </c>
      <c r="B59" s="2"/>
      <c r="C59" s="16">
        <v>293536001</v>
      </c>
      <c r="D59" s="16">
        <v>377504503</v>
      </c>
      <c r="E59" s="17">
        <v>403927810</v>
      </c>
      <c r="F59" s="18">
        <v>477416157</v>
      </c>
      <c r="G59" s="16">
        <v>413174188</v>
      </c>
      <c r="H59" s="19">
        <v>297284703</v>
      </c>
      <c r="I59" s="20">
        <v>261382239</v>
      </c>
      <c r="J59" s="21">
        <v>527067223</v>
      </c>
      <c r="K59" s="16">
        <v>444639596</v>
      </c>
      <c r="L59" s="17">
        <v>483273921</v>
      </c>
    </row>
    <row r="60" spans="1:12" ht="13.5">
      <c r="A60" s="3" t="s">
        <v>35</v>
      </c>
      <c r="B60" s="2"/>
      <c r="C60" s="22">
        <v>182071930</v>
      </c>
      <c r="D60" s="22">
        <v>151578499</v>
      </c>
      <c r="E60" s="23">
        <v>139258622</v>
      </c>
      <c r="F60" s="24">
        <v>137294030</v>
      </c>
      <c r="G60" s="22">
        <v>157496384</v>
      </c>
      <c r="H60" s="25">
        <v>81402613</v>
      </c>
      <c r="I60" s="26">
        <v>99142791</v>
      </c>
      <c r="J60" s="27">
        <v>210453053</v>
      </c>
      <c r="K60" s="22">
        <v>135197086</v>
      </c>
      <c r="L60" s="23">
        <v>79560891</v>
      </c>
    </row>
    <row r="61" spans="1:12" ht="13.5">
      <c r="A61" s="3" t="s">
        <v>36</v>
      </c>
      <c r="B61" s="2"/>
      <c r="C61" s="16">
        <v>6659810</v>
      </c>
      <c r="D61" s="16">
        <v>34418383</v>
      </c>
      <c r="E61" s="17">
        <v>4136865</v>
      </c>
      <c r="F61" s="18">
        <v>21008735</v>
      </c>
      <c r="G61" s="16">
        <v>20044481</v>
      </c>
      <c r="H61" s="19">
        <v>5631124</v>
      </c>
      <c r="I61" s="20">
        <v>80946102</v>
      </c>
      <c r="J61" s="21">
        <v>18904000</v>
      </c>
      <c r="K61" s="16">
        <v>1939990</v>
      </c>
      <c r="L61" s="17">
        <v>18791094</v>
      </c>
    </row>
    <row r="62" spans="1:12" ht="13.5">
      <c r="A62" s="1" t="s">
        <v>37</v>
      </c>
      <c r="B62" s="4"/>
      <c r="C62" s="10">
        <v>64575971</v>
      </c>
      <c r="D62" s="10">
        <v>31043109</v>
      </c>
      <c r="E62" s="14"/>
      <c r="F62" s="28">
        <v>24476001</v>
      </c>
      <c r="G62" s="10">
        <v>23939518</v>
      </c>
      <c r="H62" s="13">
        <v>38812</v>
      </c>
      <c r="I62" s="29">
        <v>4649042</v>
      </c>
      <c r="J62" s="12">
        <v>6550000</v>
      </c>
      <c r="K62" s="10">
        <v>27235000</v>
      </c>
      <c r="L62" s="14">
        <v>28372000</v>
      </c>
    </row>
    <row r="63" spans="1:12" ht="13.5">
      <c r="A63" s="5" t="s">
        <v>38</v>
      </c>
      <c r="B63" s="6" t="s">
        <v>39</v>
      </c>
      <c r="C63" s="62">
        <f>+C43+C47+C53+C57+C62</f>
        <v>1004542032</v>
      </c>
      <c r="D63" s="62">
        <f aca="true" t="shared" si="4" ref="D63:L63">+D43+D47+D53+D57+D62</f>
        <v>1074246467</v>
      </c>
      <c r="E63" s="63">
        <f t="shared" si="4"/>
        <v>984599839</v>
      </c>
      <c r="F63" s="64">
        <f t="shared" si="4"/>
        <v>1255436069</v>
      </c>
      <c r="G63" s="62">
        <f t="shared" si="4"/>
        <v>1086955311</v>
      </c>
      <c r="H63" s="65">
        <f t="shared" si="4"/>
        <v>759038497</v>
      </c>
      <c r="I63" s="66">
        <f t="shared" si="4"/>
        <v>959566628</v>
      </c>
      <c r="J63" s="67">
        <f t="shared" si="4"/>
        <v>1391803486</v>
      </c>
      <c r="K63" s="62">
        <f t="shared" si="4"/>
        <v>1128629300</v>
      </c>
      <c r="L63" s="63">
        <f t="shared" si="4"/>
        <v>1385441793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675899585</v>
      </c>
      <c r="D66" s="16">
        <v>727550296</v>
      </c>
      <c r="E66" s="30">
        <v>738875450</v>
      </c>
      <c r="F66" s="21">
        <v>804845447</v>
      </c>
      <c r="G66" s="16">
        <v>800311673</v>
      </c>
      <c r="H66" s="19">
        <v>632587195</v>
      </c>
      <c r="I66" s="17">
        <v>616182435</v>
      </c>
      <c r="J66" s="31">
        <v>1049729890</v>
      </c>
      <c r="K66" s="16">
        <v>944833819</v>
      </c>
      <c r="L66" s="19">
        <v>1254889397</v>
      </c>
    </row>
    <row r="67" spans="1:12" ht="13.5">
      <c r="A67" s="69" t="s">
        <v>42</v>
      </c>
      <c r="B67" s="2"/>
      <c r="C67" s="16">
        <v>45238873</v>
      </c>
      <c r="D67" s="16">
        <v>74205028</v>
      </c>
      <c r="E67" s="17">
        <v>33395672</v>
      </c>
      <c r="F67" s="18">
        <v>32942772</v>
      </c>
      <c r="G67" s="16">
        <v>47133056</v>
      </c>
      <c r="H67" s="19">
        <v>15908207</v>
      </c>
      <c r="I67" s="20">
        <v>42985336</v>
      </c>
      <c r="J67" s="21">
        <v>12638460</v>
      </c>
      <c r="K67" s="16">
        <v>31081788</v>
      </c>
      <c r="L67" s="17">
        <v>27924227</v>
      </c>
    </row>
    <row r="68" spans="1:12" ht="13.5">
      <c r="A68" s="69" t="s">
        <v>43</v>
      </c>
      <c r="B68" s="2"/>
      <c r="C68" s="22">
        <v>6558421</v>
      </c>
      <c r="D68" s="22">
        <v>10996073</v>
      </c>
      <c r="E68" s="23">
        <v>15301519</v>
      </c>
      <c r="F68" s="24">
        <v>22766000</v>
      </c>
      <c r="G68" s="22">
        <v>28266000</v>
      </c>
      <c r="H68" s="25">
        <v>4852695</v>
      </c>
      <c r="I68" s="26">
        <v>5222930</v>
      </c>
      <c r="J68" s="27">
        <v>5000000</v>
      </c>
      <c r="K68" s="22"/>
      <c r="L68" s="23"/>
    </row>
    <row r="69" spans="1:12" ht="13.5">
      <c r="A69" s="70" t="s">
        <v>44</v>
      </c>
      <c r="B69" s="2"/>
      <c r="C69" s="16"/>
      <c r="D69" s="16"/>
      <c r="E69" s="17">
        <v>5100340</v>
      </c>
      <c r="F69" s="18">
        <v>3265000</v>
      </c>
      <c r="G69" s="16">
        <v>2516434</v>
      </c>
      <c r="H69" s="19">
        <v>592373</v>
      </c>
      <c r="I69" s="20">
        <v>5569881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727696879</v>
      </c>
      <c r="D70" s="32">
        <f aca="true" t="shared" si="5" ref="D70:L70">SUM(D66:D69)</f>
        <v>812751397</v>
      </c>
      <c r="E70" s="33">
        <f t="shared" si="5"/>
        <v>792672981</v>
      </c>
      <c r="F70" s="34">
        <f t="shared" si="5"/>
        <v>863819219</v>
      </c>
      <c r="G70" s="32">
        <f t="shared" si="5"/>
        <v>878227163</v>
      </c>
      <c r="H70" s="35">
        <f t="shared" si="5"/>
        <v>653940470</v>
      </c>
      <c r="I70" s="36">
        <f t="shared" si="5"/>
        <v>669960582</v>
      </c>
      <c r="J70" s="37">
        <f t="shared" si="5"/>
        <v>1067368350</v>
      </c>
      <c r="K70" s="32">
        <f t="shared" si="5"/>
        <v>975915607</v>
      </c>
      <c r="L70" s="33">
        <f t="shared" si="5"/>
        <v>1282813624</v>
      </c>
    </row>
    <row r="71" spans="1:12" ht="13.5">
      <c r="A71" s="72" t="s">
        <v>47</v>
      </c>
      <c r="B71" s="2" t="s">
        <v>48</v>
      </c>
      <c r="C71" s="16">
        <v>73835903</v>
      </c>
      <c r="D71" s="16">
        <v>50276707</v>
      </c>
      <c r="E71" s="17">
        <v>43940949</v>
      </c>
      <c r="F71" s="18">
        <v>68648745</v>
      </c>
      <c r="G71" s="16">
        <v>18667182</v>
      </c>
      <c r="H71" s="19">
        <v>31445581</v>
      </c>
      <c r="I71" s="20">
        <v>38510131</v>
      </c>
      <c r="J71" s="21">
        <v>84000000</v>
      </c>
      <c r="K71" s="16">
        <v>15840000</v>
      </c>
      <c r="L71" s="17">
        <v>9120000</v>
      </c>
    </row>
    <row r="72" spans="1:12" ht="13.5">
      <c r="A72" s="72" t="s">
        <v>49</v>
      </c>
      <c r="B72" s="2" t="s">
        <v>50</v>
      </c>
      <c r="C72" s="16">
        <v>67286537</v>
      </c>
      <c r="D72" s="16">
        <v>4564114</v>
      </c>
      <c r="E72" s="17">
        <v>6534448</v>
      </c>
      <c r="F72" s="18">
        <v>93602000</v>
      </c>
      <c r="G72" s="16">
        <v>4780000</v>
      </c>
      <c r="H72" s="19">
        <v>200000</v>
      </c>
      <c r="I72" s="20">
        <v>14031506</v>
      </c>
      <c r="J72" s="21">
        <v>13040000</v>
      </c>
      <c r="K72" s="16"/>
      <c r="L72" s="17"/>
    </row>
    <row r="73" spans="1:12" ht="13.5">
      <c r="A73" s="72" t="s">
        <v>51</v>
      </c>
      <c r="B73" s="2"/>
      <c r="C73" s="16">
        <v>135722714</v>
      </c>
      <c r="D73" s="16">
        <v>206654248</v>
      </c>
      <c r="E73" s="17">
        <v>141451460</v>
      </c>
      <c r="F73" s="18">
        <v>229366105</v>
      </c>
      <c r="G73" s="16">
        <v>185280966</v>
      </c>
      <c r="H73" s="19">
        <v>73452446</v>
      </c>
      <c r="I73" s="20">
        <v>237064410</v>
      </c>
      <c r="J73" s="21">
        <v>227395136</v>
      </c>
      <c r="K73" s="16">
        <v>136873693</v>
      </c>
      <c r="L73" s="17">
        <v>93508169</v>
      </c>
    </row>
    <row r="74" spans="1:12" ht="13.5">
      <c r="A74" s="73" t="s">
        <v>52</v>
      </c>
      <c r="B74" s="6" t="s">
        <v>53</v>
      </c>
      <c r="C74" s="74">
        <f>SUM(C70:C73)</f>
        <v>1004542033</v>
      </c>
      <c r="D74" s="74">
        <f aca="true" t="shared" si="6" ref="D74:L74">SUM(D70:D73)</f>
        <v>1074246466</v>
      </c>
      <c r="E74" s="75">
        <f t="shared" si="6"/>
        <v>984599838</v>
      </c>
      <c r="F74" s="76">
        <f t="shared" si="6"/>
        <v>1255436069</v>
      </c>
      <c r="G74" s="74">
        <f t="shared" si="6"/>
        <v>1086955311</v>
      </c>
      <c r="H74" s="77">
        <f t="shared" si="6"/>
        <v>759038497</v>
      </c>
      <c r="I74" s="78">
        <f t="shared" si="6"/>
        <v>959566629</v>
      </c>
      <c r="J74" s="79">
        <f t="shared" si="6"/>
        <v>1391803486</v>
      </c>
      <c r="K74" s="74">
        <f t="shared" si="6"/>
        <v>1128629300</v>
      </c>
      <c r="L74" s="75">
        <f t="shared" si="6"/>
        <v>1385441793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11880</v>
      </c>
      <c r="D43" s="10">
        <f aca="true" t="shared" si="0" ref="D43:L43">SUM(D44:D46)</f>
        <v>1213234</v>
      </c>
      <c r="E43" s="11">
        <f t="shared" si="0"/>
        <v>389389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323187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>
        <v>5790</v>
      </c>
      <c r="F44" s="18"/>
      <c r="G44" s="16"/>
      <c r="H44" s="19"/>
      <c r="I44" s="20">
        <v>104402</v>
      </c>
      <c r="J44" s="21"/>
      <c r="K44" s="16"/>
      <c r="L44" s="17"/>
    </row>
    <row r="45" spans="1:12" ht="13.5">
      <c r="A45" s="3" t="s">
        <v>20</v>
      </c>
      <c r="B45" s="2"/>
      <c r="C45" s="22">
        <v>11880</v>
      </c>
      <c r="D45" s="22">
        <v>1213234</v>
      </c>
      <c r="E45" s="23">
        <v>383599</v>
      </c>
      <c r="F45" s="24"/>
      <c r="G45" s="22"/>
      <c r="H45" s="25"/>
      <c r="I45" s="26">
        <v>218785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128696</v>
      </c>
      <c r="F47" s="28">
        <f t="shared" si="1"/>
        <v>1161600</v>
      </c>
      <c r="G47" s="10">
        <f t="shared" si="1"/>
        <v>1161600</v>
      </c>
      <c r="H47" s="13">
        <f>SUM(H48:H52)</f>
        <v>270022</v>
      </c>
      <c r="I47" s="29">
        <f t="shared" si="1"/>
        <v>1274729</v>
      </c>
      <c r="J47" s="12">
        <f t="shared" si="1"/>
        <v>1225050</v>
      </c>
      <c r="K47" s="10">
        <f t="shared" si="1"/>
        <v>1254450</v>
      </c>
      <c r="L47" s="14">
        <f t="shared" si="1"/>
        <v>1254450</v>
      </c>
    </row>
    <row r="48" spans="1:12" ht="13.5">
      <c r="A48" s="3" t="s">
        <v>23</v>
      </c>
      <c r="B48" s="2"/>
      <c r="C48" s="16"/>
      <c r="D48" s="16"/>
      <c r="E48" s="17">
        <v>128696</v>
      </c>
      <c r="F48" s="18"/>
      <c r="G48" s="16"/>
      <c r="H48" s="19"/>
      <c r="I48" s="20">
        <v>189513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1161600</v>
      </c>
      <c r="G49" s="16">
        <v>1161600</v>
      </c>
      <c r="H49" s="19">
        <v>270022</v>
      </c>
      <c r="I49" s="20">
        <v>1085216</v>
      </c>
      <c r="J49" s="21">
        <v>1225050</v>
      </c>
      <c r="K49" s="16">
        <v>1254450</v>
      </c>
      <c r="L49" s="17">
        <v>1254450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828716</v>
      </c>
      <c r="I53" s="29">
        <f t="shared" si="2"/>
        <v>714021</v>
      </c>
      <c r="J53" s="12">
        <f t="shared" si="2"/>
        <v>941950</v>
      </c>
      <c r="K53" s="10">
        <f t="shared" si="2"/>
        <v>3000000</v>
      </c>
      <c r="L53" s="14">
        <f t="shared" si="2"/>
        <v>3000000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>
        <v>828716</v>
      </c>
      <c r="I55" s="20">
        <v>714021</v>
      </c>
      <c r="J55" s="21">
        <v>941950</v>
      </c>
      <c r="K55" s="16">
        <v>3000000</v>
      </c>
      <c r="L55" s="17">
        <v>3000000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10266928</v>
      </c>
      <c r="D57" s="10">
        <f aca="true" t="shared" si="3" ref="D57:L57">SUM(D58:D61)</f>
        <v>9895679</v>
      </c>
      <c r="E57" s="14">
        <f t="shared" si="3"/>
        <v>6903696</v>
      </c>
      <c r="F57" s="28">
        <f t="shared" si="3"/>
        <v>8182400</v>
      </c>
      <c r="G57" s="10">
        <f t="shared" si="3"/>
        <v>8182400</v>
      </c>
      <c r="H57" s="13">
        <f>SUM(H58:H61)</f>
        <v>8095676</v>
      </c>
      <c r="I57" s="29">
        <f t="shared" si="3"/>
        <v>7653832</v>
      </c>
      <c r="J57" s="12">
        <f t="shared" si="3"/>
        <v>5978000</v>
      </c>
      <c r="K57" s="10">
        <f t="shared" si="3"/>
        <v>34085550</v>
      </c>
      <c r="L57" s="14">
        <f t="shared" si="3"/>
        <v>31291550</v>
      </c>
    </row>
    <row r="58" spans="1:12" ht="13.5">
      <c r="A58" s="3" t="s">
        <v>33</v>
      </c>
      <c r="B58" s="2"/>
      <c r="C58" s="16">
        <v>3328290</v>
      </c>
      <c r="D58" s="16"/>
      <c r="E58" s="17">
        <v>834751</v>
      </c>
      <c r="F58" s="18">
        <v>1600000</v>
      </c>
      <c r="G58" s="16">
        <v>1600000</v>
      </c>
      <c r="H58" s="19">
        <v>1386080</v>
      </c>
      <c r="I58" s="20">
        <v>1486076</v>
      </c>
      <c r="J58" s="21"/>
      <c r="K58" s="16"/>
      <c r="L58" s="17"/>
    </row>
    <row r="59" spans="1:12" ht="13.5">
      <c r="A59" s="3" t="s">
        <v>34</v>
      </c>
      <c r="B59" s="2"/>
      <c r="C59" s="16">
        <v>4978031</v>
      </c>
      <c r="D59" s="16">
        <v>933100</v>
      </c>
      <c r="E59" s="17">
        <v>6068945</v>
      </c>
      <c r="F59" s="18">
        <v>6582400</v>
      </c>
      <c r="G59" s="16">
        <v>6582400</v>
      </c>
      <c r="H59" s="19">
        <v>6709596</v>
      </c>
      <c r="I59" s="20">
        <v>5401065</v>
      </c>
      <c r="J59" s="21">
        <v>5978000</v>
      </c>
      <c r="K59" s="16">
        <v>34085550</v>
      </c>
      <c r="L59" s="17">
        <v>31291550</v>
      </c>
    </row>
    <row r="60" spans="1:12" ht="13.5">
      <c r="A60" s="3" t="s">
        <v>35</v>
      </c>
      <c r="B60" s="2"/>
      <c r="C60" s="22">
        <v>1960607</v>
      </c>
      <c r="D60" s="22">
        <v>8962579</v>
      </c>
      <c r="E60" s="23"/>
      <c r="F60" s="24"/>
      <c r="G60" s="22"/>
      <c r="H60" s="25"/>
      <c r="I60" s="26">
        <v>766691</v>
      </c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10278808</v>
      </c>
      <c r="D63" s="62">
        <f aca="true" t="shared" si="4" ref="D63:L63">+D43+D47+D53+D57+D62</f>
        <v>11108913</v>
      </c>
      <c r="E63" s="63">
        <f t="shared" si="4"/>
        <v>7421781</v>
      </c>
      <c r="F63" s="64">
        <f t="shared" si="4"/>
        <v>9344000</v>
      </c>
      <c r="G63" s="62">
        <f t="shared" si="4"/>
        <v>9344000</v>
      </c>
      <c r="H63" s="65">
        <f t="shared" si="4"/>
        <v>9194414</v>
      </c>
      <c r="I63" s="66">
        <f t="shared" si="4"/>
        <v>9965769</v>
      </c>
      <c r="J63" s="67">
        <f t="shared" si="4"/>
        <v>8145000</v>
      </c>
      <c r="K63" s="62">
        <f t="shared" si="4"/>
        <v>38340000</v>
      </c>
      <c r="L63" s="63">
        <f t="shared" si="4"/>
        <v>35546000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10266928</v>
      </c>
      <c r="D66" s="16">
        <v>8962579</v>
      </c>
      <c r="E66" s="30">
        <v>6548696</v>
      </c>
      <c r="F66" s="21">
        <v>9344000</v>
      </c>
      <c r="G66" s="16">
        <v>9344000</v>
      </c>
      <c r="H66" s="19">
        <v>9055695</v>
      </c>
      <c r="I66" s="17">
        <v>8686378</v>
      </c>
      <c r="J66" s="31">
        <v>8145000</v>
      </c>
      <c r="K66" s="16">
        <v>8340000</v>
      </c>
      <c r="L66" s="19">
        <v>8546000</v>
      </c>
    </row>
    <row r="67" spans="1:12" ht="13.5">
      <c r="A67" s="69" t="s">
        <v>42</v>
      </c>
      <c r="B67" s="2"/>
      <c r="C67" s="16"/>
      <c r="D67" s="16">
        <v>933100</v>
      </c>
      <c r="E67" s="17">
        <v>128696</v>
      </c>
      <c r="F67" s="18"/>
      <c r="G67" s="16"/>
      <c r="H67" s="19"/>
      <c r="I67" s="20">
        <v>189513</v>
      </c>
      <c r="J67" s="21"/>
      <c r="K67" s="16">
        <v>30000000</v>
      </c>
      <c r="L67" s="17">
        <v>27000000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>
        <v>138719</v>
      </c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10266928</v>
      </c>
      <c r="D70" s="32">
        <f aca="true" t="shared" si="5" ref="D70:L70">SUM(D66:D69)</f>
        <v>9895679</v>
      </c>
      <c r="E70" s="33">
        <f t="shared" si="5"/>
        <v>6677392</v>
      </c>
      <c r="F70" s="34">
        <f t="shared" si="5"/>
        <v>9344000</v>
      </c>
      <c r="G70" s="32">
        <f t="shared" si="5"/>
        <v>9344000</v>
      </c>
      <c r="H70" s="35">
        <f t="shared" si="5"/>
        <v>9194414</v>
      </c>
      <c r="I70" s="36">
        <f t="shared" si="5"/>
        <v>8875891</v>
      </c>
      <c r="J70" s="37">
        <f t="shared" si="5"/>
        <v>8145000</v>
      </c>
      <c r="K70" s="32">
        <f t="shared" si="5"/>
        <v>38340000</v>
      </c>
      <c r="L70" s="33">
        <f t="shared" si="5"/>
        <v>35546000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11880</v>
      </c>
      <c r="D73" s="16">
        <v>1213234</v>
      </c>
      <c r="E73" s="17">
        <v>744389</v>
      </c>
      <c r="F73" s="18"/>
      <c r="G73" s="16"/>
      <c r="H73" s="19"/>
      <c r="I73" s="20">
        <v>1089878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10278808</v>
      </c>
      <c r="D74" s="74">
        <f aca="true" t="shared" si="6" ref="D74:L74">SUM(D70:D73)</f>
        <v>11108913</v>
      </c>
      <c r="E74" s="75">
        <f t="shared" si="6"/>
        <v>7421781</v>
      </c>
      <c r="F74" s="76">
        <f t="shared" si="6"/>
        <v>9344000</v>
      </c>
      <c r="G74" s="74">
        <f t="shared" si="6"/>
        <v>9344000</v>
      </c>
      <c r="H74" s="77">
        <f t="shared" si="6"/>
        <v>9194414</v>
      </c>
      <c r="I74" s="78">
        <f t="shared" si="6"/>
        <v>9965769</v>
      </c>
      <c r="J74" s="79">
        <f t="shared" si="6"/>
        <v>8145000</v>
      </c>
      <c r="K74" s="74">
        <f t="shared" si="6"/>
        <v>38340000</v>
      </c>
      <c r="L74" s="75">
        <f t="shared" si="6"/>
        <v>35546000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217162</v>
      </c>
      <c r="D43" s="10">
        <f aca="true" t="shared" si="0" ref="D43:L43">SUM(D44:D46)</f>
        <v>228789</v>
      </c>
      <c r="E43" s="11">
        <f t="shared" si="0"/>
        <v>73680</v>
      </c>
      <c r="F43" s="12">
        <f t="shared" si="0"/>
        <v>100000</v>
      </c>
      <c r="G43" s="10">
        <f t="shared" si="0"/>
        <v>200000</v>
      </c>
      <c r="H43" s="13">
        <f>SUM(H44:H46)</f>
        <v>62488</v>
      </c>
      <c r="I43" s="14">
        <f t="shared" si="0"/>
        <v>165880</v>
      </c>
      <c r="J43" s="15">
        <f t="shared" si="0"/>
        <v>100000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217162</v>
      </c>
      <c r="D44" s="16">
        <v>228789</v>
      </c>
      <c r="E44" s="17">
        <v>73680</v>
      </c>
      <c r="F44" s="18">
        <v>100000</v>
      </c>
      <c r="G44" s="16">
        <v>200000</v>
      </c>
      <c r="H44" s="19">
        <v>62488</v>
      </c>
      <c r="I44" s="20">
        <v>165880</v>
      </c>
      <c r="J44" s="21">
        <v>100000</v>
      </c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3349005</v>
      </c>
      <c r="D47" s="10">
        <f aca="true" t="shared" si="1" ref="D47:L47">SUM(D48:D52)</f>
        <v>3470752</v>
      </c>
      <c r="E47" s="14">
        <f t="shared" si="1"/>
        <v>22385</v>
      </c>
      <c r="F47" s="28">
        <f t="shared" si="1"/>
        <v>7017544</v>
      </c>
      <c r="G47" s="10">
        <f t="shared" si="1"/>
        <v>7167544</v>
      </c>
      <c r="H47" s="13">
        <f>SUM(H48:H52)</f>
        <v>248165</v>
      </c>
      <c r="I47" s="29">
        <f t="shared" si="1"/>
        <v>278756</v>
      </c>
      <c r="J47" s="12">
        <f t="shared" si="1"/>
        <v>7500000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3349005</v>
      </c>
      <c r="D48" s="16">
        <v>2804200</v>
      </c>
      <c r="E48" s="17">
        <v>22385</v>
      </c>
      <c r="F48" s="18"/>
      <c r="G48" s="16">
        <v>150000</v>
      </c>
      <c r="H48" s="19">
        <v>88220</v>
      </c>
      <c r="I48" s="20">
        <v>118811</v>
      </c>
      <c r="J48" s="21"/>
      <c r="K48" s="16"/>
      <c r="L48" s="17"/>
    </row>
    <row r="49" spans="1:12" ht="13.5">
      <c r="A49" s="3" t="s">
        <v>24</v>
      </c>
      <c r="B49" s="2"/>
      <c r="C49" s="16"/>
      <c r="D49" s="16">
        <v>666552</v>
      </c>
      <c r="E49" s="17"/>
      <c r="F49" s="18">
        <v>7017544</v>
      </c>
      <c r="G49" s="16">
        <v>7017544</v>
      </c>
      <c r="H49" s="19">
        <v>159945</v>
      </c>
      <c r="I49" s="20">
        <v>159945</v>
      </c>
      <c r="J49" s="21">
        <v>7500000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1278045</v>
      </c>
      <c r="D53" s="10">
        <f aca="true" t="shared" si="2" ref="D53:L53">SUM(D54:D56)</f>
        <v>9767452</v>
      </c>
      <c r="E53" s="14">
        <f t="shared" si="2"/>
        <v>3549017</v>
      </c>
      <c r="F53" s="28">
        <f t="shared" si="2"/>
        <v>4039441</v>
      </c>
      <c r="G53" s="10">
        <f t="shared" si="2"/>
        <v>4263158</v>
      </c>
      <c r="H53" s="13">
        <f>SUM(H54:H56)</f>
        <v>4655549</v>
      </c>
      <c r="I53" s="29">
        <f t="shared" si="2"/>
        <v>4425811</v>
      </c>
      <c r="J53" s="12">
        <f t="shared" si="2"/>
        <v>1000000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1278045</v>
      </c>
      <c r="D55" s="16">
        <v>9767452</v>
      </c>
      <c r="E55" s="17">
        <v>3549017</v>
      </c>
      <c r="F55" s="18">
        <v>4039441</v>
      </c>
      <c r="G55" s="16">
        <v>4263158</v>
      </c>
      <c r="H55" s="19">
        <v>4655549</v>
      </c>
      <c r="I55" s="20">
        <v>4425811</v>
      </c>
      <c r="J55" s="21">
        <v>1000000</v>
      </c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6556595</v>
      </c>
      <c r="D57" s="10">
        <f aca="true" t="shared" si="3" ref="D57:L57">SUM(D58:D61)</f>
        <v>5283392</v>
      </c>
      <c r="E57" s="14">
        <f t="shared" si="3"/>
        <v>4652105</v>
      </c>
      <c r="F57" s="28">
        <f t="shared" si="3"/>
        <v>5210503</v>
      </c>
      <c r="G57" s="10">
        <f t="shared" si="3"/>
        <v>2254386</v>
      </c>
      <c r="H57" s="13">
        <f>SUM(H58:H61)</f>
        <v>1167306</v>
      </c>
      <c r="I57" s="29">
        <f t="shared" si="3"/>
        <v>2191372</v>
      </c>
      <c r="J57" s="12">
        <f t="shared" si="3"/>
        <v>13825000</v>
      </c>
      <c r="K57" s="10">
        <f t="shared" si="3"/>
        <v>10000000</v>
      </c>
      <c r="L57" s="14">
        <f t="shared" si="3"/>
        <v>9185000</v>
      </c>
    </row>
    <row r="58" spans="1:12" ht="13.5">
      <c r="A58" s="3" t="s">
        <v>33</v>
      </c>
      <c r="B58" s="2"/>
      <c r="C58" s="16">
        <v>1266809</v>
      </c>
      <c r="D58" s="16">
        <v>1635693</v>
      </c>
      <c r="E58" s="17">
        <v>528989</v>
      </c>
      <c r="F58" s="18"/>
      <c r="G58" s="16"/>
      <c r="H58" s="19"/>
      <c r="I58" s="20"/>
      <c r="J58" s="21">
        <v>1000000</v>
      </c>
      <c r="K58" s="16">
        <v>2000000</v>
      </c>
      <c r="L58" s="17">
        <v>1000000</v>
      </c>
    </row>
    <row r="59" spans="1:12" ht="13.5">
      <c r="A59" s="3" t="s">
        <v>34</v>
      </c>
      <c r="B59" s="2"/>
      <c r="C59" s="16">
        <v>1224435</v>
      </c>
      <c r="D59" s="16">
        <v>692060</v>
      </c>
      <c r="E59" s="17">
        <v>47842</v>
      </c>
      <c r="F59" s="18">
        <v>2478103</v>
      </c>
      <c r="G59" s="16">
        <v>2254386</v>
      </c>
      <c r="H59" s="19">
        <v>1167306</v>
      </c>
      <c r="I59" s="20">
        <v>1184115</v>
      </c>
      <c r="J59" s="21">
        <v>12825000</v>
      </c>
      <c r="K59" s="16">
        <v>8000000</v>
      </c>
      <c r="L59" s="17">
        <v>8185000</v>
      </c>
    </row>
    <row r="60" spans="1:12" ht="13.5">
      <c r="A60" s="3" t="s">
        <v>35</v>
      </c>
      <c r="B60" s="2"/>
      <c r="C60" s="22">
        <v>2968593</v>
      </c>
      <c r="D60" s="22">
        <v>2103382</v>
      </c>
      <c r="E60" s="23"/>
      <c r="F60" s="24">
        <v>2732400</v>
      </c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1096758</v>
      </c>
      <c r="D61" s="16">
        <v>852257</v>
      </c>
      <c r="E61" s="17">
        <v>4075274</v>
      </c>
      <c r="F61" s="18"/>
      <c r="G61" s="16"/>
      <c r="H61" s="19"/>
      <c r="I61" s="20">
        <v>1007257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11400807</v>
      </c>
      <c r="D63" s="62">
        <f aca="true" t="shared" si="4" ref="D63:L63">+D43+D47+D53+D57+D62</f>
        <v>18750385</v>
      </c>
      <c r="E63" s="63">
        <f t="shared" si="4"/>
        <v>8297187</v>
      </c>
      <c r="F63" s="64">
        <f t="shared" si="4"/>
        <v>16367488</v>
      </c>
      <c r="G63" s="62">
        <f t="shared" si="4"/>
        <v>13885088</v>
      </c>
      <c r="H63" s="65">
        <f t="shared" si="4"/>
        <v>6133508</v>
      </c>
      <c r="I63" s="66">
        <f t="shared" si="4"/>
        <v>7061819</v>
      </c>
      <c r="J63" s="67">
        <f t="shared" si="4"/>
        <v>22425000</v>
      </c>
      <c r="K63" s="62">
        <f t="shared" si="4"/>
        <v>10000000</v>
      </c>
      <c r="L63" s="63">
        <f t="shared" si="4"/>
        <v>9185000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3340327</v>
      </c>
      <c r="D66" s="16">
        <v>14359983</v>
      </c>
      <c r="E66" s="30">
        <v>4167700</v>
      </c>
      <c r="F66" s="21">
        <v>16267488</v>
      </c>
      <c r="G66" s="16">
        <v>13535088</v>
      </c>
      <c r="H66" s="19">
        <v>4355467</v>
      </c>
      <c r="I66" s="17">
        <v>5753062</v>
      </c>
      <c r="J66" s="31">
        <v>21325000</v>
      </c>
      <c r="K66" s="16">
        <v>10000000</v>
      </c>
      <c r="L66" s="19">
        <v>9185000</v>
      </c>
    </row>
    <row r="67" spans="1:12" ht="13.5">
      <c r="A67" s="69" t="s">
        <v>42</v>
      </c>
      <c r="B67" s="2"/>
      <c r="C67" s="16">
        <v>6922339</v>
      </c>
      <c r="D67" s="16">
        <v>3255102</v>
      </c>
      <c r="E67" s="17">
        <v>22385</v>
      </c>
      <c r="F67" s="18"/>
      <c r="G67" s="16">
        <v>150000</v>
      </c>
      <c r="H67" s="19">
        <v>59900</v>
      </c>
      <c r="I67" s="20">
        <v>118810</v>
      </c>
      <c r="J67" s="21">
        <v>1000000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10262666</v>
      </c>
      <c r="D70" s="32">
        <f aca="true" t="shared" si="5" ref="D70:L70">SUM(D66:D69)</f>
        <v>17615085</v>
      </c>
      <c r="E70" s="33">
        <f t="shared" si="5"/>
        <v>4190085</v>
      </c>
      <c r="F70" s="34">
        <f t="shared" si="5"/>
        <v>16267488</v>
      </c>
      <c r="G70" s="32">
        <f t="shared" si="5"/>
        <v>13685088</v>
      </c>
      <c r="H70" s="35">
        <f t="shared" si="5"/>
        <v>4415367</v>
      </c>
      <c r="I70" s="36">
        <f t="shared" si="5"/>
        <v>5871872</v>
      </c>
      <c r="J70" s="37">
        <f t="shared" si="5"/>
        <v>22325000</v>
      </c>
      <c r="K70" s="32">
        <f t="shared" si="5"/>
        <v>10000000</v>
      </c>
      <c r="L70" s="33">
        <f t="shared" si="5"/>
        <v>9185000</v>
      </c>
    </row>
    <row r="71" spans="1:12" ht="13.5">
      <c r="A71" s="72" t="s">
        <v>47</v>
      </c>
      <c r="B71" s="2" t="s">
        <v>48</v>
      </c>
      <c r="C71" s="16">
        <v>1096758</v>
      </c>
      <c r="D71" s="16">
        <v>852257</v>
      </c>
      <c r="E71" s="17">
        <v>4075274</v>
      </c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41383</v>
      </c>
      <c r="D73" s="16">
        <v>283043</v>
      </c>
      <c r="E73" s="17">
        <v>31828</v>
      </c>
      <c r="F73" s="18">
        <v>100000</v>
      </c>
      <c r="G73" s="16">
        <v>200000</v>
      </c>
      <c r="H73" s="19">
        <v>1718141</v>
      </c>
      <c r="I73" s="20">
        <v>1189946</v>
      </c>
      <c r="J73" s="21">
        <v>100000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11400807</v>
      </c>
      <c r="D74" s="74">
        <f aca="true" t="shared" si="6" ref="D74:L74">SUM(D70:D73)</f>
        <v>18750385</v>
      </c>
      <c r="E74" s="75">
        <f t="shared" si="6"/>
        <v>8297187</v>
      </c>
      <c r="F74" s="76">
        <f t="shared" si="6"/>
        <v>16367488</v>
      </c>
      <c r="G74" s="74">
        <f t="shared" si="6"/>
        <v>13885088</v>
      </c>
      <c r="H74" s="77">
        <f t="shared" si="6"/>
        <v>6133508</v>
      </c>
      <c r="I74" s="78">
        <f t="shared" si="6"/>
        <v>7061818</v>
      </c>
      <c r="J74" s="79">
        <f t="shared" si="6"/>
        <v>22425000</v>
      </c>
      <c r="K74" s="74">
        <f t="shared" si="6"/>
        <v>10000000</v>
      </c>
      <c r="L74" s="75">
        <f t="shared" si="6"/>
        <v>9185000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2590983</v>
      </c>
      <c r="D43" s="10">
        <f aca="true" t="shared" si="0" ref="D43:L43">SUM(D44:D46)</f>
        <v>239059</v>
      </c>
      <c r="E43" s="11">
        <f t="shared" si="0"/>
        <v>141755</v>
      </c>
      <c r="F43" s="12">
        <f t="shared" si="0"/>
        <v>85000</v>
      </c>
      <c r="G43" s="10">
        <f t="shared" si="0"/>
        <v>86200</v>
      </c>
      <c r="H43" s="13">
        <f>SUM(H44:H46)</f>
        <v>83805</v>
      </c>
      <c r="I43" s="14">
        <f t="shared" si="0"/>
        <v>83806</v>
      </c>
      <c r="J43" s="15">
        <f t="shared" si="0"/>
        <v>110000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48761</v>
      </c>
      <c r="D44" s="16">
        <v>87343</v>
      </c>
      <c r="E44" s="17"/>
      <c r="F44" s="18"/>
      <c r="G44" s="16">
        <v>1200</v>
      </c>
      <c r="H44" s="19"/>
      <c r="I44" s="20"/>
      <c r="J44" s="21">
        <v>78000</v>
      </c>
      <c r="K44" s="16"/>
      <c r="L44" s="17"/>
    </row>
    <row r="45" spans="1:12" ht="13.5">
      <c r="A45" s="3" t="s">
        <v>20</v>
      </c>
      <c r="B45" s="2"/>
      <c r="C45" s="22">
        <v>90285</v>
      </c>
      <c r="D45" s="22"/>
      <c r="E45" s="23">
        <v>7751</v>
      </c>
      <c r="F45" s="24"/>
      <c r="G45" s="22"/>
      <c r="H45" s="25"/>
      <c r="I45" s="26"/>
      <c r="J45" s="27">
        <v>32000</v>
      </c>
      <c r="K45" s="22"/>
      <c r="L45" s="23"/>
    </row>
    <row r="46" spans="1:12" ht="13.5">
      <c r="A46" s="3" t="s">
        <v>21</v>
      </c>
      <c r="B46" s="2"/>
      <c r="C46" s="16">
        <v>2451937</v>
      </c>
      <c r="D46" s="16">
        <v>151716</v>
      </c>
      <c r="E46" s="17">
        <v>134004</v>
      </c>
      <c r="F46" s="18">
        <v>85000</v>
      </c>
      <c r="G46" s="16">
        <v>85000</v>
      </c>
      <c r="H46" s="19">
        <v>83805</v>
      </c>
      <c r="I46" s="20">
        <v>83806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695000</v>
      </c>
      <c r="D47" s="10">
        <f aca="true" t="shared" si="1" ref="D47:L47">SUM(D48:D52)</f>
        <v>1150899</v>
      </c>
      <c r="E47" s="14">
        <f t="shared" si="1"/>
        <v>121048</v>
      </c>
      <c r="F47" s="28">
        <f t="shared" si="1"/>
        <v>0</v>
      </c>
      <c r="G47" s="10">
        <f t="shared" si="1"/>
        <v>675000</v>
      </c>
      <c r="H47" s="13">
        <f>SUM(H48:H52)</f>
        <v>195783</v>
      </c>
      <c r="I47" s="29">
        <f t="shared" si="1"/>
        <v>195782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695000</v>
      </c>
      <c r="D50" s="16">
        <v>1150899</v>
      </c>
      <c r="E50" s="17">
        <v>121048</v>
      </c>
      <c r="F50" s="18"/>
      <c r="G50" s="16">
        <v>675000</v>
      </c>
      <c r="H50" s="19">
        <v>195783</v>
      </c>
      <c r="I50" s="20">
        <v>195782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261000</v>
      </c>
      <c r="D53" s="10">
        <f aca="true" t="shared" si="2" ref="D53:L53">SUM(D54:D56)</f>
        <v>278047</v>
      </c>
      <c r="E53" s="14">
        <f t="shared" si="2"/>
        <v>30042</v>
      </c>
      <c r="F53" s="28">
        <f t="shared" si="2"/>
        <v>0</v>
      </c>
      <c r="G53" s="10">
        <f t="shared" si="2"/>
        <v>5000</v>
      </c>
      <c r="H53" s="13">
        <f>SUM(H54:H56)</f>
        <v>4768</v>
      </c>
      <c r="I53" s="29">
        <f t="shared" si="2"/>
        <v>4768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261000</v>
      </c>
      <c r="D54" s="16">
        <v>257252</v>
      </c>
      <c r="E54" s="17">
        <v>30042</v>
      </c>
      <c r="F54" s="18"/>
      <c r="G54" s="16">
        <v>5000</v>
      </c>
      <c r="H54" s="19">
        <v>4768</v>
      </c>
      <c r="I54" s="20">
        <v>4768</v>
      </c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>
        <v>20795</v>
      </c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8000</v>
      </c>
      <c r="G62" s="10">
        <v>8000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3546983</v>
      </c>
      <c r="D63" s="62">
        <f aca="true" t="shared" si="4" ref="D63:L63">+D43+D47+D53+D57+D62</f>
        <v>1668005</v>
      </c>
      <c r="E63" s="63">
        <f t="shared" si="4"/>
        <v>292845</v>
      </c>
      <c r="F63" s="64">
        <f t="shared" si="4"/>
        <v>93000</v>
      </c>
      <c r="G63" s="62">
        <f t="shared" si="4"/>
        <v>774200</v>
      </c>
      <c r="H63" s="65">
        <f t="shared" si="4"/>
        <v>284356</v>
      </c>
      <c r="I63" s="66">
        <f t="shared" si="4"/>
        <v>284356</v>
      </c>
      <c r="J63" s="67">
        <f t="shared" si="4"/>
        <v>110000</v>
      </c>
      <c r="K63" s="62">
        <f t="shared" si="4"/>
        <v>0</v>
      </c>
      <c r="L63" s="63">
        <f t="shared" si="4"/>
        <v>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390268</v>
      </c>
      <c r="D66" s="16">
        <v>106510</v>
      </c>
      <c r="E66" s="30">
        <v>23090</v>
      </c>
      <c r="F66" s="21"/>
      <c r="G66" s="16">
        <v>4260</v>
      </c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>
        <v>873047</v>
      </c>
      <c r="E67" s="17">
        <v>130196</v>
      </c>
      <c r="F67" s="18"/>
      <c r="G67" s="16">
        <v>675000</v>
      </c>
      <c r="H67" s="19">
        <v>195783</v>
      </c>
      <c r="I67" s="20">
        <v>195782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390268</v>
      </c>
      <c r="D70" s="32">
        <f aca="true" t="shared" si="5" ref="D70:L70">SUM(D66:D69)</f>
        <v>979557</v>
      </c>
      <c r="E70" s="33">
        <f t="shared" si="5"/>
        <v>153286</v>
      </c>
      <c r="F70" s="34">
        <f t="shared" si="5"/>
        <v>0</v>
      </c>
      <c r="G70" s="32">
        <f t="shared" si="5"/>
        <v>679260</v>
      </c>
      <c r="H70" s="35">
        <f t="shared" si="5"/>
        <v>195783</v>
      </c>
      <c r="I70" s="36">
        <f t="shared" si="5"/>
        <v>195782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3156715</v>
      </c>
      <c r="D73" s="16">
        <v>688448</v>
      </c>
      <c r="E73" s="17">
        <v>139559</v>
      </c>
      <c r="F73" s="18">
        <v>93000</v>
      </c>
      <c r="G73" s="16">
        <v>94940</v>
      </c>
      <c r="H73" s="19">
        <v>88573</v>
      </c>
      <c r="I73" s="20">
        <v>88574</v>
      </c>
      <c r="J73" s="21">
        <v>110000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3546983</v>
      </c>
      <c r="D74" s="74">
        <f aca="true" t="shared" si="6" ref="D74:L74">SUM(D70:D73)</f>
        <v>1668005</v>
      </c>
      <c r="E74" s="75">
        <f t="shared" si="6"/>
        <v>292845</v>
      </c>
      <c r="F74" s="76">
        <f t="shared" si="6"/>
        <v>93000</v>
      </c>
      <c r="G74" s="74">
        <f t="shared" si="6"/>
        <v>774200</v>
      </c>
      <c r="H74" s="77">
        <f t="shared" si="6"/>
        <v>284356</v>
      </c>
      <c r="I74" s="78">
        <f t="shared" si="6"/>
        <v>284356</v>
      </c>
      <c r="J74" s="79">
        <f t="shared" si="6"/>
        <v>110000</v>
      </c>
      <c r="K74" s="74">
        <f t="shared" si="6"/>
        <v>0</v>
      </c>
      <c r="L74" s="75">
        <f t="shared" si="6"/>
        <v>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54000</v>
      </c>
      <c r="D43" s="10">
        <f aca="true" t="shared" si="0" ref="D43:L43">SUM(D44:D46)</f>
        <v>0</v>
      </c>
      <c r="E43" s="11">
        <f t="shared" si="0"/>
        <v>2251554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4611742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6000</v>
      </c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48000</v>
      </c>
      <c r="D45" s="22"/>
      <c r="E45" s="23">
        <v>2251554</v>
      </c>
      <c r="F45" s="24"/>
      <c r="G45" s="22"/>
      <c r="H45" s="25"/>
      <c r="I45" s="26">
        <v>4611742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1021000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933000</v>
      </c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>
        <v>88000</v>
      </c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8913000</v>
      </c>
      <c r="D53" s="10">
        <f aca="true" t="shared" si="2" ref="D53:L53">SUM(D54:D56)</f>
        <v>11155000</v>
      </c>
      <c r="E53" s="14">
        <f t="shared" si="2"/>
        <v>0</v>
      </c>
      <c r="F53" s="28">
        <f t="shared" si="2"/>
        <v>9514000</v>
      </c>
      <c r="G53" s="10">
        <f t="shared" si="2"/>
        <v>9514000</v>
      </c>
      <c r="H53" s="13">
        <f>SUM(H54:H56)</f>
        <v>4378520</v>
      </c>
      <c r="I53" s="29">
        <f t="shared" si="2"/>
        <v>0</v>
      </c>
      <c r="J53" s="12">
        <f t="shared" si="2"/>
        <v>10063000</v>
      </c>
      <c r="K53" s="10">
        <f t="shared" si="2"/>
        <v>10377000</v>
      </c>
      <c r="L53" s="14">
        <f t="shared" si="2"/>
        <v>10709000</v>
      </c>
    </row>
    <row r="54" spans="1:12" ht="13.5">
      <c r="A54" s="3" t="s">
        <v>29</v>
      </c>
      <c r="B54" s="2"/>
      <c r="C54" s="16">
        <v>8913000</v>
      </c>
      <c r="D54" s="16">
        <v>11155000</v>
      </c>
      <c r="E54" s="17"/>
      <c r="F54" s="18"/>
      <c r="G54" s="16"/>
      <c r="H54" s="19">
        <v>3614068</v>
      </c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>
        <v>9514000</v>
      </c>
      <c r="G55" s="16">
        <v>9514000</v>
      </c>
      <c r="H55" s="19">
        <v>764452</v>
      </c>
      <c r="I55" s="20"/>
      <c r="J55" s="21">
        <v>10063000</v>
      </c>
      <c r="K55" s="16">
        <v>10377000</v>
      </c>
      <c r="L55" s="17">
        <v>10709000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2525000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29700</v>
      </c>
      <c r="I57" s="29">
        <f t="shared" si="3"/>
        <v>0</v>
      </c>
      <c r="J57" s="12">
        <f t="shared" si="3"/>
        <v>5000000</v>
      </c>
      <c r="K57" s="10">
        <f t="shared" si="3"/>
        <v>3000000</v>
      </c>
      <c r="L57" s="14">
        <f t="shared" si="3"/>
        <v>1500000</v>
      </c>
    </row>
    <row r="58" spans="1:12" ht="13.5">
      <c r="A58" s="3" t="s">
        <v>33</v>
      </c>
      <c r="B58" s="2"/>
      <c r="C58" s="16">
        <v>1905000</v>
      </c>
      <c r="D58" s="16"/>
      <c r="E58" s="17"/>
      <c r="F58" s="18"/>
      <c r="G58" s="16"/>
      <c r="H58" s="19"/>
      <c r="I58" s="20"/>
      <c r="J58" s="21">
        <v>1000000</v>
      </c>
      <c r="K58" s="16">
        <v>3000000</v>
      </c>
      <c r="L58" s="17">
        <v>1500000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>
        <v>4000000</v>
      </c>
      <c r="K59" s="16"/>
      <c r="L59" s="17"/>
    </row>
    <row r="60" spans="1:12" ht="13.5">
      <c r="A60" s="3" t="s">
        <v>35</v>
      </c>
      <c r="B60" s="2"/>
      <c r="C60" s="22">
        <v>620000</v>
      </c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>
        <v>29700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12513000</v>
      </c>
      <c r="D63" s="62">
        <f aca="true" t="shared" si="4" ref="D63:L63">+D43+D47+D53+D57+D62</f>
        <v>11155000</v>
      </c>
      <c r="E63" s="63">
        <f t="shared" si="4"/>
        <v>2251554</v>
      </c>
      <c r="F63" s="64">
        <f t="shared" si="4"/>
        <v>9514000</v>
      </c>
      <c r="G63" s="62">
        <f t="shared" si="4"/>
        <v>9514000</v>
      </c>
      <c r="H63" s="65">
        <f t="shared" si="4"/>
        <v>4408220</v>
      </c>
      <c r="I63" s="66">
        <f t="shared" si="4"/>
        <v>4611742</v>
      </c>
      <c r="J63" s="67">
        <f t="shared" si="4"/>
        <v>15063000</v>
      </c>
      <c r="K63" s="62">
        <f t="shared" si="4"/>
        <v>13377000</v>
      </c>
      <c r="L63" s="63">
        <f t="shared" si="4"/>
        <v>12209000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11686000</v>
      </c>
      <c r="D66" s="16">
        <v>11155000</v>
      </c>
      <c r="E66" s="30">
        <v>2112513</v>
      </c>
      <c r="F66" s="21">
        <v>9514000</v>
      </c>
      <c r="G66" s="16">
        <v>9514000</v>
      </c>
      <c r="H66" s="19">
        <v>4169494</v>
      </c>
      <c r="I66" s="17"/>
      <c r="J66" s="31">
        <v>15063000</v>
      </c>
      <c r="K66" s="16">
        <v>13377000</v>
      </c>
      <c r="L66" s="19">
        <v>12209000</v>
      </c>
    </row>
    <row r="67" spans="1:12" ht="13.5">
      <c r="A67" s="69" t="s">
        <v>42</v>
      </c>
      <c r="B67" s="2"/>
      <c r="C67" s="16">
        <v>296000</v>
      </c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>
        <v>88000</v>
      </c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12070000</v>
      </c>
      <c r="D70" s="32">
        <f aca="true" t="shared" si="5" ref="D70:L70">SUM(D66:D69)</f>
        <v>11155000</v>
      </c>
      <c r="E70" s="33">
        <f t="shared" si="5"/>
        <v>2112513</v>
      </c>
      <c r="F70" s="34">
        <f t="shared" si="5"/>
        <v>9514000</v>
      </c>
      <c r="G70" s="32">
        <f t="shared" si="5"/>
        <v>9514000</v>
      </c>
      <c r="H70" s="35">
        <f t="shared" si="5"/>
        <v>4169494</v>
      </c>
      <c r="I70" s="36">
        <f t="shared" si="5"/>
        <v>0</v>
      </c>
      <c r="J70" s="37">
        <f t="shared" si="5"/>
        <v>15063000</v>
      </c>
      <c r="K70" s="32">
        <f t="shared" si="5"/>
        <v>13377000</v>
      </c>
      <c r="L70" s="33">
        <f t="shared" si="5"/>
        <v>12209000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4611742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443000</v>
      </c>
      <c r="D73" s="16"/>
      <c r="E73" s="17">
        <v>139041</v>
      </c>
      <c r="F73" s="18"/>
      <c r="G73" s="16"/>
      <c r="H73" s="19">
        <v>238726</v>
      </c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12513000</v>
      </c>
      <c r="D74" s="74">
        <f aca="true" t="shared" si="6" ref="D74:L74">SUM(D70:D73)</f>
        <v>11155000</v>
      </c>
      <c r="E74" s="75">
        <f t="shared" si="6"/>
        <v>2251554</v>
      </c>
      <c r="F74" s="76">
        <f t="shared" si="6"/>
        <v>9514000</v>
      </c>
      <c r="G74" s="74">
        <f t="shared" si="6"/>
        <v>9514000</v>
      </c>
      <c r="H74" s="77">
        <f t="shared" si="6"/>
        <v>4408220</v>
      </c>
      <c r="I74" s="78">
        <f t="shared" si="6"/>
        <v>4611742</v>
      </c>
      <c r="J74" s="79">
        <f t="shared" si="6"/>
        <v>15063000</v>
      </c>
      <c r="K74" s="74">
        <f t="shared" si="6"/>
        <v>13377000</v>
      </c>
      <c r="L74" s="75">
        <f t="shared" si="6"/>
        <v>12209000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995320</v>
      </c>
      <c r="D43" s="10">
        <f aca="true" t="shared" si="0" ref="D43:L43">SUM(D44:D46)</f>
        <v>227041</v>
      </c>
      <c r="E43" s="11">
        <f t="shared" si="0"/>
        <v>753706</v>
      </c>
      <c r="F43" s="12">
        <f t="shared" si="0"/>
        <v>1550000</v>
      </c>
      <c r="G43" s="10">
        <f t="shared" si="0"/>
        <v>2057210</v>
      </c>
      <c r="H43" s="13">
        <f>SUM(H44:H46)</f>
        <v>0</v>
      </c>
      <c r="I43" s="14">
        <f t="shared" si="0"/>
        <v>2966509</v>
      </c>
      <c r="J43" s="15">
        <f t="shared" si="0"/>
        <v>3500000</v>
      </c>
      <c r="K43" s="10">
        <f t="shared" si="0"/>
        <v>1480000</v>
      </c>
      <c r="L43" s="13">
        <f t="shared" si="0"/>
        <v>1595000</v>
      </c>
    </row>
    <row r="44" spans="1:12" ht="13.5">
      <c r="A44" s="3" t="s">
        <v>19</v>
      </c>
      <c r="B44" s="2"/>
      <c r="C44" s="16">
        <v>661384</v>
      </c>
      <c r="D44" s="16">
        <v>34387</v>
      </c>
      <c r="E44" s="17">
        <v>20000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>
        <v>179760</v>
      </c>
      <c r="E45" s="23">
        <v>514706</v>
      </c>
      <c r="F45" s="24">
        <v>1550000</v>
      </c>
      <c r="G45" s="22">
        <v>2057210</v>
      </c>
      <c r="H45" s="25"/>
      <c r="I45" s="26">
        <v>2966509</v>
      </c>
      <c r="J45" s="27">
        <v>3500000</v>
      </c>
      <c r="K45" s="22">
        <v>1480000</v>
      </c>
      <c r="L45" s="23">
        <v>1595000</v>
      </c>
    </row>
    <row r="46" spans="1:12" ht="13.5">
      <c r="A46" s="3" t="s">
        <v>21</v>
      </c>
      <c r="B46" s="2"/>
      <c r="C46" s="16">
        <v>333936</v>
      </c>
      <c r="D46" s="16">
        <v>12894</v>
      </c>
      <c r="E46" s="17">
        <v>219000</v>
      </c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198282</v>
      </c>
      <c r="D47" s="10">
        <f aca="true" t="shared" si="1" ref="D47:L47">SUM(D48:D52)</f>
        <v>4549903</v>
      </c>
      <c r="E47" s="14">
        <f t="shared" si="1"/>
        <v>4383140</v>
      </c>
      <c r="F47" s="28">
        <f t="shared" si="1"/>
        <v>0</v>
      </c>
      <c r="G47" s="10">
        <f t="shared" si="1"/>
        <v>0</v>
      </c>
      <c r="H47" s="13">
        <f>SUM(H48:H52)</f>
        <v>2000607</v>
      </c>
      <c r="I47" s="29">
        <f t="shared" si="1"/>
        <v>4690515</v>
      </c>
      <c r="J47" s="12">
        <f t="shared" si="1"/>
        <v>250000</v>
      </c>
      <c r="K47" s="10">
        <f t="shared" si="1"/>
        <v>133000</v>
      </c>
      <c r="L47" s="14">
        <f t="shared" si="1"/>
        <v>640000</v>
      </c>
    </row>
    <row r="48" spans="1:12" ht="13.5">
      <c r="A48" s="3" t="s">
        <v>23</v>
      </c>
      <c r="B48" s="2"/>
      <c r="C48" s="16">
        <v>198282</v>
      </c>
      <c r="D48" s="16">
        <v>4143815</v>
      </c>
      <c r="E48" s="17">
        <v>4383140</v>
      </c>
      <c r="F48" s="18"/>
      <c r="G48" s="16"/>
      <c r="H48" s="19">
        <v>2000607</v>
      </c>
      <c r="I48" s="20">
        <v>4690515</v>
      </c>
      <c r="J48" s="21">
        <v>250000</v>
      </c>
      <c r="K48" s="16">
        <v>133000</v>
      </c>
      <c r="L48" s="17">
        <v>640000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>
        <v>406088</v>
      </c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3524337</v>
      </c>
      <c r="D53" s="10">
        <f aca="true" t="shared" si="2" ref="D53:L53">SUM(D54:D56)</f>
        <v>4829046</v>
      </c>
      <c r="E53" s="14">
        <f t="shared" si="2"/>
        <v>33956499</v>
      </c>
      <c r="F53" s="28">
        <f t="shared" si="2"/>
        <v>17590800</v>
      </c>
      <c r="G53" s="10">
        <f t="shared" si="2"/>
        <v>15890800</v>
      </c>
      <c r="H53" s="13">
        <f>SUM(H54:H56)</f>
        <v>3427119</v>
      </c>
      <c r="I53" s="29">
        <f t="shared" si="2"/>
        <v>3260405</v>
      </c>
      <c r="J53" s="12">
        <f t="shared" si="2"/>
        <v>11031000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3524337</v>
      </c>
      <c r="D55" s="16">
        <v>4829046</v>
      </c>
      <c r="E55" s="17">
        <v>33956499</v>
      </c>
      <c r="F55" s="18">
        <v>17590800</v>
      </c>
      <c r="G55" s="16">
        <v>15890800</v>
      </c>
      <c r="H55" s="19">
        <v>3427119</v>
      </c>
      <c r="I55" s="20">
        <v>3260405</v>
      </c>
      <c r="J55" s="21">
        <v>11031000</v>
      </c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45711098</v>
      </c>
      <c r="D57" s="10">
        <f aca="true" t="shared" si="3" ref="D57:L57">SUM(D58:D61)</f>
        <v>30089163</v>
      </c>
      <c r="E57" s="14">
        <f t="shared" si="3"/>
        <v>174914060</v>
      </c>
      <c r="F57" s="28">
        <f t="shared" si="3"/>
        <v>10500000</v>
      </c>
      <c r="G57" s="10">
        <f t="shared" si="3"/>
        <v>13800000</v>
      </c>
      <c r="H57" s="13">
        <f>SUM(H58:H61)</f>
        <v>16560519</v>
      </c>
      <c r="I57" s="29">
        <f t="shared" si="3"/>
        <v>15462037</v>
      </c>
      <c r="J57" s="12">
        <f t="shared" si="3"/>
        <v>6000000</v>
      </c>
      <c r="K57" s="10">
        <f t="shared" si="3"/>
        <v>17420000</v>
      </c>
      <c r="L57" s="14">
        <f t="shared" si="3"/>
        <v>13331000</v>
      </c>
    </row>
    <row r="58" spans="1:12" ht="13.5">
      <c r="A58" s="3" t="s">
        <v>33</v>
      </c>
      <c r="B58" s="2"/>
      <c r="C58" s="16">
        <v>2447224</v>
      </c>
      <c r="D58" s="16">
        <v>1343633</v>
      </c>
      <c r="E58" s="17">
        <v>7535308</v>
      </c>
      <c r="F58" s="18">
        <v>10500000</v>
      </c>
      <c r="G58" s="16">
        <v>13800000</v>
      </c>
      <c r="H58" s="19">
        <v>5674352</v>
      </c>
      <c r="I58" s="20">
        <v>6191696</v>
      </c>
      <c r="J58" s="21">
        <v>2000000</v>
      </c>
      <c r="K58" s="16">
        <v>6000000</v>
      </c>
      <c r="L58" s="17">
        <v>1500000</v>
      </c>
    </row>
    <row r="59" spans="1:12" ht="13.5">
      <c r="A59" s="3" t="s">
        <v>34</v>
      </c>
      <c r="B59" s="2"/>
      <c r="C59" s="16">
        <v>43213512</v>
      </c>
      <c r="D59" s="16">
        <v>28745530</v>
      </c>
      <c r="E59" s="17">
        <v>162297566</v>
      </c>
      <c r="F59" s="18"/>
      <c r="G59" s="16"/>
      <c r="H59" s="19">
        <v>4548004</v>
      </c>
      <c r="I59" s="20">
        <v>3613645</v>
      </c>
      <c r="J59" s="21">
        <v>4000000</v>
      </c>
      <c r="K59" s="16">
        <v>11420000</v>
      </c>
      <c r="L59" s="17">
        <v>11831000</v>
      </c>
    </row>
    <row r="60" spans="1:12" ht="13.5">
      <c r="A60" s="3" t="s">
        <v>35</v>
      </c>
      <c r="B60" s="2"/>
      <c r="C60" s="22">
        <v>50362</v>
      </c>
      <c r="D60" s="22"/>
      <c r="E60" s="23">
        <v>5052184</v>
      </c>
      <c r="F60" s="24"/>
      <c r="G60" s="22"/>
      <c r="H60" s="25">
        <v>6338163</v>
      </c>
      <c r="I60" s="26">
        <v>5656696</v>
      </c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>
        <v>29002</v>
      </c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50429037</v>
      </c>
      <c r="D63" s="62">
        <f aca="true" t="shared" si="4" ref="D63:L63">+D43+D47+D53+D57+D62</f>
        <v>39695153</v>
      </c>
      <c r="E63" s="63">
        <f t="shared" si="4"/>
        <v>214007405</v>
      </c>
      <c r="F63" s="64">
        <f t="shared" si="4"/>
        <v>29640800</v>
      </c>
      <c r="G63" s="62">
        <f t="shared" si="4"/>
        <v>31748010</v>
      </c>
      <c r="H63" s="65">
        <f t="shared" si="4"/>
        <v>21988245</v>
      </c>
      <c r="I63" s="66">
        <f t="shared" si="4"/>
        <v>26379466</v>
      </c>
      <c r="J63" s="67">
        <f t="shared" si="4"/>
        <v>20781000</v>
      </c>
      <c r="K63" s="62">
        <f t="shared" si="4"/>
        <v>19033000</v>
      </c>
      <c r="L63" s="63">
        <f t="shared" si="4"/>
        <v>15566000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48606850</v>
      </c>
      <c r="D66" s="16">
        <v>38964245</v>
      </c>
      <c r="E66" s="30">
        <v>213132902</v>
      </c>
      <c r="F66" s="21">
        <v>28090800</v>
      </c>
      <c r="G66" s="16">
        <v>29690800</v>
      </c>
      <c r="H66" s="19">
        <v>21988245</v>
      </c>
      <c r="I66" s="17">
        <v>18564799</v>
      </c>
      <c r="J66" s="31">
        <v>17031000</v>
      </c>
      <c r="K66" s="16">
        <v>16420000</v>
      </c>
      <c r="L66" s="19">
        <v>13331000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>
        <v>4690515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>
        <v>157643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48606850</v>
      </c>
      <c r="D70" s="32">
        <f aca="true" t="shared" si="5" ref="D70:L70">SUM(D66:D69)</f>
        <v>38964245</v>
      </c>
      <c r="E70" s="33">
        <f t="shared" si="5"/>
        <v>213132902</v>
      </c>
      <c r="F70" s="34">
        <f t="shared" si="5"/>
        <v>28090800</v>
      </c>
      <c r="G70" s="32">
        <f t="shared" si="5"/>
        <v>29690800</v>
      </c>
      <c r="H70" s="35">
        <f t="shared" si="5"/>
        <v>21988245</v>
      </c>
      <c r="I70" s="36">
        <f t="shared" si="5"/>
        <v>23412957</v>
      </c>
      <c r="J70" s="37">
        <f t="shared" si="5"/>
        <v>17031000</v>
      </c>
      <c r="K70" s="32">
        <f t="shared" si="5"/>
        <v>16420000</v>
      </c>
      <c r="L70" s="33">
        <f t="shared" si="5"/>
        <v>13331000</v>
      </c>
    </row>
    <row r="71" spans="1:12" ht="13.5">
      <c r="A71" s="72" t="s">
        <v>47</v>
      </c>
      <c r="B71" s="2" t="s">
        <v>48</v>
      </c>
      <c r="C71" s="16">
        <v>333936</v>
      </c>
      <c r="D71" s="16">
        <v>455588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>
        <v>349493</v>
      </c>
      <c r="F72" s="18"/>
      <c r="G72" s="16"/>
      <c r="H72" s="19"/>
      <c r="I72" s="20">
        <v>1631000</v>
      </c>
      <c r="J72" s="21"/>
      <c r="K72" s="16"/>
      <c r="L72" s="17"/>
    </row>
    <row r="73" spans="1:12" ht="13.5">
      <c r="A73" s="72" t="s">
        <v>51</v>
      </c>
      <c r="B73" s="2"/>
      <c r="C73" s="16">
        <v>1488251</v>
      </c>
      <c r="D73" s="16">
        <v>275319</v>
      </c>
      <c r="E73" s="17">
        <v>525010</v>
      </c>
      <c r="F73" s="18">
        <v>1550000</v>
      </c>
      <c r="G73" s="16">
        <v>2057210</v>
      </c>
      <c r="H73" s="19"/>
      <c r="I73" s="20">
        <v>1335509</v>
      </c>
      <c r="J73" s="21">
        <v>3750000</v>
      </c>
      <c r="K73" s="16">
        <v>2613000</v>
      </c>
      <c r="L73" s="17">
        <v>2235000</v>
      </c>
    </row>
    <row r="74" spans="1:12" ht="13.5">
      <c r="A74" s="73" t="s">
        <v>52</v>
      </c>
      <c r="B74" s="6" t="s">
        <v>53</v>
      </c>
      <c r="C74" s="74">
        <f>SUM(C70:C73)</f>
        <v>50429037</v>
      </c>
      <c r="D74" s="74">
        <f aca="true" t="shared" si="6" ref="D74:L74">SUM(D70:D73)</f>
        <v>39695152</v>
      </c>
      <c r="E74" s="75">
        <f t="shared" si="6"/>
        <v>214007405</v>
      </c>
      <c r="F74" s="76">
        <f t="shared" si="6"/>
        <v>29640800</v>
      </c>
      <c r="G74" s="74">
        <f t="shared" si="6"/>
        <v>31748010</v>
      </c>
      <c r="H74" s="77">
        <f t="shared" si="6"/>
        <v>21988245</v>
      </c>
      <c r="I74" s="78">
        <f t="shared" si="6"/>
        <v>26379466</v>
      </c>
      <c r="J74" s="79">
        <f t="shared" si="6"/>
        <v>20781000</v>
      </c>
      <c r="K74" s="74">
        <f t="shared" si="6"/>
        <v>19033000</v>
      </c>
      <c r="L74" s="75">
        <f t="shared" si="6"/>
        <v>15566000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877858</v>
      </c>
      <c r="D43" s="10">
        <f aca="true" t="shared" si="0" ref="D43:L43">SUM(D44:D46)</f>
        <v>182954</v>
      </c>
      <c r="E43" s="11">
        <f t="shared" si="0"/>
        <v>642431</v>
      </c>
      <c r="F43" s="12">
        <f t="shared" si="0"/>
        <v>1872956</v>
      </c>
      <c r="G43" s="10">
        <f t="shared" si="0"/>
        <v>1872956</v>
      </c>
      <c r="H43" s="13">
        <f>SUM(H44:H46)</f>
        <v>93098</v>
      </c>
      <c r="I43" s="14">
        <f t="shared" si="0"/>
        <v>68655</v>
      </c>
      <c r="J43" s="15">
        <f t="shared" si="0"/>
        <v>3185000</v>
      </c>
      <c r="K43" s="10">
        <f t="shared" si="0"/>
        <v>3014825</v>
      </c>
      <c r="L43" s="13">
        <f t="shared" si="0"/>
        <v>3159537</v>
      </c>
    </row>
    <row r="44" spans="1:12" ht="13.5">
      <c r="A44" s="3" t="s">
        <v>19</v>
      </c>
      <c r="B44" s="2"/>
      <c r="C44" s="16">
        <v>585487</v>
      </c>
      <c r="D44" s="16">
        <v>9299</v>
      </c>
      <c r="E44" s="17">
        <v>160953</v>
      </c>
      <c r="F44" s="18">
        <v>137474</v>
      </c>
      <c r="G44" s="16">
        <v>137474</v>
      </c>
      <c r="H44" s="19">
        <v>15750</v>
      </c>
      <c r="I44" s="20">
        <v>1850</v>
      </c>
      <c r="J44" s="21">
        <v>1925000</v>
      </c>
      <c r="K44" s="16">
        <v>1489125</v>
      </c>
      <c r="L44" s="17">
        <v>1560603</v>
      </c>
    </row>
    <row r="45" spans="1:12" ht="13.5">
      <c r="A45" s="3" t="s">
        <v>20</v>
      </c>
      <c r="B45" s="2"/>
      <c r="C45" s="22">
        <v>172250</v>
      </c>
      <c r="D45" s="22">
        <v>48816</v>
      </c>
      <c r="E45" s="23">
        <v>307110</v>
      </c>
      <c r="F45" s="24">
        <v>1385322</v>
      </c>
      <c r="G45" s="22">
        <v>1385322</v>
      </c>
      <c r="H45" s="25">
        <v>52788</v>
      </c>
      <c r="I45" s="26">
        <v>66805</v>
      </c>
      <c r="J45" s="27">
        <v>1260000</v>
      </c>
      <c r="K45" s="22">
        <v>1525700</v>
      </c>
      <c r="L45" s="23">
        <v>1598934</v>
      </c>
    </row>
    <row r="46" spans="1:12" ht="13.5">
      <c r="A46" s="3" t="s">
        <v>21</v>
      </c>
      <c r="B46" s="2"/>
      <c r="C46" s="16">
        <v>120121</v>
      </c>
      <c r="D46" s="16">
        <v>124839</v>
      </c>
      <c r="E46" s="17">
        <v>174368</v>
      </c>
      <c r="F46" s="18">
        <v>350160</v>
      </c>
      <c r="G46" s="16">
        <v>350160</v>
      </c>
      <c r="H46" s="19">
        <v>24560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777985</v>
      </c>
      <c r="D47" s="10">
        <f aca="true" t="shared" si="1" ref="D47:L47">SUM(D48:D52)</f>
        <v>178749</v>
      </c>
      <c r="E47" s="14">
        <f t="shared" si="1"/>
        <v>258231</v>
      </c>
      <c r="F47" s="28">
        <f t="shared" si="1"/>
        <v>434350</v>
      </c>
      <c r="G47" s="10">
        <f t="shared" si="1"/>
        <v>434350</v>
      </c>
      <c r="H47" s="13">
        <f>SUM(H48:H52)</f>
        <v>1024840</v>
      </c>
      <c r="I47" s="29">
        <f t="shared" si="1"/>
        <v>1407161</v>
      </c>
      <c r="J47" s="12">
        <f t="shared" si="1"/>
        <v>242000</v>
      </c>
      <c r="K47" s="10">
        <f t="shared" si="1"/>
        <v>252890</v>
      </c>
      <c r="L47" s="14">
        <f t="shared" si="1"/>
        <v>265028</v>
      </c>
    </row>
    <row r="48" spans="1:12" ht="13.5">
      <c r="A48" s="3" t="s">
        <v>23</v>
      </c>
      <c r="B48" s="2"/>
      <c r="C48" s="16">
        <v>62903</v>
      </c>
      <c r="D48" s="16">
        <v>133979</v>
      </c>
      <c r="E48" s="17">
        <v>179150</v>
      </c>
      <c r="F48" s="18">
        <v>295990</v>
      </c>
      <c r="G48" s="16">
        <v>295990</v>
      </c>
      <c r="H48" s="19"/>
      <c r="I48" s="20">
        <v>607560</v>
      </c>
      <c r="J48" s="21">
        <v>120000</v>
      </c>
      <c r="K48" s="16">
        <v>125400</v>
      </c>
      <c r="L48" s="17">
        <v>131419</v>
      </c>
    </row>
    <row r="49" spans="1:12" ht="13.5">
      <c r="A49" s="3" t="s">
        <v>24</v>
      </c>
      <c r="B49" s="2"/>
      <c r="C49" s="16">
        <v>1313</v>
      </c>
      <c r="D49" s="16"/>
      <c r="E49" s="17"/>
      <c r="F49" s="18">
        <v>75000</v>
      </c>
      <c r="G49" s="16">
        <v>75000</v>
      </c>
      <c r="H49" s="19">
        <v>1000000</v>
      </c>
      <c r="I49" s="20">
        <v>200422</v>
      </c>
      <c r="J49" s="21">
        <v>65000</v>
      </c>
      <c r="K49" s="16">
        <v>67925</v>
      </c>
      <c r="L49" s="17">
        <v>71185</v>
      </c>
    </row>
    <row r="50" spans="1:12" ht="13.5">
      <c r="A50" s="3" t="s">
        <v>25</v>
      </c>
      <c r="B50" s="2"/>
      <c r="C50" s="16"/>
      <c r="D50" s="16"/>
      <c r="E50" s="17">
        <v>79081</v>
      </c>
      <c r="F50" s="18">
        <v>63360</v>
      </c>
      <c r="G50" s="16">
        <v>63360</v>
      </c>
      <c r="H50" s="19">
        <v>24840</v>
      </c>
      <c r="I50" s="20">
        <v>599179</v>
      </c>
      <c r="J50" s="21">
        <v>57000</v>
      </c>
      <c r="K50" s="16">
        <v>59565</v>
      </c>
      <c r="L50" s="17">
        <v>62424</v>
      </c>
    </row>
    <row r="51" spans="1:12" ht="13.5">
      <c r="A51" s="3" t="s">
        <v>26</v>
      </c>
      <c r="B51" s="2"/>
      <c r="C51" s="16">
        <v>713769</v>
      </c>
      <c r="D51" s="16">
        <v>44770</v>
      </c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15900958</v>
      </c>
      <c r="D53" s="10">
        <f aca="true" t="shared" si="2" ref="D53:L53">SUM(D54:D56)</f>
        <v>0</v>
      </c>
      <c r="E53" s="14">
        <f t="shared" si="2"/>
        <v>6968474</v>
      </c>
      <c r="F53" s="28">
        <f t="shared" si="2"/>
        <v>4199769</v>
      </c>
      <c r="G53" s="10">
        <f t="shared" si="2"/>
        <v>4199769</v>
      </c>
      <c r="H53" s="13">
        <f>SUM(H54:H56)</f>
        <v>10360249</v>
      </c>
      <c r="I53" s="29">
        <f t="shared" si="2"/>
        <v>9805372</v>
      </c>
      <c r="J53" s="12">
        <f t="shared" si="2"/>
        <v>15153000</v>
      </c>
      <c r="K53" s="10">
        <f t="shared" si="2"/>
        <v>15733745</v>
      </c>
      <c r="L53" s="14">
        <f t="shared" si="2"/>
        <v>16354252</v>
      </c>
    </row>
    <row r="54" spans="1:12" ht="13.5">
      <c r="A54" s="3" t="s">
        <v>29</v>
      </c>
      <c r="B54" s="2"/>
      <c r="C54" s="16">
        <v>499643</v>
      </c>
      <c r="D54" s="16"/>
      <c r="E54" s="17">
        <v>295269</v>
      </c>
      <c r="F54" s="18"/>
      <c r="G54" s="16"/>
      <c r="H54" s="19"/>
      <c r="I54" s="20">
        <v>295269</v>
      </c>
      <c r="J54" s="21"/>
      <c r="K54" s="16"/>
      <c r="L54" s="17"/>
    </row>
    <row r="55" spans="1:12" ht="13.5">
      <c r="A55" s="3" t="s">
        <v>30</v>
      </c>
      <c r="B55" s="2"/>
      <c r="C55" s="16">
        <v>15401315</v>
      </c>
      <c r="D55" s="16"/>
      <c r="E55" s="17">
        <v>6673205</v>
      </c>
      <c r="F55" s="18">
        <v>4199769</v>
      </c>
      <c r="G55" s="16">
        <v>4199769</v>
      </c>
      <c r="H55" s="19">
        <v>10360249</v>
      </c>
      <c r="I55" s="20">
        <v>9510103</v>
      </c>
      <c r="J55" s="21">
        <v>15153000</v>
      </c>
      <c r="K55" s="16">
        <v>15733745</v>
      </c>
      <c r="L55" s="17">
        <v>16354252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3994880</v>
      </c>
      <c r="D57" s="10">
        <f aca="true" t="shared" si="3" ref="D57:L57">SUM(D58:D61)</f>
        <v>13832615</v>
      </c>
      <c r="E57" s="14">
        <f t="shared" si="3"/>
        <v>3776398</v>
      </c>
      <c r="F57" s="28">
        <f t="shared" si="3"/>
        <v>14232172</v>
      </c>
      <c r="G57" s="10">
        <f t="shared" si="3"/>
        <v>11832172</v>
      </c>
      <c r="H57" s="13">
        <f>SUM(H58:H61)</f>
        <v>3162498</v>
      </c>
      <c r="I57" s="29">
        <f t="shared" si="3"/>
        <v>8859932</v>
      </c>
      <c r="J57" s="12">
        <f t="shared" si="3"/>
        <v>20502000</v>
      </c>
      <c r="K57" s="10">
        <f t="shared" si="3"/>
        <v>2629090</v>
      </c>
      <c r="L57" s="14">
        <f t="shared" si="3"/>
        <v>1659287</v>
      </c>
    </row>
    <row r="58" spans="1:12" ht="13.5">
      <c r="A58" s="3" t="s">
        <v>33</v>
      </c>
      <c r="B58" s="2"/>
      <c r="C58" s="16">
        <v>2313621</v>
      </c>
      <c r="D58" s="16"/>
      <c r="E58" s="17">
        <v>2589439</v>
      </c>
      <c r="F58" s="18">
        <v>5400000</v>
      </c>
      <c r="G58" s="16">
        <v>5400000</v>
      </c>
      <c r="H58" s="19">
        <v>2642607</v>
      </c>
      <c r="I58" s="20">
        <v>4188389</v>
      </c>
      <c r="J58" s="21">
        <v>6400000</v>
      </c>
      <c r="K58" s="16">
        <v>2522500</v>
      </c>
      <c r="L58" s="17">
        <v>1547580</v>
      </c>
    </row>
    <row r="59" spans="1:12" ht="13.5">
      <c r="A59" s="3" t="s">
        <v>34</v>
      </c>
      <c r="B59" s="2"/>
      <c r="C59" s="16">
        <v>1681259</v>
      </c>
      <c r="D59" s="16">
        <v>13832615</v>
      </c>
      <c r="E59" s="17">
        <v>13596</v>
      </c>
      <c r="F59" s="18">
        <v>7822250</v>
      </c>
      <c r="G59" s="16">
        <v>5422250</v>
      </c>
      <c r="H59" s="19">
        <v>356217</v>
      </c>
      <c r="I59" s="20">
        <v>1613596</v>
      </c>
      <c r="J59" s="21">
        <v>14080000</v>
      </c>
      <c r="K59" s="16">
        <v>83600</v>
      </c>
      <c r="L59" s="17">
        <v>87613</v>
      </c>
    </row>
    <row r="60" spans="1:12" ht="13.5">
      <c r="A60" s="3" t="s">
        <v>35</v>
      </c>
      <c r="B60" s="2"/>
      <c r="C60" s="22"/>
      <c r="D60" s="22"/>
      <c r="E60" s="23">
        <v>1173363</v>
      </c>
      <c r="F60" s="24">
        <v>981000</v>
      </c>
      <c r="G60" s="22">
        <v>981000</v>
      </c>
      <c r="H60" s="25">
        <v>163674</v>
      </c>
      <c r="I60" s="26">
        <v>2541684</v>
      </c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28922</v>
      </c>
      <c r="G61" s="16">
        <v>28922</v>
      </c>
      <c r="H61" s="19"/>
      <c r="I61" s="20">
        <v>516263</v>
      </c>
      <c r="J61" s="21">
        <v>22000</v>
      </c>
      <c r="K61" s="16">
        <v>22990</v>
      </c>
      <c r="L61" s="17">
        <v>24094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21551681</v>
      </c>
      <c r="D63" s="62">
        <f aca="true" t="shared" si="4" ref="D63:L63">+D43+D47+D53+D57+D62</f>
        <v>14194318</v>
      </c>
      <c r="E63" s="63">
        <f t="shared" si="4"/>
        <v>11645534</v>
      </c>
      <c r="F63" s="64">
        <f t="shared" si="4"/>
        <v>20739247</v>
      </c>
      <c r="G63" s="62">
        <f t="shared" si="4"/>
        <v>18339247</v>
      </c>
      <c r="H63" s="65">
        <f t="shared" si="4"/>
        <v>14640685</v>
      </c>
      <c r="I63" s="66">
        <f t="shared" si="4"/>
        <v>20141120</v>
      </c>
      <c r="J63" s="67">
        <f t="shared" si="4"/>
        <v>39082000</v>
      </c>
      <c r="K63" s="62">
        <f t="shared" si="4"/>
        <v>21630550</v>
      </c>
      <c r="L63" s="63">
        <f t="shared" si="4"/>
        <v>21438104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15313058</v>
      </c>
      <c r="D66" s="16">
        <v>13832615</v>
      </c>
      <c r="E66" s="30">
        <v>10194807</v>
      </c>
      <c r="F66" s="21">
        <v>13905250</v>
      </c>
      <c r="G66" s="16">
        <v>11505250</v>
      </c>
      <c r="H66" s="19">
        <v>9152720</v>
      </c>
      <c r="I66" s="17">
        <v>9593893</v>
      </c>
      <c r="J66" s="31">
        <v>32292000</v>
      </c>
      <c r="K66" s="16">
        <v>14744000</v>
      </c>
      <c r="L66" s="19">
        <v>14221000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>
        <v>1944580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15313058</v>
      </c>
      <c r="D70" s="32">
        <f aca="true" t="shared" si="5" ref="D70:L70">SUM(D66:D69)</f>
        <v>13832615</v>
      </c>
      <c r="E70" s="33">
        <f t="shared" si="5"/>
        <v>10194807</v>
      </c>
      <c r="F70" s="34">
        <f t="shared" si="5"/>
        <v>13905250</v>
      </c>
      <c r="G70" s="32">
        <f t="shared" si="5"/>
        <v>11505250</v>
      </c>
      <c r="H70" s="35">
        <f t="shared" si="5"/>
        <v>11097300</v>
      </c>
      <c r="I70" s="36">
        <f t="shared" si="5"/>
        <v>9593893</v>
      </c>
      <c r="J70" s="37">
        <f t="shared" si="5"/>
        <v>32292000</v>
      </c>
      <c r="K70" s="32">
        <f t="shared" si="5"/>
        <v>14744000</v>
      </c>
      <c r="L70" s="33">
        <f t="shared" si="5"/>
        <v>14221000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>
        <v>1156170</v>
      </c>
      <c r="F72" s="18"/>
      <c r="G72" s="16"/>
      <c r="H72" s="19"/>
      <c r="I72" s="20">
        <v>9497458</v>
      </c>
      <c r="J72" s="21"/>
      <c r="K72" s="16"/>
      <c r="L72" s="17"/>
    </row>
    <row r="73" spans="1:12" ht="13.5">
      <c r="A73" s="72" t="s">
        <v>51</v>
      </c>
      <c r="B73" s="2"/>
      <c r="C73" s="16">
        <v>6238623</v>
      </c>
      <c r="D73" s="16">
        <v>361703</v>
      </c>
      <c r="E73" s="17">
        <v>294557</v>
      </c>
      <c r="F73" s="18">
        <v>6833997</v>
      </c>
      <c r="G73" s="16">
        <v>6833997</v>
      </c>
      <c r="H73" s="19">
        <v>3543385</v>
      </c>
      <c r="I73" s="20">
        <v>1049769</v>
      </c>
      <c r="J73" s="21">
        <v>6790000</v>
      </c>
      <c r="K73" s="16">
        <v>6886550</v>
      </c>
      <c r="L73" s="17">
        <v>7217104</v>
      </c>
    </row>
    <row r="74" spans="1:12" ht="13.5">
      <c r="A74" s="73" t="s">
        <v>52</v>
      </c>
      <c r="B74" s="6" t="s">
        <v>53</v>
      </c>
      <c r="C74" s="74">
        <f>SUM(C70:C73)</f>
        <v>21551681</v>
      </c>
      <c r="D74" s="74">
        <f aca="true" t="shared" si="6" ref="D74:L74">SUM(D70:D73)</f>
        <v>14194318</v>
      </c>
      <c r="E74" s="75">
        <f t="shared" si="6"/>
        <v>11645534</v>
      </c>
      <c r="F74" s="76">
        <f t="shared" si="6"/>
        <v>20739247</v>
      </c>
      <c r="G74" s="74">
        <f t="shared" si="6"/>
        <v>18339247</v>
      </c>
      <c r="H74" s="77">
        <f t="shared" si="6"/>
        <v>14640685</v>
      </c>
      <c r="I74" s="78">
        <f t="shared" si="6"/>
        <v>20141120</v>
      </c>
      <c r="J74" s="79">
        <f t="shared" si="6"/>
        <v>39082000</v>
      </c>
      <c r="K74" s="74">
        <f t="shared" si="6"/>
        <v>21630550</v>
      </c>
      <c r="L74" s="75">
        <f t="shared" si="6"/>
        <v>21438104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269260</v>
      </c>
      <c r="D43" s="10">
        <f aca="true" t="shared" si="0" ref="D43:L43">SUM(D44:D46)</f>
        <v>13062</v>
      </c>
      <c r="E43" s="11">
        <f t="shared" si="0"/>
        <v>1434887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681000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13095</v>
      </c>
      <c r="D44" s="16">
        <v>657</v>
      </c>
      <c r="E44" s="17">
        <v>734933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233895</v>
      </c>
      <c r="D45" s="22">
        <v>10582</v>
      </c>
      <c r="E45" s="23">
        <v>689888</v>
      </c>
      <c r="F45" s="24"/>
      <c r="G45" s="22"/>
      <c r="H45" s="25"/>
      <c r="I45" s="26">
        <v>681000</v>
      </c>
      <c r="J45" s="27"/>
      <c r="K45" s="22"/>
      <c r="L45" s="23"/>
    </row>
    <row r="46" spans="1:12" ht="13.5">
      <c r="A46" s="3" t="s">
        <v>21</v>
      </c>
      <c r="B46" s="2"/>
      <c r="C46" s="16">
        <v>22270</v>
      </c>
      <c r="D46" s="16">
        <v>1823</v>
      </c>
      <c r="E46" s="17">
        <v>10066</v>
      </c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3427466</v>
      </c>
      <c r="D47" s="10">
        <f aca="true" t="shared" si="1" ref="D47:L47">SUM(D48:D52)</f>
        <v>2302042</v>
      </c>
      <c r="E47" s="14">
        <f t="shared" si="1"/>
        <v>8661071</v>
      </c>
      <c r="F47" s="28">
        <f t="shared" si="1"/>
        <v>1242000</v>
      </c>
      <c r="G47" s="10">
        <f t="shared" si="1"/>
        <v>1242000</v>
      </c>
      <c r="H47" s="13">
        <f>SUM(H48:H52)</f>
        <v>1298549</v>
      </c>
      <c r="I47" s="29">
        <f t="shared" si="1"/>
        <v>1296546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56250</v>
      </c>
      <c r="D48" s="16">
        <v>896691</v>
      </c>
      <c r="E48" s="17">
        <v>654870</v>
      </c>
      <c r="F48" s="18"/>
      <c r="G48" s="16"/>
      <c r="H48" s="19">
        <v>256002</v>
      </c>
      <c r="I48" s="20">
        <v>254000</v>
      </c>
      <c r="J48" s="21"/>
      <c r="K48" s="16"/>
      <c r="L48" s="17"/>
    </row>
    <row r="49" spans="1:12" ht="13.5">
      <c r="A49" s="3" t="s">
        <v>24</v>
      </c>
      <c r="B49" s="2"/>
      <c r="C49" s="16">
        <v>3371216</v>
      </c>
      <c r="D49" s="16">
        <v>1405351</v>
      </c>
      <c r="E49" s="17">
        <v>8004233</v>
      </c>
      <c r="F49" s="18">
        <v>1242000</v>
      </c>
      <c r="G49" s="16">
        <v>1242000</v>
      </c>
      <c r="H49" s="19">
        <v>1042547</v>
      </c>
      <c r="I49" s="20">
        <v>1042546</v>
      </c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>
        <v>681</v>
      </c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>
        <v>1287</v>
      </c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3962834</v>
      </c>
      <c r="D53" s="10">
        <f aca="true" t="shared" si="2" ref="D53:L53">SUM(D54:D56)</f>
        <v>5050646</v>
      </c>
      <c r="E53" s="14">
        <f t="shared" si="2"/>
        <v>2974162</v>
      </c>
      <c r="F53" s="28">
        <f t="shared" si="2"/>
        <v>4150000</v>
      </c>
      <c r="G53" s="10">
        <f t="shared" si="2"/>
        <v>4150000</v>
      </c>
      <c r="H53" s="13">
        <f>SUM(H54:H56)</f>
        <v>3538999</v>
      </c>
      <c r="I53" s="29">
        <f t="shared" si="2"/>
        <v>3704000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3962834</v>
      </c>
      <c r="D55" s="16">
        <v>5050646</v>
      </c>
      <c r="E55" s="17">
        <v>2974162</v>
      </c>
      <c r="F55" s="18">
        <v>4150000</v>
      </c>
      <c r="G55" s="16">
        <v>4150000</v>
      </c>
      <c r="H55" s="19">
        <v>3538999</v>
      </c>
      <c r="I55" s="20">
        <v>3704000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1604</v>
      </c>
      <c r="D57" s="10">
        <f aca="true" t="shared" si="3" ref="D57:L57">SUM(D58:D61)</f>
        <v>2722586</v>
      </c>
      <c r="E57" s="14">
        <f t="shared" si="3"/>
        <v>3911388</v>
      </c>
      <c r="F57" s="28">
        <f t="shared" si="3"/>
        <v>18277000</v>
      </c>
      <c r="G57" s="10">
        <f t="shared" si="3"/>
        <v>18277000</v>
      </c>
      <c r="H57" s="13">
        <f>SUM(H58:H61)</f>
        <v>2897853</v>
      </c>
      <c r="I57" s="29">
        <f t="shared" si="3"/>
        <v>5964000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>
        <v>1604</v>
      </c>
      <c r="D58" s="16"/>
      <c r="E58" s="17">
        <v>408966</v>
      </c>
      <c r="F58" s="18">
        <v>1000000</v>
      </c>
      <c r="G58" s="16">
        <v>1000000</v>
      </c>
      <c r="H58" s="19">
        <v>474401</v>
      </c>
      <c r="I58" s="20">
        <v>886000</v>
      </c>
      <c r="J58" s="21"/>
      <c r="K58" s="16"/>
      <c r="L58" s="17"/>
    </row>
    <row r="59" spans="1:12" ht="13.5">
      <c r="A59" s="3" t="s">
        <v>34</v>
      </c>
      <c r="B59" s="2"/>
      <c r="C59" s="16"/>
      <c r="D59" s="16">
        <v>2706787</v>
      </c>
      <c r="E59" s="17">
        <v>3332738</v>
      </c>
      <c r="F59" s="18">
        <v>15000000</v>
      </c>
      <c r="G59" s="16">
        <v>15000000</v>
      </c>
      <c r="H59" s="19">
        <v>2218927</v>
      </c>
      <c r="I59" s="20">
        <v>2946000</v>
      </c>
      <c r="J59" s="21"/>
      <c r="K59" s="16"/>
      <c r="L59" s="17"/>
    </row>
    <row r="60" spans="1:12" ht="13.5">
      <c r="A60" s="3" t="s">
        <v>35</v>
      </c>
      <c r="B60" s="2"/>
      <c r="C60" s="22"/>
      <c r="D60" s="22">
        <v>15799</v>
      </c>
      <c r="E60" s="23">
        <v>137095</v>
      </c>
      <c r="F60" s="24">
        <v>2277000</v>
      </c>
      <c r="G60" s="22">
        <v>2277000</v>
      </c>
      <c r="H60" s="25">
        <v>204525</v>
      </c>
      <c r="I60" s="26">
        <v>2132000</v>
      </c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>
        <v>32589</v>
      </c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7661164</v>
      </c>
      <c r="D63" s="62">
        <f aca="true" t="shared" si="4" ref="D63:L63">+D43+D47+D53+D57+D62</f>
        <v>10088336</v>
      </c>
      <c r="E63" s="63">
        <f t="shared" si="4"/>
        <v>16981508</v>
      </c>
      <c r="F63" s="64">
        <f t="shared" si="4"/>
        <v>23669000</v>
      </c>
      <c r="G63" s="62">
        <f t="shared" si="4"/>
        <v>23669000</v>
      </c>
      <c r="H63" s="65">
        <f t="shared" si="4"/>
        <v>7735401</v>
      </c>
      <c r="I63" s="66">
        <f t="shared" si="4"/>
        <v>11645546</v>
      </c>
      <c r="J63" s="67">
        <f t="shared" si="4"/>
        <v>0</v>
      </c>
      <c r="K63" s="62">
        <f t="shared" si="4"/>
        <v>0</v>
      </c>
      <c r="L63" s="63">
        <f t="shared" si="4"/>
        <v>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7333140</v>
      </c>
      <c r="D66" s="16">
        <v>9671067</v>
      </c>
      <c r="E66" s="30">
        <v>14246384</v>
      </c>
      <c r="F66" s="21">
        <v>23669000</v>
      </c>
      <c r="G66" s="16">
        <v>23669000</v>
      </c>
      <c r="H66" s="19">
        <v>7735401</v>
      </c>
      <c r="I66" s="17">
        <v>10913546</v>
      </c>
      <c r="J66" s="31"/>
      <c r="K66" s="16"/>
      <c r="L66" s="19"/>
    </row>
    <row r="67" spans="1:12" ht="13.5">
      <c r="A67" s="69" t="s">
        <v>42</v>
      </c>
      <c r="B67" s="2"/>
      <c r="C67" s="16">
        <v>24361</v>
      </c>
      <c r="D67" s="16">
        <v>355107</v>
      </c>
      <c r="E67" s="17">
        <v>1173648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>
        <v>99327</v>
      </c>
      <c r="F69" s="18"/>
      <c r="G69" s="16"/>
      <c r="H69" s="19"/>
      <c r="I69" s="20">
        <v>732000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7357501</v>
      </c>
      <c r="D70" s="32">
        <f aca="true" t="shared" si="5" ref="D70:L70">SUM(D66:D69)</f>
        <v>10026174</v>
      </c>
      <c r="E70" s="33">
        <f t="shared" si="5"/>
        <v>15519359</v>
      </c>
      <c r="F70" s="34">
        <f t="shared" si="5"/>
        <v>23669000</v>
      </c>
      <c r="G70" s="32">
        <f t="shared" si="5"/>
        <v>23669000</v>
      </c>
      <c r="H70" s="35">
        <f t="shared" si="5"/>
        <v>7735401</v>
      </c>
      <c r="I70" s="36">
        <f t="shared" si="5"/>
        <v>11645546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303663</v>
      </c>
      <c r="D73" s="16">
        <v>62162</v>
      </c>
      <c r="E73" s="17">
        <v>1462149</v>
      </c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7661164</v>
      </c>
      <c r="D74" s="74">
        <f aca="true" t="shared" si="6" ref="D74:L74">SUM(D70:D73)</f>
        <v>10088336</v>
      </c>
      <c r="E74" s="75">
        <f t="shared" si="6"/>
        <v>16981508</v>
      </c>
      <c r="F74" s="76">
        <f t="shared" si="6"/>
        <v>23669000</v>
      </c>
      <c r="G74" s="74">
        <f t="shared" si="6"/>
        <v>23669000</v>
      </c>
      <c r="H74" s="77">
        <f t="shared" si="6"/>
        <v>7735401</v>
      </c>
      <c r="I74" s="78">
        <f t="shared" si="6"/>
        <v>11645546</v>
      </c>
      <c r="J74" s="79">
        <f t="shared" si="6"/>
        <v>0</v>
      </c>
      <c r="K74" s="74">
        <f t="shared" si="6"/>
        <v>0</v>
      </c>
      <c r="L74" s="75">
        <f t="shared" si="6"/>
        <v>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</v>
      </c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13410000</v>
      </c>
      <c r="E53" s="14">
        <f t="shared" si="2"/>
        <v>8390000</v>
      </c>
      <c r="F53" s="28">
        <f t="shared" si="2"/>
        <v>8137000</v>
      </c>
      <c r="G53" s="10">
        <f t="shared" si="2"/>
        <v>8137000</v>
      </c>
      <c r="H53" s="13">
        <f>SUM(H54:H56)</f>
        <v>4274300</v>
      </c>
      <c r="I53" s="29">
        <f t="shared" si="2"/>
        <v>0</v>
      </c>
      <c r="J53" s="12">
        <f t="shared" si="2"/>
        <v>8027000</v>
      </c>
      <c r="K53" s="10">
        <f t="shared" si="2"/>
        <v>8183000</v>
      </c>
      <c r="L53" s="14">
        <f t="shared" si="2"/>
        <v>8349000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>
        <v>13410000</v>
      </c>
      <c r="E55" s="17">
        <v>8390000</v>
      </c>
      <c r="F55" s="18">
        <v>8137000</v>
      </c>
      <c r="G55" s="16">
        <v>8137000</v>
      </c>
      <c r="H55" s="19">
        <v>4274300</v>
      </c>
      <c r="I55" s="20"/>
      <c r="J55" s="21">
        <v>8027000</v>
      </c>
      <c r="K55" s="16">
        <v>8183000</v>
      </c>
      <c r="L55" s="17">
        <v>8349000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1500000</v>
      </c>
      <c r="F57" s="28">
        <f t="shared" si="3"/>
        <v>1000000</v>
      </c>
      <c r="G57" s="10">
        <f t="shared" si="3"/>
        <v>1000000</v>
      </c>
      <c r="H57" s="13">
        <f>SUM(H58:H61)</f>
        <v>558463</v>
      </c>
      <c r="I57" s="29">
        <f t="shared" si="3"/>
        <v>0</v>
      </c>
      <c r="J57" s="12">
        <f t="shared" si="3"/>
        <v>16000000</v>
      </c>
      <c r="K57" s="10">
        <f t="shared" si="3"/>
        <v>21000000</v>
      </c>
      <c r="L57" s="14">
        <f t="shared" si="3"/>
        <v>23000000</v>
      </c>
    </row>
    <row r="58" spans="1:12" ht="13.5">
      <c r="A58" s="3" t="s">
        <v>33</v>
      </c>
      <c r="B58" s="2"/>
      <c r="C58" s="16"/>
      <c r="D58" s="16"/>
      <c r="E58" s="17">
        <v>1500000</v>
      </c>
      <c r="F58" s="18">
        <v>1000000</v>
      </c>
      <c r="G58" s="16">
        <v>1000000</v>
      </c>
      <c r="H58" s="19">
        <v>558463</v>
      </c>
      <c r="I58" s="20"/>
      <c r="J58" s="21">
        <v>3000000</v>
      </c>
      <c r="K58" s="16">
        <v>21000000</v>
      </c>
      <c r="L58" s="17">
        <v>23000000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>
        <v>13000000</v>
      </c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</v>
      </c>
      <c r="D63" s="62">
        <f aca="true" t="shared" si="4" ref="D63:L63">+D43+D47+D53+D57+D62</f>
        <v>13410000</v>
      </c>
      <c r="E63" s="63">
        <f t="shared" si="4"/>
        <v>9890000</v>
      </c>
      <c r="F63" s="64">
        <f t="shared" si="4"/>
        <v>9137000</v>
      </c>
      <c r="G63" s="62">
        <f t="shared" si="4"/>
        <v>9137000</v>
      </c>
      <c r="H63" s="65">
        <f t="shared" si="4"/>
        <v>4832763</v>
      </c>
      <c r="I63" s="66">
        <f t="shared" si="4"/>
        <v>0</v>
      </c>
      <c r="J63" s="67">
        <f t="shared" si="4"/>
        <v>24027000</v>
      </c>
      <c r="K63" s="62">
        <f t="shared" si="4"/>
        <v>29183000</v>
      </c>
      <c r="L63" s="63">
        <f t="shared" si="4"/>
        <v>31349000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>
        <v>13410000</v>
      </c>
      <c r="E66" s="30">
        <v>9890000</v>
      </c>
      <c r="F66" s="21">
        <v>9137000</v>
      </c>
      <c r="G66" s="16">
        <v>9137000</v>
      </c>
      <c r="H66" s="19">
        <v>4832763</v>
      </c>
      <c r="I66" s="17"/>
      <c r="J66" s="31">
        <v>24027000</v>
      </c>
      <c r="K66" s="16">
        <v>29183000</v>
      </c>
      <c r="L66" s="19">
        <v>31349000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13410000</v>
      </c>
      <c r="E70" s="33">
        <f t="shared" si="5"/>
        <v>9890000</v>
      </c>
      <c r="F70" s="34">
        <f t="shared" si="5"/>
        <v>9137000</v>
      </c>
      <c r="G70" s="32">
        <f t="shared" si="5"/>
        <v>9137000</v>
      </c>
      <c r="H70" s="35">
        <f t="shared" si="5"/>
        <v>4832763</v>
      </c>
      <c r="I70" s="36">
        <f t="shared" si="5"/>
        <v>0</v>
      </c>
      <c r="J70" s="37">
        <f t="shared" si="5"/>
        <v>24027000</v>
      </c>
      <c r="K70" s="32">
        <f t="shared" si="5"/>
        <v>29183000</v>
      </c>
      <c r="L70" s="33">
        <f t="shared" si="5"/>
        <v>31349000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</v>
      </c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</v>
      </c>
      <c r="D74" s="74">
        <f aca="true" t="shared" si="6" ref="D74:L74">SUM(D70:D73)</f>
        <v>13410000</v>
      </c>
      <c r="E74" s="75">
        <f t="shared" si="6"/>
        <v>9890000</v>
      </c>
      <c r="F74" s="76">
        <f t="shared" si="6"/>
        <v>9137000</v>
      </c>
      <c r="G74" s="74">
        <f t="shared" si="6"/>
        <v>9137000</v>
      </c>
      <c r="H74" s="77">
        <f t="shared" si="6"/>
        <v>4832763</v>
      </c>
      <c r="I74" s="78">
        <f t="shared" si="6"/>
        <v>0</v>
      </c>
      <c r="J74" s="79">
        <f t="shared" si="6"/>
        <v>24027000</v>
      </c>
      <c r="K74" s="74">
        <f t="shared" si="6"/>
        <v>29183000</v>
      </c>
      <c r="L74" s="75">
        <f t="shared" si="6"/>
        <v>31349000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13198</v>
      </c>
      <c r="D43" s="10">
        <f aca="true" t="shared" si="0" ref="D43:L43">SUM(D44:D46)</f>
        <v>451331</v>
      </c>
      <c r="E43" s="11">
        <f t="shared" si="0"/>
        <v>0</v>
      </c>
      <c r="F43" s="12">
        <f t="shared" si="0"/>
        <v>40000</v>
      </c>
      <c r="G43" s="10">
        <f t="shared" si="0"/>
        <v>40000</v>
      </c>
      <c r="H43" s="13">
        <f>SUM(H44:H46)</f>
        <v>0</v>
      </c>
      <c r="I43" s="14">
        <f t="shared" si="0"/>
        <v>40000</v>
      </c>
      <c r="J43" s="15">
        <f t="shared" si="0"/>
        <v>0</v>
      </c>
      <c r="K43" s="10">
        <f t="shared" si="0"/>
        <v>330292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13198</v>
      </c>
      <c r="D45" s="22">
        <v>451331</v>
      </c>
      <c r="E45" s="23"/>
      <c r="F45" s="24">
        <v>40000</v>
      </c>
      <c r="G45" s="22">
        <v>40000</v>
      </c>
      <c r="H45" s="25"/>
      <c r="I45" s="26">
        <v>40000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>
        <v>330292</v>
      </c>
      <c r="L46" s="17"/>
    </row>
    <row r="47" spans="1:12" ht="13.5">
      <c r="A47" s="1" t="s">
        <v>22</v>
      </c>
      <c r="B47" s="2"/>
      <c r="C47" s="10">
        <f>SUM(C48:C52)</f>
        <v>204835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3507</v>
      </c>
      <c r="L47" s="14">
        <f t="shared" si="1"/>
        <v>0</v>
      </c>
    </row>
    <row r="48" spans="1:12" ht="13.5">
      <c r="A48" s="3" t="s">
        <v>23</v>
      </c>
      <c r="B48" s="2"/>
      <c r="C48" s="16">
        <v>204835</v>
      </c>
      <c r="D48" s="16"/>
      <c r="E48" s="17"/>
      <c r="F48" s="18"/>
      <c r="G48" s="16"/>
      <c r="H48" s="19"/>
      <c r="I48" s="20"/>
      <c r="J48" s="21"/>
      <c r="K48" s="16">
        <v>3507</v>
      </c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7683015</v>
      </c>
      <c r="D53" s="10">
        <f aca="true" t="shared" si="2" ref="D53:L53">SUM(D54:D56)</f>
        <v>415232</v>
      </c>
      <c r="E53" s="14">
        <f t="shared" si="2"/>
        <v>13368568</v>
      </c>
      <c r="F53" s="28">
        <f t="shared" si="2"/>
        <v>8567000</v>
      </c>
      <c r="G53" s="10">
        <f t="shared" si="2"/>
        <v>8567000</v>
      </c>
      <c r="H53" s="13">
        <f>SUM(H54:H56)</f>
        <v>6156134</v>
      </c>
      <c r="I53" s="29">
        <f t="shared" si="2"/>
        <v>8567100</v>
      </c>
      <c r="J53" s="12">
        <f t="shared" si="2"/>
        <v>9055000</v>
      </c>
      <c r="K53" s="10">
        <f t="shared" si="2"/>
        <v>9814000</v>
      </c>
      <c r="L53" s="14">
        <f t="shared" si="2"/>
        <v>10110000</v>
      </c>
    </row>
    <row r="54" spans="1:12" ht="13.5">
      <c r="A54" s="3" t="s">
        <v>29</v>
      </c>
      <c r="B54" s="2"/>
      <c r="C54" s="16">
        <v>7683015</v>
      </c>
      <c r="D54" s="16">
        <v>415232</v>
      </c>
      <c r="E54" s="17">
        <v>13368568</v>
      </c>
      <c r="F54" s="18">
        <v>8567000</v>
      </c>
      <c r="G54" s="16">
        <v>8567000</v>
      </c>
      <c r="H54" s="19">
        <v>6156134</v>
      </c>
      <c r="I54" s="20">
        <v>8567100</v>
      </c>
      <c r="J54" s="21">
        <v>9055000</v>
      </c>
      <c r="K54" s="16">
        <v>9814000</v>
      </c>
      <c r="L54" s="17">
        <v>10110000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3047051</v>
      </c>
      <c r="D57" s="10">
        <f aca="true" t="shared" si="3" ref="D57:L57">SUM(D58:D61)</f>
        <v>19747769</v>
      </c>
      <c r="E57" s="14">
        <f t="shared" si="3"/>
        <v>12646763</v>
      </c>
      <c r="F57" s="28">
        <f t="shared" si="3"/>
        <v>5716000</v>
      </c>
      <c r="G57" s="10">
        <f t="shared" si="3"/>
        <v>5716000</v>
      </c>
      <c r="H57" s="13">
        <f>SUM(H58:H61)</f>
        <v>1136956</v>
      </c>
      <c r="I57" s="29">
        <f t="shared" si="3"/>
        <v>5716000</v>
      </c>
      <c r="J57" s="12">
        <f t="shared" si="3"/>
        <v>5000000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>
        <v>1080666</v>
      </c>
      <c r="D58" s="16">
        <v>1053994</v>
      </c>
      <c r="E58" s="17"/>
      <c r="F58" s="18"/>
      <c r="G58" s="16"/>
      <c r="H58" s="19"/>
      <c r="I58" s="20"/>
      <c r="J58" s="21">
        <v>1000000</v>
      </c>
      <c r="K58" s="16"/>
      <c r="L58" s="17"/>
    </row>
    <row r="59" spans="1:12" ht="13.5">
      <c r="A59" s="3" t="s">
        <v>34</v>
      </c>
      <c r="B59" s="2"/>
      <c r="C59" s="16">
        <v>1273678</v>
      </c>
      <c r="D59" s="16">
        <v>18682611</v>
      </c>
      <c r="E59" s="17">
        <v>12646763</v>
      </c>
      <c r="F59" s="18">
        <v>5716000</v>
      </c>
      <c r="G59" s="16">
        <v>5716000</v>
      </c>
      <c r="H59" s="19">
        <v>1136956</v>
      </c>
      <c r="I59" s="20">
        <v>5716000</v>
      </c>
      <c r="J59" s="21">
        <v>4000000</v>
      </c>
      <c r="K59" s="16"/>
      <c r="L59" s="17"/>
    </row>
    <row r="60" spans="1:12" ht="13.5">
      <c r="A60" s="3" t="s">
        <v>35</v>
      </c>
      <c r="B60" s="2"/>
      <c r="C60" s="22">
        <v>692707</v>
      </c>
      <c r="D60" s="22">
        <v>11164</v>
      </c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10948099</v>
      </c>
      <c r="D63" s="62">
        <f aca="true" t="shared" si="4" ref="D63:L63">+D43+D47+D53+D57+D62</f>
        <v>20614332</v>
      </c>
      <c r="E63" s="63">
        <f t="shared" si="4"/>
        <v>26015331</v>
      </c>
      <c r="F63" s="64">
        <f t="shared" si="4"/>
        <v>14323000</v>
      </c>
      <c r="G63" s="62">
        <f t="shared" si="4"/>
        <v>14323000</v>
      </c>
      <c r="H63" s="65">
        <f t="shared" si="4"/>
        <v>7293090</v>
      </c>
      <c r="I63" s="66">
        <f t="shared" si="4"/>
        <v>14323100</v>
      </c>
      <c r="J63" s="67">
        <f t="shared" si="4"/>
        <v>14055000</v>
      </c>
      <c r="K63" s="62">
        <f t="shared" si="4"/>
        <v>10147799</v>
      </c>
      <c r="L63" s="63">
        <f t="shared" si="4"/>
        <v>10110000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10048523</v>
      </c>
      <c r="D66" s="16">
        <v>20614332</v>
      </c>
      <c r="E66" s="30">
        <v>26015331</v>
      </c>
      <c r="F66" s="21">
        <v>14283000</v>
      </c>
      <c r="G66" s="16">
        <v>14283000</v>
      </c>
      <c r="H66" s="19">
        <v>6156134</v>
      </c>
      <c r="I66" s="17">
        <v>14323100</v>
      </c>
      <c r="J66" s="31">
        <v>14055000</v>
      </c>
      <c r="K66" s="16">
        <v>10147799</v>
      </c>
      <c r="L66" s="19">
        <v>10110000</v>
      </c>
    </row>
    <row r="67" spans="1:12" ht="13.5">
      <c r="A67" s="69" t="s">
        <v>42</v>
      </c>
      <c r="B67" s="2"/>
      <c r="C67" s="16">
        <v>218033</v>
      </c>
      <c r="D67" s="16"/>
      <c r="E67" s="17"/>
      <c r="F67" s="18"/>
      <c r="G67" s="16"/>
      <c r="H67" s="19">
        <v>829651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10266556</v>
      </c>
      <c r="D70" s="32">
        <f aca="true" t="shared" si="5" ref="D70:L70">SUM(D66:D69)</f>
        <v>20614332</v>
      </c>
      <c r="E70" s="33">
        <f t="shared" si="5"/>
        <v>26015331</v>
      </c>
      <c r="F70" s="34">
        <f t="shared" si="5"/>
        <v>14283000</v>
      </c>
      <c r="G70" s="32">
        <f t="shared" si="5"/>
        <v>14283000</v>
      </c>
      <c r="H70" s="35">
        <f t="shared" si="5"/>
        <v>6985785</v>
      </c>
      <c r="I70" s="36">
        <f t="shared" si="5"/>
        <v>14323100</v>
      </c>
      <c r="J70" s="37">
        <f t="shared" si="5"/>
        <v>14055000</v>
      </c>
      <c r="K70" s="32">
        <f t="shared" si="5"/>
        <v>10147799</v>
      </c>
      <c r="L70" s="33">
        <f t="shared" si="5"/>
        <v>10110000</v>
      </c>
    </row>
    <row r="71" spans="1:12" ht="13.5">
      <c r="A71" s="72" t="s">
        <v>47</v>
      </c>
      <c r="B71" s="2" t="s">
        <v>48</v>
      </c>
      <c r="C71" s="16">
        <v>681543</v>
      </c>
      <c r="D71" s="16"/>
      <c r="E71" s="17"/>
      <c r="F71" s="18"/>
      <c r="G71" s="16"/>
      <c r="H71" s="19">
        <v>307305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40000</v>
      </c>
      <c r="G73" s="16">
        <v>40000</v>
      </c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10948099</v>
      </c>
      <c r="D74" s="74">
        <f aca="true" t="shared" si="6" ref="D74:L74">SUM(D70:D73)</f>
        <v>20614332</v>
      </c>
      <c r="E74" s="75">
        <f t="shared" si="6"/>
        <v>26015331</v>
      </c>
      <c r="F74" s="76">
        <f t="shared" si="6"/>
        <v>14323000</v>
      </c>
      <c r="G74" s="74">
        <f t="shared" si="6"/>
        <v>14323000</v>
      </c>
      <c r="H74" s="77">
        <f t="shared" si="6"/>
        <v>7293090</v>
      </c>
      <c r="I74" s="78">
        <f t="shared" si="6"/>
        <v>14323100</v>
      </c>
      <c r="J74" s="79">
        <f t="shared" si="6"/>
        <v>14055000</v>
      </c>
      <c r="K74" s="74">
        <f t="shared" si="6"/>
        <v>10147799</v>
      </c>
      <c r="L74" s="75">
        <f t="shared" si="6"/>
        <v>10110000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70133</v>
      </c>
      <c r="E43" s="11">
        <f t="shared" si="0"/>
        <v>395623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>
        <v>70133</v>
      </c>
      <c r="E45" s="23">
        <v>395623</v>
      </c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13500000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13500000</v>
      </c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4542000</v>
      </c>
      <c r="D53" s="10">
        <f aca="true" t="shared" si="2" ref="D53:L53">SUM(D54:D56)</f>
        <v>4234142</v>
      </c>
      <c r="E53" s="14">
        <f t="shared" si="2"/>
        <v>0</v>
      </c>
      <c r="F53" s="28">
        <f t="shared" si="2"/>
        <v>7405000</v>
      </c>
      <c r="G53" s="10">
        <f t="shared" si="2"/>
        <v>7405000</v>
      </c>
      <c r="H53" s="13">
        <f>SUM(H54:H56)</f>
        <v>0</v>
      </c>
      <c r="I53" s="29">
        <f t="shared" si="2"/>
        <v>6282962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4542000</v>
      </c>
      <c r="D55" s="16">
        <v>4234142</v>
      </c>
      <c r="E55" s="17"/>
      <c r="F55" s="18">
        <v>7405000</v>
      </c>
      <c r="G55" s="16">
        <v>7405000</v>
      </c>
      <c r="H55" s="19"/>
      <c r="I55" s="20">
        <v>6282962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16158000</v>
      </c>
      <c r="D57" s="10">
        <f aca="true" t="shared" si="3" ref="D57:L57">SUM(D58:D61)</f>
        <v>8495350</v>
      </c>
      <c r="E57" s="14">
        <f t="shared" si="3"/>
        <v>2015610</v>
      </c>
      <c r="F57" s="28">
        <f t="shared" si="3"/>
        <v>18174000</v>
      </c>
      <c r="G57" s="10">
        <f t="shared" si="3"/>
        <v>18174000</v>
      </c>
      <c r="H57" s="13">
        <f>SUM(H58:H61)</f>
        <v>0</v>
      </c>
      <c r="I57" s="29">
        <f t="shared" si="3"/>
        <v>0</v>
      </c>
      <c r="J57" s="12">
        <f t="shared" si="3"/>
        <v>25130783</v>
      </c>
      <c r="K57" s="10">
        <f t="shared" si="3"/>
        <v>10226000</v>
      </c>
      <c r="L57" s="14">
        <f t="shared" si="3"/>
        <v>10547000</v>
      </c>
    </row>
    <row r="58" spans="1:12" ht="13.5">
      <c r="A58" s="3" t="s">
        <v>33</v>
      </c>
      <c r="B58" s="2"/>
      <c r="C58" s="16">
        <v>4300000</v>
      </c>
      <c r="D58" s="16">
        <v>590483</v>
      </c>
      <c r="E58" s="17"/>
      <c r="F58" s="18">
        <v>5000000</v>
      </c>
      <c r="G58" s="16">
        <v>5000000</v>
      </c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>
        <v>4268020</v>
      </c>
      <c r="E59" s="17"/>
      <c r="F59" s="18">
        <v>11200000</v>
      </c>
      <c r="G59" s="16">
        <v>11200000</v>
      </c>
      <c r="H59" s="19"/>
      <c r="I59" s="20"/>
      <c r="J59" s="21">
        <v>15830807</v>
      </c>
      <c r="K59" s="16">
        <v>6136000</v>
      </c>
      <c r="L59" s="17">
        <v>7383000</v>
      </c>
    </row>
    <row r="60" spans="1:12" ht="13.5">
      <c r="A60" s="3" t="s">
        <v>35</v>
      </c>
      <c r="B60" s="2"/>
      <c r="C60" s="22">
        <v>11858000</v>
      </c>
      <c r="D60" s="22">
        <v>3636847</v>
      </c>
      <c r="E60" s="23">
        <v>2015610</v>
      </c>
      <c r="F60" s="24">
        <v>1974000</v>
      </c>
      <c r="G60" s="22">
        <v>1974000</v>
      </c>
      <c r="H60" s="25"/>
      <c r="I60" s="26"/>
      <c r="J60" s="27">
        <v>9299976</v>
      </c>
      <c r="K60" s="22">
        <v>4090000</v>
      </c>
      <c r="L60" s="23">
        <v>3164000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34200000</v>
      </c>
      <c r="D63" s="62">
        <f aca="true" t="shared" si="4" ref="D63:L63">+D43+D47+D53+D57+D62</f>
        <v>12799625</v>
      </c>
      <c r="E63" s="63">
        <f t="shared" si="4"/>
        <v>2411233</v>
      </c>
      <c r="F63" s="64">
        <f t="shared" si="4"/>
        <v>25579000</v>
      </c>
      <c r="G63" s="62">
        <f t="shared" si="4"/>
        <v>25579000</v>
      </c>
      <c r="H63" s="65">
        <f t="shared" si="4"/>
        <v>0</v>
      </c>
      <c r="I63" s="66">
        <f t="shared" si="4"/>
        <v>6282962</v>
      </c>
      <c r="J63" s="67">
        <f t="shared" si="4"/>
        <v>25130783</v>
      </c>
      <c r="K63" s="62">
        <f t="shared" si="4"/>
        <v>10226000</v>
      </c>
      <c r="L63" s="63">
        <f t="shared" si="4"/>
        <v>10547000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34200000</v>
      </c>
      <c r="D66" s="16">
        <v>12729492</v>
      </c>
      <c r="E66" s="30">
        <v>2015610</v>
      </c>
      <c r="F66" s="21">
        <v>24379000</v>
      </c>
      <c r="G66" s="16">
        <v>24379000</v>
      </c>
      <c r="H66" s="19"/>
      <c r="I66" s="17">
        <v>6282962</v>
      </c>
      <c r="J66" s="31">
        <v>25130783</v>
      </c>
      <c r="K66" s="16">
        <v>10226000</v>
      </c>
      <c r="L66" s="19">
        <v>10547000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34200000</v>
      </c>
      <c r="D70" s="32">
        <f aca="true" t="shared" si="5" ref="D70:L70">SUM(D66:D69)</f>
        <v>12729492</v>
      </c>
      <c r="E70" s="33">
        <f t="shared" si="5"/>
        <v>2015610</v>
      </c>
      <c r="F70" s="34">
        <f t="shared" si="5"/>
        <v>24379000</v>
      </c>
      <c r="G70" s="32">
        <f t="shared" si="5"/>
        <v>24379000</v>
      </c>
      <c r="H70" s="35">
        <f t="shared" si="5"/>
        <v>0</v>
      </c>
      <c r="I70" s="36">
        <f t="shared" si="5"/>
        <v>6282962</v>
      </c>
      <c r="J70" s="37">
        <f t="shared" si="5"/>
        <v>25130783</v>
      </c>
      <c r="K70" s="32">
        <f t="shared" si="5"/>
        <v>10226000</v>
      </c>
      <c r="L70" s="33">
        <f t="shared" si="5"/>
        <v>10547000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70133</v>
      </c>
      <c r="E73" s="17">
        <v>395623</v>
      </c>
      <c r="F73" s="18">
        <v>1200000</v>
      </c>
      <c r="G73" s="16">
        <v>1200000</v>
      </c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34200000</v>
      </c>
      <c r="D74" s="74">
        <f aca="true" t="shared" si="6" ref="D74:L74">SUM(D70:D73)</f>
        <v>12799625</v>
      </c>
      <c r="E74" s="75">
        <f t="shared" si="6"/>
        <v>2411233</v>
      </c>
      <c r="F74" s="76">
        <f t="shared" si="6"/>
        <v>25579000</v>
      </c>
      <c r="G74" s="74">
        <f t="shared" si="6"/>
        <v>25579000</v>
      </c>
      <c r="H74" s="77">
        <f t="shared" si="6"/>
        <v>0</v>
      </c>
      <c r="I74" s="78">
        <f t="shared" si="6"/>
        <v>6282962</v>
      </c>
      <c r="J74" s="79">
        <f t="shared" si="6"/>
        <v>25130783</v>
      </c>
      <c r="K74" s="74">
        <f t="shared" si="6"/>
        <v>10226000</v>
      </c>
      <c r="L74" s="75">
        <f t="shared" si="6"/>
        <v>10547000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1515314</v>
      </c>
      <c r="D43" s="10">
        <f aca="true" t="shared" si="0" ref="D43:L43">SUM(D44:D46)</f>
        <v>2487593</v>
      </c>
      <c r="E43" s="11">
        <f t="shared" si="0"/>
        <v>45059021</v>
      </c>
      <c r="F43" s="12">
        <f t="shared" si="0"/>
        <v>2720000</v>
      </c>
      <c r="G43" s="10">
        <f t="shared" si="0"/>
        <v>2720000</v>
      </c>
      <c r="H43" s="13">
        <f>SUM(H44:H46)</f>
        <v>812653</v>
      </c>
      <c r="I43" s="14">
        <f t="shared" si="0"/>
        <v>1480712</v>
      </c>
      <c r="J43" s="15">
        <f t="shared" si="0"/>
        <v>3835000</v>
      </c>
      <c r="K43" s="10">
        <f t="shared" si="0"/>
        <v>1845000</v>
      </c>
      <c r="L43" s="13">
        <f t="shared" si="0"/>
        <v>1850000</v>
      </c>
    </row>
    <row r="44" spans="1:12" ht="13.5">
      <c r="A44" s="3" t="s">
        <v>19</v>
      </c>
      <c r="B44" s="2"/>
      <c r="C44" s="16">
        <v>666900</v>
      </c>
      <c r="D44" s="16">
        <v>621440</v>
      </c>
      <c r="E44" s="17">
        <v>44506764</v>
      </c>
      <c r="F44" s="18">
        <v>40000</v>
      </c>
      <c r="G44" s="16">
        <v>40000</v>
      </c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848414</v>
      </c>
      <c r="D45" s="22">
        <v>1866153</v>
      </c>
      <c r="E45" s="23">
        <v>20500</v>
      </c>
      <c r="F45" s="24">
        <v>150000</v>
      </c>
      <c r="G45" s="22">
        <v>150000</v>
      </c>
      <c r="H45" s="25">
        <v>58440</v>
      </c>
      <c r="I45" s="26">
        <v>187520</v>
      </c>
      <c r="J45" s="27">
        <v>3835000</v>
      </c>
      <c r="K45" s="22">
        <v>1845000</v>
      </c>
      <c r="L45" s="23">
        <v>1850000</v>
      </c>
    </row>
    <row r="46" spans="1:12" ht="13.5">
      <c r="A46" s="3" t="s">
        <v>21</v>
      </c>
      <c r="B46" s="2"/>
      <c r="C46" s="16"/>
      <c r="D46" s="16"/>
      <c r="E46" s="17">
        <v>531757</v>
      </c>
      <c r="F46" s="18">
        <v>2530000</v>
      </c>
      <c r="G46" s="16">
        <v>2530000</v>
      </c>
      <c r="H46" s="19">
        <v>754213</v>
      </c>
      <c r="I46" s="20">
        <v>1293192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12405338</v>
      </c>
      <c r="E47" s="14">
        <f t="shared" si="1"/>
        <v>3544457</v>
      </c>
      <c r="F47" s="28">
        <f t="shared" si="1"/>
        <v>12030610</v>
      </c>
      <c r="G47" s="10">
        <f t="shared" si="1"/>
        <v>12030610</v>
      </c>
      <c r="H47" s="13">
        <f>SUM(H48:H52)</f>
        <v>2182971</v>
      </c>
      <c r="I47" s="29">
        <f t="shared" si="1"/>
        <v>1433274</v>
      </c>
      <c r="J47" s="12">
        <f t="shared" si="1"/>
        <v>7022000</v>
      </c>
      <c r="K47" s="10">
        <f t="shared" si="1"/>
        <v>14841575</v>
      </c>
      <c r="L47" s="14">
        <f t="shared" si="1"/>
        <v>15834206</v>
      </c>
    </row>
    <row r="48" spans="1:12" ht="13.5">
      <c r="A48" s="3" t="s">
        <v>23</v>
      </c>
      <c r="B48" s="2"/>
      <c r="C48" s="16"/>
      <c r="D48" s="16">
        <v>12405338</v>
      </c>
      <c r="E48" s="17">
        <v>3544457</v>
      </c>
      <c r="F48" s="18">
        <v>5270000</v>
      </c>
      <c r="G48" s="16">
        <v>5270000</v>
      </c>
      <c r="H48" s="19">
        <v>1566540</v>
      </c>
      <c r="I48" s="20">
        <v>461821</v>
      </c>
      <c r="J48" s="21">
        <v>5022000</v>
      </c>
      <c r="K48" s="16">
        <v>4255276</v>
      </c>
      <c r="L48" s="17">
        <v>4502082</v>
      </c>
    </row>
    <row r="49" spans="1:12" ht="13.5">
      <c r="A49" s="3" t="s">
        <v>24</v>
      </c>
      <c r="B49" s="2"/>
      <c r="C49" s="16"/>
      <c r="D49" s="16"/>
      <c r="E49" s="17"/>
      <c r="F49" s="18">
        <v>5760610</v>
      </c>
      <c r="G49" s="16">
        <v>5760610</v>
      </c>
      <c r="H49" s="19"/>
      <c r="I49" s="20"/>
      <c r="J49" s="21"/>
      <c r="K49" s="16">
        <v>8679960</v>
      </c>
      <c r="L49" s="17">
        <v>8679960</v>
      </c>
    </row>
    <row r="50" spans="1:12" ht="13.5">
      <c r="A50" s="3" t="s">
        <v>25</v>
      </c>
      <c r="B50" s="2"/>
      <c r="C50" s="16"/>
      <c r="D50" s="16"/>
      <c r="E50" s="17"/>
      <c r="F50" s="18">
        <v>1000000</v>
      </c>
      <c r="G50" s="16">
        <v>1000000</v>
      </c>
      <c r="H50" s="19">
        <v>616431</v>
      </c>
      <c r="I50" s="20">
        <v>971453</v>
      </c>
      <c r="J50" s="21">
        <v>2000000</v>
      </c>
      <c r="K50" s="16">
        <v>1906339</v>
      </c>
      <c r="L50" s="17">
        <v>2652164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29422546</v>
      </c>
      <c r="D53" s="10">
        <f aca="true" t="shared" si="2" ref="D53:L53">SUM(D54:D56)</f>
        <v>40570201</v>
      </c>
      <c r="E53" s="14">
        <f t="shared" si="2"/>
        <v>23372853</v>
      </c>
      <c r="F53" s="28">
        <f t="shared" si="2"/>
        <v>20474100</v>
      </c>
      <c r="G53" s="10">
        <f t="shared" si="2"/>
        <v>20474100</v>
      </c>
      <c r="H53" s="13">
        <f>SUM(H54:H56)</f>
        <v>21384965</v>
      </c>
      <c r="I53" s="29">
        <f t="shared" si="2"/>
        <v>14382586</v>
      </c>
      <c r="J53" s="12">
        <f t="shared" si="2"/>
        <v>15895446</v>
      </c>
      <c r="K53" s="10">
        <f t="shared" si="2"/>
        <v>20686100</v>
      </c>
      <c r="L53" s="14">
        <f t="shared" si="2"/>
        <v>6915879</v>
      </c>
    </row>
    <row r="54" spans="1:12" ht="13.5">
      <c r="A54" s="3" t="s">
        <v>29</v>
      </c>
      <c r="B54" s="2"/>
      <c r="C54" s="16">
        <v>61500</v>
      </c>
      <c r="D54" s="16"/>
      <c r="E54" s="17"/>
      <c r="F54" s="18"/>
      <c r="G54" s="16"/>
      <c r="H54" s="19"/>
      <c r="I54" s="20"/>
      <c r="J54" s="21">
        <v>200000</v>
      </c>
      <c r="K54" s="16">
        <v>212000</v>
      </c>
      <c r="L54" s="17">
        <v>224720</v>
      </c>
    </row>
    <row r="55" spans="1:12" ht="13.5">
      <c r="A55" s="3" t="s">
        <v>30</v>
      </c>
      <c r="B55" s="2"/>
      <c r="C55" s="16">
        <v>29361046</v>
      </c>
      <c r="D55" s="16">
        <v>40570201</v>
      </c>
      <c r="E55" s="17">
        <v>23372853</v>
      </c>
      <c r="F55" s="18">
        <v>20474100</v>
      </c>
      <c r="G55" s="16">
        <v>20474100</v>
      </c>
      <c r="H55" s="19">
        <v>21384965</v>
      </c>
      <c r="I55" s="20">
        <v>14382586</v>
      </c>
      <c r="J55" s="21">
        <v>15695446</v>
      </c>
      <c r="K55" s="16">
        <v>20474100</v>
      </c>
      <c r="L55" s="17">
        <v>6691159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100208101</v>
      </c>
      <c r="D57" s="10">
        <f aca="true" t="shared" si="3" ref="D57:L57">SUM(D58:D61)</f>
        <v>126308593</v>
      </c>
      <c r="E57" s="14">
        <f t="shared" si="3"/>
        <v>55207924</v>
      </c>
      <c r="F57" s="28">
        <f t="shared" si="3"/>
        <v>102101054</v>
      </c>
      <c r="G57" s="10">
        <f t="shared" si="3"/>
        <v>102101054</v>
      </c>
      <c r="H57" s="13">
        <f>SUM(H58:H61)</f>
        <v>113540755</v>
      </c>
      <c r="I57" s="29">
        <f t="shared" si="3"/>
        <v>89757829</v>
      </c>
      <c r="J57" s="12">
        <f t="shared" si="3"/>
        <v>87511555</v>
      </c>
      <c r="K57" s="10">
        <f t="shared" si="3"/>
        <v>127365890</v>
      </c>
      <c r="L57" s="14">
        <f t="shared" si="3"/>
        <v>149645816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80822237</v>
      </c>
      <c r="D59" s="16">
        <v>109290321</v>
      </c>
      <c r="E59" s="17">
        <v>30318082</v>
      </c>
      <c r="F59" s="18">
        <v>90449524</v>
      </c>
      <c r="G59" s="16">
        <v>90449524</v>
      </c>
      <c r="H59" s="19">
        <v>100086069</v>
      </c>
      <c r="I59" s="20">
        <v>75142144</v>
      </c>
      <c r="J59" s="21">
        <v>70396555</v>
      </c>
      <c r="K59" s="16">
        <v>114570760</v>
      </c>
      <c r="L59" s="17">
        <v>131075886</v>
      </c>
    </row>
    <row r="60" spans="1:12" ht="13.5">
      <c r="A60" s="3" t="s">
        <v>35</v>
      </c>
      <c r="B60" s="2"/>
      <c r="C60" s="22">
        <v>19385864</v>
      </c>
      <c r="D60" s="22">
        <v>17018272</v>
      </c>
      <c r="E60" s="23">
        <v>24889842</v>
      </c>
      <c r="F60" s="24">
        <v>11651530</v>
      </c>
      <c r="G60" s="22">
        <v>11651530</v>
      </c>
      <c r="H60" s="25">
        <v>13454686</v>
      </c>
      <c r="I60" s="26">
        <v>14615685</v>
      </c>
      <c r="J60" s="27">
        <v>17115000</v>
      </c>
      <c r="K60" s="22">
        <v>12795130</v>
      </c>
      <c r="L60" s="23">
        <v>18569930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131145961</v>
      </c>
      <c r="D63" s="62">
        <f aca="true" t="shared" si="4" ref="D63:L63">+D43+D47+D53+D57+D62</f>
        <v>181771725</v>
      </c>
      <c r="E63" s="63">
        <f t="shared" si="4"/>
        <v>127184255</v>
      </c>
      <c r="F63" s="64">
        <f t="shared" si="4"/>
        <v>137325764</v>
      </c>
      <c r="G63" s="62">
        <f t="shared" si="4"/>
        <v>137325764</v>
      </c>
      <c r="H63" s="65">
        <f t="shared" si="4"/>
        <v>137921344</v>
      </c>
      <c r="I63" s="66">
        <f t="shared" si="4"/>
        <v>107054401</v>
      </c>
      <c r="J63" s="67">
        <f t="shared" si="4"/>
        <v>114264001</v>
      </c>
      <c r="K63" s="62">
        <f t="shared" si="4"/>
        <v>164738565</v>
      </c>
      <c r="L63" s="63">
        <f t="shared" si="4"/>
        <v>174245901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100292269</v>
      </c>
      <c r="D66" s="16">
        <v>140166458</v>
      </c>
      <c r="E66" s="30">
        <v>70185808</v>
      </c>
      <c r="F66" s="21">
        <v>129377050</v>
      </c>
      <c r="G66" s="16">
        <v>129377050</v>
      </c>
      <c r="H66" s="19">
        <v>115965242</v>
      </c>
      <c r="I66" s="17">
        <v>93710960</v>
      </c>
      <c r="J66" s="31">
        <v>103492000</v>
      </c>
      <c r="K66" s="16">
        <v>156883250</v>
      </c>
      <c r="L66" s="19">
        <v>165382850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>
        <v>7074556</v>
      </c>
      <c r="I67" s="20">
        <v>461821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100292269</v>
      </c>
      <c r="D70" s="32">
        <f aca="true" t="shared" si="5" ref="D70:L70">SUM(D66:D69)</f>
        <v>140166458</v>
      </c>
      <c r="E70" s="33">
        <f t="shared" si="5"/>
        <v>70185808</v>
      </c>
      <c r="F70" s="34">
        <f t="shared" si="5"/>
        <v>129377050</v>
      </c>
      <c r="G70" s="32">
        <f t="shared" si="5"/>
        <v>129377050</v>
      </c>
      <c r="H70" s="35">
        <f t="shared" si="5"/>
        <v>123039798</v>
      </c>
      <c r="I70" s="36">
        <f t="shared" si="5"/>
        <v>94172781</v>
      </c>
      <c r="J70" s="37">
        <f t="shared" si="5"/>
        <v>103492000</v>
      </c>
      <c r="K70" s="32">
        <f t="shared" si="5"/>
        <v>156883250</v>
      </c>
      <c r="L70" s="33">
        <f t="shared" si="5"/>
        <v>165382850</v>
      </c>
    </row>
    <row r="71" spans="1:12" ht="13.5">
      <c r="A71" s="72" t="s">
        <v>47</v>
      </c>
      <c r="B71" s="2" t="s">
        <v>48</v>
      </c>
      <c r="C71" s="16">
        <v>29340068</v>
      </c>
      <c r="D71" s="16">
        <v>26712336</v>
      </c>
      <c r="E71" s="17">
        <v>8990267</v>
      </c>
      <c r="F71" s="18"/>
      <c r="G71" s="16"/>
      <c r="H71" s="19">
        <v>12945450</v>
      </c>
      <c r="I71" s="20">
        <v>10421975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1513624</v>
      </c>
      <c r="D73" s="16">
        <v>14892931</v>
      </c>
      <c r="E73" s="17">
        <v>48008180</v>
      </c>
      <c r="F73" s="18">
        <v>7948714</v>
      </c>
      <c r="G73" s="16">
        <v>7948714</v>
      </c>
      <c r="H73" s="19">
        <v>1936096</v>
      </c>
      <c r="I73" s="20">
        <v>2459645</v>
      </c>
      <c r="J73" s="21">
        <v>10772001</v>
      </c>
      <c r="K73" s="16">
        <v>7855315</v>
      </c>
      <c r="L73" s="17">
        <v>8863051</v>
      </c>
    </row>
    <row r="74" spans="1:12" ht="13.5">
      <c r="A74" s="73" t="s">
        <v>52</v>
      </c>
      <c r="B74" s="6" t="s">
        <v>53</v>
      </c>
      <c r="C74" s="74">
        <f>SUM(C70:C73)</f>
        <v>131145961</v>
      </c>
      <c r="D74" s="74">
        <f aca="true" t="shared" si="6" ref="D74:L74">SUM(D70:D73)</f>
        <v>181771725</v>
      </c>
      <c r="E74" s="75">
        <f t="shared" si="6"/>
        <v>127184255</v>
      </c>
      <c r="F74" s="76">
        <f t="shared" si="6"/>
        <v>137325764</v>
      </c>
      <c r="G74" s="74">
        <f t="shared" si="6"/>
        <v>137325764</v>
      </c>
      <c r="H74" s="77">
        <f t="shared" si="6"/>
        <v>137921344</v>
      </c>
      <c r="I74" s="78">
        <f t="shared" si="6"/>
        <v>107054401</v>
      </c>
      <c r="J74" s="79">
        <f t="shared" si="6"/>
        <v>114264001</v>
      </c>
      <c r="K74" s="74">
        <f t="shared" si="6"/>
        <v>164738565</v>
      </c>
      <c r="L74" s="75">
        <f t="shared" si="6"/>
        <v>174245901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1424231</v>
      </c>
      <c r="D43" s="10">
        <f aca="true" t="shared" si="0" ref="D43:L43">SUM(D44:D46)</f>
        <v>4768307</v>
      </c>
      <c r="E43" s="11">
        <f t="shared" si="0"/>
        <v>1834670</v>
      </c>
      <c r="F43" s="12">
        <f t="shared" si="0"/>
        <v>180000</v>
      </c>
      <c r="G43" s="10">
        <f t="shared" si="0"/>
        <v>180000</v>
      </c>
      <c r="H43" s="13">
        <f>SUM(H44:H46)</f>
        <v>0</v>
      </c>
      <c r="I43" s="14">
        <f t="shared" si="0"/>
        <v>1088383</v>
      </c>
      <c r="J43" s="15">
        <f t="shared" si="0"/>
        <v>350000</v>
      </c>
      <c r="K43" s="10">
        <f t="shared" si="0"/>
        <v>350000</v>
      </c>
      <c r="L43" s="13">
        <f t="shared" si="0"/>
        <v>350000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>
        <v>150000</v>
      </c>
      <c r="K44" s="16">
        <v>150000</v>
      </c>
      <c r="L44" s="17">
        <v>150000</v>
      </c>
    </row>
    <row r="45" spans="1:12" ht="13.5">
      <c r="A45" s="3" t="s">
        <v>20</v>
      </c>
      <c r="B45" s="2"/>
      <c r="C45" s="22">
        <v>322053</v>
      </c>
      <c r="D45" s="22">
        <v>323419</v>
      </c>
      <c r="E45" s="23">
        <v>102221</v>
      </c>
      <c r="F45" s="24">
        <v>180000</v>
      </c>
      <c r="G45" s="22">
        <v>180000</v>
      </c>
      <c r="H45" s="25"/>
      <c r="I45" s="26">
        <v>20009</v>
      </c>
      <c r="J45" s="27">
        <v>200000</v>
      </c>
      <c r="K45" s="22">
        <v>200000</v>
      </c>
      <c r="L45" s="23">
        <v>200000</v>
      </c>
    </row>
    <row r="46" spans="1:12" ht="13.5">
      <c r="A46" s="3" t="s">
        <v>21</v>
      </c>
      <c r="B46" s="2"/>
      <c r="C46" s="16">
        <v>1102178</v>
      </c>
      <c r="D46" s="16">
        <v>4444888</v>
      </c>
      <c r="E46" s="17">
        <v>1732449</v>
      </c>
      <c r="F46" s="18"/>
      <c r="G46" s="16"/>
      <c r="H46" s="19"/>
      <c r="I46" s="20">
        <v>1068374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206647</v>
      </c>
      <c r="D47" s="10">
        <f aca="true" t="shared" si="1" ref="D47:L47">SUM(D48:D52)</f>
        <v>22662</v>
      </c>
      <c r="E47" s="14">
        <f t="shared" si="1"/>
        <v>15195</v>
      </c>
      <c r="F47" s="28">
        <f t="shared" si="1"/>
        <v>600000</v>
      </c>
      <c r="G47" s="10">
        <f t="shared" si="1"/>
        <v>600000</v>
      </c>
      <c r="H47" s="13">
        <f>SUM(H48:H52)</f>
        <v>0</v>
      </c>
      <c r="I47" s="29">
        <f t="shared" si="1"/>
        <v>1193</v>
      </c>
      <c r="J47" s="12">
        <f t="shared" si="1"/>
        <v>6867000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203284</v>
      </c>
      <c r="D48" s="16"/>
      <c r="E48" s="17"/>
      <c r="F48" s="18">
        <v>600000</v>
      </c>
      <c r="G48" s="16">
        <v>600000</v>
      </c>
      <c r="H48" s="19"/>
      <c r="I48" s="20">
        <v>1193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6867000</v>
      </c>
      <c r="K49" s="16"/>
      <c r="L49" s="17"/>
    </row>
    <row r="50" spans="1:12" ht="13.5">
      <c r="A50" s="3" t="s">
        <v>25</v>
      </c>
      <c r="B50" s="2"/>
      <c r="C50" s="16">
        <v>2100</v>
      </c>
      <c r="D50" s="16">
        <v>22662</v>
      </c>
      <c r="E50" s="17">
        <v>15195</v>
      </c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1263</v>
      </c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10295206</v>
      </c>
      <c r="D53" s="10">
        <f aca="true" t="shared" si="2" ref="D53:L53">SUM(D54:D56)</f>
        <v>14819933</v>
      </c>
      <c r="E53" s="14">
        <f t="shared" si="2"/>
        <v>7041040</v>
      </c>
      <c r="F53" s="28">
        <f t="shared" si="2"/>
        <v>15851000</v>
      </c>
      <c r="G53" s="10">
        <f t="shared" si="2"/>
        <v>15851000</v>
      </c>
      <c r="H53" s="13">
        <f>SUM(H54:H56)</f>
        <v>662562</v>
      </c>
      <c r="I53" s="29">
        <f t="shared" si="2"/>
        <v>5166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10295206</v>
      </c>
      <c r="D55" s="16">
        <v>14819933</v>
      </c>
      <c r="E55" s="17">
        <v>7041040</v>
      </c>
      <c r="F55" s="18">
        <v>15851000</v>
      </c>
      <c r="G55" s="16">
        <v>15851000</v>
      </c>
      <c r="H55" s="19">
        <v>662562</v>
      </c>
      <c r="I55" s="20">
        <v>5166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10669384</v>
      </c>
      <c r="D57" s="10">
        <f aca="true" t="shared" si="3" ref="D57:L57">SUM(D58:D61)</f>
        <v>31660023</v>
      </c>
      <c r="E57" s="14">
        <f t="shared" si="3"/>
        <v>26725634</v>
      </c>
      <c r="F57" s="28">
        <f t="shared" si="3"/>
        <v>4000000</v>
      </c>
      <c r="G57" s="10">
        <f t="shared" si="3"/>
        <v>4000000</v>
      </c>
      <c r="H57" s="13">
        <f>SUM(H58:H61)</f>
        <v>20846562</v>
      </c>
      <c r="I57" s="29">
        <f t="shared" si="3"/>
        <v>39898256</v>
      </c>
      <c r="J57" s="12">
        <f t="shared" si="3"/>
        <v>80256000</v>
      </c>
      <c r="K57" s="10">
        <f t="shared" si="3"/>
        <v>58136000</v>
      </c>
      <c r="L57" s="14">
        <f t="shared" si="3"/>
        <v>51773000</v>
      </c>
    </row>
    <row r="58" spans="1:12" ht="13.5">
      <c r="A58" s="3" t="s">
        <v>33</v>
      </c>
      <c r="B58" s="2"/>
      <c r="C58" s="16">
        <v>1430755</v>
      </c>
      <c r="D58" s="16">
        <v>2857979</v>
      </c>
      <c r="E58" s="17">
        <v>3607911</v>
      </c>
      <c r="F58" s="18">
        <v>4000000</v>
      </c>
      <c r="G58" s="16">
        <v>4000000</v>
      </c>
      <c r="H58" s="19">
        <v>11636927</v>
      </c>
      <c r="I58" s="20">
        <v>20329139</v>
      </c>
      <c r="J58" s="21">
        <v>26101000</v>
      </c>
      <c r="K58" s="16">
        <v>11693000</v>
      </c>
      <c r="L58" s="17">
        <v>9640000</v>
      </c>
    </row>
    <row r="59" spans="1:12" ht="13.5">
      <c r="A59" s="3" t="s">
        <v>34</v>
      </c>
      <c r="B59" s="2"/>
      <c r="C59" s="16">
        <v>1266874</v>
      </c>
      <c r="D59" s="16">
        <v>13168771</v>
      </c>
      <c r="E59" s="17">
        <v>17427901</v>
      </c>
      <c r="F59" s="18"/>
      <c r="G59" s="16"/>
      <c r="H59" s="19">
        <v>9209635</v>
      </c>
      <c r="I59" s="20">
        <v>15585263</v>
      </c>
      <c r="J59" s="21">
        <v>28300000</v>
      </c>
      <c r="K59" s="16">
        <v>29937000</v>
      </c>
      <c r="L59" s="17">
        <v>23800000</v>
      </c>
    </row>
    <row r="60" spans="1:12" ht="13.5">
      <c r="A60" s="3" t="s">
        <v>35</v>
      </c>
      <c r="B60" s="2"/>
      <c r="C60" s="22">
        <v>7971755</v>
      </c>
      <c r="D60" s="22">
        <v>15633273</v>
      </c>
      <c r="E60" s="23">
        <v>5689822</v>
      </c>
      <c r="F60" s="24"/>
      <c r="G60" s="22"/>
      <c r="H60" s="25"/>
      <c r="I60" s="26">
        <v>3983854</v>
      </c>
      <c r="J60" s="27">
        <v>25855000</v>
      </c>
      <c r="K60" s="22">
        <v>14999000</v>
      </c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>
        <v>1507000</v>
      </c>
      <c r="L61" s="17">
        <v>18333000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22595468</v>
      </c>
      <c r="D63" s="62">
        <f aca="true" t="shared" si="4" ref="D63:L63">+D43+D47+D53+D57+D62</f>
        <v>51270925</v>
      </c>
      <c r="E63" s="63">
        <f t="shared" si="4"/>
        <v>35616539</v>
      </c>
      <c r="F63" s="64">
        <f t="shared" si="4"/>
        <v>20631000</v>
      </c>
      <c r="G63" s="62">
        <f t="shared" si="4"/>
        <v>20631000</v>
      </c>
      <c r="H63" s="65">
        <f t="shared" si="4"/>
        <v>21509124</v>
      </c>
      <c r="I63" s="66">
        <f t="shared" si="4"/>
        <v>40992998</v>
      </c>
      <c r="J63" s="67">
        <f t="shared" si="4"/>
        <v>87473000</v>
      </c>
      <c r="K63" s="62">
        <f t="shared" si="4"/>
        <v>58486000</v>
      </c>
      <c r="L63" s="63">
        <f t="shared" si="4"/>
        <v>52123000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13203117</v>
      </c>
      <c r="D66" s="16">
        <v>36265638</v>
      </c>
      <c r="E66" s="30">
        <v>29164766</v>
      </c>
      <c r="F66" s="21">
        <v>20431000</v>
      </c>
      <c r="G66" s="16">
        <v>20431000</v>
      </c>
      <c r="H66" s="19">
        <v>21509124</v>
      </c>
      <c r="I66" s="17">
        <v>29852384</v>
      </c>
      <c r="J66" s="31">
        <v>69843000</v>
      </c>
      <c r="K66" s="16">
        <v>41146000</v>
      </c>
      <c r="L66" s="19">
        <v>34683000</v>
      </c>
    </row>
    <row r="67" spans="1:12" ht="13.5">
      <c r="A67" s="69" t="s">
        <v>42</v>
      </c>
      <c r="B67" s="2"/>
      <c r="C67" s="16"/>
      <c r="D67" s="16">
        <v>1642112</v>
      </c>
      <c r="E67" s="17">
        <v>4121393</v>
      </c>
      <c r="F67" s="18">
        <v>200000</v>
      </c>
      <c r="G67" s="16">
        <v>200000</v>
      </c>
      <c r="H67" s="19"/>
      <c r="I67" s="20">
        <v>9700422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13203117</v>
      </c>
      <c r="D70" s="32">
        <f aca="true" t="shared" si="5" ref="D70:L70">SUM(D66:D69)</f>
        <v>37907750</v>
      </c>
      <c r="E70" s="33">
        <f t="shared" si="5"/>
        <v>33286159</v>
      </c>
      <c r="F70" s="34">
        <f t="shared" si="5"/>
        <v>20631000</v>
      </c>
      <c r="G70" s="32">
        <f t="shared" si="5"/>
        <v>20631000</v>
      </c>
      <c r="H70" s="35">
        <f t="shared" si="5"/>
        <v>21509124</v>
      </c>
      <c r="I70" s="36">
        <f t="shared" si="5"/>
        <v>39552806</v>
      </c>
      <c r="J70" s="37">
        <f t="shared" si="5"/>
        <v>69843000</v>
      </c>
      <c r="K70" s="32">
        <f t="shared" si="5"/>
        <v>41146000</v>
      </c>
      <c r="L70" s="33">
        <f t="shared" si="5"/>
        <v>34683000</v>
      </c>
    </row>
    <row r="71" spans="1:12" ht="13.5">
      <c r="A71" s="72" t="s">
        <v>47</v>
      </c>
      <c r="B71" s="2" t="s">
        <v>48</v>
      </c>
      <c r="C71" s="16"/>
      <c r="D71" s="16">
        <v>7655245</v>
      </c>
      <c r="E71" s="17"/>
      <c r="F71" s="18"/>
      <c r="G71" s="16"/>
      <c r="H71" s="19"/>
      <c r="I71" s="20">
        <v>39520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>
        <v>4290154</v>
      </c>
      <c r="E72" s="17">
        <v>1476048</v>
      </c>
      <c r="F72" s="18"/>
      <c r="G72" s="16"/>
      <c r="H72" s="19"/>
      <c r="I72" s="20">
        <v>894530</v>
      </c>
      <c r="J72" s="21"/>
      <c r="K72" s="16"/>
      <c r="L72" s="17"/>
    </row>
    <row r="73" spans="1:12" ht="13.5">
      <c r="A73" s="72" t="s">
        <v>51</v>
      </c>
      <c r="B73" s="2"/>
      <c r="C73" s="16">
        <v>9392351</v>
      </c>
      <c r="D73" s="16">
        <v>1417776</v>
      </c>
      <c r="E73" s="17">
        <v>854331</v>
      </c>
      <c r="F73" s="18"/>
      <c r="G73" s="16"/>
      <c r="H73" s="19"/>
      <c r="I73" s="20">
        <v>506143</v>
      </c>
      <c r="J73" s="21">
        <v>17630000</v>
      </c>
      <c r="K73" s="16">
        <v>17340000</v>
      </c>
      <c r="L73" s="17">
        <v>17440000</v>
      </c>
    </row>
    <row r="74" spans="1:12" ht="13.5">
      <c r="A74" s="73" t="s">
        <v>52</v>
      </c>
      <c r="B74" s="6" t="s">
        <v>53</v>
      </c>
      <c r="C74" s="74">
        <f>SUM(C70:C73)</f>
        <v>22595468</v>
      </c>
      <c r="D74" s="74">
        <f aca="true" t="shared" si="6" ref="D74:L74">SUM(D70:D73)</f>
        <v>51270925</v>
      </c>
      <c r="E74" s="75">
        <f t="shared" si="6"/>
        <v>35616538</v>
      </c>
      <c r="F74" s="76">
        <f t="shared" si="6"/>
        <v>20631000</v>
      </c>
      <c r="G74" s="74">
        <f t="shared" si="6"/>
        <v>20631000</v>
      </c>
      <c r="H74" s="77">
        <f t="shared" si="6"/>
        <v>21509124</v>
      </c>
      <c r="I74" s="78">
        <f t="shared" si="6"/>
        <v>40992999</v>
      </c>
      <c r="J74" s="79">
        <f t="shared" si="6"/>
        <v>87473000</v>
      </c>
      <c r="K74" s="74">
        <f t="shared" si="6"/>
        <v>58486000</v>
      </c>
      <c r="L74" s="75">
        <f t="shared" si="6"/>
        <v>52123000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1345370</v>
      </c>
      <c r="D43" s="10">
        <f aca="true" t="shared" si="0" ref="D43:L43">SUM(D44:D46)</f>
        <v>2603517</v>
      </c>
      <c r="E43" s="11">
        <f t="shared" si="0"/>
        <v>1105241</v>
      </c>
      <c r="F43" s="12">
        <f t="shared" si="0"/>
        <v>0</v>
      </c>
      <c r="G43" s="10">
        <f t="shared" si="0"/>
        <v>0</v>
      </c>
      <c r="H43" s="13">
        <f>SUM(H44:H46)</f>
        <v>982</v>
      </c>
      <c r="I43" s="14">
        <f t="shared" si="0"/>
        <v>2294444</v>
      </c>
      <c r="J43" s="15">
        <f t="shared" si="0"/>
        <v>160750</v>
      </c>
      <c r="K43" s="10">
        <f t="shared" si="0"/>
        <v>168788</v>
      </c>
      <c r="L43" s="13">
        <f t="shared" si="0"/>
        <v>177227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1345370</v>
      </c>
      <c r="D45" s="22">
        <v>2603517</v>
      </c>
      <c r="E45" s="23">
        <v>1105241</v>
      </c>
      <c r="F45" s="24"/>
      <c r="G45" s="22"/>
      <c r="H45" s="25">
        <v>982</v>
      </c>
      <c r="I45" s="26">
        <v>2294444</v>
      </c>
      <c r="J45" s="27">
        <v>160750</v>
      </c>
      <c r="K45" s="22">
        <v>168788</v>
      </c>
      <c r="L45" s="23">
        <v>177227</v>
      </c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1</v>
      </c>
      <c r="G62" s="10">
        <v>1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1345370</v>
      </c>
      <c r="D63" s="62">
        <f aca="true" t="shared" si="4" ref="D63:L63">+D43+D47+D53+D57+D62</f>
        <v>2603517</v>
      </c>
      <c r="E63" s="63">
        <f t="shared" si="4"/>
        <v>1105241</v>
      </c>
      <c r="F63" s="64">
        <f t="shared" si="4"/>
        <v>1</v>
      </c>
      <c r="G63" s="62">
        <f t="shared" si="4"/>
        <v>1</v>
      </c>
      <c r="H63" s="65">
        <f t="shared" si="4"/>
        <v>982</v>
      </c>
      <c r="I63" s="66">
        <f t="shared" si="4"/>
        <v>2294444</v>
      </c>
      <c r="J63" s="67">
        <f t="shared" si="4"/>
        <v>160750</v>
      </c>
      <c r="K63" s="62">
        <f t="shared" si="4"/>
        <v>168788</v>
      </c>
      <c r="L63" s="63">
        <f t="shared" si="4"/>
        <v>177227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/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>
        <v>160750</v>
      </c>
      <c r="K67" s="16">
        <v>168788</v>
      </c>
      <c r="L67" s="17">
        <v>177227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0</v>
      </c>
      <c r="J70" s="37">
        <f t="shared" si="5"/>
        <v>160750</v>
      </c>
      <c r="K70" s="32">
        <f t="shared" si="5"/>
        <v>168788</v>
      </c>
      <c r="L70" s="33">
        <f t="shared" si="5"/>
        <v>177227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982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1345370</v>
      </c>
      <c r="D73" s="16">
        <v>2603517</v>
      </c>
      <c r="E73" s="17">
        <v>1105241</v>
      </c>
      <c r="F73" s="18">
        <v>1</v>
      </c>
      <c r="G73" s="16">
        <v>1</v>
      </c>
      <c r="H73" s="19"/>
      <c r="I73" s="20">
        <v>2294444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1345370</v>
      </c>
      <c r="D74" s="74">
        <f aca="true" t="shared" si="6" ref="D74:L74">SUM(D70:D73)</f>
        <v>2603517</v>
      </c>
      <c r="E74" s="75">
        <f t="shared" si="6"/>
        <v>1105241</v>
      </c>
      <c r="F74" s="76">
        <f t="shared" si="6"/>
        <v>1</v>
      </c>
      <c r="G74" s="74">
        <f t="shared" si="6"/>
        <v>1</v>
      </c>
      <c r="H74" s="77">
        <f t="shared" si="6"/>
        <v>982</v>
      </c>
      <c r="I74" s="78">
        <f t="shared" si="6"/>
        <v>2294444</v>
      </c>
      <c r="J74" s="79">
        <f t="shared" si="6"/>
        <v>160750</v>
      </c>
      <c r="K74" s="74">
        <f t="shared" si="6"/>
        <v>168788</v>
      </c>
      <c r="L74" s="75">
        <f t="shared" si="6"/>
        <v>177227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2370146</v>
      </c>
      <c r="D43" s="10">
        <f aca="true" t="shared" si="0" ref="D43:L43">SUM(D44:D46)</f>
        <v>2169775</v>
      </c>
      <c r="E43" s="11">
        <f t="shared" si="0"/>
        <v>0</v>
      </c>
      <c r="F43" s="12">
        <f t="shared" si="0"/>
        <v>0</v>
      </c>
      <c r="G43" s="10">
        <f t="shared" si="0"/>
        <v>0</v>
      </c>
      <c r="H43" s="13">
        <f>SUM(H44:H46)</f>
        <v>864021</v>
      </c>
      <c r="I43" s="14">
        <f t="shared" si="0"/>
        <v>0</v>
      </c>
      <c r="J43" s="15">
        <f t="shared" si="0"/>
        <v>1500000</v>
      </c>
      <c r="K43" s="10">
        <f t="shared" si="0"/>
        <v>0</v>
      </c>
      <c r="L43" s="13">
        <f t="shared" si="0"/>
        <v>1000000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>
        <v>135941</v>
      </c>
      <c r="I44" s="20"/>
      <c r="J44" s="21">
        <v>500000</v>
      </c>
      <c r="K44" s="16"/>
      <c r="L44" s="17"/>
    </row>
    <row r="45" spans="1:12" ht="13.5">
      <c r="A45" s="3" t="s">
        <v>20</v>
      </c>
      <c r="B45" s="2"/>
      <c r="C45" s="22">
        <v>2370146</v>
      </c>
      <c r="D45" s="22">
        <v>2169775</v>
      </c>
      <c r="E45" s="23"/>
      <c r="F45" s="24"/>
      <c r="G45" s="22"/>
      <c r="H45" s="25">
        <v>290669</v>
      </c>
      <c r="I45" s="26"/>
      <c r="J45" s="27">
        <v>1000000</v>
      </c>
      <c r="K45" s="22"/>
      <c r="L45" s="23">
        <v>1000000</v>
      </c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>
        <v>437411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5738497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>
        <v>5386002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>
        <v>352495</v>
      </c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12870000</v>
      </c>
      <c r="D53" s="10">
        <f aca="true" t="shared" si="2" ref="D53:L53">SUM(D54:D56)</f>
        <v>14139621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500974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>
        <v>366444</v>
      </c>
      <c r="I54" s="20"/>
      <c r="J54" s="21"/>
      <c r="K54" s="16"/>
      <c r="L54" s="17"/>
    </row>
    <row r="55" spans="1:12" ht="13.5">
      <c r="A55" s="3" t="s">
        <v>30</v>
      </c>
      <c r="B55" s="2"/>
      <c r="C55" s="16">
        <v>12870000</v>
      </c>
      <c r="D55" s="16">
        <v>14139621</v>
      </c>
      <c r="E55" s="17"/>
      <c r="F55" s="18"/>
      <c r="G55" s="16"/>
      <c r="H55" s="19">
        <v>134530</v>
      </c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38156029</v>
      </c>
      <c r="D57" s="10">
        <f aca="true" t="shared" si="3" ref="D57:L57">SUM(D58:D61)</f>
        <v>37097900</v>
      </c>
      <c r="E57" s="14">
        <f t="shared" si="3"/>
        <v>0</v>
      </c>
      <c r="F57" s="28">
        <f t="shared" si="3"/>
        <v>23395000</v>
      </c>
      <c r="G57" s="10">
        <f t="shared" si="3"/>
        <v>23395000</v>
      </c>
      <c r="H57" s="13">
        <f>SUM(H58:H61)</f>
        <v>23408164</v>
      </c>
      <c r="I57" s="29">
        <f t="shared" si="3"/>
        <v>0</v>
      </c>
      <c r="J57" s="12">
        <f t="shared" si="3"/>
        <v>35406800</v>
      </c>
      <c r="K57" s="10">
        <f t="shared" si="3"/>
        <v>2000000</v>
      </c>
      <c r="L57" s="14">
        <f t="shared" si="3"/>
        <v>40000000</v>
      </c>
    </row>
    <row r="58" spans="1:12" ht="13.5">
      <c r="A58" s="3" t="s">
        <v>33</v>
      </c>
      <c r="B58" s="2"/>
      <c r="C58" s="16">
        <v>11214509</v>
      </c>
      <c r="D58" s="16">
        <v>15200614</v>
      </c>
      <c r="E58" s="17"/>
      <c r="F58" s="18"/>
      <c r="G58" s="16"/>
      <c r="H58" s="19">
        <v>3033801</v>
      </c>
      <c r="I58" s="20"/>
      <c r="J58" s="21">
        <v>7481975</v>
      </c>
      <c r="K58" s="16">
        <v>2000000</v>
      </c>
      <c r="L58" s="17">
        <v>30000000</v>
      </c>
    </row>
    <row r="59" spans="1:12" ht="13.5">
      <c r="A59" s="3" t="s">
        <v>34</v>
      </c>
      <c r="B59" s="2"/>
      <c r="C59" s="16">
        <v>23873520</v>
      </c>
      <c r="D59" s="16">
        <v>21897286</v>
      </c>
      <c r="E59" s="17"/>
      <c r="F59" s="18">
        <v>23395000</v>
      </c>
      <c r="G59" s="16">
        <v>23395000</v>
      </c>
      <c r="H59" s="19">
        <v>20373114</v>
      </c>
      <c r="I59" s="20"/>
      <c r="J59" s="21">
        <v>19424825</v>
      </c>
      <c r="K59" s="16"/>
      <c r="L59" s="17">
        <v>10000000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>
        <v>1249</v>
      </c>
      <c r="I60" s="26"/>
      <c r="J60" s="27">
        <v>8500000</v>
      </c>
      <c r="K60" s="22"/>
      <c r="L60" s="23"/>
    </row>
    <row r="61" spans="1:12" ht="13.5">
      <c r="A61" s="3" t="s">
        <v>36</v>
      </c>
      <c r="B61" s="2"/>
      <c r="C61" s="16">
        <v>3068000</v>
      </c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>
        <v>22652000</v>
      </c>
      <c r="L62" s="14">
        <v>23754000</v>
      </c>
    </row>
    <row r="63" spans="1:12" ht="13.5">
      <c r="A63" s="5" t="s">
        <v>38</v>
      </c>
      <c r="B63" s="6" t="s">
        <v>39</v>
      </c>
      <c r="C63" s="62">
        <f>+C43+C47+C53+C57+C62</f>
        <v>53396175</v>
      </c>
      <c r="D63" s="62">
        <f aca="true" t="shared" si="4" ref="D63:L63">+D43+D47+D53+D57+D62</f>
        <v>53407296</v>
      </c>
      <c r="E63" s="63">
        <f t="shared" si="4"/>
        <v>0</v>
      </c>
      <c r="F63" s="64">
        <f t="shared" si="4"/>
        <v>23395000</v>
      </c>
      <c r="G63" s="62">
        <f t="shared" si="4"/>
        <v>23395000</v>
      </c>
      <c r="H63" s="65">
        <f t="shared" si="4"/>
        <v>30511656</v>
      </c>
      <c r="I63" s="66">
        <f t="shared" si="4"/>
        <v>0</v>
      </c>
      <c r="J63" s="67">
        <f t="shared" si="4"/>
        <v>36906800</v>
      </c>
      <c r="K63" s="62">
        <f t="shared" si="4"/>
        <v>24652000</v>
      </c>
      <c r="L63" s="63">
        <f t="shared" si="4"/>
        <v>64754000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27816175</v>
      </c>
      <c r="D66" s="16">
        <v>25077296</v>
      </c>
      <c r="E66" s="30"/>
      <c r="F66" s="21">
        <v>23395000</v>
      </c>
      <c r="G66" s="16">
        <v>23395000</v>
      </c>
      <c r="H66" s="19">
        <v>29517349</v>
      </c>
      <c r="I66" s="17"/>
      <c r="J66" s="31">
        <v>35406800</v>
      </c>
      <c r="K66" s="16">
        <v>24652000</v>
      </c>
      <c r="L66" s="19">
        <v>64754000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27816175</v>
      </c>
      <c r="D70" s="32">
        <f aca="true" t="shared" si="5" ref="D70:L70">SUM(D66:D69)</f>
        <v>25077296</v>
      </c>
      <c r="E70" s="33">
        <f t="shared" si="5"/>
        <v>0</v>
      </c>
      <c r="F70" s="34">
        <f t="shared" si="5"/>
        <v>23395000</v>
      </c>
      <c r="G70" s="32">
        <f t="shared" si="5"/>
        <v>23395000</v>
      </c>
      <c r="H70" s="35">
        <f t="shared" si="5"/>
        <v>29517349</v>
      </c>
      <c r="I70" s="36">
        <f t="shared" si="5"/>
        <v>0</v>
      </c>
      <c r="J70" s="37">
        <f t="shared" si="5"/>
        <v>35406800</v>
      </c>
      <c r="K70" s="32">
        <f t="shared" si="5"/>
        <v>24652000</v>
      </c>
      <c r="L70" s="33">
        <f t="shared" si="5"/>
        <v>64754000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17631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25580000</v>
      </c>
      <c r="D73" s="16">
        <v>28330000</v>
      </c>
      <c r="E73" s="17"/>
      <c r="F73" s="18"/>
      <c r="G73" s="16"/>
      <c r="H73" s="19">
        <v>976676</v>
      </c>
      <c r="I73" s="20"/>
      <c r="J73" s="21">
        <v>1500000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53396175</v>
      </c>
      <c r="D74" s="74">
        <f aca="true" t="shared" si="6" ref="D74:L74">SUM(D70:D73)</f>
        <v>53407296</v>
      </c>
      <c r="E74" s="75">
        <f t="shared" si="6"/>
        <v>0</v>
      </c>
      <c r="F74" s="76">
        <f t="shared" si="6"/>
        <v>23395000</v>
      </c>
      <c r="G74" s="74">
        <f t="shared" si="6"/>
        <v>23395000</v>
      </c>
      <c r="H74" s="77">
        <f t="shared" si="6"/>
        <v>30511656</v>
      </c>
      <c r="I74" s="78">
        <f t="shared" si="6"/>
        <v>0</v>
      </c>
      <c r="J74" s="79">
        <f t="shared" si="6"/>
        <v>36906800</v>
      </c>
      <c r="K74" s="74">
        <f t="shared" si="6"/>
        <v>24652000</v>
      </c>
      <c r="L74" s="75">
        <f t="shared" si="6"/>
        <v>64754000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38824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0</v>
      </c>
      <c r="H43" s="13">
        <f>SUM(H44:H46)</f>
        <v>2724339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38824</v>
      </c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>
        <v>2724339</v>
      </c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335085</v>
      </c>
      <c r="D47" s="10">
        <f aca="true" t="shared" si="1" ref="D47:L47">SUM(D48:D52)</f>
        <v>0</v>
      </c>
      <c r="E47" s="14">
        <f t="shared" si="1"/>
        <v>320775</v>
      </c>
      <c r="F47" s="28">
        <f t="shared" si="1"/>
        <v>1045000</v>
      </c>
      <c r="G47" s="10">
        <f t="shared" si="1"/>
        <v>1045000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335085</v>
      </c>
      <c r="D48" s="16"/>
      <c r="E48" s="17">
        <v>320775</v>
      </c>
      <c r="F48" s="18">
        <v>1045000</v>
      </c>
      <c r="G48" s="16">
        <v>1045000</v>
      </c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4873000</v>
      </c>
      <c r="E53" s="14">
        <f t="shared" si="2"/>
        <v>0</v>
      </c>
      <c r="F53" s="28">
        <f t="shared" si="2"/>
        <v>500000</v>
      </c>
      <c r="G53" s="10">
        <f t="shared" si="2"/>
        <v>6200000</v>
      </c>
      <c r="H53" s="13">
        <f>SUM(H54:H56)</f>
        <v>4615377</v>
      </c>
      <c r="I53" s="29">
        <f t="shared" si="2"/>
        <v>3959178</v>
      </c>
      <c r="J53" s="12">
        <f t="shared" si="2"/>
        <v>3350000</v>
      </c>
      <c r="K53" s="10">
        <f t="shared" si="2"/>
        <v>3551000</v>
      </c>
      <c r="L53" s="14">
        <f t="shared" si="2"/>
        <v>3764000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>
        <v>4873000</v>
      </c>
      <c r="E55" s="17"/>
      <c r="F55" s="18">
        <v>500000</v>
      </c>
      <c r="G55" s="16">
        <v>6200000</v>
      </c>
      <c r="H55" s="19">
        <v>4615377</v>
      </c>
      <c r="I55" s="20">
        <v>3959178</v>
      </c>
      <c r="J55" s="21">
        <v>3350000</v>
      </c>
      <c r="K55" s="16">
        <v>3551000</v>
      </c>
      <c r="L55" s="17">
        <v>3764000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27017000</v>
      </c>
      <c r="D57" s="10">
        <f aca="true" t="shared" si="3" ref="D57:L57">SUM(D58:D61)</f>
        <v>19043342</v>
      </c>
      <c r="E57" s="14">
        <f t="shared" si="3"/>
        <v>15782703</v>
      </c>
      <c r="F57" s="28">
        <f t="shared" si="3"/>
        <v>14404880</v>
      </c>
      <c r="G57" s="10">
        <f t="shared" si="3"/>
        <v>8705000</v>
      </c>
      <c r="H57" s="13">
        <f>SUM(H58:H61)</f>
        <v>1604500</v>
      </c>
      <c r="I57" s="29">
        <f t="shared" si="3"/>
        <v>10298292</v>
      </c>
      <c r="J57" s="12">
        <f t="shared" si="3"/>
        <v>14398000</v>
      </c>
      <c r="K57" s="10">
        <f t="shared" si="3"/>
        <v>7312000</v>
      </c>
      <c r="L57" s="14">
        <f t="shared" si="3"/>
        <v>7750000</v>
      </c>
    </row>
    <row r="58" spans="1:12" ht="13.5">
      <c r="A58" s="3" t="s">
        <v>33</v>
      </c>
      <c r="B58" s="2"/>
      <c r="C58" s="16"/>
      <c r="D58" s="16"/>
      <c r="E58" s="17">
        <v>1313110</v>
      </c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11771000</v>
      </c>
      <c r="D59" s="16">
        <v>19043342</v>
      </c>
      <c r="E59" s="17">
        <v>4420000</v>
      </c>
      <c r="F59" s="18">
        <v>13904880</v>
      </c>
      <c r="G59" s="16">
        <v>8205000</v>
      </c>
      <c r="H59" s="19">
        <v>1397233</v>
      </c>
      <c r="I59" s="20">
        <v>10298292</v>
      </c>
      <c r="J59" s="21">
        <v>7500000</v>
      </c>
      <c r="K59" s="16"/>
      <c r="L59" s="17"/>
    </row>
    <row r="60" spans="1:12" ht="13.5">
      <c r="A60" s="3" t="s">
        <v>35</v>
      </c>
      <c r="B60" s="2"/>
      <c r="C60" s="22">
        <v>15101000</v>
      </c>
      <c r="D60" s="22"/>
      <c r="E60" s="23">
        <v>10049593</v>
      </c>
      <c r="F60" s="24">
        <v>500000</v>
      </c>
      <c r="G60" s="22">
        <v>500000</v>
      </c>
      <c r="H60" s="25">
        <v>207267</v>
      </c>
      <c r="I60" s="26"/>
      <c r="J60" s="27">
        <v>6512000</v>
      </c>
      <c r="K60" s="22">
        <v>6902000</v>
      </c>
      <c r="L60" s="23">
        <v>7316000</v>
      </c>
    </row>
    <row r="61" spans="1:12" ht="13.5">
      <c r="A61" s="3" t="s">
        <v>36</v>
      </c>
      <c r="B61" s="2"/>
      <c r="C61" s="16">
        <v>145000</v>
      </c>
      <c r="D61" s="16"/>
      <c r="E61" s="17"/>
      <c r="F61" s="18"/>
      <c r="G61" s="16"/>
      <c r="H61" s="19"/>
      <c r="I61" s="20"/>
      <c r="J61" s="21">
        <v>386000</v>
      </c>
      <c r="K61" s="16">
        <v>410000</v>
      </c>
      <c r="L61" s="17">
        <v>434000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550000</v>
      </c>
      <c r="K62" s="10">
        <v>583000</v>
      </c>
      <c r="L62" s="14">
        <v>618000</v>
      </c>
    </row>
    <row r="63" spans="1:12" ht="13.5">
      <c r="A63" s="5" t="s">
        <v>38</v>
      </c>
      <c r="B63" s="6" t="s">
        <v>39</v>
      </c>
      <c r="C63" s="62">
        <f>+C43+C47+C53+C57+C62</f>
        <v>27390909</v>
      </c>
      <c r="D63" s="62">
        <f aca="true" t="shared" si="4" ref="D63:L63">+D43+D47+D53+D57+D62</f>
        <v>23916342</v>
      </c>
      <c r="E63" s="63">
        <f t="shared" si="4"/>
        <v>16103478</v>
      </c>
      <c r="F63" s="64">
        <f t="shared" si="4"/>
        <v>15949880</v>
      </c>
      <c r="G63" s="62">
        <f t="shared" si="4"/>
        <v>15950000</v>
      </c>
      <c r="H63" s="65">
        <f t="shared" si="4"/>
        <v>8944216</v>
      </c>
      <c r="I63" s="66">
        <f t="shared" si="4"/>
        <v>14257470</v>
      </c>
      <c r="J63" s="67">
        <f t="shared" si="4"/>
        <v>18298000</v>
      </c>
      <c r="K63" s="62">
        <f t="shared" si="4"/>
        <v>11446000</v>
      </c>
      <c r="L63" s="63">
        <f t="shared" si="4"/>
        <v>12132000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15619909</v>
      </c>
      <c r="D66" s="16">
        <v>23916342</v>
      </c>
      <c r="E66" s="30">
        <v>15782703</v>
      </c>
      <c r="F66" s="21">
        <v>14904880</v>
      </c>
      <c r="G66" s="16">
        <v>14905000</v>
      </c>
      <c r="H66" s="19">
        <v>8944216</v>
      </c>
      <c r="I66" s="17">
        <v>14257470</v>
      </c>
      <c r="J66" s="31">
        <v>18298000</v>
      </c>
      <c r="K66" s="16">
        <v>11446000</v>
      </c>
      <c r="L66" s="19">
        <v>12132000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>
        <v>320775</v>
      </c>
      <c r="F69" s="18">
        <v>365000</v>
      </c>
      <c r="G69" s="16">
        <v>365000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15619909</v>
      </c>
      <c r="D70" s="32">
        <f aca="true" t="shared" si="5" ref="D70:L70">SUM(D66:D69)</f>
        <v>23916342</v>
      </c>
      <c r="E70" s="33">
        <f t="shared" si="5"/>
        <v>16103478</v>
      </c>
      <c r="F70" s="34">
        <f t="shared" si="5"/>
        <v>15269880</v>
      </c>
      <c r="G70" s="32">
        <f t="shared" si="5"/>
        <v>15270000</v>
      </c>
      <c r="H70" s="35">
        <f t="shared" si="5"/>
        <v>8944216</v>
      </c>
      <c r="I70" s="36">
        <f t="shared" si="5"/>
        <v>14257470</v>
      </c>
      <c r="J70" s="37">
        <f t="shared" si="5"/>
        <v>18298000</v>
      </c>
      <c r="K70" s="32">
        <f t="shared" si="5"/>
        <v>11446000</v>
      </c>
      <c r="L70" s="33">
        <f t="shared" si="5"/>
        <v>12132000</v>
      </c>
    </row>
    <row r="71" spans="1:12" ht="13.5">
      <c r="A71" s="72" t="s">
        <v>47</v>
      </c>
      <c r="B71" s="2" t="s">
        <v>48</v>
      </c>
      <c r="C71" s="16">
        <v>11771000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680000</v>
      </c>
      <c r="G72" s="16">
        <v>680000</v>
      </c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27390909</v>
      </c>
      <c r="D74" s="74">
        <f aca="true" t="shared" si="6" ref="D74:L74">SUM(D70:D73)</f>
        <v>23916342</v>
      </c>
      <c r="E74" s="75">
        <f t="shared" si="6"/>
        <v>16103478</v>
      </c>
      <c r="F74" s="76">
        <f t="shared" si="6"/>
        <v>15949880</v>
      </c>
      <c r="G74" s="74">
        <f t="shared" si="6"/>
        <v>15950000</v>
      </c>
      <c r="H74" s="77">
        <f t="shared" si="6"/>
        <v>8944216</v>
      </c>
      <c r="I74" s="78">
        <f t="shared" si="6"/>
        <v>14257470</v>
      </c>
      <c r="J74" s="79">
        <f t="shared" si="6"/>
        <v>18298000</v>
      </c>
      <c r="K74" s="74">
        <f t="shared" si="6"/>
        <v>11446000</v>
      </c>
      <c r="L74" s="75">
        <f t="shared" si="6"/>
        <v>12132000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167731</v>
      </c>
      <c r="D43" s="10">
        <f aca="true" t="shared" si="0" ref="D43:L43">SUM(D44:D46)</f>
        <v>1441386</v>
      </c>
      <c r="E43" s="11">
        <f t="shared" si="0"/>
        <v>419853</v>
      </c>
      <c r="F43" s="12">
        <f t="shared" si="0"/>
        <v>2854000</v>
      </c>
      <c r="G43" s="10">
        <f t="shared" si="0"/>
        <v>1866000</v>
      </c>
      <c r="H43" s="13">
        <f>SUM(H44:H46)</f>
        <v>0</v>
      </c>
      <c r="I43" s="14">
        <f t="shared" si="0"/>
        <v>0</v>
      </c>
      <c r="J43" s="15">
        <f t="shared" si="0"/>
        <v>1372000</v>
      </c>
      <c r="K43" s="10">
        <f t="shared" si="0"/>
        <v>616000</v>
      </c>
      <c r="L43" s="13">
        <f t="shared" si="0"/>
        <v>653000</v>
      </c>
    </row>
    <row r="44" spans="1:12" ht="13.5">
      <c r="A44" s="3" t="s">
        <v>19</v>
      </c>
      <c r="B44" s="2"/>
      <c r="C44" s="16"/>
      <c r="D44" s="16"/>
      <c r="E44" s="17">
        <v>50853</v>
      </c>
      <c r="F44" s="18">
        <v>1276000</v>
      </c>
      <c r="G44" s="16">
        <v>508520</v>
      </c>
      <c r="H44" s="19"/>
      <c r="I44" s="20"/>
      <c r="J44" s="21">
        <v>385000</v>
      </c>
      <c r="K44" s="16">
        <v>37000</v>
      </c>
      <c r="L44" s="17">
        <v>39000</v>
      </c>
    </row>
    <row r="45" spans="1:12" ht="13.5">
      <c r="A45" s="3" t="s">
        <v>20</v>
      </c>
      <c r="B45" s="2"/>
      <c r="C45" s="22">
        <v>167731</v>
      </c>
      <c r="D45" s="22">
        <v>349731</v>
      </c>
      <c r="E45" s="23">
        <v>369000</v>
      </c>
      <c r="F45" s="24">
        <v>166000</v>
      </c>
      <c r="G45" s="22">
        <v>1200000</v>
      </c>
      <c r="H45" s="25"/>
      <c r="I45" s="26"/>
      <c r="J45" s="27">
        <v>987000</v>
      </c>
      <c r="K45" s="22">
        <v>579000</v>
      </c>
      <c r="L45" s="23">
        <v>614000</v>
      </c>
    </row>
    <row r="46" spans="1:12" ht="13.5">
      <c r="A46" s="3" t="s">
        <v>21</v>
      </c>
      <c r="B46" s="2"/>
      <c r="C46" s="16"/>
      <c r="D46" s="16">
        <v>1091655</v>
      </c>
      <c r="E46" s="17"/>
      <c r="F46" s="18">
        <v>1412000</v>
      </c>
      <c r="G46" s="16">
        <v>157480</v>
      </c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1184000</v>
      </c>
      <c r="E47" s="14">
        <f t="shared" si="1"/>
        <v>0</v>
      </c>
      <c r="F47" s="28">
        <f t="shared" si="1"/>
        <v>531000</v>
      </c>
      <c r="G47" s="10">
        <f t="shared" si="1"/>
        <v>81000</v>
      </c>
      <c r="H47" s="13">
        <f>SUM(H48:H52)</f>
        <v>0</v>
      </c>
      <c r="I47" s="29">
        <f t="shared" si="1"/>
        <v>0</v>
      </c>
      <c r="J47" s="12">
        <f t="shared" si="1"/>
        <v>743000</v>
      </c>
      <c r="K47" s="10">
        <f t="shared" si="1"/>
        <v>1461000</v>
      </c>
      <c r="L47" s="14">
        <f t="shared" si="1"/>
        <v>1229000</v>
      </c>
    </row>
    <row r="48" spans="1:12" ht="13.5">
      <c r="A48" s="3" t="s">
        <v>23</v>
      </c>
      <c r="B48" s="2"/>
      <c r="C48" s="16"/>
      <c r="D48" s="16">
        <v>841000</v>
      </c>
      <c r="E48" s="17"/>
      <c r="F48" s="18">
        <v>81000</v>
      </c>
      <c r="G48" s="16">
        <v>61000</v>
      </c>
      <c r="H48" s="19"/>
      <c r="I48" s="20"/>
      <c r="J48" s="21">
        <v>73000</v>
      </c>
      <c r="K48" s="16">
        <v>134000</v>
      </c>
      <c r="L48" s="17">
        <v>144000</v>
      </c>
    </row>
    <row r="49" spans="1:12" ht="13.5">
      <c r="A49" s="3" t="s">
        <v>24</v>
      </c>
      <c r="B49" s="2"/>
      <c r="C49" s="16"/>
      <c r="D49" s="16">
        <v>206000</v>
      </c>
      <c r="E49" s="17"/>
      <c r="F49" s="18"/>
      <c r="G49" s="16">
        <v>20000</v>
      </c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137000</v>
      </c>
      <c r="E50" s="17"/>
      <c r="F50" s="18">
        <v>450000</v>
      </c>
      <c r="G50" s="16"/>
      <c r="H50" s="19"/>
      <c r="I50" s="20"/>
      <c r="J50" s="21">
        <v>670000</v>
      </c>
      <c r="K50" s="16">
        <v>1327000</v>
      </c>
      <c r="L50" s="17">
        <v>1085000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22298115</v>
      </c>
      <c r="D53" s="10">
        <f aca="true" t="shared" si="2" ref="D53:L53">SUM(D54:D56)</f>
        <v>13505937</v>
      </c>
      <c r="E53" s="14">
        <f t="shared" si="2"/>
        <v>16148545</v>
      </c>
      <c r="F53" s="28">
        <f t="shared" si="2"/>
        <v>14833000</v>
      </c>
      <c r="G53" s="10">
        <f t="shared" si="2"/>
        <v>14833000</v>
      </c>
      <c r="H53" s="13">
        <f>SUM(H54:H56)</f>
        <v>22984810</v>
      </c>
      <c r="I53" s="29">
        <f t="shared" si="2"/>
        <v>0</v>
      </c>
      <c r="J53" s="12">
        <f t="shared" si="2"/>
        <v>15740000</v>
      </c>
      <c r="K53" s="10">
        <f t="shared" si="2"/>
        <v>16406000</v>
      </c>
      <c r="L53" s="14">
        <f t="shared" si="2"/>
        <v>17109000</v>
      </c>
    </row>
    <row r="54" spans="1:12" ht="13.5">
      <c r="A54" s="3" t="s">
        <v>29</v>
      </c>
      <c r="B54" s="2"/>
      <c r="C54" s="16"/>
      <c r="D54" s="16"/>
      <c r="E54" s="17">
        <v>559400</v>
      </c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22298115</v>
      </c>
      <c r="D55" s="16">
        <v>13505937</v>
      </c>
      <c r="E55" s="17">
        <v>15589145</v>
      </c>
      <c r="F55" s="18">
        <v>14833000</v>
      </c>
      <c r="G55" s="16">
        <v>14833000</v>
      </c>
      <c r="H55" s="19">
        <v>22984810</v>
      </c>
      <c r="I55" s="20"/>
      <c r="J55" s="21">
        <v>15740000</v>
      </c>
      <c r="K55" s="16">
        <v>16406000</v>
      </c>
      <c r="L55" s="17">
        <v>17109000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711757</v>
      </c>
      <c r="D57" s="10">
        <f aca="true" t="shared" si="3" ref="D57:L57">SUM(D58:D61)</f>
        <v>22750000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21300000</v>
      </c>
      <c r="K57" s="10">
        <f t="shared" si="3"/>
        <v>20840000</v>
      </c>
      <c r="L57" s="14">
        <f t="shared" si="3"/>
        <v>19120000</v>
      </c>
    </row>
    <row r="58" spans="1:12" ht="13.5">
      <c r="A58" s="3" t="s">
        <v>33</v>
      </c>
      <c r="B58" s="2"/>
      <c r="C58" s="16"/>
      <c r="D58" s="16">
        <v>2500000</v>
      </c>
      <c r="E58" s="17"/>
      <c r="F58" s="18"/>
      <c r="G58" s="16"/>
      <c r="H58" s="19"/>
      <c r="I58" s="20"/>
      <c r="J58" s="21"/>
      <c r="K58" s="16">
        <v>5000000</v>
      </c>
      <c r="L58" s="17">
        <v>10000000</v>
      </c>
    </row>
    <row r="59" spans="1:12" ht="13.5">
      <c r="A59" s="3" t="s">
        <v>34</v>
      </c>
      <c r="B59" s="2"/>
      <c r="C59" s="16"/>
      <c r="D59" s="16">
        <v>6230000</v>
      </c>
      <c r="E59" s="17"/>
      <c r="F59" s="18"/>
      <c r="G59" s="16"/>
      <c r="H59" s="19"/>
      <c r="I59" s="20"/>
      <c r="J59" s="21">
        <v>21300000</v>
      </c>
      <c r="K59" s="16">
        <v>15840000</v>
      </c>
      <c r="L59" s="17">
        <v>9120000</v>
      </c>
    </row>
    <row r="60" spans="1:12" ht="13.5">
      <c r="A60" s="3" t="s">
        <v>35</v>
      </c>
      <c r="B60" s="2"/>
      <c r="C60" s="22">
        <v>711757</v>
      </c>
      <c r="D60" s="22">
        <v>8500000</v>
      </c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5520000</v>
      </c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>
        <v>415000</v>
      </c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23177603</v>
      </c>
      <c r="D63" s="62">
        <f aca="true" t="shared" si="4" ref="D63:L63">+D43+D47+D53+D57+D62</f>
        <v>39296323</v>
      </c>
      <c r="E63" s="63">
        <f t="shared" si="4"/>
        <v>16568398</v>
      </c>
      <c r="F63" s="64">
        <f t="shared" si="4"/>
        <v>18218000</v>
      </c>
      <c r="G63" s="62">
        <f t="shared" si="4"/>
        <v>16780000</v>
      </c>
      <c r="H63" s="65">
        <f t="shared" si="4"/>
        <v>22984810</v>
      </c>
      <c r="I63" s="66">
        <f t="shared" si="4"/>
        <v>0</v>
      </c>
      <c r="J63" s="67">
        <f t="shared" si="4"/>
        <v>39155000</v>
      </c>
      <c r="K63" s="62">
        <f t="shared" si="4"/>
        <v>39323000</v>
      </c>
      <c r="L63" s="63">
        <f t="shared" si="4"/>
        <v>38111000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23009872</v>
      </c>
      <c r="D66" s="16">
        <v>39128592</v>
      </c>
      <c r="E66" s="30">
        <v>15992893</v>
      </c>
      <c r="F66" s="21">
        <v>14833000</v>
      </c>
      <c r="G66" s="16">
        <v>14833000</v>
      </c>
      <c r="H66" s="19">
        <v>22984810</v>
      </c>
      <c r="I66" s="17"/>
      <c r="J66" s="31">
        <v>20540000</v>
      </c>
      <c r="K66" s="16">
        <v>21406000</v>
      </c>
      <c r="L66" s="19">
        <v>27109000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81000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23009872</v>
      </c>
      <c r="D70" s="32">
        <f aca="true" t="shared" si="5" ref="D70:L70">SUM(D66:D69)</f>
        <v>39128592</v>
      </c>
      <c r="E70" s="33">
        <f t="shared" si="5"/>
        <v>15992893</v>
      </c>
      <c r="F70" s="34">
        <f t="shared" si="5"/>
        <v>14833000</v>
      </c>
      <c r="G70" s="32">
        <f t="shared" si="5"/>
        <v>14914000</v>
      </c>
      <c r="H70" s="35">
        <f t="shared" si="5"/>
        <v>22984810</v>
      </c>
      <c r="I70" s="36">
        <f t="shared" si="5"/>
        <v>0</v>
      </c>
      <c r="J70" s="37">
        <f t="shared" si="5"/>
        <v>20540000</v>
      </c>
      <c r="K70" s="32">
        <f t="shared" si="5"/>
        <v>21406000</v>
      </c>
      <c r="L70" s="33">
        <f t="shared" si="5"/>
        <v>27109000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>
        <v>16500000</v>
      </c>
      <c r="K71" s="16">
        <v>15840000</v>
      </c>
      <c r="L71" s="17">
        <v>9120000</v>
      </c>
    </row>
    <row r="72" spans="1:12" ht="13.5">
      <c r="A72" s="72" t="s">
        <v>49</v>
      </c>
      <c r="B72" s="2" t="s">
        <v>50</v>
      </c>
      <c r="C72" s="16">
        <v>167731</v>
      </c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167731</v>
      </c>
      <c r="E73" s="17">
        <v>575505</v>
      </c>
      <c r="F73" s="18">
        <v>3385000</v>
      </c>
      <c r="G73" s="16">
        <v>1866000</v>
      </c>
      <c r="H73" s="19"/>
      <c r="I73" s="20"/>
      <c r="J73" s="21">
        <v>2115000</v>
      </c>
      <c r="K73" s="16">
        <v>2077000</v>
      </c>
      <c r="L73" s="17">
        <v>1882000</v>
      </c>
    </row>
    <row r="74" spans="1:12" ht="13.5">
      <c r="A74" s="73" t="s">
        <v>52</v>
      </c>
      <c r="B74" s="6" t="s">
        <v>53</v>
      </c>
      <c r="C74" s="74">
        <f>SUM(C70:C73)</f>
        <v>23177603</v>
      </c>
      <c r="D74" s="74">
        <f aca="true" t="shared" si="6" ref="D74:L74">SUM(D70:D73)</f>
        <v>39296323</v>
      </c>
      <c r="E74" s="75">
        <f t="shared" si="6"/>
        <v>16568398</v>
      </c>
      <c r="F74" s="76">
        <f t="shared" si="6"/>
        <v>18218000</v>
      </c>
      <c r="G74" s="74">
        <f t="shared" si="6"/>
        <v>16780000</v>
      </c>
      <c r="H74" s="77">
        <f t="shared" si="6"/>
        <v>22984810</v>
      </c>
      <c r="I74" s="78">
        <f t="shared" si="6"/>
        <v>0</v>
      </c>
      <c r="J74" s="79">
        <f t="shared" si="6"/>
        <v>39155000</v>
      </c>
      <c r="K74" s="74">
        <f t="shared" si="6"/>
        <v>39323000</v>
      </c>
      <c r="L74" s="75">
        <f t="shared" si="6"/>
        <v>38111000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905472</v>
      </c>
      <c r="D43" s="10">
        <f aca="true" t="shared" si="0" ref="D43:L43">SUM(D44:D46)</f>
        <v>0</v>
      </c>
      <c r="E43" s="11">
        <f t="shared" si="0"/>
        <v>511939</v>
      </c>
      <c r="F43" s="12">
        <f t="shared" si="0"/>
        <v>500000</v>
      </c>
      <c r="G43" s="10">
        <f t="shared" si="0"/>
        <v>500000</v>
      </c>
      <c r="H43" s="13">
        <f>SUM(H44:H46)</f>
        <v>0</v>
      </c>
      <c r="I43" s="14">
        <f t="shared" si="0"/>
        <v>0</v>
      </c>
      <c r="J43" s="15">
        <f t="shared" si="0"/>
        <v>565000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>
        <v>500000</v>
      </c>
      <c r="G44" s="16">
        <v>500000</v>
      </c>
      <c r="H44" s="19"/>
      <c r="I44" s="20"/>
      <c r="J44" s="21">
        <v>500000</v>
      </c>
      <c r="K44" s="16"/>
      <c r="L44" s="17"/>
    </row>
    <row r="45" spans="1:12" ht="13.5">
      <c r="A45" s="3" t="s">
        <v>20</v>
      </c>
      <c r="B45" s="2"/>
      <c r="C45" s="22"/>
      <c r="D45" s="22"/>
      <c r="E45" s="23">
        <v>511939</v>
      </c>
      <c r="F45" s="24"/>
      <c r="G45" s="22"/>
      <c r="H45" s="25"/>
      <c r="I45" s="26"/>
      <c r="J45" s="27">
        <v>65000</v>
      </c>
      <c r="K45" s="22"/>
      <c r="L45" s="23"/>
    </row>
    <row r="46" spans="1:12" ht="13.5">
      <c r="A46" s="3" t="s">
        <v>21</v>
      </c>
      <c r="B46" s="2"/>
      <c r="C46" s="16">
        <v>905472</v>
      </c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9551141</v>
      </c>
      <c r="E47" s="14">
        <f t="shared" si="1"/>
        <v>0</v>
      </c>
      <c r="F47" s="28">
        <f t="shared" si="1"/>
        <v>200000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>
        <v>9551141</v>
      </c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>
        <v>200000</v>
      </c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5298112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977331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5298112</v>
      </c>
      <c r="D55" s="16"/>
      <c r="E55" s="17"/>
      <c r="F55" s="18"/>
      <c r="G55" s="16"/>
      <c r="H55" s="19"/>
      <c r="I55" s="20">
        <v>977331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4765555</v>
      </c>
      <c r="D57" s="10">
        <f aca="true" t="shared" si="3" ref="D57:L57">SUM(D58:D61)</f>
        <v>0</v>
      </c>
      <c r="E57" s="14">
        <f t="shared" si="3"/>
        <v>22139356</v>
      </c>
      <c r="F57" s="28">
        <f t="shared" si="3"/>
        <v>11373000</v>
      </c>
      <c r="G57" s="10">
        <f t="shared" si="3"/>
        <v>20673000</v>
      </c>
      <c r="H57" s="13">
        <f>SUM(H58:H61)</f>
        <v>4062131</v>
      </c>
      <c r="I57" s="29">
        <f t="shared" si="3"/>
        <v>15462274</v>
      </c>
      <c r="J57" s="12">
        <f t="shared" si="3"/>
        <v>13299000</v>
      </c>
      <c r="K57" s="10">
        <f t="shared" si="3"/>
        <v>10291000</v>
      </c>
      <c r="L57" s="14">
        <f t="shared" si="3"/>
        <v>23638000</v>
      </c>
    </row>
    <row r="58" spans="1:12" ht="13.5">
      <c r="A58" s="3" t="s">
        <v>33</v>
      </c>
      <c r="B58" s="2"/>
      <c r="C58" s="16"/>
      <c r="D58" s="16"/>
      <c r="E58" s="17">
        <v>16402806</v>
      </c>
      <c r="F58" s="18">
        <v>2700000</v>
      </c>
      <c r="G58" s="16"/>
      <c r="H58" s="19"/>
      <c r="I58" s="20"/>
      <c r="J58" s="21">
        <v>1000000</v>
      </c>
      <c r="K58" s="16">
        <v>2000000</v>
      </c>
      <c r="L58" s="17">
        <v>2500000</v>
      </c>
    </row>
    <row r="59" spans="1:12" ht="13.5">
      <c r="A59" s="3" t="s">
        <v>34</v>
      </c>
      <c r="B59" s="2"/>
      <c r="C59" s="16">
        <v>4041323</v>
      </c>
      <c r="D59" s="16"/>
      <c r="E59" s="17">
        <v>5736550</v>
      </c>
      <c r="F59" s="18">
        <v>7673000</v>
      </c>
      <c r="G59" s="16">
        <v>7673000</v>
      </c>
      <c r="H59" s="19">
        <v>4062131</v>
      </c>
      <c r="I59" s="20"/>
      <c r="J59" s="21">
        <v>4200000</v>
      </c>
      <c r="K59" s="16"/>
      <c r="L59" s="17">
        <v>12644000</v>
      </c>
    </row>
    <row r="60" spans="1:12" ht="13.5">
      <c r="A60" s="3" t="s">
        <v>35</v>
      </c>
      <c r="B60" s="2"/>
      <c r="C60" s="22">
        <v>724232</v>
      </c>
      <c r="D60" s="22"/>
      <c r="E60" s="23"/>
      <c r="F60" s="24">
        <v>1000000</v>
      </c>
      <c r="G60" s="22">
        <v>13000000</v>
      </c>
      <c r="H60" s="25"/>
      <c r="I60" s="26">
        <v>15462274</v>
      </c>
      <c r="J60" s="27">
        <v>8099000</v>
      </c>
      <c r="K60" s="22">
        <v>8291000</v>
      </c>
      <c r="L60" s="23">
        <v>8494000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10969139</v>
      </c>
      <c r="D63" s="62">
        <f aca="true" t="shared" si="4" ref="D63:L63">+D43+D47+D53+D57+D62</f>
        <v>9551141</v>
      </c>
      <c r="E63" s="63">
        <f t="shared" si="4"/>
        <v>22651295</v>
      </c>
      <c r="F63" s="64">
        <f t="shared" si="4"/>
        <v>12073000</v>
      </c>
      <c r="G63" s="62">
        <f t="shared" si="4"/>
        <v>21173000</v>
      </c>
      <c r="H63" s="65">
        <f t="shared" si="4"/>
        <v>4062131</v>
      </c>
      <c r="I63" s="66">
        <f t="shared" si="4"/>
        <v>16439605</v>
      </c>
      <c r="J63" s="67">
        <f t="shared" si="4"/>
        <v>13864000</v>
      </c>
      <c r="K63" s="62">
        <f t="shared" si="4"/>
        <v>10291000</v>
      </c>
      <c r="L63" s="63">
        <f t="shared" si="4"/>
        <v>23638000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10969139</v>
      </c>
      <c r="D66" s="16">
        <v>9551141</v>
      </c>
      <c r="E66" s="30">
        <v>22651295</v>
      </c>
      <c r="F66" s="21">
        <v>9173000</v>
      </c>
      <c r="G66" s="16">
        <v>20673000</v>
      </c>
      <c r="H66" s="19">
        <v>4062131</v>
      </c>
      <c r="I66" s="17">
        <v>15462274</v>
      </c>
      <c r="J66" s="31">
        <v>12099000</v>
      </c>
      <c r="K66" s="16">
        <v>10291000</v>
      </c>
      <c r="L66" s="19">
        <v>23638000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>
        <v>977331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>
        <v>2900000</v>
      </c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10969139</v>
      </c>
      <c r="D70" s="32">
        <f aca="true" t="shared" si="5" ref="D70:L70">SUM(D66:D69)</f>
        <v>9551141</v>
      </c>
      <c r="E70" s="33">
        <f t="shared" si="5"/>
        <v>22651295</v>
      </c>
      <c r="F70" s="34">
        <f t="shared" si="5"/>
        <v>12073000</v>
      </c>
      <c r="G70" s="32">
        <f t="shared" si="5"/>
        <v>20673000</v>
      </c>
      <c r="H70" s="35">
        <f t="shared" si="5"/>
        <v>4062131</v>
      </c>
      <c r="I70" s="36">
        <f t="shared" si="5"/>
        <v>16439605</v>
      </c>
      <c r="J70" s="37">
        <f t="shared" si="5"/>
        <v>12099000</v>
      </c>
      <c r="K70" s="32">
        <f t="shared" si="5"/>
        <v>10291000</v>
      </c>
      <c r="L70" s="33">
        <f t="shared" si="5"/>
        <v>23638000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>
        <v>500000</v>
      </c>
      <c r="H73" s="19"/>
      <c r="I73" s="20"/>
      <c r="J73" s="21">
        <v>1765000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10969139</v>
      </c>
      <c r="D74" s="74">
        <f aca="true" t="shared" si="6" ref="D74:L74">SUM(D70:D73)</f>
        <v>9551141</v>
      </c>
      <c r="E74" s="75">
        <f t="shared" si="6"/>
        <v>22651295</v>
      </c>
      <c r="F74" s="76">
        <f t="shared" si="6"/>
        <v>12073000</v>
      </c>
      <c r="G74" s="74">
        <f t="shared" si="6"/>
        <v>21173000</v>
      </c>
      <c r="H74" s="77">
        <f t="shared" si="6"/>
        <v>4062131</v>
      </c>
      <c r="I74" s="78">
        <f t="shared" si="6"/>
        <v>16439605</v>
      </c>
      <c r="J74" s="79">
        <f t="shared" si="6"/>
        <v>13864000</v>
      </c>
      <c r="K74" s="74">
        <f t="shared" si="6"/>
        <v>10291000</v>
      </c>
      <c r="L74" s="75">
        <f t="shared" si="6"/>
        <v>23638000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22551807</v>
      </c>
      <c r="G43" s="10">
        <f t="shared" si="0"/>
        <v>3024947</v>
      </c>
      <c r="H43" s="13">
        <f>SUM(H44:H46)</f>
        <v>727772</v>
      </c>
      <c r="I43" s="14">
        <f t="shared" si="0"/>
        <v>685823</v>
      </c>
      <c r="J43" s="15">
        <f t="shared" si="0"/>
        <v>1524000</v>
      </c>
      <c r="K43" s="10">
        <f t="shared" si="0"/>
        <v>1590000</v>
      </c>
      <c r="L43" s="13">
        <f t="shared" si="0"/>
        <v>1685400</v>
      </c>
    </row>
    <row r="44" spans="1:12" ht="13.5">
      <c r="A44" s="3" t="s">
        <v>19</v>
      </c>
      <c r="B44" s="2"/>
      <c r="C44" s="16"/>
      <c r="D44" s="16"/>
      <c r="E44" s="17"/>
      <c r="F44" s="18">
        <v>7614035</v>
      </c>
      <c r="G44" s="16">
        <v>419424</v>
      </c>
      <c r="H44" s="19">
        <v>69511</v>
      </c>
      <c r="I44" s="20">
        <v>78873</v>
      </c>
      <c r="J44" s="21">
        <v>1524000</v>
      </c>
      <c r="K44" s="16">
        <v>1590000</v>
      </c>
      <c r="L44" s="17">
        <v>1685400</v>
      </c>
    </row>
    <row r="45" spans="1:12" ht="13.5">
      <c r="A45" s="3" t="s">
        <v>20</v>
      </c>
      <c r="B45" s="2"/>
      <c r="C45" s="22"/>
      <c r="D45" s="22"/>
      <c r="E45" s="23"/>
      <c r="F45" s="24"/>
      <c r="G45" s="22">
        <v>412674</v>
      </c>
      <c r="H45" s="25">
        <v>-25880</v>
      </c>
      <c r="I45" s="26">
        <v>56287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>
        <v>14937772</v>
      </c>
      <c r="G46" s="16">
        <v>2192849</v>
      </c>
      <c r="H46" s="19">
        <v>684141</v>
      </c>
      <c r="I46" s="20">
        <v>550663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10844159</v>
      </c>
      <c r="H47" s="13">
        <f>SUM(H48:H52)</f>
        <v>1542922</v>
      </c>
      <c r="I47" s="29">
        <f t="shared" si="1"/>
        <v>3902006</v>
      </c>
      <c r="J47" s="12">
        <f t="shared" si="1"/>
        <v>5295780</v>
      </c>
      <c r="K47" s="10">
        <f t="shared" si="1"/>
        <v>4359650</v>
      </c>
      <c r="L47" s="14">
        <f t="shared" si="1"/>
        <v>7850878</v>
      </c>
    </row>
    <row r="48" spans="1:12" ht="13.5">
      <c r="A48" s="3" t="s">
        <v>23</v>
      </c>
      <c r="B48" s="2"/>
      <c r="C48" s="16"/>
      <c r="D48" s="16"/>
      <c r="E48" s="17"/>
      <c r="F48" s="18"/>
      <c r="G48" s="16">
        <v>727152</v>
      </c>
      <c r="H48" s="19">
        <v>8482</v>
      </c>
      <c r="I48" s="20">
        <v>21633</v>
      </c>
      <c r="J48" s="21">
        <v>625530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>
        <v>5898941</v>
      </c>
      <c r="H49" s="19">
        <v>1466770</v>
      </c>
      <c r="I49" s="20">
        <v>3831706</v>
      </c>
      <c r="J49" s="21">
        <v>4359650</v>
      </c>
      <c r="K49" s="16">
        <v>4359650</v>
      </c>
      <c r="L49" s="17">
        <v>7850878</v>
      </c>
    </row>
    <row r="50" spans="1:12" ht="13.5">
      <c r="A50" s="3" t="s">
        <v>25</v>
      </c>
      <c r="B50" s="2"/>
      <c r="C50" s="16"/>
      <c r="D50" s="16"/>
      <c r="E50" s="17"/>
      <c r="F50" s="18"/>
      <c r="G50" s="16">
        <v>4218066</v>
      </c>
      <c r="H50" s="19">
        <v>67670</v>
      </c>
      <c r="I50" s="20">
        <v>48667</v>
      </c>
      <c r="J50" s="21">
        <v>310600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16146667</v>
      </c>
      <c r="G53" s="10">
        <f t="shared" si="2"/>
        <v>13578642</v>
      </c>
      <c r="H53" s="13">
        <f>SUM(H54:H56)</f>
        <v>15633225</v>
      </c>
      <c r="I53" s="29">
        <f t="shared" si="2"/>
        <v>95876258</v>
      </c>
      <c r="J53" s="12">
        <f t="shared" si="2"/>
        <v>46686384</v>
      </c>
      <c r="K53" s="10">
        <f t="shared" si="2"/>
        <v>28340834</v>
      </c>
      <c r="L53" s="14">
        <f t="shared" si="2"/>
        <v>23396667</v>
      </c>
    </row>
    <row r="54" spans="1:12" ht="13.5">
      <c r="A54" s="3" t="s">
        <v>29</v>
      </c>
      <c r="B54" s="2"/>
      <c r="C54" s="16"/>
      <c r="D54" s="16"/>
      <c r="E54" s="17"/>
      <c r="F54" s="18">
        <v>16146667</v>
      </c>
      <c r="G54" s="16">
        <v>4011</v>
      </c>
      <c r="H54" s="19">
        <v>9839494</v>
      </c>
      <c r="I54" s="20">
        <v>4132</v>
      </c>
      <c r="J54" s="21">
        <v>28426104</v>
      </c>
      <c r="K54" s="16">
        <v>22280834</v>
      </c>
      <c r="L54" s="17">
        <v>23396667</v>
      </c>
    </row>
    <row r="55" spans="1:12" ht="13.5">
      <c r="A55" s="3" t="s">
        <v>30</v>
      </c>
      <c r="B55" s="2"/>
      <c r="C55" s="16"/>
      <c r="D55" s="16"/>
      <c r="E55" s="17"/>
      <c r="F55" s="18"/>
      <c r="G55" s="16">
        <v>13574631</v>
      </c>
      <c r="H55" s="19">
        <v>5793731</v>
      </c>
      <c r="I55" s="20">
        <v>95872126</v>
      </c>
      <c r="J55" s="21">
        <v>18260280</v>
      </c>
      <c r="K55" s="16">
        <v>6060000</v>
      </c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38976282</v>
      </c>
      <c r="G57" s="10">
        <f t="shared" si="3"/>
        <v>62432766</v>
      </c>
      <c r="H57" s="13">
        <f>SUM(H58:H61)</f>
        <v>21579710</v>
      </c>
      <c r="I57" s="29">
        <f t="shared" si="3"/>
        <v>92420595</v>
      </c>
      <c r="J57" s="12">
        <f t="shared" si="3"/>
        <v>38310379</v>
      </c>
      <c r="K57" s="10">
        <f t="shared" si="3"/>
        <v>1228070</v>
      </c>
      <c r="L57" s="14">
        <f t="shared" si="3"/>
        <v>63859649</v>
      </c>
    </row>
    <row r="58" spans="1:12" ht="13.5">
      <c r="A58" s="3" t="s">
        <v>33</v>
      </c>
      <c r="B58" s="2"/>
      <c r="C58" s="16"/>
      <c r="D58" s="16"/>
      <c r="E58" s="17"/>
      <c r="F58" s="18">
        <v>16747238</v>
      </c>
      <c r="G58" s="16">
        <v>26378108</v>
      </c>
      <c r="H58" s="19">
        <v>15453079</v>
      </c>
      <c r="I58" s="20">
        <v>19930044</v>
      </c>
      <c r="J58" s="21">
        <v>27269931</v>
      </c>
      <c r="K58" s="16">
        <v>1228070</v>
      </c>
      <c r="L58" s="17">
        <v>63859649</v>
      </c>
    </row>
    <row r="59" spans="1:12" ht="13.5">
      <c r="A59" s="3" t="s">
        <v>34</v>
      </c>
      <c r="B59" s="2"/>
      <c r="C59" s="16"/>
      <c r="D59" s="16"/>
      <c r="E59" s="17"/>
      <c r="F59" s="18">
        <v>7877193</v>
      </c>
      <c r="G59" s="16">
        <v>10691030</v>
      </c>
      <c r="H59" s="19">
        <v>2754831</v>
      </c>
      <c r="I59" s="20">
        <v>4106462</v>
      </c>
      <c r="J59" s="21">
        <v>11040448</v>
      </c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>
        <v>14351851</v>
      </c>
      <c r="G60" s="22">
        <v>19396564</v>
      </c>
      <c r="H60" s="25">
        <v>1854593</v>
      </c>
      <c r="I60" s="26">
        <v>2904248</v>
      </c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>
        <v>5967064</v>
      </c>
      <c r="H61" s="19">
        <v>1517207</v>
      </c>
      <c r="I61" s="20">
        <v>65479841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77674756</v>
      </c>
      <c r="G63" s="62">
        <f t="shared" si="4"/>
        <v>89880514</v>
      </c>
      <c r="H63" s="65">
        <f t="shared" si="4"/>
        <v>39483629</v>
      </c>
      <c r="I63" s="66">
        <f t="shared" si="4"/>
        <v>192884682</v>
      </c>
      <c r="J63" s="67">
        <f t="shared" si="4"/>
        <v>91816543</v>
      </c>
      <c r="K63" s="62">
        <f t="shared" si="4"/>
        <v>35518554</v>
      </c>
      <c r="L63" s="63">
        <f t="shared" si="4"/>
        <v>96792594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36167526</v>
      </c>
      <c r="G66" s="16">
        <v>37795062</v>
      </c>
      <c r="H66" s="19">
        <v>32560497</v>
      </c>
      <c r="I66" s="17">
        <v>33381395</v>
      </c>
      <c r="J66" s="31">
        <v>47654035</v>
      </c>
      <c r="K66" s="16">
        <v>27517677</v>
      </c>
      <c r="L66" s="19">
        <v>76861580</v>
      </c>
    </row>
    <row r="67" spans="1:12" ht="13.5">
      <c r="A67" s="69" t="s">
        <v>42</v>
      </c>
      <c r="B67" s="2"/>
      <c r="C67" s="16"/>
      <c r="D67" s="16"/>
      <c r="E67" s="17"/>
      <c r="F67" s="18">
        <v>3508772</v>
      </c>
      <c r="G67" s="16">
        <v>7105407</v>
      </c>
      <c r="H67" s="19">
        <v>483894</v>
      </c>
      <c r="I67" s="20">
        <v>1602891</v>
      </c>
      <c r="J67" s="21">
        <v>625530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>
        <v>599256</v>
      </c>
      <c r="H69" s="19">
        <v>592373</v>
      </c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39676298</v>
      </c>
      <c r="G70" s="32">
        <f t="shared" si="5"/>
        <v>45499725</v>
      </c>
      <c r="H70" s="35">
        <f t="shared" si="5"/>
        <v>33636764</v>
      </c>
      <c r="I70" s="36">
        <f t="shared" si="5"/>
        <v>34984286</v>
      </c>
      <c r="J70" s="37">
        <f t="shared" si="5"/>
        <v>48279565</v>
      </c>
      <c r="K70" s="32">
        <f t="shared" si="5"/>
        <v>27517677</v>
      </c>
      <c r="L70" s="33">
        <f t="shared" si="5"/>
        <v>76861580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1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>
        <v>10000000</v>
      </c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37998458</v>
      </c>
      <c r="G73" s="16">
        <v>44380789</v>
      </c>
      <c r="H73" s="19">
        <v>5846864</v>
      </c>
      <c r="I73" s="20">
        <v>157900397</v>
      </c>
      <c r="J73" s="21">
        <v>33536978</v>
      </c>
      <c r="K73" s="16">
        <v>8000877</v>
      </c>
      <c r="L73" s="17">
        <v>19931014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77674756</v>
      </c>
      <c r="G74" s="74">
        <f t="shared" si="6"/>
        <v>89880514</v>
      </c>
      <c r="H74" s="77">
        <f t="shared" si="6"/>
        <v>39483629</v>
      </c>
      <c r="I74" s="78">
        <f t="shared" si="6"/>
        <v>192884683</v>
      </c>
      <c r="J74" s="79">
        <f t="shared" si="6"/>
        <v>91816543</v>
      </c>
      <c r="K74" s="74">
        <f t="shared" si="6"/>
        <v>35518554</v>
      </c>
      <c r="L74" s="75">
        <f t="shared" si="6"/>
        <v>96792594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1228933</v>
      </c>
      <c r="D43" s="10">
        <f aca="true" t="shared" si="0" ref="D43:L43">SUM(D44:D46)</f>
        <v>427425</v>
      </c>
      <c r="E43" s="11">
        <f t="shared" si="0"/>
        <v>241153</v>
      </c>
      <c r="F43" s="12">
        <f t="shared" si="0"/>
        <v>775000</v>
      </c>
      <c r="G43" s="10">
        <f t="shared" si="0"/>
        <v>1666200</v>
      </c>
      <c r="H43" s="13">
        <f>SUM(H44:H46)</f>
        <v>1582145</v>
      </c>
      <c r="I43" s="14">
        <f t="shared" si="0"/>
        <v>1596410</v>
      </c>
      <c r="J43" s="15">
        <f t="shared" si="0"/>
        <v>1528000</v>
      </c>
      <c r="K43" s="10">
        <f t="shared" si="0"/>
        <v>3000000</v>
      </c>
      <c r="L43" s="13">
        <f t="shared" si="0"/>
        <v>1350000</v>
      </c>
    </row>
    <row r="44" spans="1:12" ht="13.5">
      <c r="A44" s="3" t="s">
        <v>19</v>
      </c>
      <c r="B44" s="2"/>
      <c r="C44" s="16">
        <v>77017</v>
      </c>
      <c r="D44" s="16">
        <v>126819</v>
      </c>
      <c r="E44" s="17">
        <v>23568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804647</v>
      </c>
      <c r="D45" s="22"/>
      <c r="E45" s="23">
        <v>196439</v>
      </c>
      <c r="F45" s="24">
        <v>350000</v>
      </c>
      <c r="G45" s="22">
        <v>1011200</v>
      </c>
      <c r="H45" s="25">
        <v>1011130</v>
      </c>
      <c r="I45" s="26">
        <v>1011130</v>
      </c>
      <c r="J45" s="27">
        <v>1528000</v>
      </c>
      <c r="K45" s="22">
        <v>3000000</v>
      </c>
      <c r="L45" s="23">
        <v>1350000</v>
      </c>
    </row>
    <row r="46" spans="1:12" ht="13.5">
      <c r="A46" s="3" t="s">
        <v>21</v>
      </c>
      <c r="B46" s="2"/>
      <c r="C46" s="16">
        <v>347269</v>
      </c>
      <c r="D46" s="16">
        <v>300606</v>
      </c>
      <c r="E46" s="17">
        <v>21146</v>
      </c>
      <c r="F46" s="18">
        <v>425000</v>
      </c>
      <c r="G46" s="16">
        <v>655000</v>
      </c>
      <c r="H46" s="19">
        <v>571015</v>
      </c>
      <c r="I46" s="20">
        <v>585280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498795</v>
      </c>
      <c r="D47" s="10">
        <f aca="true" t="shared" si="1" ref="D47:L47">SUM(D48:D52)</f>
        <v>93579</v>
      </c>
      <c r="E47" s="14">
        <f t="shared" si="1"/>
        <v>84701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110959</v>
      </c>
      <c r="J47" s="12">
        <f t="shared" si="1"/>
        <v>2000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485470</v>
      </c>
      <c r="D48" s="16">
        <v>17394</v>
      </c>
      <c r="E48" s="17">
        <v>75404</v>
      </c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5123</v>
      </c>
      <c r="D50" s="16">
        <v>5518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8202</v>
      </c>
      <c r="D51" s="16">
        <v>70667</v>
      </c>
      <c r="E51" s="17">
        <v>9297</v>
      </c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>
        <v>110959</v>
      </c>
      <c r="J52" s="27">
        <v>2000</v>
      </c>
      <c r="K52" s="22"/>
      <c r="L52" s="23"/>
    </row>
    <row r="53" spans="1:12" ht="13.5">
      <c r="A53" s="1" t="s">
        <v>28</v>
      </c>
      <c r="B53" s="4"/>
      <c r="C53" s="10">
        <f>SUM(C54:C56)</f>
        <v>8991</v>
      </c>
      <c r="D53" s="10">
        <f aca="true" t="shared" si="2" ref="D53:L53">SUM(D54:D56)</f>
        <v>259156</v>
      </c>
      <c r="E53" s="14">
        <f t="shared" si="2"/>
        <v>142199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8991</v>
      </c>
      <c r="D54" s="16">
        <v>259156</v>
      </c>
      <c r="E54" s="17">
        <v>142199</v>
      </c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1736719</v>
      </c>
      <c r="D63" s="62">
        <f aca="true" t="shared" si="4" ref="D63:L63">+D43+D47+D53+D57+D62</f>
        <v>780160</v>
      </c>
      <c r="E63" s="63">
        <f t="shared" si="4"/>
        <v>468053</v>
      </c>
      <c r="F63" s="64">
        <f t="shared" si="4"/>
        <v>775000</v>
      </c>
      <c r="G63" s="62">
        <f t="shared" si="4"/>
        <v>1666200</v>
      </c>
      <c r="H63" s="65">
        <f t="shared" si="4"/>
        <v>1582145</v>
      </c>
      <c r="I63" s="66">
        <f t="shared" si="4"/>
        <v>1707369</v>
      </c>
      <c r="J63" s="67">
        <f t="shared" si="4"/>
        <v>1530000</v>
      </c>
      <c r="K63" s="62">
        <f t="shared" si="4"/>
        <v>3000000</v>
      </c>
      <c r="L63" s="63">
        <f t="shared" si="4"/>
        <v>1350000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>
        <v>383519</v>
      </c>
      <c r="E66" s="30">
        <v>205792</v>
      </c>
      <c r="F66" s="21"/>
      <c r="G66" s="16">
        <v>220000</v>
      </c>
      <c r="H66" s="19"/>
      <c r="I66" s="17">
        <v>234219</v>
      </c>
      <c r="J66" s="31">
        <v>995000</v>
      </c>
      <c r="K66" s="16">
        <v>2500000</v>
      </c>
      <c r="L66" s="19">
        <v>850000</v>
      </c>
    </row>
    <row r="67" spans="1:12" ht="13.5">
      <c r="A67" s="69" t="s">
        <v>42</v>
      </c>
      <c r="B67" s="2"/>
      <c r="C67" s="16">
        <v>477110</v>
      </c>
      <c r="D67" s="16">
        <v>86851</v>
      </c>
      <c r="E67" s="17">
        <v>47837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477110</v>
      </c>
      <c r="D70" s="32">
        <f aca="true" t="shared" si="5" ref="D70:L70">SUM(D66:D69)</f>
        <v>470370</v>
      </c>
      <c r="E70" s="33">
        <f t="shared" si="5"/>
        <v>253629</v>
      </c>
      <c r="F70" s="34">
        <f t="shared" si="5"/>
        <v>0</v>
      </c>
      <c r="G70" s="32">
        <f t="shared" si="5"/>
        <v>220000</v>
      </c>
      <c r="H70" s="35">
        <f t="shared" si="5"/>
        <v>0</v>
      </c>
      <c r="I70" s="36">
        <f t="shared" si="5"/>
        <v>234219</v>
      </c>
      <c r="J70" s="37">
        <f t="shared" si="5"/>
        <v>995000</v>
      </c>
      <c r="K70" s="32">
        <f t="shared" si="5"/>
        <v>2500000</v>
      </c>
      <c r="L70" s="33">
        <f t="shared" si="5"/>
        <v>850000</v>
      </c>
    </row>
    <row r="71" spans="1:12" ht="13.5">
      <c r="A71" s="72" t="s">
        <v>47</v>
      </c>
      <c r="B71" s="2" t="s">
        <v>48</v>
      </c>
      <c r="C71" s="16">
        <v>1259609</v>
      </c>
      <c r="D71" s="16"/>
      <c r="E71" s="17"/>
      <c r="F71" s="18"/>
      <c r="G71" s="16"/>
      <c r="H71" s="19">
        <v>505094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>
        <v>200000</v>
      </c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309790</v>
      </c>
      <c r="E73" s="17">
        <v>214424</v>
      </c>
      <c r="F73" s="18">
        <v>775000</v>
      </c>
      <c r="G73" s="16">
        <v>1446200</v>
      </c>
      <c r="H73" s="19">
        <v>877051</v>
      </c>
      <c r="I73" s="20">
        <v>1473150</v>
      </c>
      <c r="J73" s="21">
        <v>535000</v>
      </c>
      <c r="K73" s="16">
        <v>500000</v>
      </c>
      <c r="L73" s="17">
        <v>500000</v>
      </c>
    </row>
    <row r="74" spans="1:12" ht="13.5">
      <c r="A74" s="73" t="s">
        <v>52</v>
      </c>
      <c r="B74" s="6" t="s">
        <v>53</v>
      </c>
      <c r="C74" s="74">
        <f>SUM(C70:C73)</f>
        <v>1736719</v>
      </c>
      <c r="D74" s="74">
        <f aca="true" t="shared" si="6" ref="D74:L74">SUM(D70:D73)</f>
        <v>780160</v>
      </c>
      <c r="E74" s="75">
        <f t="shared" si="6"/>
        <v>468053</v>
      </c>
      <c r="F74" s="76">
        <f t="shared" si="6"/>
        <v>775000</v>
      </c>
      <c r="G74" s="74">
        <f t="shared" si="6"/>
        <v>1666200</v>
      </c>
      <c r="H74" s="77">
        <f t="shared" si="6"/>
        <v>1582145</v>
      </c>
      <c r="I74" s="78">
        <f t="shared" si="6"/>
        <v>1707369</v>
      </c>
      <c r="J74" s="79">
        <f t="shared" si="6"/>
        <v>1530000</v>
      </c>
      <c r="K74" s="74">
        <f t="shared" si="6"/>
        <v>3000000</v>
      </c>
      <c r="L74" s="75">
        <f t="shared" si="6"/>
        <v>1350000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5766935</v>
      </c>
      <c r="D43" s="10">
        <f aca="true" t="shared" si="0" ref="D43:L43">SUM(D44:D46)</f>
        <v>7271663</v>
      </c>
      <c r="E43" s="11">
        <f t="shared" si="0"/>
        <v>3767000</v>
      </c>
      <c r="F43" s="12">
        <f t="shared" si="0"/>
        <v>8000000</v>
      </c>
      <c r="G43" s="10">
        <f t="shared" si="0"/>
        <v>18153649</v>
      </c>
      <c r="H43" s="13">
        <f>SUM(H44:H46)</f>
        <v>2306676</v>
      </c>
      <c r="I43" s="14">
        <f t="shared" si="0"/>
        <v>7012585</v>
      </c>
      <c r="J43" s="15">
        <f t="shared" si="0"/>
        <v>12000000</v>
      </c>
      <c r="K43" s="10">
        <f t="shared" si="0"/>
        <v>30000000</v>
      </c>
      <c r="L43" s="13">
        <f t="shared" si="0"/>
        <v>10000000</v>
      </c>
    </row>
    <row r="44" spans="1:12" ht="13.5">
      <c r="A44" s="3" t="s">
        <v>19</v>
      </c>
      <c r="B44" s="2"/>
      <c r="C44" s="16">
        <v>2289344</v>
      </c>
      <c r="D44" s="16">
        <v>3745148</v>
      </c>
      <c r="E44" s="17"/>
      <c r="F44" s="18">
        <v>3000000</v>
      </c>
      <c r="G44" s="16">
        <v>13153649</v>
      </c>
      <c r="H44" s="19"/>
      <c r="I44" s="20">
        <v>4250952</v>
      </c>
      <c r="J44" s="21">
        <v>10000000</v>
      </c>
      <c r="K44" s="16">
        <v>3000000</v>
      </c>
      <c r="L44" s="17">
        <v>3000000</v>
      </c>
    </row>
    <row r="45" spans="1:12" ht="13.5">
      <c r="A45" s="3" t="s">
        <v>20</v>
      </c>
      <c r="B45" s="2"/>
      <c r="C45" s="22">
        <v>3192154</v>
      </c>
      <c r="D45" s="22">
        <v>3242420</v>
      </c>
      <c r="E45" s="23">
        <v>3767000</v>
      </c>
      <c r="F45" s="24">
        <v>5000000</v>
      </c>
      <c r="G45" s="22">
        <v>5000000</v>
      </c>
      <c r="H45" s="25">
        <v>2306676</v>
      </c>
      <c r="I45" s="26">
        <v>2761633</v>
      </c>
      <c r="J45" s="27">
        <v>2000000</v>
      </c>
      <c r="K45" s="22">
        <v>27000000</v>
      </c>
      <c r="L45" s="23">
        <v>7000000</v>
      </c>
    </row>
    <row r="46" spans="1:12" ht="13.5">
      <c r="A46" s="3" t="s">
        <v>21</v>
      </c>
      <c r="B46" s="2"/>
      <c r="C46" s="16">
        <v>285437</v>
      </c>
      <c r="D46" s="16">
        <v>284095</v>
      </c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11750639</v>
      </c>
      <c r="D47" s="10">
        <f aca="true" t="shared" si="1" ref="D47:L47">SUM(D48:D52)</f>
        <v>18770103</v>
      </c>
      <c r="E47" s="14">
        <f t="shared" si="1"/>
        <v>6958000</v>
      </c>
      <c r="F47" s="28">
        <f t="shared" si="1"/>
        <v>10294003</v>
      </c>
      <c r="G47" s="10">
        <f t="shared" si="1"/>
        <v>4802821</v>
      </c>
      <c r="H47" s="13">
        <f>SUM(H48:H52)</f>
        <v>12621903</v>
      </c>
      <c r="I47" s="29">
        <f t="shared" si="1"/>
        <v>24416166</v>
      </c>
      <c r="J47" s="12">
        <f t="shared" si="1"/>
        <v>16695360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6726629</v>
      </c>
      <c r="D48" s="16">
        <v>18770103</v>
      </c>
      <c r="E48" s="17">
        <v>6951000</v>
      </c>
      <c r="F48" s="18">
        <v>9894003</v>
      </c>
      <c r="G48" s="16">
        <v>4050643</v>
      </c>
      <c r="H48" s="19">
        <v>12621903</v>
      </c>
      <c r="I48" s="20">
        <v>24416166</v>
      </c>
      <c r="J48" s="21">
        <v>9809360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400000</v>
      </c>
      <c r="G49" s="16">
        <v>752178</v>
      </c>
      <c r="H49" s="19"/>
      <c r="I49" s="20"/>
      <c r="J49" s="21">
        <v>6886000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>
        <v>7000</v>
      </c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5024010</v>
      </c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51654406</v>
      </c>
      <c r="D53" s="10">
        <f aca="true" t="shared" si="2" ref="D53:L53">SUM(D54:D56)</f>
        <v>86381552</v>
      </c>
      <c r="E53" s="14">
        <f t="shared" si="2"/>
        <v>21266225</v>
      </c>
      <c r="F53" s="28">
        <f t="shared" si="2"/>
        <v>17050682</v>
      </c>
      <c r="G53" s="10">
        <f t="shared" si="2"/>
        <v>30432318</v>
      </c>
      <c r="H53" s="13">
        <f>SUM(H54:H56)</f>
        <v>49712152</v>
      </c>
      <c r="I53" s="29">
        <f t="shared" si="2"/>
        <v>25095185</v>
      </c>
      <c r="J53" s="12">
        <f t="shared" si="2"/>
        <v>53725845</v>
      </c>
      <c r="K53" s="10">
        <f t="shared" si="2"/>
        <v>62990842</v>
      </c>
      <c r="L53" s="14">
        <f t="shared" si="2"/>
        <v>80198826</v>
      </c>
    </row>
    <row r="54" spans="1:12" ht="13.5">
      <c r="A54" s="3" t="s">
        <v>29</v>
      </c>
      <c r="B54" s="2"/>
      <c r="C54" s="16">
        <v>5292292</v>
      </c>
      <c r="D54" s="16">
        <v>112820</v>
      </c>
      <c r="E54" s="17">
        <v>4650451</v>
      </c>
      <c r="F54" s="18"/>
      <c r="G54" s="16"/>
      <c r="H54" s="19">
        <v>23869756</v>
      </c>
      <c r="I54" s="20">
        <v>115400</v>
      </c>
      <c r="J54" s="21">
        <v>2800000</v>
      </c>
      <c r="K54" s="16">
        <v>6200000</v>
      </c>
      <c r="L54" s="17">
        <v>4200000</v>
      </c>
    </row>
    <row r="55" spans="1:12" ht="13.5">
      <c r="A55" s="3" t="s">
        <v>30</v>
      </c>
      <c r="B55" s="2"/>
      <c r="C55" s="16">
        <v>46362114</v>
      </c>
      <c r="D55" s="16">
        <v>86268732</v>
      </c>
      <c r="E55" s="17">
        <v>16615774</v>
      </c>
      <c r="F55" s="18">
        <v>17050682</v>
      </c>
      <c r="G55" s="16">
        <v>30432318</v>
      </c>
      <c r="H55" s="19">
        <v>25842396</v>
      </c>
      <c r="I55" s="20">
        <v>24979785</v>
      </c>
      <c r="J55" s="21">
        <v>50925845</v>
      </c>
      <c r="K55" s="16">
        <v>56790842</v>
      </c>
      <c r="L55" s="17">
        <v>75998826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161666110</v>
      </c>
      <c r="D57" s="10">
        <f aca="true" t="shared" si="3" ref="D57:L57">SUM(D58:D61)</f>
        <v>75869033</v>
      </c>
      <c r="E57" s="14">
        <f t="shared" si="3"/>
        <v>119659468</v>
      </c>
      <c r="F57" s="28">
        <f t="shared" si="3"/>
        <v>77959473</v>
      </c>
      <c r="G57" s="10">
        <f t="shared" si="3"/>
        <v>82698343</v>
      </c>
      <c r="H57" s="13">
        <f>SUM(H58:H61)</f>
        <v>54657248</v>
      </c>
      <c r="I57" s="29">
        <f t="shared" si="3"/>
        <v>58743805</v>
      </c>
      <c r="J57" s="12">
        <f t="shared" si="3"/>
        <v>143644397</v>
      </c>
      <c r="K57" s="10">
        <f t="shared" si="3"/>
        <v>84949705</v>
      </c>
      <c r="L57" s="14">
        <f t="shared" si="3"/>
        <v>86354000</v>
      </c>
    </row>
    <row r="58" spans="1:12" ht="13.5">
      <c r="A58" s="3" t="s">
        <v>33</v>
      </c>
      <c r="B58" s="2"/>
      <c r="C58" s="16">
        <v>65071873</v>
      </c>
      <c r="D58" s="16">
        <v>16113448</v>
      </c>
      <c r="E58" s="17">
        <v>26759772</v>
      </c>
      <c r="F58" s="18">
        <v>12900000</v>
      </c>
      <c r="G58" s="16">
        <v>12900000</v>
      </c>
      <c r="H58" s="19">
        <v>13858679</v>
      </c>
      <c r="I58" s="20">
        <v>11144133</v>
      </c>
      <c r="J58" s="21">
        <v>49000000</v>
      </c>
      <c r="K58" s="16">
        <v>48989000</v>
      </c>
      <c r="L58" s="17">
        <v>73354000</v>
      </c>
    </row>
    <row r="59" spans="1:12" ht="13.5">
      <c r="A59" s="3" t="s">
        <v>34</v>
      </c>
      <c r="B59" s="2"/>
      <c r="C59" s="16">
        <v>20194720</v>
      </c>
      <c r="D59" s="16">
        <v>13939295</v>
      </c>
      <c r="E59" s="17">
        <v>42908930</v>
      </c>
      <c r="F59" s="18">
        <v>41729660</v>
      </c>
      <c r="G59" s="16">
        <v>40729660</v>
      </c>
      <c r="H59" s="19">
        <v>22413235</v>
      </c>
      <c r="I59" s="20">
        <v>18829508</v>
      </c>
      <c r="J59" s="21">
        <v>58823703</v>
      </c>
      <c r="K59" s="16">
        <v>34570111</v>
      </c>
      <c r="L59" s="17">
        <v>13000000</v>
      </c>
    </row>
    <row r="60" spans="1:12" ht="13.5">
      <c r="A60" s="3" t="s">
        <v>35</v>
      </c>
      <c r="B60" s="2"/>
      <c r="C60" s="22">
        <v>74279615</v>
      </c>
      <c r="D60" s="22">
        <v>43873028</v>
      </c>
      <c r="E60" s="23">
        <v>49990766</v>
      </c>
      <c r="F60" s="24">
        <v>5800000</v>
      </c>
      <c r="G60" s="22">
        <v>16920188</v>
      </c>
      <c r="H60" s="25">
        <v>14301117</v>
      </c>
      <c r="I60" s="26">
        <v>16560143</v>
      </c>
      <c r="J60" s="27">
        <v>35820694</v>
      </c>
      <c r="K60" s="22">
        <v>1390594</v>
      </c>
      <c r="L60" s="23"/>
    </row>
    <row r="61" spans="1:12" ht="13.5">
      <c r="A61" s="3" t="s">
        <v>36</v>
      </c>
      <c r="B61" s="2"/>
      <c r="C61" s="16">
        <v>2119902</v>
      </c>
      <c r="D61" s="16">
        <v>1943262</v>
      </c>
      <c r="E61" s="17"/>
      <c r="F61" s="18">
        <v>17529813</v>
      </c>
      <c r="G61" s="16">
        <v>12148495</v>
      </c>
      <c r="H61" s="19">
        <v>4084217</v>
      </c>
      <c r="I61" s="20">
        <v>12210021</v>
      </c>
      <c r="J61" s="21"/>
      <c r="K61" s="16"/>
      <c r="L61" s="17"/>
    </row>
    <row r="62" spans="1:12" ht="13.5">
      <c r="A62" s="1" t="s">
        <v>37</v>
      </c>
      <c r="B62" s="4"/>
      <c r="C62" s="10">
        <v>9456741</v>
      </c>
      <c r="D62" s="10">
        <v>9614212</v>
      </c>
      <c r="E62" s="14"/>
      <c r="F62" s="28">
        <v>11900000</v>
      </c>
      <c r="G62" s="10">
        <v>13778000</v>
      </c>
      <c r="H62" s="13"/>
      <c r="I62" s="29">
        <v>4538767</v>
      </c>
      <c r="J62" s="12">
        <v>6000000</v>
      </c>
      <c r="K62" s="10">
        <v>4000000</v>
      </c>
      <c r="L62" s="14">
        <v>4000000</v>
      </c>
    </row>
    <row r="63" spans="1:12" ht="13.5">
      <c r="A63" s="5" t="s">
        <v>38</v>
      </c>
      <c r="B63" s="6" t="s">
        <v>39</v>
      </c>
      <c r="C63" s="62">
        <f>+C43+C47+C53+C57+C62</f>
        <v>240294831</v>
      </c>
      <c r="D63" s="62">
        <f aca="true" t="shared" si="4" ref="D63:L63">+D43+D47+D53+D57+D62</f>
        <v>197906563</v>
      </c>
      <c r="E63" s="63">
        <f t="shared" si="4"/>
        <v>151650693</v>
      </c>
      <c r="F63" s="64">
        <f t="shared" si="4"/>
        <v>125204158</v>
      </c>
      <c r="G63" s="62">
        <f t="shared" si="4"/>
        <v>149865131</v>
      </c>
      <c r="H63" s="65">
        <f t="shared" si="4"/>
        <v>119297979</v>
      </c>
      <c r="I63" s="66">
        <f t="shared" si="4"/>
        <v>119806508</v>
      </c>
      <c r="J63" s="67">
        <f t="shared" si="4"/>
        <v>232065602</v>
      </c>
      <c r="K63" s="62">
        <f t="shared" si="4"/>
        <v>181940547</v>
      </c>
      <c r="L63" s="63">
        <f t="shared" si="4"/>
        <v>180552826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99126370</v>
      </c>
      <c r="D66" s="16">
        <v>60496723</v>
      </c>
      <c r="E66" s="30">
        <v>96033657</v>
      </c>
      <c r="F66" s="21">
        <v>75732302</v>
      </c>
      <c r="G66" s="16">
        <v>75732260</v>
      </c>
      <c r="H66" s="19">
        <v>72423392</v>
      </c>
      <c r="I66" s="17">
        <v>79645979</v>
      </c>
      <c r="J66" s="31">
        <v>159589347</v>
      </c>
      <c r="K66" s="16">
        <v>90869596</v>
      </c>
      <c r="L66" s="19">
        <v>145552826</v>
      </c>
    </row>
    <row r="67" spans="1:12" ht="13.5">
      <c r="A67" s="69" t="s">
        <v>42</v>
      </c>
      <c r="B67" s="2"/>
      <c r="C67" s="16">
        <v>36743030</v>
      </c>
      <c r="D67" s="16">
        <v>47262772</v>
      </c>
      <c r="E67" s="17">
        <v>10275650</v>
      </c>
      <c r="F67" s="18">
        <v>5832000</v>
      </c>
      <c r="G67" s="16">
        <v>16985649</v>
      </c>
      <c r="H67" s="19">
        <v>5139703</v>
      </c>
      <c r="I67" s="20">
        <v>5153764</v>
      </c>
      <c r="J67" s="21"/>
      <c r="K67" s="16"/>
      <c r="L67" s="17"/>
    </row>
    <row r="68" spans="1:12" ht="13.5">
      <c r="A68" s="69" t="s">
        <v>43</v>
      </c>
      <c r="B68" s="2"/>
      <c r="C68" s="22">
        <v>4284000</v>
      </c>
      <c r="D68" s="22">
        <v>5996073</v>
      </c>
      <c r="E68" s="23">
        <v>5419000</v>
      </c>
      <c r="F68" s="24"/>
      <c r="G68" s="22">
        <v>5000000</v>
      </c>
      <c r="H68" s="25">
        <v>4713976</v>
      </c>
      <c r="I68" s="26">
        <v>4722930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>
        <v>1552178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140153400</v>
      </c>
      <c r="D70" s="32">
        <f aca="true" t="shared" si="5" ref="D70:L70">SUM(D66:D69)</f>
        <v>113755568</v>
      </c>
      <c r="E70" s="33">
        <f t="shared" si="5"/>
        <v>111728307</v>
      </c>
      <c r="F70" s="34">
        <f t="shared" si="5"/>
        <v>81564302</v>
      </c>
      <c r="G70" s="32">
        <f t="shared" si="5"/>
        <v>99270087</v>
      </c>
      <c r="H70" s="35">
        <f t="shared" si="5"/>
        <v>82277071</v>
      </c>
      <c r="I70" s="36">
        <f t="shared" si="5"/>
        <v>89522673</v>
      </c>
      <c r="J70" s="37">
        <f t="shared" si="5"/>
        <v>159589347</v>
      </c>
      <c r="K70" s="32">
        <f t="shared" si="5"/>
        <v>90869596</v>
      </c>
      <c r="L70" s="33">
        <f t="shared" si="5"/>
        <v>145552826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64803069</v>
      </c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35338362</v>
      </c>
      <c r="D73" s="16">
        <v>84150995</v>
      </c>
      <c r="E73" s="17">
        <v>39922386</v>
      </c>
      <c r="F73" s="18">
        <v>43639856</v>
      </c>
      <c r="G73" s="16">
        <v>50595044</v>
      </c>
      <c r="H73" s="19">
        <v>37020908</v>
      </c>
      <c r="I73" s="20">
        <v>30283835</v>
      </c>
      <c r="J73" s="21">
        <v>72476255</v>
      </c>
      <c r="K73" s="16">
        <v>91070951</v>
      </c>
      <c r="L73" s="17">
        <v>35000000</v>
      </c>
    </row>
    <row r="74" spans="1:12" ht="13.5">
      <c r="A74" s="73" t="s">
        <v>52</v>
      </c>
      <c r="B74" s="6" t="s">
        <v>53</v>
      </c>
      <c r="C74" s="74">
        <f>SUM(C70:C73)</f>
        <v>240294831</v>
      </c>
      <c r="D74" s="74">
        <f aca="true" t="shared" si="6" ref="D74:L74">SUM(D70:D73)</f>
        <v>197906563</v>
      </c>
      <c r="E74" s="75">
        <f t="shared" si="6"/>
        <v>151650693</v>
      </c>
      <c r="F74" s="76">
        <f t="shared" si="6"/>
        <v>125204158</v>
      </c>
      <c r="G74" s="74">
        <f t="shared" si="6"/>
        <v>149865131</v>
      </c>
      <c r="H74" s="77">
        <f t="shared" si="6"/>
        <v>119297979</v>
      </c>
      <c r="I74" s="78">
        <f t="shared" si="6"/>
        <v>119806508</v>
      </c>
      <c r="J74" s="79">
        <f t="shared" si="6"/>
        <v>232065602</v>
      </c>
      <c r="K74" s="74">
        <f t="shared" si="6"/>
        <v>181940547</v>
      </c>
      <c r="L74" s="75">
        <f t="shared" si="6"/>
        <v>180552826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24643701</v>
      </c>
      <c r="F43" s="12">
        <f t="shared" si="0"/>
        <v>500000</v>
      </c>
      <c r="G43" s="10">
        <f t="shared" si="0"/>
        <v>500000</v>
      </c>
      <c r="H43" s="13">
        <f>SUM(H44:H46)</f>
        <v>0</v>
      </c>
      <c r="I43" s="14">
        <f t="shared" si="0"/>
        <v>56192301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>
        <v>500000</v>
      </c>
      <c r="G44" s="16">
        <v>500000</v>
      </c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>
        <v>24643701</v>
      </c>
      <c r="F45" s="24"/>
      <c r="G45" s="22"/>
      <c r="H45" s="25"/>
      <c r="I45" s="26">
        <v>56192301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19266934</v>
      </c>
      <c r="I53" s="29">
        <f t="shared" si="2"/>
        <v>0</v>
      </c>
      <c r="J53" s="12">
        <f t="shared" si="2"/>
        <v>19800000</v>
      </c>
      <c r="K53" s="10">
        <f t="shared" si="2"/>
        <v>20718000</v>
      </c>
      <c r="L53" s="14">
        <f t="shared" si="2"/>
        <v>21686000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>
        <v>19266934</v>
      </c>
      <c r="I55" s="20"/>
      <c r="J55" s="21">
        <v>19800000</v>
      </c>
      <c r="K55" s="16">
        <v>20718000</v>
      </c>
      <c r="L55" s="17">
        <v>21686000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18160374</v>
      </c>
      <c r="E57" s="14">
        <f t="shared" si="3"/>
        <v>0</v>
      </c>
      <c r="F57" s="28">
        <f t="shared" si="3"/>
        <v>65117152</v>
      </c>
      <c r="G57" s="10">
        <f t="shared" si="3"/>
        <v>65117152</v>
      </c>
      <c r="H57" s="13">
        <f>SUM(H58:H61)</f>
        <v>7759520</v>
      </c>
      <c r="I57" s="29">
        <f t="shared" si="3"/>
        <v>0</v>
      </c>
      <c r="J57" s="12">
        <f t="shared" si="3"/>
        <v>17707000</v>
      </c>
      <c r="K57" s="10">
        <f t="shared" si="3"/>
        <v>17648248</v>
      </c>
      <c r="L57" s="14">
        <f t="shared" si="3"/>
        <v>18249736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>
        <v>999210</v>
      </c>
      <c r="I58" s="20"/>
      <c r="J58" s="21">
        <v>3000000</v>
      </c>
      <c r="K58" s="16">
        <v>2000000</v>
      </c>
      <c r="L58" s="17">
        <v>1600000</v>
      </c>
    </row>
    <row r="59" spans="1:12" ht="13.5">
      <c r="A59" s="3" t="s">
        <v>34</v>
      </c>
      <c r="B59" s="2"/>
      <c r="C59" s="16"/>
      <c r="D59" s="16"/>
      <c r="E59" s="17"/>
      <c r="F59" s="18">
        <v>36491619</v>
      </c>
      <c r="G59" s="16">
        <v>36491619</v>
      </c>
      <c r="H59" s="19">
        <v>6760310</v>
      </c>
      <c r="I59" s="20"/>
      <c r="J59" s="21">
        <v>14707000</v>
      </c>
      <c r="K59" s="16">
        <v>15648248</v>
      </c>
      <c r="L59" s="17">
        <v>16649736</v>
      </c>
    </row>
    <row r="60" spans="1:12" ht="13.5">
      <c r="A60" s="3" t="s">
        <v>35</v>
      </c>
      <c r="B60" s="2"/>
      <c r="C60" s="22"/>
      <c r="D60" s="22"/>
      <c r="E60" s="23"/>
      <c r="F60" s="24">
        <v>28625533</v>
      </c>
      <c r="G60" s="22">
        <v>28625533</v>
      </c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18160374</v>
      </c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>
        <v>23252275</v>
      </c>
      <c r="D62" s="10">
        <v>21013897</v>
      </c>
      <c r="E62" s="14"/>
      <c r="F62" s="28">
        <v>10052000</v>
      </c>
      <c r="G62" s="10">
        <v>10052000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23252275</v>
      </c>
      <c r="D63" s="62">
        <f aca="true" t="shared" si="4" ref="D63:L63">+D43+D47+D53+D57+D62</f>
        <v>39174271</v>
      </c>
      <c r="E63" s="63">
        <f t="shared" si="4"/>
        <v>24643701</v>
      </c>
      <c r="F63" s="64">
        <f t="shared" si="4"/>
        <v>75669152</v>
      </c>
      <c r="G63" s="62">
        <f t="shared" si="4"/>
        <v>75669152</v>
      </c>
      <c r="H63" s="65">
        <f t="shared" si="4"/>
        <v>27026454</v>
      </c>
      <c r="I63" s="66">
        <f t="shared" si="4"/>
        <v>56192301</v>
      </c>
      <c r="J63" s="67">
        <f t="shared" si="4"/>
        <v>37507000</v>
      </c>
      <c r="K63" s="62">
        <f t="shared" si="4"/>
        <v>38366248</v>
      </c>
      <c r="L63" s="63">
        <f t="shared" si="4"/>
        <v>39935736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23252275</v>
      </c>
      <c r="D66" s="16">
        <v>39174271</v>
      </c>
      <c r="E66" s="30">
        <v>24643701</v>
      </c>
      <c r="F66" s="21">
        <v>61518152</v>
      </c>
      <c r="G66" s="16">
        <v>61518152</v>
      </c>
      <c r="H66" s="19">
        <v>27026454</v>
      </c>
      <c r="I66" s="17">
        <v>56192301</v>
      </c>
      <c r="J66" s="31">
        <v>37507000</v>
      </c>
      <c r="K66" s="16">
        <v>38366248</v>
      </c>
      <c r="L66" s="19">
        <v>39935736</v>
      </c>
    </row>
    <row r="67" spans="1:12" ht="13.5">
      <c r="A67" s="69" t="s">
        <v>42</v>
      </c>
      <c r="B67" s="2"/>
      <c r="C67" s="16"/>
      <c r="D67" s="16"/>
      <c r="E67" s="17"/>
      <c r="F67" s="18">
        <v>885000</v>
      </c>
      <c r="G67" s="16">
        <v>885000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>
        <v>12766000</v>
      </c>
      <c r="G68" s="22">
        <v>12766000</v>
      </c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23252275</v>
      </c>
      <c r="D70" s="32">
        <f aca="true" t="shared" si="5" ref="D70:L70">SUM(D66:D69)</f>
        <v>39174271</v>
      </c>
      <c r="E70" s="33">
        <f t="shared" si="5"/>
        <v>24643701</v>
      </c>
      <c r="F70" s="34">
        <f t="shared" si="5"/>
        <v>75169152</v>
      </c>
      <c r="G70" s="32">
        <f t="shared" si="5"/>
        <v>75169152</v>
      </c>
      <c r="H70" s="35">
        <f t="shared" si="5"/>
        <v>27026454</v>
      </c>
      <c r="I70" s="36">
        <f t="shared" si="5"/>
        <v>56192301</v>
      </c>
      <c r="J70" s="37">
        <f t="shared" si="5"/>
        <v>37507000</v>
      </c>
      <c r="K70" s="32">
        <f t="shared" si="5"/>
        <v>38366248</v>
      </c>
      <c r="L70" s="33">
        <f t="shared" si="5"/>
        <v>39935736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500000</v>
      </c>
      <c r="G73" s="16">
        <v>500000</v>
      </c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23252275</v>
      </c>
      <c r="D74" s="74">
        <f aca="true" t="shared" si="6" ref="D74:L74">SUM(D70:D73)</f>
        <v>39174271</v>
      </c>
      <c r="E74" s="75">
        <f t="shared" si="6"/>
        <v>24643701</v>
      </c>
      <c r="F74" s="76">
        <f t="shared" si="6"/>
        <v>75669152</v>
      </c>
      <c r="G74" s="74">
        <f t="shared" si="6"/>
        <v>75669152</v>
      </c>
      <c r="H74" s="77">
        <f t="shared" si="6"/>
        <v>27026454</v>
      </c>
      <c r="I74" s="78">
        <f t="shared" si="6"/>
        <v>56192301</v>
      </c>
      <c r="J74" s="79">
        <f t="shared" si="6"/>
        <v>37507000</v>
      </c>
      <c r="K74" s="74">
        <f t="shared" si="6"/>
        <v>38366248</v>
      </c>
      <c r="L74" s="75">
        <f t="shared" si="6"/>
        <v>39935736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1483260</v>
      </c>
      <c r="D43" s="10">
        <f aca="true" t="shared" si="0" ref="D43:L43">SUM(D44:D46)</f>
        <v>5852345</v>
      </c>
      <c r="E43" s="11">
        <f t="shared" si="0"/>
        <v>2697542</v>
      </c>
      <c r="F43" s="12">
        <f t="shared" si="0"/>
        <v>2073800</v>
      </c>
      <c r="G43" s="10">
        <f t="shared" si="0"/>
        <v>2202800</v>
      </c>
      <c r="H43" s="13">
        <f>SUM(H44:H46)</f>
        <v>161013</v>
      </c>
      <c r="I43" s="14">
        <f t="shared" si="0"/>
        <v>710747</v>
      </c>
      <c r="J43" s="15">
        <f t="shared" si="0"/>
        <v>435152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522526</v>
      </c>
      <c r="D44" s="16">
        <v>863217</v>
      </c>
      <c r="E44" s="17">
        <v>340000</v>
      </c>
      <c r="F44" s="18">
        <v>1700000</v>
      </c>
      <c r="G44" s="16">
        <v>1739800</v>
      </c>
      <c r="H44" s="19">
        <v>24728</v>
      </c>
      <c r="I44" s="20">
        <v>24728</v>
      </c>
      <c r="J44" s="21"/>
      <c r="K44" s="16"/>
      <c r="L44" s="17"/>
    </row>
    <row r="45" spans="1:12" ht="13.5">
      <c r="A45" s="3" t="s">
        <v>20</v>
      </c>
      <c r="B45" s="2"/>
      <c r="C45" s="22">
        <v>960734</v>
      </c>
      <c r="D45" s="22"/>
      <c r="E45" s="23">
        <v>1902542</v>
      </c>
      <c r="F45" s="24">
        <v>189800</v>
      </c>
      <c r="G45" s="22"/>
      <c r="H45" s="25">
        <v>55205</v>
      </c>
      <c r="I45" s="26">
        <v>55205</v>
      </c>
      <c r="J45" s="27">
        <v>435152</v>
      </c>
      <c r="K45" s="22"/>
      <c r="L45" s="23"/>
    </row>
    <row r="46" spans="1:12" ht="13.5">
      <c r="A46" s="3" t="s">
        <v>21</v>
      </c>
      <c r="B46" s="2"/>
      <c r="C46" s="16"/>
      <c r="D46" s="16">
        <v>4989128</v>
      </c>
      <c r="E46" s="17">
        <v>455000</v>
      </c>
      <c r="F46" s="18">
        <v>184000</v>
      </c>
      <c r="G46" s="16">
        <v>463000</v>
      </c>
      <c r="H46" s="19">
        <v>81080</v>
      </c>
      <c r="I46" s="20">
        <v>630814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2135046</v>
      </c>
      <c r="D47" s="10">
        <f aca="true" t="shared" si="1" ref="D47:L47">SUM(D48:D52)</f>
        <v>0</v>
      </c>
      <c r="E47" s="14">
        <f t="shared" si="1"/>
        <v>380000</v>
      </c>
      <c r="F47" s="28">
        <f t="shared" si="1"/>
        <v>50000</v>
      </c>
      <c r="G47" s="10">
        <f t="shared" si="1"/>
        <v>50000</v>
      </c>
      <c r="H47" s="13">
        <f>SUM(H48:H52)</f>
        <v>0</v>
      </c>
      <c r="I47" s="29">
        <f t="shared" si="1"/>
        <v>0</v>
      </c>
      <c r="J47" s="12">
        <f t="shared" si="1"/>
        <v>3250384</v>
      </c>
      <c r="K47" s="10">
        <f t="shared" si="1"/>
        <v>17700000</v>
      </c>
      <c r="L47" s="14">
        <f t="shared" si="1"/>
        <v>18000000</v>
      </c>
    </row>
    <row r="48" spans="1:12" ht="13.5">
      <c r="A48" s="3" t="s">
        <v>23</v>
      </c>
      <c r="B48" s="2"/>
      <c r="C48" s="16">
        <v>324436</v>
      </c>
      <c r="D48" s="16"/>
      <c r="E48" s="17">
        <v>380000</v>
      </c>
      <c r="F48" s="18">
        <v>50000</v>
      </c>
      <c r="G48" s="16">
        <v>50000</v>
      </c>
      <c r="H48" s="19"/>
      <c r="I48" s="20"/>
      <c r="J48" s="21">
        <v>3010384</v>
      </c>
      <c r="K48" s="16">
        <v>6700000</v>
      </c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240000</v>
      </c>
      <c r="K49" s="16"/>
      <c r="L49" s="17">
        <v>7000000</v>
      </c>
    </row>
    <row r="50" spans="1:12" ht="13.5">
      <c r="A50" s="3" t="s">
        <v>25</v>
      </c>
      <c r="B50" s="2"/>
      <c r="C50" s="16">
        <v>1810610</v>
      </c>
      <c r="D50" s="16"/>
      <c r="E50" s="17"/>
      <c r="F50" s="18"/>
      <c r="G50" s="16"/>
      <c r="H50" s="19"/>
      <c r="I50" s="20"/>
      <c r="J50" s="21"/>
      <c r="K50" s="16">
        <v>11000000</v>
      </c>
      <c r="L50" s="17">
        <v>11000000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32342565</v>
      </c>
      <c r="D53" s="10">
        <f aca="true" t="shared" si="2" ref="D53:L53">SUM(D54:D56)</f>
        <v>30610191</v>
      </c>
      <c r="E53" s="14">
        <f t="shared" si="2"/>
        <v>37829723</v>
      </c>
      <c r="F53" s="28">
        <f t="shared" si="2"/>
        <v>38890975</v>
      </c>
      <c r="G53" s="10">
        <f t="shared" si="2"/>
        <v>37689456</v>
      </c>
      <c r="H53" s="13">
        <f>SUM(H54:H56)</f>
        <v>34773754</v>
      </c>
      <c r="I53" s="29">
        <f t="shared" si="2"/>
        <v>32640665</v>
      </c>
      <c r="J53" s="12">
        <f t="shared" si="2"/>
        <v>42659646</v>
      </c>
      <c r="K53" s="10">
        <f t="shared" si="2"/>
        <v>32341469</v>
      </c>
      <c r="L53" s="14">
        <f t="shared" si="2"/>
        <v>33862531</v>
      </c>
    </row>
    <row r="54" spans="1:12" ht="13.5">
      <c r="A54" s="3" t="s">
        <v>29</v>
      </c>
      <c r="B54" s="2"/>
      <c r="C54" s="16">
        <v>10019393</v>
      </c>
      <c r="D54" s="16">
        <v>11307923</v>
      </c>
      <c r="E54" s="17">
        <v>2050000</v>
      </c>
      <c r="F54" s="18">
        <v>12030634</v>
      </c>
      <c r="G54" s="16">
        <v>6333272</v>
      </c>
      <c r="H54" s="19">
        <v>1503734</v>
      </c>
      <c r="I54" s="20">
        <v>1689474</v>
      </c>
      <c r="J54" s="21">
        <v>2500000</v>
      </c>
      <c r="K54" s="16">
        <v>3000000</v>
      </c>
      <c r="L54" s="17">
        <v>3000000</v>
      </c>
    </row>
    <row r="55" spans="1:12" ht="13.5">
      <c r="A55" s="3" t="s">
        <v>30</v>
      </c>
      <c r="B55" s="2"/>
      <c r="C55" s="16">
        <v>22323172</v>
      </c>
      <c r="D55" s="16">
        <v>19302268</v>
      </c>
      <c r="E55" s="17">
        <v>35779723</v>
      </c>
      <c r="F55" s="18">
        <v>26860341</v>
      </c>
      <c r="G55" s="16">
        <v>31356184</v>
      </c>
      <c r="H55" s="19">
        <v>33270020</v>
      </c>
      <c r="I55" s="20">
        <v>30951191</v>
      </c>
      <c r="J55" s="21">
        <v>40159646</v>
      </c>
      <c r="K55" s="16">
        <v>29341469</v>
      </c>
      <c r="L55" s="17">
        <v>30862531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85154212</v>
      </c>
      <c r="D57" s="10">
        <f aca="true" t="shared" si="3" ref="D57:L57">SUM(D58:D61)</f>
        <v>67394518</v>
      </c>
      <c r="E57" s="14">
        <f t="shared" si="3"/>
        <v>77476619</v>
      </c>
      <c r="F57" s="28">
        <f t="shared" si="3"/>
        <v>86420025</v>
      </c>
      <c r="G57" s="10">
        <f t="shared" si="3"/>
        <v>104288693</v>
      </c>
      <c r="H57" s="13">
        <f>SUM(H58:H61)</f>
        <v>99339377</v>
      </c>
      <c r="I57" s="29">
        <f t="shared" si="3"/>
        <v>69176072</v>
      </c>
      <c r="J57" s="12">
        <f t="shared" si="3"/>
        <v>48910970</v>
      </c>
      <c r="K57" s="10">
        <f t="shared" si="3"/>
        <v>87220531</v>
      </c>
      <c r="L57" s="14">
        <f t="shared" si="3"/>
        <v>143618469</v>
      </c>
    </row>
    <row r="58" spans="1:12" ht="13.5">
      <c r="A58" s="3" t="s">
        <v>33</v>
      </c>
      <c r="B58" s="2"/>
      <c r="C58" s="16">
        <v>6185658</v>
      </c>
      <c r="D58" s="16"/>
      <c r="E58" s="17">
        <v>1500000</v>
      </c>
      <c r="F58" s="18"/>
      <c r="G58" s="16">
        <v>2000000</v>
      </c>
      <c r="H58" s="19">
        <v>1181060</v>
      </c>
      <c r="I58" s="20">
        <v>1181060</v>
      </c>
      <c r="J58" s="21">
        <v>5370000</v>
      </c>
      <c r="K58" s="16"/>
      <c r="L58" s="17">
        <v>40000000</v>
      </c>
    </row>
    <row r="59" spans="1:12" ht="13.5">
      <c r="A59" s="3" t="s">
        <v>34</v>
      </c>
      <c r="B59" s="2"/>
      <c r="C59" s="16">
        <v>74306648</v>
      </c>
      <c r="D59" s="16">
        <v>59330792</v>
      </c>
      <c r="E59" s="17">
        <v>64944710</v>
      </c>
      <c r="F59" s="18">
        <v>68899962</v>
      </c>
      <c r="G59" s="16">
        <v>84768630</v>
      </c>
      <c r="H59" s="19">
        <v>81574674</v>
      </c>
      <c r="I59" s="20">
        <v>67995012</v>
      </c>
      <c r="J59" s="21">
        <v>35309912</v>
      </c>
      <c r="K59" s="16">
        <v>35703530</v>
      </c>
      <c r="L59" s="17">
        <v>86904136</v>
      </c>
    </row>
    <row r="60" spans="1:12" ht="13.5">
      <c r="A60" s="3" t="s">
        <v>35</v>
      </c>
      <c r="B60" s="2"/>
      <c r="C60" s="22">
        <v>4661906</v>
      </c>
      <c r="D60" s="22">
        <v>8063726</v>
      </c>
      <c r="E60" s="23">
        <v>11031909</v>
      </c>
      <c r="F60" s="24">
        <v>17520063</v>
      </c>
      <c r="G60" s="22">
        <v>17520063</v>
      </c>
      <c r="H60" s="25">
        <v>16583643</v>
      </c>
      <c r="I60" s="26"/>
      <c r="J60" s="27">
        <v>8231058</v>
      </c>
      <c r="K60" s="22">
        <v>51517001</v>
      </c>
      <c r="L60" s="23">
        <v>16714333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121115083</v>
      </c>
      <c r="D63" s="62">
        <f aca="true" t="shared" si="4" ref="D63:L63">+D43+D47+D53+D57+D62</f>
        <v>103857054</v>
      </c>
      <c r="E63" s="63">
        <f t="shared" si="4"/>
        <v>118383884</v>
      </c>
      <c r="F63" s="64">
        <f t="shared" si="4"/>
        <v>127434800</v>
      </c>
      <c r="G63" s="62">
        <f t="shared" si="4"/>
        <v>144230949</v>
      </c>
      <c r="H63" s="65">
        <f t="shared" si="4"/>
        <v>134274144</v>
      </c>
      <c r="I63" s="66">
        <f t="shared" si="4"/>
        <v>102527484</v>
      </c>
      <c r="J63" s="67">
        <f t="shared" si="4"/>
        <v>95256152</v>
      </c>
      <c r="K63" s="62">
        <f t="shared" si="4"/>
        <v>137262000</v>
      </c>
      <c r="L63" s="63">
        <f t="shared" si="4"/>
        <v>195481000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113331631</v>
      </c>
      <c r="D66" s="16">
        <v>94867838</v>
      </c>
      <c r="E66" s="30">
        <v>90431478</v>
      </c>
      <c r="F66" s="21">
        <v>107321000</v>
      </c>
      <c r="G66" s="16">
        <v>121488149</v>
      </c>
      <c r="H66" s="19">
        <v>113528212</v>
      </c>
      <c r="I66" s="17">
        <v>94233255</v>
      </c>
      <c r="J66" s="31">
        <v>94211000</v>
      </c>
      <c r="K66" s="16">
        <v>137262000</v>
      </c>
      <c r="L66" s="19">
        <v>195481000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113331631</v>
      </c>
      <c r="D70" s="32">
        <f aca="true" t="shared" si="5" ref="D70:L70">SUM(D66:D69)</f>
        <v>94867838</v>
      </c>
      <c r="E70" s="33">
        <f t="shared" si="5"/>
        <v>90431478</v>
      </c>
      <c r="F70" s="34">
        <f t="shared" si="5"/>
        <v>107321000</v>
      </c>
      <c r="G70" s="32">
        <f t="shared" si="5"/>
        <v>121488149</v>
      </c>
      <c r="H70" s="35">
        <f t="shared" si="5"/>
        <v>113528212</v>
      </c>
      <c r="I70" s="36">
        <f t="shared" si="5"/>
        <v>94233255</v>
      </c>
      <c r="J70" s="37">
        <f t="shared" si="5"/>
        <v>94211000</v>
      </c>
      <c r="K70" s="32">
        <f t="shared" si="5"/>
        <v>137262000</v>
      </c>
      <c r="L70" s="33">
        <f t="shared" si="5"/>
        <v>195481000</v>
      </c>
    </row>
    <row r="71" spans="1:12" ht="13.5">
      <c r="A71" s="72" t="s">
        <v>47</v>
      </c>
      <c r="B71" s="2" t="s">
        <v>48</v>
      </c>
      <c r="C71" s="16"/>
      <c r="D71" s="16">
        <v>5158760</v>
      </c>
      <c r="E71" s="17">
        <v>8217639</v>
      </c>
      <c r="F71" s="18">
        <v>15000000</v>
      </c>
      <c r="G71" s="16">
        <v>15000000</v>
      </c>
      <c r="H71" s="19">
        <v>15000000</v>
      </c>
      <c r="I71" s="20">
        <v>699022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2315736</v>
      </c>
      <c r="D72" s="16"/>
      <c r="E72" s="17"/>
      <c r="F72" s="18">
        <v>1600000</v>
      </c>
      <c r="G72" s="16">
        <v>1600000</v>
      </c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5467716</v>
      </c>
      <c r="D73" s="16">
        <v>3830456</v>
      </c>
      <c r="E73" s="17">
        <v>19734767</v>
      </c>
      <c r="F73" s="18">
        <v>3513800</v>
      </c>
      <c r="G73" s="16">
        <v>6142800</v>
      </c>
      <c r="H73" s="19">
        <v>5745932</v>
      </c>
      <c r="I73" s="20">
        <v>7595207</v>
      </c>
      <c r="J73" s="21">
        <v>1045152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121115083</v>
      </c>
      <c r="D74" s="74">
        <f aca="true" t="shared" si="6" ref="D74:L74">SUM(D70:D73)</f>
        <v>103857054</v>
      </c>
      <c r="E74" s="75">
        <f t="shared" si="6"/>
        <v>118383884</v>
      </c>
      <c r="F74" s="76">
        <f t="shared" si="6"/>
        <v>127434800</v>
      </c>
      <c r="G74" s="74">
        <f t="shared" si="6"/>
        <v>144230949</v>
      </c>
      <c r="H74" s="77">
        <f t="shared" si="6"/>
        <v>134274144</v>
      </c>
      <c r="I74" s="78">
        <f t="shared" si="6"/>
        <v>102527484</v>
      </c>
      <c r="J74" s="79">
        <f t="shared" si="6"/>
        <v>95256152</v>
      </c>
      <c r="K74" s="74">
        <f t="shared" si="6"/>
        <v>137262000</v>
      </c>
      <c r="L74" s="75">
        <f t="shared" si="6"/>
        <v>195481000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525684</v>
      </c>
      <c r="D43" s="10">
        <f aca="true" t="shared" si="0" ref="D43:L43">SUM(D44:D46)</f>
        <v>1222381</v>
      </c>
      <c r="E43" s="11">
        <f t="shared" si="0"/>
        <v>0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169281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525684</v>
      </c>
      <c r="D44" s="16">
        <v>1222381</v>
      </c>
      <c r="E44" s="17"/>
      <c r="F44" s="18"/>
      <c r="G44" s="16"/>
      <c r="H44" s="19"/>
      <c r="I44" s="20">
        <v>169281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8116196</v>
      </c>
      <c r="D53" s="10">
        <f aca="true" t="shared" si="2" ref="D53:L53">SUM(D54:D56)</f>
        <v>9109537</v>
      </c>
      <c r="E53" s="14">
        <f t="shared" si="2"/>
        <v>7073830</v>
      </c>
      <c r="F53" s="28">
        <f t="shared" si="2"/>
        <v>0</v>
      </c>
      <c r="G53" s="10">
        <f t="shared" si="2"/>
        <v>0</v>
      </c>
      <c r="H53" s="13">
        <f>SUM(H54:H56)</f>
        <v>2436582</v>
      </c>
      <c r="I53" s="29">
        <f t="shared" si="2"/>
        <v>8776081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8116196</v>
      </c>
      <c r="D55" s="16">
        <v>9109537</v>
      </c>
      <c r="E55" s="17">
        <v>7073830</v>
      </c>
      <c r="F55" s="18"/>
      <c r="G55" s="16"/>
      <c r="H55" s="19">
        <v>2436582</v>
      </c>
      <c r="I55" s="20">
        <v>8776081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4134924</v>
      </c>
      <c r="D57" s="10">
        <f aca="true" t="shared" si="3" ref="D57:L57">SUM(D58:D61)</f>
        <v>12760805</v>
      </c>
      <c r="E57" s="14">
        <f t="shared" si="3"/>
        <v>12188925</v>
      </c>
      <c r="F57" s="28">
        <f t="shared" si="3"/>
        <v>38937000</v>
      </c>
      <c r="G57" s="10">
        <f t="shared" si="3"/>
        <v>38937000</v>
      </c>
      <c r="H57" s="13">
        <f>SUM(H58:H61)</f>
        <v>4354917</v>
      </c>
      <c r="I57" s="29">
        <f t="shared" si="3"/>
        <v>4875591</v>
      </c>
      <c r="J57" s="12">
        <f t="shared" si="3"/>
        <v>41037080</v>
      </c>
      <c r="K57" s="10">
        <f t="shared" si="3"/>
        <v>36669000</v>
      </c>
      <c r="L57" s="14">
        <f t="shared" si="3"/>
        <v>62079000</v>
      </c>
    </row>
    <row r="58" spans="1:12" ht="13.5">
      <c r="A58" s="3" t="s">
        <v>33</v>
      </c>
      <c r="B58" s="2"/>
      <c r="C58" s="16">
        <v>3576924</v>
      </c>
      <c r="D58" s="16"/>
      <c r="E58" s="17">
        <v>2860772</v>
      </c>
      <c r="F58" s="18">
        <v>3000000</v>
      </c>
      <c r="G58" s="16">
        <v>3000000</v>
      </c>
      <c r="H58" s="19">
        <v>3015534</v>
      </c>
      <c r="I58" s="20">
        <v>4875591</v>
      </c>
      <c r="J58" s="21">
        <v>15000000</v>
      </c>
      <c r="K58" s="16">
        <v>25000000</v>
      </c>
      <c r="L58" s="17">
        <v>50000000</v>
      </c>
    </row>
    <row r="59" spans="1:12" ht="13.5">
      <c r="A59" s="3" t="s">
        <v>34</v>
      </c>
      <c r="B59" s="2"/>
      <c r="C59" s="16">
        <v>558000</v>
      </c>
      <c r="D59" s="16">
        <v>7760805</v>
      </c>
      <c r="E59" s="17">
        <v>300034</v>
      </c>
      <c r="F59" s="18">
        <v>35937000</v>
      </c>
      <c r="G59" s="16">
        <v>35937000</v>
      </c>
      <c r="H59" s="19">
        <v>1339383</v>
      </c>
      <c r="I59" s="20"/>
      <c r="J59" s="21">
        <v>26037080</v>
      </c>
      <c r="K59" s="16">
        <v>11669000</v>
      </c>
      <c r="L59" s="17">
        <v>12079000</v>
      </c>
    </row>
    <row r="60" spans="1:12" ht="13.5">
      <c r="A60" s="3" t="s">
        <v>35</v>
      </c>
      <c r="B60" s="2"/>
      <c r="C60" s="22"/>
      <c r="D60" s="22">
        <v>5000000</v>
      </c>
      <c r="E60" s="23">
        <v>9028119</v>
      </c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12776804</v>
      </c>
      <c r="D63" s="62">
        <f aca="true" t="shared" si="4" ref="D63:L63">+D43+D47+D53+D57+D62</f>
        <v>23092723</v>
      </c>
      <c r="E63" s="63">
        <f t="shared" si="4"/>
        <v>19262755</v>
      </c>
      <c r="F63" s="64">
        <f t="shared" si="4"/>
        <v>38937000</v>
      </c>
      <c r="G63" s="62">
        <f t="shared" si="4"/>
        <v>38937000</v>
      </c>
      <c r="H63" s="65">
        <f t="shared" si="4"/>
        <v>6791499</v>
      </c>
      <c r="I63" s="66">
        <f t="shared" si="4"/>
        <v>13820953</v>
      </c>
      <c r="J63" s="67">
        <f t="shared" si="4"/>
        <v>41037080</v>
      </c>
      <c r="K63" s="62">
        <f t="shared" si="4"/>
        <v>36669000</v>
      </c>
      <c r="L63" s="63">
        <f t="shared" si="4"/>
        <v>62079000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10032383</v>
      </c>
      <c r="D66" s="16">
        <v>10331918</v>
      </c>
      <c r="E66" s="30">
        <v>9080202</v>
      </c>
      <c r="F66" s="21">
        <v>13653000</v>
      </c>
      <c r="G66" s="16">
        <v>13653000</v>
      </c>
      <c r="H66" s="19">
        <v>6791499</v>
      </c>
      <c r="I66" s="17">
        <v>13812313</v>
      </c>
      <c r="J66" s="31">
        <v>26279000</v>
      </c>
      <c r="K66" s="16">
        <v>36669000</v>
      </c>
      <c r="L66" s="19">
        <v>62079000</v>
      </c>
    </row>
    <row r="67" spans="1:12" ht="13.5">
      <c r="A67" s="69" t="s">
        <v>42</v>
      </c>
      <c r="B67" s="2"/>
      <c r="C67" s="16">
        <v>558000</v>
      </c>
      <c r="D67" s="16">
        <v>7760805</v>
      </c>
      <c r="E67" s="17">
        <v>300034</v>
      </c>
      <c r="F67" s="18">
        <v>20284000</v>
      </c>
      <c r="G67" s="16">
        <v>20284000</v>
      </c>
      <c r="H67" s="19"/>
      <c r="I67" s="20"/>
      <c r="J67" s="21">
        <v>9758080</v>
      </c>
      <c r="K67" s="16"/>
      <c r="L67" s="17"/>
    </row>
    <row r="68" spans="1:12" ht="13.5">
      <c r="A68" s="69" t="s">
        <v>43</v>
      </c>
      <c r="B68" s="2"/>
      <c r="C68" s="22">
        <v>2186421</v>
      </c>
      <c r="D68" s="22">
        <v>5000000</v>
      </c>
      <c r="E68" s="23">
        <v>9882519</v>
      </c>
      <c r="F68" s="24">
        <v>5000000</v>
      </c>
      <c r="G68" s="22">
        <v>5000000</v>
      </c>
      <c r="H68" s="25"/>
      <c r="I68" s="26"/>
      <c r="J68" s="27">
        <v>5000000</v>
      </c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12776804</v>
      </c>
      <c r="D70" s="32">
        <f aca="true" t="shared" si="5" ref="D70:L70">SUM(D66:D69)</f>
        <v>23092723</v>
      </c>
      <c r="E70" s="33">
        <f t="shared" si="5"/>
        <v>19262755</v>
      </c>
      <c r="F70" s="34">
        <f t="shared" si="5"/>
        <v>38937000</v>
      </c>
      <c r="G70" s="32">
        <f t="shared" si="5"/>
        <v>38937000</v>
      </c>
      <c r="H70" s="35">
        <f t="shared" si="5"/>
        <v>6791499</v>
      </c>
      <c r="I70" s="36">
        <f t="shared" si="5"/>
        <v>13812313</v>
      </c>
      <c r="J70" s="37">
        <f t="shared" si="5"/>
        <v>41037080</v>
      </c>
      <c r="K70" s="32">
        <f t="shared" si="5"/>
        <v>36669000</v>
      </c>
      <c r="L70" s="33">
        <f t="shared" si="5"/>
        <v>62079000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8640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12776804</v>
      </c>
      <c r="D74" s="74">
        <f aca="true" t="shared" si="6" ref="D74:L74">SUM(D70:D73)</f>
        <v>23092723</v>
      </c>
      <c r="E74" s="75">
        <f t="shared" si="6"/>
        <v>19262755</v>
      </c>
      <c r="F74" s="76">
        <f t="shared" si="6"/>
        <v>38937000</v>
      </c>
      <c r="G74" s="74">
        <f t="shared" si="6"/>
        <v>38937000</v>
      </c>
      <c r="H74" s="77">
        <f t="shared" si="6"/>
        <v>6791499</v>
      </c>
      <c r="I74" s="78">
        <f t="shared" si="6"/>
        <v>13820953</v>
      </c>
      <c r="J74" s="79">
        <f t="shared" si="6"/>
        <v>41037080</v>
      </c>
      <c r="K74" s="74">
        <f t="shared" si="6"/>
        <v>36669000</v>
      </c>
      <c r="L74" s="75">
        <f t="shared" si="6"/>
        <v>62079000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72010</v>
      </c>
      <c r="D43" s="10">
        <f aca="true" t="shared" si="0" ref="D43:L43">SUM(D44:D46)</f>
        <v>541688</v>
      </c>
      <c r="E43" s="11">
        <f t="shared" si="0"/>
        <v>0</v>
      </c>
      <c r="F43" s="12">
        <f t="shared" si="0"/>
        <v>1000000</v>
      </c>
      <c r="G43" s="10">
        <f t="shared" si="0"/>
        <v>1000000</v>
      </c>
      <c r="H43" s="13">
        <f>SUM(H44:H46)</f>
        <v>573750</v>
      </c>
      <c r="I43" s="14">
        <f t="shared" si="0"/>
        <v>632728</v>
      </c>
      <c r="J43" s="15">
        <f t="shared" si="0"/>
        <v>2102757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72010</v>
      </c>
      <c r="D44" s="16">
        <v>3500</v>
      </c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>
        <v>250258</v>
      </c>
      <c r="E45" s="23"/>
      <c r="F45" s="24"/>
      <c r="G45" s="22"/>
      <c r="H45" s="25"/>
      <c r="I45" s="26"/>
      <c r="J45" s="27">
        <v>2102757</v>
      </c>
      <c r="K45" s="22"/>
      <c r="L45" s="23"/>
    </row>
    <row r="46" spans="1:12" ht="13.5">
      <c r="A46" s="3" t="s">
        <v>21</v>
      </c>
      <c r="B46" s="2"/>
      <c r="C46" s="16"/>
      <c r="D46" s="16">
        <v>287930</v>
      </c>
      <c r="E46" s="17"/>
      <c r="F46" s="18">
        <v>1000000</v>
      </c>
      <c r="G46" s="16">
        <v>1000000</v>
      </c>
      <c r="H46" s="19">
        <v>573750</v>
      </c>
      <c r="I46" s="20">
        <v>632728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754842</v>
      </c>
      <c r="D47" s="10">
        <f aca="true" t="shared" si="1" ref="D47:L47">SUM(D48:D52)</f>
        <v>5832268</v>
      </c>
      <c r="E47" s="14">
        <f t="shared" si="1"/>
        <v>0</v>
      </c>
      <c r="F47" s="28">
        <f t="shared" si="1"/>
        <v>750000</v>
      </c>
      <c r="G47" s="10">
        <f t="shared" si="1"/>
        <v>750000</v>
      </c>
      <c r="H47" s="13">
        <f>SUM(H48:H52)</f>
        <v>451553</v>
      </c>
      <c r="I47" s="29">
        <f t="shared" si="1"/>
        <v>451553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754842</v>
      </c>
      <c r="D48" s="16">
        <v>5527209</v>
      </c>
      <c r="E48" s="17"/>
      <c r="F48" s="18">
        <v>750000</v>
      </c>
      <c r="G48" s="16">
        <v>750000</v>
      </c>
      <c r="H48" s="19">
        <v>451553</v>
      </c>
      <c r="I48" s="20">
        <v>451553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305059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4525165</v>
      </c>
      <c r="D53" s="10">
        <f aca="true" t="shared" si="2" ref="D53:L53">SUM(D54:D56)</f>
        <v>18737528</v>
      </c>
      <c r="E53" s="14">
        <f t="shared" si="2"/>
        <v>0</v>
      </c>
      <c r="F53" s="28">
        <f t="shared" si="2"/>
        <v>11042092</v>
      </c>
      <c r="G53" s="10">
        <f t="shared" si="2"/>
        <v>11042092</v>
      </c>
      <c r="H53" s="13">
        <f>SUM(H54:H56)</f>
        <v>11578300</v>
      </c>
      <c r="I53" s="29">
        <f t="shared" si="2"/>
        <v>11532959</v>
      </c>
      <c r="J53" s="12">
        <f t="shared" si="2"/>
        <v>10000000</v>
      </c>
      <c r="K53" s="10">
        <f t="shared" si="2"/>
        <v>17740000</v>
      </c>
      <c r="L53" s="14">
        <f t="shared" si="2"/>
        <v>10000000</v>
      </c>
    </row>
    <row r="54" spans="1:12" ht="13.5">
      <c r="A54" s="3" t="s">
        <v>29</v>
      </c>
      <c r="B54" s="2"/>
      <c r="C54" s="16"/>
      <c r="D54" s="16"/>
      <c r="E54" s="17"/>
      <c r="F54" s="18">
        <v>50000</v>
      </c>
      <c r="G54" s="16">
        <v>50000</v>
      </c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4525165</v>
      </c>
      <c r="D55" s="16">
        <v>18737528</v>
      </c>
      <c r="E55" s="17"/>
      <c r="F55" s="18">
        <v>10992092</v>
      </c>
      <c r="G55" s="16">
        <v>10992092</v>
      </c>
      <c r="H55" s="19">
        <v>11578300</v>
      </c>
      <c r="I55" s="20">
        <v>11532959</v>
      </c>
      <c r="J55" s="21">
        <v>10000000</v>
      </c>
      <c r="K55" s="16">
        <v>17740000</v>
      </c>
      <c r="L55" s="17">
        <v>10000000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31086011</v>
      </c>
      <c r="E57" s="14">
        <f t="shared" si="3"/>
        <v>0</v>
      </c>
      <c r="F57" s="28">
        <f t="shared" si="3"/>
        <v>22986907</v>
      </c>
      <c r="G57" s="10">
        <f t="shared" si="3"/>
        <v>22986907</v>
      </c>
      <c r="H57" s="13">
        <f>SUM(H58:H61)</f>
        <v>13389067</v>
      </c>
      <c r="I57" s="29">
        <f t="shared" si="3"/>
        <v>15673341</v>
      </c>
      <c r="J57" s="12">
        <f t="shared" si="3"/>
        <v>48307937</v>
      </c>
      <c r="K57" s="10">
        <f t="shared" si="3"/>
        <v>10427361</v>
      </c>
      <c r="L57" s="14">
        <f t="shared" si="3"/>
        <v>4746628</v>
      </c>
    </row>
    <row r="58" spans="1:12" ht="13.5">
      <c r="A58" s="3" t="s">
        <v>33</v>
      </c>
      <c r="B58" s="2"/>
      <c r="C58" s="16"/>
      <c r="D58" s="16">
        <v>1746361</v>
      </c>
      <c r="E58" s="17"/>
      <c r="F58" s="18">
        <v>7127977</v>
      </c>
      <c r="G58" s="16">
        <v>7127977</v>
      </c>
      <c r="H58" s="19">
        <v>4684450</v>
      </c>
      <c r="I58" s="20">
        <v>4705105</v>
      </c>
      <c r="J58" s="21">
        <v>7672497</v>
      </c>
      <c r="K58" s="16"/>
      <c r="L58" s="17"/>
    </row>
    <row r="59" spans="1:12" ht="13.5">
      <c r="A59" s="3" t="s">
        <v>34</v>
      </c>
      <c r="B59" s="2"/>
      <c r="C59" s="16"/>
      <c r="D59" s="16">
        <v>28701190</v>
      </c>
      <c r="E59" s="17"/>
      <c r="F59" s="18">
        <v>1108930</v>
      </c>
      <c r="G59" s="16">
        <v>1108930</v>
      </c>
      <c r="H59" s="19">
        <v>898176</v>
      </c>
      <c r="I59" s="20">
        <v>888628</v>
      </c>
      <c r="J59" s="21">
        <v>5531000</v>
      </c>
      <c r="K59" s="16"/>
      <c r="L59" s="17"/>
    </row>
    <row r="60" spans="1:12" ht="13.5">
      <c r="A60" s="3" t="s">
        <v>35</v>
      </c>
      <c r="B60" s="2"/>
      <c r="C60" s="22"/>
      <c r="D60" s="22">
        <v>638460</v>
      </c>
      <c r="E60" s="23"/>
      <c r="F60" s="24">
        <v>14750000</v>
      </c>
      <c r="G60" s="22">
        <v>14750000</v>
      </c>
      <c r="H60" s="25">
        <v>7806441</v>
      </c>
      <c r="I60" s="26">
        <v>10079608</v>
      </c>
      <c r="J60" s="27">
        <v>35104440</v>
      </c>
      <c r="K60" s="22">
        <v>10427361</v>
      </c>
      <c r="L60" s="23">
        <v>4746628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>
        <v>31866955</v>
      </c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37218972</v>
      </c>
      <c r="D63" s="62">
        <f aca="true" t="shared" si="4" ref="D63:L63">+D43+D47+D53+D57+D62</f>
        <v>56197495</v>
      </c>
      <c r="E63" s="63">
        <f t="shared" si="4"/>
        <v>0</v>
      </c>
      <c r="F63" s="64">
        <f t="shared" si="4"/>
        <v>35778999</v>
      </c>
      <c r="G63" s="62">
        <f t="shared" si="4"/>
        <v>35778999</v>
      </c>
      <c r="H63" s="65">
        <f t="shared" si="4"/>
        <v>25992670</v>
      </c>
      <c r="I63" s="66">
        <f t="shared" si="4"/>
        <v>28290581</v>
      </c>
      <c r="J63" s="67">
        <f t="shared" si="4"/>
        <v>60410694</v>
      </c>
      <c r="K63" s="62">
        <f t="shared" si="4"/>
        <v>28167361</v>
      </c>
      <c r="L63" s="63">
        <f t="shared" si="4"/>
        <v>14746628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31866955</v>
      </c>
      <c r="D66" s="16">
        <v>40014702</v>
      </c>
      <c r="E66" s="30"/>
      <c r="F66" s="21">
        <v>27563999</v>
      </c>
      <c r="G66" s="16">
        <v>27563999</v>
      </c>
      <c r="H66" s="19">
        <v>24898069</v>
      </c>
      <c r="I66" s="17">
        <v>27536404</v>
      </c>
      <c r="J66" s="31">
        <v>58307937</v>
      </c>
      <c r="K66" s="16">
        <v>28167361</v>
      </c>
      <c r="L66" s="19">
        <v>14746628</v>
      </c>
    </row>
    <row r="67" spans="1:12" ht="13.5">
      <c r="A67" s="69" t="s">
        <v>42</v>
      </c>
      <c r="B67" s="2"/>
      <c r="C67" s="16"/>
      <c r="D67" s="16">
        <v>6305135</v>
      </c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>
        <v>5000000</v>
      </c>
      <c r="G68" s="22">
        <v>5000000</v>
      </c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31866955</v>
      </c>
      <c r="D70" s="32">
        <f aca="true" t="shared" si="5" ref="D70:L70">SUM(D66:D69)</f>
        <v>46319837</v>
      </c>
      <c r="E70" s="33">
        <f t="shared" si="5"/>
        <v>0</v>
      </c>
      <c r="F70" s="34">
        <f t="shared" si="5"/>
        <v>32563999</v>
      </c>
      <c r="G70" s="32">
        <f t="shared" si="5"/>
        <v>32563999</v>
      </c>
      <c r="H70" s="35">
        <f t="shared" si="5"/>
        <v>24898069</v>
      </c>
      <c r="I70" s="36">
        <f t="shared" si="5"/>
        <v>27536404</v>
      </c>
      <c r="J70" s="37">
        <f t="shared" si="5"/>
        <v>58307937</v>
      </c>
      <c r="K70" s="32">
        <f t="shared" si="5"/>
        <v>28167361</v>
      </c>
      <c r="L70" s="33">
        <f t="shared" si="5"/>
        <v>14746628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5352017</v>
      </c>
      <c r="D73" s="16">
        <v>9877658</v>
      </c>
      <c r="E73" s="17"/>
      <c r="F73" s="18">
        <v>3215000</v>
      </c>
      <c r="G73" s="16">
        <v>3215000</v>
      </c>
      <c r="H73" s="19">
        <v>1094602</v>
      </c>
      <c r="I73" s="20">
        <v>754177</v>
      </c>
      <c r="J73" s="21">
        <v>2102757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37218972</v>
      </c>
      <c r="D74" s="74">
        <f aca="true" t="shared" si="6" ref="D74:L74">SUM(D70:D73)</f>
        <v>56197495</v>
      </c>
      <c r="E74" s="75">
        <f t="shared" si="6"/>
        <v>0</v>
      </c>
      <c r="F74" s="76">
        <f t="shared" si="6"/>
        <v>35778999</v>
      </c>
      <c r="G74" s="74">
        <f t="shared" si="6"/>
        <v>35778999</v>
      </c>
      <c r="H74" s="77">
        <f t="shared" si="6"/>
        <v>25992671</v>
      </c>
      <c r="I74" s="78">
        <f t="shared" si="6"/>
        <v>28290581</v>
      </c>
      <c r="J74" s="79">
        <f t="shared" si="6"/>
        <v>60410694</v>
      </c>
      <c r="K74" s="74">
        <f t="shared" si="6"/>
        <v>28167361</v>
      </c>
      <c r="L74" s="75">
        <f t="shared" si="6"/>
        <v>14746628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1197228</v>
      </c>
      <c r="D43" s="10">
        <f aca="true" t="shared" si="0" ref="D43:L43">SUM(D44:D46)</f>
        <v>1935131</v>
      </c>
      <c r="E43" s="11">
        <f t="shared" si="0"/>
        <v>2347985</v>
      </c>
      <c r="F43" s="12">
        <f t="shared" si="0"/>
        <v>2860000</v>
      </c>
      <c r="G43" s="10">
        <f t="shared" si="0"/>
        <v>3138970</v>
      </c>
      <c r="H43" s="13">
        <f>SUM(H44:H46)</f>
        <v>2492574</v>
      </c>
      <c r="I43" s="14">
        <f t="shared" si="0"/>
        <v>2397846</v>
      </c>
      <c r="J43" s="15">
        <f t="shared" si="0"/>
        <v>2224900</v>
      </c>
      <c r="K43" s="10">
        <f t="shared" si="0"/>
        <v>530000</v>
      </c>
      <c r="L43" s="13">
        <f t="shared" si="0"/>
        <v>440000</v>
      </c>
    </row>
    <row r="44" spans="1:12" ht="13.5">
      <c r="A44" s="3" t="s">
        <v>19</v>
      </c>
      <c r="B44" s="2"/>
      <c r="C44" s="16">
        <v>58809</v>
      </c>
      <c r="D44" s="16">
        <v>310927</v>
      </c>
      <c r="E44" s="17">
        <v>29811</v>
      </c>
      <c r="F44" s="18">
        <v>79100</v>
      </c>
      <c r="G44" s="16">
        <v>80100</v>
      </c>
      <c r="H44" s="19">
        <v>53814</v>
      </c>
      <c r="I44" s="20">
        <v>55454</v>
      </c>
      <c r="J44" s="21">
        <v>194500</v>
      </c>
      <c r="K44" s="16"/>
      <c r="L44" s="17"/>
    </row>
    <row r="45" spans="1:12" ht="13.5">
      <c r="A45" s="3" t="s">
        <v>20</v>
      </c>
      <c r="B45" s="2"/>
      <c r="C45" s="22">
        <v>692944</v>
      </c>
      <c r="D45" s="22">
        <v>936105</v>
      </c>
      <c r="E45" s="23">
        <v>1952827</v>
      </c>
      <c r="F45" s="24">
        <v>1746000</v>
      </c>
      <c r="G45" s="22">
        <v>2126000</v>
      </c>
      <c r="H45" s="25">
        <v>2008301</v>
      </c>
      <c r="I45" s="26">
        <v>1861938</v>
      </c>
      <c r="J45" s="27">
        <v>2030400</v>
      </c>
      <c r="K45" s="22">
        <v>530000</v>
      </c>
      <c r="L45" s="23">
        <v>440000</v>
      </c>
    </row>
    <row r="46" spans="1:12" ht="13.5">
      <c r="A46" s="3" t="s">
        <v>21</v>
      </c>
      <c r="B46" s="2"/>
      <c r="C46" s="16">
        <v>445475</v>
      </c>
      <c r="D46" s="16">
        <v>688099</v>
      </c>
      <c r="E46" s="17">
        <v>365347</v>
      </c>
      <c r="F46" s="18">
        <v>1034900</v>
      </c>
      <c r="G46" s="16">
        <v>932870</v>
      </c>
      <c r="H46" s="19">
        <v>430459</v>
      </c>
      <c r="I46" s="20">
        <v>480454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1147053</v>
      </c>
      <c r="D47" s="10">
        <f aca="true" t="shared" si="1" ref="D47:L47">SUM(D48:D52)</f>
        <v>62324</v>
      </c>
      <c r="E47" s="14">
        <f t="shared" si="1"/>
        <v>2592796</v>
      </c>
      <c r="F47" s="28">
        <f t="shared" si="1"/>
        <v>4120000</v>
      </c>
      <c r="G47" s="10">
        <f t="shared" si="1"/>
        <v>3931620</v>
      </c>
      <c r="H47" s="13">
        <f>SUM(H48:H52)</f>
        <v>1851946</v>
      </c>
      <c r="I47" s="29">
        <f t="shared" si="1"/>
        <v>1867380</v>
      </c>
      <c r="J47" s="12">
        <f t="shared" si="1"/>
        <v>10500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>
        <v>10500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1073887</v>
      </c>
      <c r="D50" s="16">
        <v>36583</v>
      </c>
      <c r="E50" s="17">
        <v>2592796</v>
      </c>
      <c r="F50" s="18">
        <v>4120000</v>
      </c>
      <c r="G50" s="16">
        <v>3931620</v>
      </c>
      <c r="H50" s="19">
        <v>1851946</v>
      </c>
      <c r="I50" s="20">
        <v>1867380</v>
      </c>
      <c r="J50" s="21"/>
      <c r="K50" s="16"/>
      <c r="L50" s="17"/>
    </row>
    <row r="51" spans="1:12" ht="13.5">
      <c r="A51" s="3" t="s">
        <v>26</v>
      </c>
      <c r="B51" s="2"/>
      <c r="C51" s="16">
        <v>73166</v>
      </c>
      <c r="D51" s="16">
        <v>25741</v>
      </c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209181</v>
      </c>
      <c r="D53" s="10">
        <f aca="true" t="shared" si="2" ref="D53:L53">SUM(D54:D56)</f>
        <v>127113</v>
      </c>
      <c r="E53" s="14">
        <f t="shared" si="2"/>
        <v>641224</v>
      </c>
      <c r="F53" s="28">
        <f t="shared" si="2"/>
        <v>12040000</v>
      </c>
      <c r="G53" s="10">
        <f t="shared" si="2"/>
        <v>5761430</v>
      </c>
      <c r="H53" s="13">
        <f>SUM(H54:H56)</f>
        <v>2698714</v>
      </c>
      <c r="I53" s="29">
        <f t="shared" si="2"/>
        <v>3020675</v>
      </c>
      <c r="J53" s="12">
        <f t="shared" si="2"/>
        <v>7851500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209181</v>
      </c>
      <c r="D54" s="16">
        <v>112819</v>
      </c>
      <c r="E54" s="17">
        <v>631584</v>
      </c>
      <c r="F54" s="18">
        <v>12030000</v>
      </c>
      <c r="G54" s="16">
        <v>5751430</v>
      </c>
      <c r="H54" s="19">
        <v>2690512</v>
      </c>
      <c r="I54" s="20">
        <v>3012473</v>
      </c>
      <c r="J54" s="21">
        <v>7846500</v>
      </c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>
        <v>14294</v>
      </c>
      <c r="E56" s="17">
        <v>9640</v>
      </c>
      <c r="F56" s="18">
        <v>10000</v>
      </c>
      <c r="G56" s="16">
        <v>10000</v>
      </c>
      <c r="H56" s="19">
        <v>8202</v>
      </c>
      <c r="I56" s="20">
        <v>8202</v>
      </c>
      <c r="J56" s="21">
        <v>5000</v>
      </c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16000</v>
      </c>
      <c r="G62" s="10">
        <v>16000</v>
      </c>
      <c r="H62" s="13">
        <v>38812</v>
      </c>
      <c r="I62" s="29">
        <v>38812</v>
      </c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2553462</v>
      </c>
      <c r="D63" s="62">
        <f aca="true" t="shared" si="4" ref="D63:L63">+D43+D47+D53+D57+D62</f>
        <v>2124568</v>
      </c>
      <c r="E63" s="63">
        <f t="shared" si="4"/>
        <v>5582005</v>
      </c>
      <c r="F63" s="64">
        <f t="shared" si="4"/>
        <v>19036000</v>
      </c>
      <c r="G63" s="62">
        <f t="shared" si="4"/>
        <v>12848020</v>
      </c>
      <c r="H63" s="65">
        <f t="shared" si="4"/>
        <v>7082046</v>
      </c>
      <c r="I63" s="66">
        <f t="shared" si="4"/>
        <v>7324713</v>
      </c>
      <c r="J63" s="67">
        <f t="shared" si="4"/>
        <v>10086900</v>
      </c>
      <c r="K63" s="62">
        <f t="shared" si="4"/>
        <v>530000</v>
      </c>
      <c r="L63" s="63">
        <f t="shared" si="4"/>
        <v>440000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/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0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2553462</v>
      </c>
      <c r="D73" s="16">
        <v>2124568</v>
      </c>
      <c r="E73" s="17">
        <v>5582005</v>
      </c>
      <c r="F73" s="18">
        <v>19036000</v>
      </c>
      <c r="G73" s="16">
        <v>12848020</v>
      </c>
      <c r="H73" s="19">
        <v>7082045</v>
      </c>
      <c r="I73" s="20">
        <v>7324713</v>
      </c>
      <c r="J73" s="21">
        <v>10086900</v>
      </c>
      <c r="K73" s="16">
        <v>530000</v>
      </c>
      <c r="L73" s="17">
        <v>440000</v>
      </c>
    </row>
    <row r="74" spans="1:12" ht="13.5">
      <c r="A74" s="73" t="s">
        <v>52</v>
      </c>
      <c r="B74" s="6" t="s">
        <v>53</v>
      </c>
      <c r="C74" s="74">
        <f>SUM(C70:C73)</f>
        <v>2553462</v>
      </c>
      <c r="D74" s="74">
        <f aca="true" t="shared" si="6" ref="D74:L74">SUM(D70:D73)</f>
        <v>2124568</v>
      </c>
      <c r="E74" s="75">
        <f t="shared" si="6"/>
        <v>5582005</v>
      </c>
      <c r="F74" s="76">
        <f t="shared" si="6"/>
        <v>19036000</v>
      </c>
      <c r="G74" s="74">
        <f t="shared" si="6"/>
        <v>12848020</v>
      </c>
      <c r="H74" s="77">
        <f t="shared" si="6"/>
        <v>7082045</v>
      </c>
      <c r="I74" s="78">
        <f t="shared" si="6"/>
        <v>7324713</v>
      </c>
      <c r="J74" s="79">
        <f t="shared" si="6"/>
        <v>10086900</v>
      </c>
      <c r="K74" s="74">
        <f t="shared" si="6"/>
        <v>530000</v>
      </c>
      <c r="L74" s="75">
        <f t="shared" si="6"/>
        <v>440000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825778</v>
      </c>
      <c r="D43" s="10">
        <f aca="true" t="shared" si="0" ref="D43:L43">SUM(D44:D46)</f>
        <v>4829187</v>
      </c>
      <c r="E43" s="11">
        <f t="shared" si="0"/>
        <v>3408648</v>
      </c>
      <c r="F43" s="12">
        <f t="shared" si="0"/>
        <v>8900000</v>
      </c>
      <c r="G43" s="10">
        <f t="shared" si="0"/>
        <v>10650000</v>
      </c>
      <c r="H43" s="13">
        <f>SUM(H44:H46)</f>
        <v>3141513</v>
      </c>
      <c r="I43" s="14">
        <f t="shared" si="0"/>
        <v>655037</v>
      </c>
      <c r="J43" s="15">
        <f t="shared" si="0"/>
        <v>6288500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136046</v>
      </c>
      <c r="D44" s="16">
        <v>18793</v>
      </c>
      <c r="E44" s="17"/>
      <c r="F44" s="18">
        <v>1020000</v>
      </c>
      <c r="G44" s="16">
        <v>270000</v>
      </c>
      <c r="H44" s="19"/>
      <c r="I44" s="20"/>
      <c r="J44" s="21">
        <v>1255000</v>
      </c>
      <c r="K44" s="16"/>
      <c r="L44" s="17"/>
    </row>
    <row r="45" spans="1:12" ht="13.5">
      <c r="A45" s="3" t="s">
        <v>20</v>
      </c>
      <c r="B45" s="2"/>
      <c r="C45" s="22">
        <v>230114</v>
      </c>
      <c r="D45" s="22">
        <v>101723</v>
      </c>
      <c r="E45" s="23"/>
      <c r="F45" s="24">
        <v>180000</v>
      </c>
      <c r="G45" s="22">
        <v>180000</v>
      </c>
      <c r="H45" s="25">
        <v>59832</v>
      </c>
      <c r="I45" s="26">
        <v>275759</v>
      </c>
      <c r="J45" s="27">
        <v>5033500</v>
      </c>
      <c r="K45" s="22"/>
      <c r="L45" s="23"/>
    </row>
    <row r="46" spans="1:12" ht="13.5">
      <c r="A46" s="3" t="s">
        <v>21</v>
      </c>
      <c r="B46" s="2"/>
      <c r="C46" s="16">
        <v>459618</v>
      </c>
      <c r="D46" s="16">
        <v>4708671</v>
      </c>
      <c r="E46" s="17">
        <v>3408648</v>
      </c>
      <c r="F46" s="18">
        <v>7700000</v>
      </c>
      <c r="G46" s="16">
        <v>10200000</v>
      </c>
      <c r="H46" s="19">
        <v>3081681</v>
      </c>
      <c r="I46" s="20">
        <v>379278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12610086</v>
      </c>
      <c r="D47" s="10">
        <f aca="true" t="shared" si="1" ref="D47:L47">SUM(D48:D52)</f>
        <v>6910876</v>
      </c>
      <c r="E47" s="14">
        <f t="shared" si="1"/>
        <v>2881934</v>
      </c>
      <c r="F47" s="28">
        <f t="shared" si="1"/>
        <v>18334000</v>
      </c>
      <c r="G47" s="10">
        <f t="shared" si="1"/>
        <v>10934000</v>
      </c>
      <c r="H47" s="13">
        <f>SUM(H48:H52)</f>
        <v>4477224</v>
      </c>
      <c r="I47" s="29">
        <f t="shared" si="1"/>
        <v>3913752</v>
      </c>
      <c r="J47" s="12">
        <f t="shared" si="1"/>
        <v>4195000</v>
      </c>
      <c r="K47" s="10">
        <f t="shared" si="1"/>
        <v>913000</v>
      </c>
      <c r="L47" s="14">
        <f t="shared" si="1"/>
        <v>747000</v>
      </c>
    </row>
    <row r="48" spans="1:12" ht="13.5">
      <c r="A48" s="3" t="s">
        <v>23</v>
      </c>
      <c r="B48" s="2"/>
      <c r="C48" s="16">
        <v>9439781</v>
      </c>
      <c r="D48" s="16">
        <v>263663</v>
      </c>
      <c r="E48" s="17"/>
      <c r="F48" s="18">
        <v>1534000</v>
      </c>
      <c r="G48" s="16">
        <v>1534000</v>
      </c>
      <c r="H48" s="19">
        <v>2345797</v>
      </c>
      <c r="I48" s="20">
        <v>120575</v>
      </c>
      <c r="J48" s="21">
        <v>1350000</v>
      </c>
      <c r="K48" s="16">
        <v>913000</v>
      </c>
      <c r="L48" s="17">
        <v>747000</v>
      </c>
    </row>
    <row r="49" spans="1:12" ht="13.5">
      <c r="A49" s="3" t="s">
        <v>24</v>
      </c>
      <c r="B49" s="2"/>
      <c r="C49" s="16">
        <v>36510</v>
      </c>
      <c r="D49" s="16">
        <v>2045465</v>
      </c>
      <c r="E49" s="17"/>
      <c r="F49" s="18">
        <v>12250000</v>
      </c>
      <c r="G49" s="16">
        <v>6400000</v>
      </c>
      <c r="H49" s="19">
        <v>907455</v>
      </c>
      <c r="I49" s="20">
        <v>67871</v>
      </c>
      <c r="J49" s="21">
        <v>960000</v>
      </c>
      <c r="K49" s="16"/>
      <c r="L49" s="17"/>
    </row>
    <row r="50" spans="1:12" ht="13.5">
      <c r="A50" s="3" t="s">
        <v>25</v>
      </c>
      <c r="B50" s="2"/>
      <c r="C50" s="16">
        <v>36174</v>
      </c>
      <c r="D50" s="16">
        <v>6890</v>
      </c>
      <c r="E50" s="17"/>
      <c r="F50" s="18">
        <v>1550000</v>
      </c>
      <c r="G50" s="16"/>
      <c r="H50" s="19"/>
      <c r="I50" s="20">
        <v>36076</v>
      </c>
      <c r="J50" s="21">
        <v>1885000</v>
      </c>
      <c r="K50" s="16"/>
      <c r="L50" s="17"/>
    </row>
    <row r="51" spans="1:12" ht="13.5">
      <c r="A51" s="3" t="s">
        <v>26</v>
      </c>
      <c r="B51" s="2"/>
      <c r="C51" s="16">
        <v>3087128</v>
      </c>
      <c r="D51" s="16">
        <v>4556532</v>
      </c>
      <c r="E51" s="17">
        <v>2881934</v>
      </c>
      <c r="F51" s="18">
        <v>3000000</v>
      </c>
      <c r="G51" s="16">
        <v>3000000</v>
      </c>
      <c r="H51" s="19">
        <v>1223972</v>
      </c>
      <c r="I51" s="20">
        <v>3689230</v>
      </c>
      <c r="J51" s="21"/>
      <c r="K51" s="16"/>
      <c r="L51" s="17"/>
    </row>
    <row r="52" spans="1:12" ht="13.5">
      <c r="A52" s="3" t="s">
        <v>27</v>
      </c>
      <c r="B52" s="2"/>
      <c r="C52" s="22">
        <v>10493</v>
      </c>
      <c r="D52" s="22">
        <v>38326</v>
      </c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20468589</v>
      </c>
      <c r="D53" s="10">
        <f aca="true" t="shared" si="2" ref="D53:L53">SUM(D54:D56)</f>
        <v>7059596</v>
      </c>
      <c r="E53" s="14">
        <f t="shared" si="2"/>
        <v>14018509</v>
      </c>
      <c r="F53" s="28">
        <f t="shared" si="2"/>
        <v>1000000</v>
      </c>
      <c r="G53" s="10">
        <f t="shared" si="2"/>
        <v>1517182</v>
      </c>
      <c r="H53" s="13">
        <f>SUM(H54:H56)</f>
        <v>1187258</v>
      </c>
      <c r="I53" s="29">
        <f t="shared" si="2"/>
        <v>16403863</v>
      </c>
      <c r="J53" s="12">
        <f t="shared" si="2"/>
        <v>2645200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336390</v>
      </c>
      <c r="D54" s="16">
        <v>42424</v>
      </c>
      <c r="E54" s="17"/>
      <c r="F54" s="18">
        <v>1000000</v>
      </c>
      <c r="G54" s="16"/>
      <c r="H54" s="19"/>
      <c r="I54" s="20"/>
      <c r="J54" s="21">
        <v>2474200</v>
      </c>
      <c r="K54" s="16"/>
      <c r="L54" s="17"/>
    </row>
    <row r="55" spans="1:12" ht="13.5">
      <c r="A55" s="3" t="s">
        <v>30</v>
      </c>
      <c r="B55" s="2"/>
      <c r="C55" s="16">
        <v>20132199</v>
      </c>
      <c r="D55" s="16">
        <v>7017172</v>
      </c>
      <c r="E55" s="17">
        <v>14018509</v>
      </c>
      <c r="F55" s="18"/>
      <c r="G55" s="16">
        <v>1517182</v>
      </c>
      <c r="H55" s="19">
        <v>1187258</v>
      </c>
      <c r="I55" s="20">
        <v>16368718</v>
      </c>
      <c r="J55" s="21">
        <v>171000</v>
      </c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>
        <v>35145</v>
      </c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45192787</v>
      </c>
      <c r="D57" s="10">
        <f aca="true" t="shared" si="3" ref="D57:L57">SUM(D58:D61)</f>
        <v>51796344</v>
      </c>
      <c r="E57" s="14">
        <f t="shared" si="3"/>
        <v>47466718</v>
      </c>
      <c r="F57" s="28">
        <f t="shared" si="3"/>
        <v>250610024</v>
      </c>
      <c r="G57" s="10">
        <f t="shared" si="3"/>
        <v>57291624</v>
      </c>
      <c r="H57" s="13">
        <f>SUM(H58:H61)</f>
        <v>20084508</v>
      </c>
      <c r="I57" s="29">
        <f t="shared" si="3"/>
        <v>46626002</v>
      </c>
      <c r="J57" s="12">
        <f t="shared" si="3"/>
        <v>195178399</v>
      </c>
      <c r="K57" s="10">
        <f t="shared" si="3"/>
        <v>79002000</v>
      </c>
      <c r="L57" s="14">
        <f t="shared" si="3"/>
        <v>147871000</v>
      </c>
    </row>
    <row r="58" spans="1:12" ht="13.5">
      <c r="A58" s="3" t="s">
        <v>33</v>
      </c>
      <c r="B58" s="2"/>
      <c r="C58" s="16">
        <v>5220</v>
      </c>
      <c r="D58" s="16">
        <v>8414116</v>
      </c>
      <c r="E58" s="17">
        <v>10773532</v>
      </c>
      <c r="F58" s="18">
        <v>169042279</v>
      </c>
      <c r="G58" s="16">
        <v>36142603</v>
      </c>
      <c r="H58" s="19">
        <v>6788183</v>
      </c>
      <c r="I58" s="20">
        <v>9749486</v>
      </c>
      <c r="J58" s="21">
        <v>67928506</v>
      </c>
      <c r="K58" s="16">
        <v>25000000</v>
      </c>
      <c r="L58" s="17">
        <v>65000000</v>
      </c>
    </row>
    <row r="59" spans="1:12" ht="13.5">
      <c r="A59" s="3" t="s">
        <v>34</v>
      </c>
      <c r="B59" s="2"/>
      <c r="C59" s="16">
        <v>19370715</v>
      </c>
      <c r="D59" s="16">
        <v>15184337</v>
      </c>
      <c r="E59" s="17">
        <v>21951150</v>
      </c>
      <c r="F59" s="18">
        <v>56715092</v>
      </c>
      <c r="G59" s="16">
        <v>4800000</v>
      </c>
      <c r="H59" s="19">
        <v>2298998</v>
      </c>
      <c r="I59" s="20">
        <v>22096952</v>
      </c>
      <c r="J59" s="21">
        <v>73755893</v>
      </c>
      <c r="K59" s="16">
        <v>41587000</v>
      </c>
      <c r="L59" s="17">
        <v>70000000</v>
      </c>
    </row>
    <row r="60" spans="1:12" ht="13.5">
      <c r="A60" s="3" t="s">
        <v>35</v>
      </c>
      <c r="B60" s="2"/>
      <c r="C60" s="22">
        <v>25791952</v>
      </c>
      <c r="D60" s="22">
        <v>20255401</v>
      </c>
      <c r="E60" s="23">
        <v>14742036</v>
      </c>
      <c r="F60" s="24">
        <v>21402653</v>
      </c>
      <c r="G60" s="22">
        <v>14449021</v>
      </c>
      <c r="H60" s="25">
        <v>10997327</v>
      </c>
      <c r="I60" s="26">
        <v>14753166</v>
      </c>
      <c r="J60" s="27">
        <v>35098000</v>
      </c>
      <c r="K60" s="22">
        <v>12415000</v>
      </c>
      <c r="L60" s="23">
        <v>12871000</v>
      </c>
    </row>
    <row r="61" spans="1:12" ht="13.5">
      <c r="A61" s="3" t="s">
        <v>36</v>
      </c>
      <c r="B61" s="2"/>
      <c r="C61" s="16">
        <v>24900</v>
      </c>
      <c r="D61" s="16">
        <v>7942490</v>
      </c>
      <c r="E61" s="17"/>
      <c r="F61" s="18">
        <v>3450000</v>
      </c>
      <c r="G61" s="16">
        <v>1900000</v>
      </c>
      <c r="H61" s="19"/>
      <c r="I61" s="20">
        <v>26398</v>
      </c>
      <c r="J61" s="21">
        <v>18396000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79097240</v>
      </c>
      <c r="D63" s="62">
        <f aca="true" t="shared" si="4" ref="D63:L63">+D43+D47+D53+D57+D62</f>
        <v>70596003</v>
      </c>
      <c r="E63" s="63">
        <f t="shared" si="4"/>
        <v>67775809</v>
      </c>
      <c r="F63" s="64">
        <f t="shared" si="4"/>
        <v>278844024</v>
      </c>
      <c r="G63" s="62">
        <f t="shared" si="4"/>
        <v>80392806</v>
      </c>
      <c r="H63" s="65">
        <f t="shared" si="4"/>
        <v>28890503</v>
      </c>
      <c r="I63" s="66">
        <f t="shared" si="4"/>
        <v>67598654</v>
      </c>
      <c r="J63" s="67">
        <f t="shared" si="4"/>
        <v>208307099</v>
      </c>
      <c r="K63" s="62">
        <f t="shared" si="4"/>
        <v>79915000</v>
      </c>
      <c r="L63" s="63">
        <f t="shared" si="4"/>
        <v>148618000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16606532</v>
      </c>
      <c r="D66" s="16">
        <v>12123552</v>
      </c>
      <c r="E66" s="30">
        <v>9461696</v>
      </c>
      <c r="F66" s="21">
        <v>43103000</v>
      </c>
      <c r="G66" s="16">
        <v>36889603</v>
      </c>
      <c r="H66" s="19">
        <v>24059776</v>
      </c>
      <c r="I66" s="17">
        <v>9591908</v>
      </c>
      <c r="J66" s="31">
        <v>78593506</v>
      </c>
      <c r="K66" s="16">
        <v>79002000</v>
      </c>
      <c r="L66" s="19">
        <v>147871000</v>
      </c>
    </row>
    <row r="67" spans="1:12" ht="13.5">
      <c r="A67" s="69" t="s">
        <v>42</v>
      </c>
      <c r="B67" s="2"/>
      <c r="C67" s="16"/>
      <c r="D67" s="16">
        <v>3375093</v>
      </c>
      <c r="E67" s="17">
        <v>17139852</v>
      </c>
      <c r="F67" s="18">
        <v>2000000</v>
      </c>
      <c r="G67" s="16">
        <v>534000</v>
      </c>
      <c r="H67" s="19"/>
      <c r="I67" s="20">
        <v>17304680</v>
      </c>
      <c r="J67" s="21">
        <v>792000</v>
      </c>
      <c r="K67" s="16">
        <v>913000</v>
      </c>
      <c r="L67" s="17">
        <v>747000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>
        <v>4680238</v>
      </c>
      <c r="F69" s="18"/>
      <c r="G69" s="16"/>
      <c r="H69" s="19"/>
      <c r="I69" s="20">
        <v>4680238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16606532</v>
      </c>
      <c r="D70" s="32">
        <f aca="true" t="shared" si="5" ref="D70:L70">SUM(D66:D69)</f>
        <v>15498645</v>
      </c>
      <c r="E70" s="33">
        <f t="shared" si="5"/>
        <v>31281786</v>
      </c>
      <c r="F70" s="34">
        <f t="shared" si="5"/>
        <v>45103000</v>
      </c>
      <c r="G70" s="32">
        <f t="shared" si="5"/>
        <v>37423603</v>
      </c>
      <c r="H70" s="35">
        <f t="shared" si="5"/>
        <v>24059776</v>
      </c>
      <c r="I70" s="36">
        <f t="shared" si="5"/>
        <v>31576826</v>
      </c>
      <c r="J70" s="37">
        <f t="shared" si="5"/>
        <v>79385506</v>
      </c>
      <c r="K70" s="32">
        <f t="shared" si="5"/>
        <v>79915000</v>
      </c>
      <c r="L70" s="33">
        <f t="shared" si="5"/>
        <v>148618000</v>
      </c>
    </row>
    <row r="71" spans="1:12" ht="13.5">
      <c r="A71" s="72" t="s">
        <v>47</v>
      </c>
      <c r="B71" s="2" t="s">
        <v>48</v>
      </c>
      <c r="C71" s="16">
        <v>29352989</v>
      </c>
      <c r="D71" s="16">
        <v>9442521</v>
      </c>
      <c r="E71" s="17">
        <v>22657769</v>
      </c>
      <c r="F71" s="18">
        <v>53648745</v>
      </c>
      <c r="G71" s="16">
        <v>1517182</v>
      </c>
      <c r="H71" s="19">
        <v>2614296</v>
      </c>
      <c r="I71" s="20">
        <v>22657769</v>
      </c>
      <c r="J71" s="21">
        <v>67500000</v>
      </c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85000000</v>
      </c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33137719</v>
      </c>
      <c r="D73" s="16">
        <v>45654837</v>
      </c>
      <c r="E73" s="17">
        <v>13836254</v>
      </c>
      <c r="F73" s="18">
        <v>95092279</v>
      </c>
      <c r="G73" s="16">
        <v>41452021</v>
      </c>
      <c r="H73" s="19">
        <v>2216431</v>
      </c>
      <c r="I73" s="20">
        <v>13364059</v>
      </c>
      <c r="J73" s="21">
        <v>61421593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79097240</v>
      </c>
      <c r="D74" s="74">
        <f aca="true" t="shared" si="6" ref="D74:L74">SUM(D70:D73)</f>
        <v>70596003</v>
      </c>
      <c r="E74" s="75">
        <f t="shared" si="6"/>
        <v>67775809</v>
      </c>
      <c r="F74" s="76">
        <f t="shared" si="6"/>
        <v>278844024</v>
      </c>
      <c r="G74" s="74">
        <f t="shared" si="6"/>
        <v>80392806</v>
      </c>
      <c r="H74" s="77">
        <f t="shared" si="6"/>
        <v>28890503</v>
      </c>
      <c r="I74" s="78">
        <f t="shared" si="6"/>
        <v>67598654</v>
      </c>
      <c r="J74" s="79">
        <f t="shared" si="6"/>
        <v>208307099</v>
      </c>
      <c r="K74" s="74">
        <f t="shared" si="6"/>
        <v>79915000</v>
      </c>
      <c r="L74" s="75">
        <f t="shared" si="6"/>
        <v>148618000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3146836</v>
      </c>
      <c r="D43" s="10">
        <f aca="true" t="shared" si="0" ref="D43:L43">SUM(D44:D46)</f>
        <v>7518000</v>
      </c>
      <c r="E43" s="11">
        <f t="shared" si="0"/>
        <v>2033273</v>
      </c>
      <c r="F43" s="12">
        <f t="shared" si="0"/>
        <v>4100000</v>
      </c>
      <c r="G43" s="10">
        <f t="shared" si="0"/>
        <v>2150000</v>
      </c>
      <c r="H43" s="13">
        <f>SUM(H44:H46)</f>
        <v>412285</v>
      </c>
      <c r="I43" s="14">
        <f t="shared" si="0"/>
        <v>801530</v>
      </c>
      <c r="J43" s="15">
        <f t="shared" si="0"/>
        <v>797000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>
        <v>797000</v>
      </c>
      <c r="K44" s="16"/>
      <c r="L44" s="17"/>
    </row>
    <row r="45" spans="1:12" ht="13.5">
      <c r="A45" s="3" t="s">
        <v>20</v>
      </c>
      <c r="B45" s="2"/>
      <c r="C45" s="22">
        <v>3146836</v>
      </c>
      <c r="D45" s="22">
        <v>7518000</v>
      </c>
      <c r="E45" s="23">
        <v>257412</v>
      </c>
      <c r="F45" s="24"/>
      <c r="G45" s="22"/>
      <c r="H45" s="25"/>
      <c r="I45" s="26">
        <v>171891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>
        <v>1775861</v>
      </c>
      <c r="F46" s="18">
        <v>4100000</v>
      </c>
      <c r="G46" s="16">
        <v>2150000</v>
      </c>
      <c r="H46" s="19">
        <v>412285</v>
      </c>
      <c r="I46" s="20">
        <v>629639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22924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149000</v>
      </c>
      <c r="K47" s="10">
        <f t="shared" si="1"/>
        <v>150000</v>
      </c>
      <c r="L47" s="14">
        <f t="shared" si="1"/>
        <v>151000</v>
      </c>
    </row>
    <row r="48" spans="1:12" ht="13.5">
      <c r="A48" s="3" t="s">
        <v>23</v>
      </c>
      <c r="B48" s="2"/>
      <c r="C48" s="16">
        <v>22924</v>
      </c>
      <c r="D48" s="16"/>
      <c r="E48" s="17"/>
      <c r="F48" s="18"/>
      <c r="G48" s="16"/>
      <c r="H48" s="19"/>
      <c r="I48" s="20"/>
      <c r="J48" s="21">
        <v>149000</v>
      </c>
      <c r="K48" s="16">
        <v>150000</v>
      </c>
      <c r="L48" s="17">
        <v>151000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3169760</v>
      </c>
      <c r="D63" s="62">
        <f aca="true" t="shared" si="4" ref="D63:L63">+D43+D47+D53+D57+D62</f>
        <v>7518000</v>
      </c>
      <c r="E63" s="63">
        <f t="shared" si="4"/>
        <v>2033273</v>
      </c>
      <c r="F63" s="64">
        <f t="shared" si="4"/>
        <v>4100000</v>
      </c>
      <c r="G63" s="62">
        <f t="shared" si="4"/>
        <v>2150000</v>
      </c>
      <c r="H63" s="65">
        <f t="shared" si="4"/>
        <v>412285</v>
      </c>
      <c r="I63" s="66">
        <f t="shared" si="4"/>
        <v>801530</v>
      </c>
      <c r="J63" s="67">
        <f t="shared" si="4"/>
        <v>946000</v>
      </c>
      <c r="K63" s="62">
        <f t="shared" si="4"/>
        <v>150000</v>
      </c>
      <c r="L63" s="63">
        <f t="shared" si="4"/>
        <v>151000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>
        <v>257412</v>
      </c>
      <c r="F66" s="21"/>
      <c r="G66" s="16"/>
      <c r="H66" s="19">
        <v>117200</v>
      </c>
      <c r="I66" s="17">
        <v>792899</v>
      </c>
      <c r="J66" s="31">
        <v>946000</v>
      </c>
      <c r="K66" s="16">
        <v>150000</v>
      </c>
      <c r="L66" s="19">
        <v>151000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>
        <v>8631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257412</v>
      </c>
      <c r="F70" s="34">
        <f t="shared" si="5"/>
        <v>0</v>
      </c>
      <c r="G70" s="32">
        <f t="shared" si="5"/>
        <v>0</v>
      </c>
      <c r="H70" s="35">
        <f t="shared" si="5"/>
        <v>117200</v>
      </c>
      <c r="I70" s="36">
        <f t="shared" si="5"/>
        <v>801530</v>
      </c>
      <c r="J70" s="37">
        <f t="shared" si="5"/>
        <v>946000</v>
      </c>
      <c r="K70" s="32">
        <f t="shared" si="5"/>
        <v>150000</v>
      </c>
      <c r="L70" s="33">
        <f t="shared" si="5"/>
        <v>151000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>
        <v>2150000</v>
      </c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3169760</v>
      </c>
      <c r="D73" s="16">
        <v>7518000</v>
      </c>
      <c r="E73" s="17">
        <v>1775861</v>
      </c>
      <c r="F73" s="18">
        <v>4100000</v>
      </c>
      <c r="G73" s="16"/>
      <c r="H73" s="19">
        <v>295085</v>
      </c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3169760</v>
      </c>
      <c r="D74" s="74">
        <f aca="true" t="shared" si="6" ref="D74:L74">SUM(D70:D73)</f>
        <v>7518000</v>
      </c>
      <c r="E74" s="75">
        <f t="shared" si="6"/>
        <v>2033273</v>
      </c>
      <c r="F74" s="76">
        <f t="shared" si="6"/>
        <v>4100000</v>
      </c>
      <c r="G74" s="74">
        <f t="shared" si="6"/>
        <v>2150000</v>
      </c>
      <c r="H74" s="77">
        <f t="shared" si="6"/>
        <v>412285</v>
      </c>
      <c r="I74" s="78">
        <f t="shared" si="6"/>
        <v>801530</v>
      </c>
      <c r="J74" s="79">
        <f t="shared" si="6"/>
        <v>946000</v>
      </c>
      <c r="K74" s="74">
        <f t="shared" si="6"/>
        <v>150000</v>
      </c>
      <c r="L74" s="75">
        <f t="shared" si="6"/>
        <v>151000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147457</v>
      </c>
      <c r="D43" s="10">
        <f aca="true" t="shared" si="0" ref="D43:L43">SUM(D44:D46)</f>
        <v>421909</v>
      </c>
      <c r="E43" s="11">
        <f t="shared" si="0"/>
        <v>3358804</v>
      </c>
      <c r="F43" s="12">
        <f t="shared" si="0"/>
        <v>100000</v>
      </c>
      <c r="G43" s="10">
        <f t="shared" si="0"/>
        <v>100000</v>
      </c>
      <c r="H43" s="13">
        <f>SUM(H44:H46)</f>
        <v>172589</v>
      </c>
      <c r="I43" s="14">
        <f t="shared" si="0"/>
        <v>1948274</v>
      </c>
      <c r="J43" s="15">
        <f t="shared" si="0"/>
        <v>1248500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>
        <v>21097</v>
      </c>
      <c r="E44" s="17"/>
      <c r="F44" s="18"/>
      <c r="G44" s="16"/>
      <c r="H44" s="19">
        <v>41930</v>
      </c>
      <c r="I44" s="20"/>
      <c r="J44" s="21">
        <v>161000</v>
      </c>
      <c r="K44" s="16"/>
      <c r="L44" s="17"/>
    </row>
    <row r="45" spans="1:12" ht="13.5">
      <c r="A45" s="3" t="s">
        <v>20</v>
      </c>
      <c r="B45" s="2"/>
      <c r="C45" s="22">
        <v>104765</v>
      </c>
      <c r="D45" s="22">
        <v>17308</v>
      </c>
      <c r="E45" s="23">
        <v>3356818</v>
      </c>
      <c r="F45" s="24">
        <v>100000</v>
      </c>
      <c r="G45" s="22">
        <v>100000</v>
      </c>
      <c r="H45" s="25"/>
      <c r="I45" s="26">
        <v>1948274</v>
      </c>
      <c r="J45" s="27">
        <v>1087500</v>
      </c>
      <c r="K45" s="22"/>
      <c r="L45" s="23"/>
    </row>
    <row r="46" spans="1:12" ht="13.5">
      <c r="A46" s="3" t="s">
        <v>21</v>
      </c>
      <c r="B46" s="2"/>
      <c r="C46" s="16">
        <v>42692</v>
      </c>
      <c r="D46" s="16">
        <v>383504</v>
      </c>
      <c r="E46" s="17">
        <v>1986</v>
      </c>
      <c r="F46" s="18"/>
      <c r="G46" s="16"/>
      <c r="H46" s="19">
        <v>130659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473697</v>
      </c>
      <c r="D47" s="10">
        <f aca="true" t="shared" si="1" ref="D47:L47">SUM(D48:D52)</f>
        <v>287552</v>
      </c>
      <c r="E47" s="14">
        <f t="shared" si="1"/>
        <v>55981</v>
      </c>
      <c r="F47" s="28">
        <f t="shared" si="1"/>
        <v>0</v>
      </c>
      <c r="G47" s="10">
        <f t="shared" si="1"/>
        <v>0</v>
      </c>
      <c r="H47" s="13">
        <f>SUM(H48:H52)</f>
        <v>99999</v>
      </c>
      <c r="I47" s="29">
        <f t="shared" si="1"/>
        <v>603369</v>
      </c>
      <c r="J47" s="12">
        <f t="shared" si="1"/>
        <v>17100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>
        <v>142406</v>
      </c>
      <c r="E48" s="17">
        <v>47827</v>
      </c>
      <c r="F48" s="18"/>
      <c r="G48" s="16"/>
      <c r="H48" s="19">
        <v>63973</v>
      </c>
      <c r="I48" s="20">
        <v>603369</v>
      </c>
      <c r="J48" s="21">
        <v>2100</v>
      </c>
      <c r="K48" s="16"/>
      <c r="L48" s="17"/>
    </row>
    <row r="49" spans="1:12" ht="13.5">
      <c r="A49" s="3" t="s">
        <v>24</v>
      </c>
      <c r="B49" s="2"/>
      <c r="C49" s="16">
        <v>173810</v>
      </c>
      <c r="D49" s="16">
        <v>145146</v>
      </c>
      <c r="E49" s="17">
        <v>8154</v>
      </c>
      <c r="F49" s="18"/>
      <c r="G49" s="16"/>
      <c r="H49" s="19">
        <v>36026</v>
      </c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299887</v>
      </c>
      <c r="D51" s="16"/>
      <c r="E51" s="17"/>
      <c r="F51" s="18"/>
      <c r="G51" s="16"/>
      <c r="H51" s="19"/>
      <c r="I51" s="20"/>
      <c r="J51" s="21">
        <v>15000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215074</v>
      </c>
      <c r="D53" s="10">
        <f aca="true" t="shared" si="2" ref="D53:L53">SUM(D54:D56)</f>
        <v>7573109</v>
      </c>
      <c r="E53" s="14">
        <f t="shared" si="2"/>
        <v>7441317</v>
      </c>
      <c r="F53" s="28">
        <f t="shared" si="2"/>
        <v>5122000</v>
      </c>
      <c r="G53" s="10">
        <f t="shared" si="2"/>
        <v>1300000</v>
      </c>
      <c r="H53" s="13">
        <f>SUM(H54:H56)</f>
        <v>4945459</v>
      </c>
      <c r="I53" s="29">
        <f t="shared" si="2"/>
        <v>14925634</v>
      </c>
      <c r="J53" s="12">
        <f t="shared" si="2"/>
        <v>1480942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215074</v>
      </c>
      <c r="D55" s="16">
        <v>7573109</v>
      </c>
      <c r="E55" s="17">
        <v>7441317</v>
      </c>
      <c r="F55" s="18">
        <v>5122000</v>
      </c>
      <c r="G55" s="16">
        <v>1300000</v>
      </c>
      <c r="H55" s="19">
        <v>4945459</v>
      </c>
      <c r="I55" s="20">
        <v>14925634</v>
      </c>
      <c r="J55" s="21">
        <v>1480942</v>
      </c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1529373</v>
      </c>
      <c r="D57" s="10">
        <f aca="true" t="shared" si="3" ref="D57:L57">SUM(D58:D61)</f>
        <v>3073365</v>
      </c>
      <c r="E57" s="14">
        <f t="shared" si="3"/>
        <v>11447980</v>
      </c>
      <c r="F57" s="28">
        <f t="shared" si="3"/>
        <v>23058000</v>
      </c>
      <c r="G57" s="10">
        <f t="shared" si="3"/>
        <v>7201000</v>
      </c>
      <c r="H57" s="13">
        <f>SUM(H58:H61)</f>
        <v>2430798</v>
      </c>
      <c r="I57" s="29">
        <f t="shared" si="3"/>
        <v>0</v>
      </c>
      <c r="J57" s="12">
        <f t="shared" si="3"/>
        <v>19201058</v>
      </c>
      <c r="K57" s="10">
        <f t="shared" si="3"/>
        <v>40529000</v>
      </c>
      <c r="L57" s="14">
        <f t="shared" si="3"/>
        <v>53311000</v>
      </c>
    </row>
    <row r="58" spans="1:12" ht="13.5">
      <c r="A58" s="3" t="s">
        <v>33</v>
      </c>
      <c r="B58" s="2"/>
      <c r="C58" s="16">
        <v>1064986</v>
      </c>
      <c r="D58" s="16"/>
      <c r="E58" s="17">
        <v>72000</v>
      </c>
      <c r="F58" s="18">
        <v>1500000</v>
      </c>
      <c r="G58" s="16">
        <v>1500000</v>
      </c>
      <c r="H58" s="19">
        <v>1904281</v>
      </c>
      <c r="I58" s="20"/>
      <c r="J58" s="21">
        <v>7000000</v>
      </c>
      <c r="K58" s="16">
        <v>18000000</v>
      </c>
      <c r="L58" s="17">
        <v>23844000</v>
      </c>
    </row>
    <row r="59" spans="1:12" ht="13.5">
      <c r="A59" s="3" t="s">
        <v>34</v>
      </c>
      <c r="B59" s="2"/>
      <c r="C59" s="16">
        <v>113207</v>
      </c>
      <c r="D59" s="16">
        <v>577291</v>
      </c>
      <c r="E59" s="17">
        <v>9928141</v>
      </c>
      <c r="F59" s="18">
        <v>15857000</v>
      </c>
      <c r="G59" s="16"/>
      <c r="H59" s="19"/>
      <c r="I59" s="20"/>
      <c r="J59" s="21">
        <v>6000000</v>
      </c>
      <c r="K59" s="16">
        <v>15000000</v>
      </c>
      <c r="L59" s="17">
        <v>21782000</v>
      </c>
    </row>
    <row r="60" spans="1:12" ht="13.5">
      <c r="A60" s="3" t="s">
        <v>35</v>
      </c>
      <c r="B60" s="2"/>
      <c r="C60" s="22">
        <v>145930</v>
      </c>
      <c r="D60" s="22">
        <v>2496074</v>
      </c>
      <c r="E60" s="23">
        <v>1447839</v>
      </c>
      <c r="F60" s="24">
        <v>5701000</v>
      </c>
      <c r="G60" s="22">
        <v>5701000</v>
      </c>
      <c r="H60" s="25">
        <v>526517</v>
      </c>
      <c r="I60" s="26"/>
      <c r="J60" s="27">
        <v>6101058</v>
      </c>
      <c r="K60" s="22">
        <v>7529000</v>
      </c>
      <c r="L60" s="23">
        <v>7685000</v>
      </c>
    </row>
    <row r="61" spans="1:12" ht="13.5">
      <c r="A61" s="3" t="s">
        <v>36</v>
      </c>
      <c r="B61" s="2"/>
      <c r="C61" s="16">
        <v>205250</v>
      </c>
      <c r="D61" s="16"/>
      <c r="E61" s="17"/>
      <c r="F61" s="18"/>
      <c r="G61" s="16"/>
      <c r="H61" s="19"/>
      <c r="I61" s="20"/>
      <c r="J61" s="21">
        <v>100000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2365601</v>
      </c>
      <c r="D63" s="62">
        <f aca="true" t="shared" si="4" ref="D63:L63">+D43+D47+D53+D57+D62</f>
        <v>11355935</v>
      </c>
      <c r="E63" s="63">
        <f t="shared" si="4"/>
        <v>22304082</v>
      </c>
      <c r="F63" s="64">
        <f t="shared" si="4"/>
        <v>28280000</v>
      </c>
      <c r="G63" s="62">
        <f t="shared" si="4"/>
        <v>8601000</v>
      </c>
      <c r="H63" s="65">
        <f t="shared" si="4"/>
        <v>7648845</v>
      </c>
      <c r="I63" s="66">
        <f t="shared" si="4"/>
        <v>17477277</v>
      </c>
      <c r="J63" s="67">
        <f t="shared" si="4"/>
        <v>21947600</v>
      </c>
      <c r="K63" s="62">
        <f t="shared" si="4"/>
        <v>40529000</v>
      </c>
      <c r="L63" s="63">
        <f t="shared" si="4"/>
        <v>53311000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2042655</v>
      </c>
      <c r="D66" s="16">
        <v>11232104</v>
      </c>
      <c r="E66" s="30">
        <v>18889297</v>
      </c>
      <c r="F66" s="21">
        <v>24358000</v>
      </c>
      <c r="G66" s="16">
        <v>8501000</v>
      </c>
      <c r="H66" s="19">
        <v>6695966</v>
      </c>
      <c r="I66" s="17">
        <v>14925634</v>
      </c>
      <c r="J66" s="31">
        <v>20382000</v>
      </c>
      <c r="K66" s="16">
        <v>40529000</v>
      </c>
      <c r="L66" s="19">
        <v>53311000</v>
      </c>
    </row>
    <row r="67" spans="1:12" ht="13.5">
      <c r="A67" s="69" t="s">
        <v>42</v>
      </c>
      <c r="B67" s="2"/>
      <c r="C67" s="16"/>
      <c r="D67" s="16"/>
      <c r="E67" s="17">
        <v>55981</v>
      </c>
      <c r="F67" s="18"/>
      <c r="G67" s="16"/>
      <c r="H67" s="19">
        <v>62964</v>
      </c>
      <c r="I67" s="20"/>
      <c r="J67" s="21">
        <v>302100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2042655</v>
      </c>
      <c r="D70" s="32">
        <f aca="true" t="shared" si="5" ref="D70:L70">SUM(D66:D69)</f>
        <v>11232104</v>
      </c>
      <c r="E70" s="33">
        <f t="shared" si="5"/>
        <v>18945278</v>
      </c>
      <c r="F70" s="34">
        <f t="shared" si="5"/>
        <v>24358000</v>
      </c>
      <c r="G70" s="32">
        <f t="shared" si="5"/>
        <v>8501000</v>
      </c>
      <c r="H70" s="35">
        <f t="shared" si="5"/>
        <v>6758930</v>
      </c>
      <c r="I70" s="36">
        <f t="shared" si="5"/>
        <v>14925634</v>
      </c>
      <c r="J70" s="37">
        <f t="shared" si="5"/>
        <v>20684100</v>
      </c>
      <c r="K70" s="32">
        <f t="shared" si="5"/>
        <v>40529000</v>
      </c>
      <c r="L70" s="33">
        <f t="shared" si="5"/>
        <v>53311000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54822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>
        <v>3064789</v>
      </c>
      <c r="F72" s="18">
        <v>3822000</v>
      </c>
      <c r="G72" s="16"/>
      <c r="H72" s="19"/>
      <c r="I72" s="20">
        <v>1524482</v>
      </c>
      <c r="J72" s="21"/>
      <c r="K72" s="16"/>
      <c r="L72" s="17"/>
    </row>
    <row r="73" spans="1:12" ht="13.5">
      <c r="A73" s="72" t="s">
        <v>51</v>
      </c>
      <c r="B73" s="2"/>
      <c r="C73" s="16">
        <v>322946</v>
      </c>
      <c r="D73" s="16">
        <v>123831</v>
      </c>
      <c r="E73" s="17">
        <v>294015</v>
      </c>
      <c r="F73" s="18">
        <v>100000</v>
      </c>
      <c r="G73" s="16">
        <v>100000</v>
      </c>
      <c r="H73" s="19">
        <v>835093</v>
      </c>
      <c r="I73" s="20">
        <v>1027161</v>
      </c>
      <c r="J73" s="21">
        <v>1263500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2365601</v>
      </c>
      <c r="D74" s="74">
        <f aca="true" t="shared" si="6" ref="D74:L74">SUM(D70:D73)</f>
        <v>11355935</v>
      </c>
      <c r="E74" s="75">
        <f t="shared" si="6"/>
        <v>22304082</v>
      </c>
      <c r="F74" s="76">
        <f t="shared" si="6"/>
        <v>28280000</v>
      </c>
      <c r="G74" s="74">
        <f t="shared" si="6"/>
        <v>8601000</v>
      </c>
      <c r="H74" s="77">
        <f t="shared" si="6"/>
        <v>7648845</v>
      </c>
      <c r="I74" s="78">
        <f t="shared" si="6"/>
        <v>17477277</v>
      </c>
      <c r="J74" s="79">
        <f t="shared" si="6"/>
        <v>21947600</v>
      </c>
      <c r="K74" s="74">
        <f t="shared" si="6"/>
        <v>40529000</v>
      </c>
      <c r="L74" s="75">
        <f t="shared" si="6"/>
        <v>53311000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536527</v>
      </c>
      <c r="D43" s="10">
        <f aca="true" t="shared" si="0" ref="D43:L43">SUM(D44:D46)</f>
        <v>0</v>
      </c>
      <c r="E43" s="11">
        <f t="shared" si="0"/>
        <v>826029</v>
      </c>
      <c r="F43" s="12">
        <f t="shared" si="0"/>
        <v>0</v>
      </c>
      <c r="G43" s="10">
        <f t="shared" si="0"/>
        <v>1296735</v>
      </c>
      <c r="H43" s="13">
        <f>SUM(H44:H46)</f>
        <v>999276</v>
      </c>
      <c r="I43" s="14">
        <f t="shared" si="0"/>
        <v>1166261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>
        <v>11735</v>
      </c>
      <c r="H44" s="19">
        <v>11735</v>
      </c>
      <c r="I44" s="20">
        <v>11735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>
        <v>536527</v>
      </c>
      <c r="D46" s="16"/>
      <c r="E46" s="17">
        <v>826029</v>
      </c>
      <c r="F46" s="18"/>
      <c r="G46" s="16">
        <v>1285000</v>
      </c>
      <c r="H46" s="19">
        <v>987541</v>
      </c>
      <c r="I46" s="20">
        <v>1154526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1904262</v>
      </c>
      <c r="D47" s="10">
        <f aca="true" t="shared" si="1" ref="D47:L47">SUM(D48:D52)</f>
        <v>953818</v>
      </c>
      <c r="E47" s="14">
        <f t="shared" si="1"/>
        <v>2156014</v>
      </c>
      <c r="F47" s="28">
        <f t="shared" si="1"/>
        <v>233000</v>
      </c>
      <c r="G47" s="10">
        <f t="shared" si="1"/>
        <v>233000</v>
      </c>
      <c r="H47" s="13">
        <f>SUM(H48:H52)</f>
        <v>117176</v>
      </c>
      <c r="I47" s="29">
        <f t="shared" si="1"/>
        <v>117176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1904262</v>
      </c>
      <c r="D48" s="16"/>
      <c r="E48" s="17"/>
      <c r="F48" s="18">
        <v>233000</v>
      </c>
      <c r="G48" s="16">
        <v>233000</v>
      </c>
      <c r="H48" s="19">
        <v>117176</v>
      </c>
      <c r="I48" s="20">
        <v>117176</v>
      </c>
      <c r="J48" s="21"/>
      <c r="K48" s="16"/>
      <c r="L48" s="17"/>
    </row>
    <row r="49" spans="1:12" ht="13.5">
      <c r="A49" s="3" t="s">
        <v>24</v>
      </c>
      <c r="B49" s="2"/>
      <c r="C49" s="16"/>
      <c r="D49" s="16">
        <v>953818</v>
      </c>
      <c r="E49" s="17">
        <v>2156014</v>
      </c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18552156</v>
      </c>
      <c r="D53" s="10">
        <f aca="true" t="shared" si="2" ref="D53:L53">SUM(D54:D56)</f>
        <v>10135399</v>
      </c>
      <c r="E53" s="14">
        <f t="shared" si="2"/>
        <v>12727939</v>
      </c>
      <c r="F53" s="28">
        <f t="shared" si="2"/>
        <v>6000000</v>
      </c>
      <c r="G53" s="10">
        <f t="shared" si="2"/>
        <v>6000000</v>
      </c>
      <c r="H53" s="13">
        <f>SUM(H54:H56)</f>
        <v>3303456</v>
      </c>
      <c r="I53" s="29">
        <f t="shared" si="2"/>
        <v>2624470</v>
      </c>
      <c r="J53" s="12">
        <f t="shared" si="2"/>
        <v>6687173</v>
      </c>
      <c r="K53" s="10">
        <f t="shared" si="2"/>
        <v>0</v>
      </c>
      <c r="L53" s="14">
        <f t="shared" si="2"/>
        <v>16019000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18552156</v>
      </c>
      <c r="D55" s="16">
        <v>10135399</v>
      </c>
      <c r="E55" s="17">
        <v>12727939</v>
      </c>
      <c r="F55" s="18">
        <v>6000000</v>
      </c>
      <c r="G55" s="16">
        <v>6000000</v>
      </c>
      <c r="H55" s="19">
        <v>3303456</v>
      </c>
      <c r="I55" s="20">
        <v>2624470</v>
      </c>
      <c r="J55" s="21">
        <v>6687173</v>
      </c>
      <c r="K55" s="16"/>
      <c r="L55" s="17">
        <v>16019000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3784534</v>
      </c>
      <c r="E57" s="14">
        <f t="shared" si="3"/>
        <v>8345150</v>
      </c>
      <c r="F57" s="28">
        <f t="shared" si="3"/>
        <v>7927000</v>
      </c>
      <c r="G57" s="10">
        <f t="shared" si="3"/>
        <v>10539478</v>
      </c>
      <c r="H57" s="13">
        <f>SUM(H58:H61)</f>
        <v>12300781</v>
      </c>
      <c r="I57" s="29">
        <f t="shared" si="3"/>
        <v>13567809</v>
      </c>
      <c r="J57" s="12">
        <f t="shared" si="3"/>
        <v>18086827</v>
      </c>
      <c r="K57" s="10">
        <f t="shared" si="3"/>
        <v>18379797</v>
      </c>
      <c r="L57" s="14">
        <f t="shared" si="3"/>
        <v>35926000</v>
      </c>
    </row>
    <row r="58" spans="1:12" ht="13.5">
      <c r="A58" s="3" t="s">
        <v>33</v>
      </c>
      <c r="B58" s="2"/>
      <c r="C58" s="16"/>
      <c r="D58" s="16">
        <v>1648983</v>
      </c>
      <c r="E58" s="17">
        <v>6543704</v>
      </c>
      <c r="F58" s="18"/>
      <c r="G58" s="16">
        <v>2612478</v>
      </c>
      <c r="H58" s="19">
        <v>3928267</v>
      </c>
      <c r="I58" s="20">
        <v>4011243</v>
      </c>
      <c r="J58" s="21">
        <v>5000000</v>
      </c>
      <c r="K58" s="16">
        <v>3000000</v>
      </c>
      <c r="L58" s="17">
        <v>35926000</v>
      </c>
    </row>
    <row r="59" spans="1:12" ht="13.5">
      <c r="A59" s="3" t="s">
        <v>34</v>
      </c>
      <c r="B59" s="2"/>
      <c r="C59" s="16"/>
      <c r="D59" s="16">
        <v>340109</v>
      </c>
      <c r="E59" s="17">
        <v>1252945</v>
      </c>
      <c r="F59" s="18"/>
      <c r="G59" s="16"/>
      <c r="H59" s="19"/>
      <c r="I59" s="20">
        <v>84425</v>
      </c>
      <c r="J59" s="21">
        <v>5000000</v>
      </c>
      <c r="K59" s="16">
        <v>15379797</v>
      </c>
      <c r="L59" s="17"/>
    </row>
    <row r="60" spans="1:12" ht="13.5">
      <c r="A60" s="3" t="s">
        <v>35</v>
      </c>
      <c r="B60" s="2"/>
      <c r="C60" s="22"/>
      <c r="D60" s="22">
        <v>1795442</v>
      </c>
      <c r="E60" s="23">
        <v>548501</v>
      </c>
      <c r="F60" s="24">
        <v>7927000</v>
      </c>
      <c r="G60" s="22">
        <v>7927000</v>
      </c>
      <c r="H60" s="25">
        <v>8372514</v>
      </c>
      <c r="I60" s="26">
        <v>9267819</v>
      </c>
      <c r="J60" s="27">
        <v>8086827</v>
      </c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>
        <v>204322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>
        <v>85517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20992945</v>
      </c>
      <c r="D63" s="62">
        <f aca="true" t="shared" si="4" ref="D63:L63">+D43+D47+D53+D57+D62</f>
        <v>14873751</v>
      </c>
      <c r="E63" s="63">
        <f t="shared" si="4"/>
        <v>24055132</v>
      </c>
      <c r="F63" s="64">
        <f t="shared" si="4"/>
        <v>14160000</v>
      </c>
      <c r="G63" s="62">
        <f t="shared" si="4"/>
        <v>18154730</v>
      </c>
      <c r="H63" s="65">
        <f t="shared" si="4"/>
        <v>16720689</v>
      </c>
      <c r="I63" s="66">
        <f t="shared" si="4"/>
        <v>17475716</v>
      </c>
      <c r="J63" s="67">
        <f t="shared" si="4"/>
        <v>24774000</v>
      </c>
      <c r="K63" s="62">
        <f t="shared" si="4"/>
        <v>18379797</v>
      </c>
      <c r="L63" s="63">
        <f t="shared" si="4"/>
        <v>51945000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20456418</v>
      </c>
      <c r="D66" s="16">
        <v>14873751</v>
      </c>
      <c r="E66" s="30">
        <v>21350004</v>
      </c>
      <c r="F66" s="21">
        <v>13927000</v>
      </c>
      <c r="G66" s="16">
        <v>13927000</v>
      </c>
      <c r="H66" s="19">
        <v>12969131</v>
      </c>
      <c r="I66" s="17">
        <v>13927000</v>
      </c>
      <c r="J66" s="31">
        <v>24774000</v>
      </c>
      <c r="K66" s="16">
        <v>18379797</v>
      </c>
      <c r="L66" s="19">
        <v>51945000</v>
      </c>
    </row>
    <row r="67" spans="1:12" ht="13.5">
      <c r="A67" s="69" t="s">
        <v>42</v>
      </c>
      <c r="B67" s="2"/>
      <c r="C67" s="16"/>
      <c r="D67" s="16"/>
      <c r="E67" s="17"/>
      <c r="F67" s="18">
        <v>233000</v>
      </c>
      <c r="G67" s="16">
        <v>233000</v>
      </c>
      <c r="H67" s="19">
        <v>117176</v>
      </c>
      <c r="I67" s="20">
        <v>117176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>
        <v>500000</v>
      </c>
      <c r="H68" s="25"/>
      <c r="I68" s="26">
        <v>500000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20456418</v>
      </c>
      <c r="D70" s="32">
        <f aca="true" t="shared" si="5" ref="D70:L70">SUM(D66:D69)</f>
        <v>14873751</v>
      </c>
      <c r="E70" s="33">
        <f t="shared" si="5"/>
        <v>21350004</v>
      </c>
      <c r="F70" s="34">
        <f t="shared" si="5"/>
        <v>14160000</v>
      </c>
      <c r="G70" s="32">
        <f t="shared" si="5"/>
        <v>14660000</v>
      </c>
      <c r="H70" s="35">
        <f t="shared" si="5"/>
        <v>13086307</v>
      </c>
      <c r="I70" s="36">
        <f t="shared" si="5"/>
        <v>14544176</v>
      </c>
      <c r="J70" s="37">
        <f t="shared" si="5"/>
        <v>24774000</v>
      </c>
      <c r="K70" s="32">
        <f t="shared" si="5"/>
        <v>18379797</v>
      </c>
      <c r="L70" s="33">
        <f t="shared" si="5"/>
        <v>51945000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536527</v>
      </c>
      <c r="D73" s="16"/>
      <c r="E73" s="17">
        <v>2705128</v>
      </c>
      <c r="F73" s="18"/>
      <c r="G73" s="16">
        <v>3494730</v>
      </c>
      <c r="H73" s="19">
        <v>3634382</v>
      </c>
      <c r="I73" s="20">
        <v>2931540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20992945</v>
      </c>
      <c r="D74" s="74">
        <f aca="true" t="shared" si="6" ref="D74:L74">SUM(D70:D73)</f>
        <v>14873751</v>
      </c>
      <c r="E74" s="75">
        <f t="shared" si="6"/>
        <v>24055132</v>
      </c>
      <c r="F74" s="76">
        <f t="shared" si="6"/>
        <v>14160000</v>
      </c>
      <c r="G74" s="74">
        <f t="shared" si="6"/>
        <v>18154730</v>
      </c>
      <c r="H74" s="77">
        <f t="shared" si="6"/>
        <v>16720689</v>
      </c>
      <c r="I74" s="78">
        <f t="shared" si="6"/>
        <v>17475716</v>
      </c>
      <c r="J74" s="79">
        <f t="shared" si="6"/>
        <v>24774000</v>
      </c>
      <c r="K74" s="74">
        <f t="shared" si="6"/>
        <v>18379797</v>
      </c>
      <c r="L74" s="75">
        <f t="shared" si="6"/>
        <v>51945000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835610</v>
      </c>
      <c r="E43" s="11">
        <f t="shared" si="0"/>
        <v>3229686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2654000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>
        <v>561650</v>
      </c>
      <c r="E44" s="17">
        <v>2741738</v>
      </c>
      <c r="F44" s="18"/>
      <c r="G44" s="16"/>
      <c r="H44" s="19"/>
      <c r="I44" s="20">
        <v>2358000</v>
      </c>
      <c r="J44" s="21"/>
      <c r="K44" s="16"/>
      <c r="L44" s="17"/>
    </row>
    <row r="45" spans="1:12" ht="13.5">
      <c r="A45" s="3" t="s">
        <v>20</v>
      </c>
      <c r="B45" s="2"/>
      <c r="C45" s="22"/>
      <c r="D45" s="22">
        <v>273960</v>
      </c>
      <c r="E45" s="23">
        <v>487948</v>
      </c>
      <c r="F45" s="24"/>
      <c r="G45" s="22"/>
      <c r="H45" s="25"/>
      <c r="I45" s="26">
        <v>296000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413917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1200000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413917</v>
      </c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1200000</v>
      </c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2355904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2464000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>
        <v>2355904</v>
      </c>
      <c r="E55" s="17"/>
      <c r="F55" s="18"/>
      <c r="G55" s="16"/>
      <c r="H55" s="19"/>
      <c r="I55" s="20">
        <v>2464000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1622624</v>
      </c>
      <c r="D57" s="10">
        <f aca="true" t="shared" si="3" ref="D57:L57">SUM(D58:D61)</f>
        <v>5900733</v>
      </c>
      <c r="E57" s="14">
        <f t="shared" si="3"/>
        <v>6536128</v>
      </c>
      <c r="F57" s="28">
        <f t="shared" si="3"/>
        <v>8406000</v>
      </c>
      <c r="G57" s="10">
        <f t="shared" si="3"/>
        <v>7206000</v>
      </c>
      <c r="H57" s="13">
        <f>SUM(H58:H61)</f>
        <v>7627748</v>
      </c>
      <c r="I57" s="29">
        <f t="shared" si="3"/>
        <v>7252509</v>
      </c>
      <c r="J57" s="12">
        <f t="shared" si="3"/>
        <v>11601000</v>
      </c>
      <c r="K57" s="10">
        <f t="shared" si="3"/>
        <v>7762000</v>
      </c>
      <c r="L57" s="14">
        <f t="shared" si="3"/>
        <v>7932000</v>
      </c>
    </row>
    <row r="58" spans="1:12" ht="13.5">
      <c r="A58" s="3" t="s">
        <v>33</v>
      </c>
      <c r="B58" s="2"/>
      <c r="C58" s="16"/>
      <c r="D58" s="16"/>
      <c r="E58" s="17">
        <v>619075</v>
      </c>
      <c r="F58" s="18"/>
      <c r="G58" s="16"/>
      <c r="H58" s="19">
        <v>74152</v>
      </c>
      <c r="I58" s="20">
        <v>54000</v>
      </c>
      <c r="J58" s="21"/>
      <c r="K58" s="16"/>
      <c r="L58" s="17"/>
    </row>
    <row r="59" spans="1:12" ht="13.5">
      <c r="A59" s="3" t="s">
        <v>34</v>
      </c>
      <c r="B59" s="2"/>
      <c r="C59" s="16">
        <v>1622624</v>
      </c>
      <c r="D59" s="16">
        <v>5900733</v>
      </c>
      <c r="E59" s="17">
        <v>5917053</v>
      </c>
      <c r="F59" s="18">
        <v>8406000</v>
      </c>
      <c r="G59" s="16">
        <v>7206000</v>
      </c>
      <c r="H59" s="19">
        <v>7553596</v>
      </c>
      <c r="I59" s="20">
        <v>5696509</v>
      </c>
      <c r="J59" s="21">
        <v>11601000</v>
      </c>
      <c r="K59" s="16">
        <v>7762000</v>
      </c>
      <c r="L59" s="17">
        <v>7932000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>
        <v>1502000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>
        <v>71463</v>
      </c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2036541</v>
      </c>
      <c r="D63" s="62">
        <f aca="true" t="shared" si="4" ref="D63:L63">+D43+D47+D53+D57+D62</f>
        <v>9092247</v>
      </c>
      <c r="E63" s="63">
        <f t="shared" si="4"/>
        <v>9765814</v>
      </c>
      <c r="F63" s="64">
        <f t="shared" si="4"/>
        <v>9606000</v>
      </c>
      <c r="G63" s="62">
        <f t="shared" si="4"/>
        <v>7206000</v>
      </c>
      <c r="H63" s="65">
        <f t="shared" si="4"/>
        <v>7627748</v>
      </c>
      <c r="I63" s="66">
        <f t="shared" si="4"/>
        <v>12441972</v>
      </c>
      <c r="J63" s="67">
        <f t="shared" si="4"/>
        <v>11601000</v>
      </c>
      <c r="K63" s="62">
        <f t="shared" si="4"/>
        <v>7762000</v>
      </c>
      <c r="L63" s="63">
        <f t="shared" si="4"/>
        <v>7932000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2036541</v>
      </c>
      <c r="D66" s="16">
        <v>5900733</v>
      </c>
      <c r="E66" s="30">
        <v>6536128</v>
      </c>
      <c r="F66" s="21">
        <v>9606000</v>
      </c>
      <c r="G66" s="16">
        <v>7206000</v>
      </c>
      <c r="H66" s="19">
        <v>7627748</v>
      </c>
      <c r="I66" s="17">
        <v>5696509</v>
      </c>
      <c r="J66" s="31">
        <v>11601000</v>
      </c>
      <c r="K66" s="16">
        <v>7762000</v>
      </c>
      <c r="L66" s="19">
        <v>7932000</v>
      </c>
    </row>
    <row r="67" spans="1:12" ht="13.5">
      <c r="A67" s="69" t="s">
        <v>42</v>
      </c>
      <c r="B67" s="2"/>
      <c r="C67" s="16"/>
      <c r="D67" s="16">
        <v>2355904</v>
      </c>
      <c r="E67" s="17"/>
      <c r="F67" s="18"/>
      <c r="G67" s="16"/>
      <c r="H67" s="19"/>
      <c r="I67" s="20">
        <v>2464000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2036541</v>
      </c>
      <c r="D70" s="32">
        <f aca="true" t="shared" si="5" ref="D70:L70">SUM(D66:D69)</f>
        <v>8256637</v>
      </c>
      <c r="E70" s="33">
        <f t="shared" si="5"/>
        <v>6536128</v>
      </c>
      <c r="F70" s="34">
        <f t="shared" si="5"/>
        <v>9606000</v>
      </c>
      <c r="G70" s="32">
        <f t="shared" si="5"/>
        <v>7206000</v>
      </c>
      <c r="H70" s="35">
        <f t="shared" si="5"/>
        <v>7627748</v>
      </c>
      <c r="I70" s="36">
        <f t="shared" si="5"/>
        <v>8160509</v>
      </c>
      <c r="J70" s="37">
        <f t="shared" si="5"/>
        <v>11601000</v>
      </c>
      <c r="K70" s="32">
        <f t="shared" si="5"/>
        <v>7762000</v>
      </c>
      <c r="L70" s="33">
        <f t="shared" si="5"/>
        <v>7932000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71463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>
        <v>273960</v>
      </c>
      <c r="E72" s="17">
        <v>487948</v>
      </c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561650</v>
      </c>
      <c r="E73" s="17">
        <v>2741738</v>
      </c>
      <c r="F73" s="18"/>
      <c r="G73" s="16"/>
      <c r="H73" s="19"/>
      <c r="I73" s="20">
        <v>4210000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2036541</v>
      </c>
      <c r="D74" s="74">
        <f aca="true" t="shared" si="6" ref="D74:L74">SUM(D70:D73)</f>
        <v>9092247</v>
      </c>
      <c r="E74" s="75">
        <f t="shared" si="6"/>
        <v>9765814</v>
      </c>
      <c r="F74" s="76">
        <f t="shared" si="6"/>
        <v>9606000</v>
      </c>
      <c r="G74" s="74">
        <f t="shared" si="6"/>
        <v>7206000</v>
      </c>
      <c r="H74" s="77">
        <f t="shared" si="6"/>
        <v>7627748</v>
      </c>
      <c r="I74" s="78">
        <f t="shared" si="6"/>
        <v>12441972</v>
      </c>
      <c r="J74" s="79">
        <f t="shared" si="6"/>
        <v>11601000</v>
      </c>
      <c r="K74" s="74">
        <f t="shared" si="6"/>
        <v>7762000</v>
      </c>
      <c r="L74" s="75">
        <f t="shared" si="6"/>
        <v>7932000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288253</v>
      </c>
      <c r="D43" s="10">
        <f aca="true" t="shared" si="0" ref="D43:L43">SUM(D44:D46)</f>
        <v>18582</v>
      </c>
      <c r="E43" s="11">
        <f t="shared" si="0"/>
        <v>369469</v>
      </c>
      <c r="F43" s="12">
        <f t="shared" si="0"/>
        <v>120000</v>
      </c>
      <c r="G43" s="10">
        <f t="shared" si="0"/>
        <v>120000</v>
      </c>
      <c r="H43" s="13">
        <f>SUM(H44:H46)</f>
        <v>109982</v>
      </c>
      <c r="I43" s="14">
        <f t="shared" si="0"/>
        <v>670299</v>
      </c>
      <c r="J43" s="15">
        <f t="shared" si="0"/>
        <v>3315000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181592</v>
      </c>
      <c r="D44" s="16">
        <v>868</v>
      </c>
      <c r="E44" s="17">
        <v>111776</v>
      </c>
      <c r="F44" s="18"/>
      <c r="G44" s="16"/>
      <c r="H44" s="19">
        <v>109982</v>
      </c>
      <c r="I44" s="20"/>
      <c r="J44" s="21">
        <v>3040000</v>
      </c>
      <c r="K44" s="16"/>
      <c r="L44" s="17"/>
    </row>
    <row r="45" spans="1:12" ht="13.5">
      <c r="A45" s="3" t="s">
        <v>20</v>
      </c>
      <c r="B45" s="2"/>
      <c r="C45" s="22">
        <v>105788</v>
      </c>
      <c r="D45" s="22">
        <v>17014</v>
      </c>
      <c r="E45" s="23">
        <v>257693</v>
      </c>
      <c r="F45" s="24">
        <v>20000</v>
      </c>
      <c r="G45" s="22">
        <v>20000</v>
      </c>
      <c r="H45" s="25"/>
      <c r="I45" s="26">
        <v>22393</v>
      </c>
      <c r="J45" s="27">
        <v>275000</v>
      </c>
      <c r="K45" s="22"/>
      <c r="L45" s="23"/>
    </row>
    <row r="46" spans="1:12" ht="13.5">
      <c r="A46" s="3" t="s">
        <v>21</v>
      </c>
      <c r="B46" s="2"/>
      <c r="C46" s="16">
        <v>873</v>
      </c>
      <c r="D46" s="16">
        <v>700</v>
      </c>
      <c r="E46" s="17"/>
      <c r="F46" s="18">
        <v>100000</v>
      </c>
      <c r="G46" s="16">
        <v>100000</v>
      </c>
      <c r="H46" s="19"/>
      <c r="I46" s="20">
        <v>647906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4966258</v>
      </c>
      <c r="D47" s="10">
        <f aca="true" t="shared" si="1" ref="D47:L47">SUM(D48:D52)</f>
        <v>1267557</v>
      </c>
      <c r="E47" s="14">
        <f t="shared" si="1"/>
        <v>0</v>
      </c>
      <c r="F47" s="28">
        <f t="shared" si="1"/>
        <v>155710</v>
      </c>
      <c r="G47" s="10">
        <f t="shared" si="1"/>
        <v>155710</v>
      </c>
      <c r="H47" s="13">
        <f>SUM(H48:H52)</f>
        <v>12615225</v>
      </c>
      <c r="I47" s="29">
        <f t="shared" si="1"/>
        <v>0</v>
      </c>
      <c r="J47" s="12">
        <f t="shared" si="1"/>
        <v>6987000</v>
      </c>
      <c r="K47" s="10">
        <f t="shared" si="1"/>
        <v>3000000</v>
      </c>
      <c r="L47" s="14">
        <f t="shared" si="1"/>
        <v>6249000</v>
      </c>
    </row>
    <row r="48" spans="1:12" ht="13.5">
      <c r="A48" s="3" t="s">
        <v>23</v>
      </c>
      <c r="B48" s="2"/>
      <c r="C48" s="16"/>
      <c r="D48" s="16"/>
      <c r="E48" s="17"/>
      <c r="F48" s="18">
        <v>155710</v>
      </c>
      <c r="G48" s="16">
        <v>155710</v>
      </c>
      <c r="H48" s="19"/>
      <c r="I48" s="20"/>
      <c r="J48" s="21">
        <v>120000</v>
      </c>
      <c r="K48" s="16"/>
      <c r="L48" s="17"/>
    </row>
    <row r="49" spans="1:12" ht="13.5">
      <c r="A49" s="3" t="s">
        <v>24</v>
      </c>
      <c r="B49" s="2"/>
      <c r="C49" s="16">
        <v>4966258</v>
      </c>
      <c r="D49" s="16">
        <v>1267557</v>
      </c>
      <c r="E49" s="17"/>
      <c r="F49" s="18"/>
      <c r="G49" s="16"/>
      <c r="H49" s="19">
        <v>12615225</v>
      </c>
      <c r="I49" s="20"/>
      <c r="J49" s="21">
        <v>6867000</v>
      </c>
      <c r="K49" s="16">
        <v>3000000</v>
      </c>
      <c r="L49" s="17">
        <v>6249000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236271</v>
      </c>
      <c r="E53" s="14">
        <f t="shared" si="2"/>
        <v>1984778</v>
      </c>
      <c r="F53" s="28">
        <f t="shared" si="2"/>
        <v>8462746</v>
      </c>
      <c r="G53" s="10">
        <f t="shared" si="2"/>
        <v>9938546</v>
      </c>
      <c r="H53" s="13">
        <f>SUM(H54:H56)</f>
        <v>20500</v>
      </c>
      <c r="I53" s="29">
        <f t="shared" si="2"/>
        <v>18208245</v>
      </c>
      <c r="J53" s="12">
        <f t="shared" si="2"/>
        <v>3219482</v>
      </c>
      <c r="K53" s="10">
        <f t="shared" si="2"/>
        <v>2309091</v>
      </c>
      <c r="L53" s="14">
        <f t="shared" si="2"/>
        <v>4217777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>
        <v>236271</v>
      </c>
      <c r="E55" s="17">
        <v>1984778</v>
      </c>
      <c r="F55" s="18">
        <v>8462746</v>
      </c>
      <c r="G55" s="16">
        <v>9938546</v>
      </c>
      <c r="H55" s="19">
        <v>20500</v>
      </c>
      <c r="I55" s="20">
        <v>18208245</v>
      </c>
      <c r="J55" s="21">
        <v>3219482</v>
      </c>
      <c r="K55" s="16">
        <v>2309091</v>
      </c>
      <c r="L55" s="17">
        <v>4217777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20127083</v>
      </c>
      <c r="D57" s="10">
        <f aca="true" t="shared" si="3" ref="D57:L57">SUM(D58:D61)</f>
        <v>20853951</v>
      </c>
      <c r="E57" s="14">
        <f t="shared" si="3"/>
        <v>17876807</v>
      </c>
      <c r="F57" s="28">
        <f t="shared" si="3"/>
        <v>22698544</v>
      </c>
      <c r="G57" s="10">
        <f t="shared" si="3"/>
        <v>19793244</v>
      </c>
      <c r="H57" s="13">
        <f>SUM(H58:H61)</f>
        <v>21017209</v>
      </c>
      <c r="I57" s="29">
        <f t="shared" si="3"/>
        <v>20603546</v>
      </c>
      <c r="J57" s="12">
        <f t="shared" si="3"/>
        <v>62056000</v>
      </c>
      <c r="K57" s="10">
        <f t="shared" si="3"/>
        <v>54088000</v>
      </c>
      <c r="L57" s="14">
        <f t="shared" si="3"/>
        <v>10509000</v>
      </c>
    </row>
    <row r="58" spans="1:12" ht="13.5">
      <c r="A58" s="3" t="s">
        <v>33</v>
      </c>
      <c r="B58" s="2"/>
      <c r="C58" s="16">
        <v>1755215</v>
      </c>
      <c r="D58" s="16">
        <v>999391</v>
      </c>
      <c r="E58" s="17"/>
      <c r="F58" s="18">
        <v>2426000</v>
      </c>
      <c r="G58" s="16">
        <v>2426000</v>
      </c>
      <c r="H58" s="19"/>
      <c r="I58" s="20"/>
      <c r="J58" s="21">
        <v>1000000</v>
      </c>
      <c r="K58" s="16">
        <v>2000000</v>
      </c>
      <c r="L58" s="17">
        <v>1000000</v>
      </c>
    </row>
    <row r="59" spans="1:12" ht="13.5">
      <c r="A59" s="3" t="s">
        <v>34</v>
      </c>
      <c r="B59" s="2"/>
      <c r="C59" s="16">
        <v>3224218</v>
      </c>
      <c r="D59" s="16">
        <v>6279508</v>
      </c>
      <c r="E59" s="17">
        <v>14414864</v>
      </c>
      <c r="F59" s="18">
        <v>20172544</v>
      </c>
      <c r="G59" s="16">
        <v>15543759</v>
      </c>
      <c r="H59" s="19">
        <v>20426312</v>
      </c>
      <c r="I59" s="20">
        <v>20184623</v>
      </c>
      <c r="J59" s="21">
        <v>54426000</v>
      </c>
      <c r="K59" s="16">
        <v>47247000</v>
      </c>
      <c r="L59" s="17">
        <v>9509000</v>
      </c>
    </row>
    <row r="60" spans="1:12" ht="13.5">
      <c r="A60" s="3" t="s">
        <v>35</v>
      </c>
      <c r="B60" s="2"/>
      <c r="C60" s="22">
        <v>15147650</v>
      </c>
      <c r="D60" s="22">
        <v>13575052</v>
      </c>
      <c r="E60" s="23">
        <v>3461943</v>
      </c>
      <c r="F60" s="24">
        <v>100000</v>
      </c>
      <c r="G60" s="22">
        <v>1823485</v>
      </c>
      <c r="H60" s="25">
        <v>590897</v>
      </c>
      <c r="I60" s="26">
        <v>418923</v>
      </c>
      <c r="J60" s="27">
        <v>6630000</v>
      </c>
      <c r="K60" s="22">
        <v>4841000</v>
      </c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2500000</v>
      </c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25381594</v>
      </c>
      <c r="D63" s="62">
        <f aca="true" t="shared" si="4" ref="D63:L63">+D43+D47+D53+D57+D62</f>
        <v>22376361</v>
      </c>
      <c r="E63" s="63">
        <f t="shared" si="4"/>
        <v>20231054</v>
      </c>
      <c r="F63" s="64">
        <f t="shared" si="4"/>
        <v>33937000</v>
      </c>
      <c r="G63" s="62">
        <f t="shared" si="4"/>
        <v>30007500</v>
      </c>
      <c r="H63" s="65">
        <f t="shared" si="4"/>
        <v>33762916</v>
      </c>
      <c r="I63" s="66">
        <f t="shared" si="4"/>
        <v>39482090</v>
      </c>
      <c r="J63" s="67">
        <f t="shared" si="4"/>
        <v>75577482</v>
      </c>
      <c r="K63" s="62">
        <f t="shared" si="4"/>
        <v>59397091</v>
      </c>
      <c r="L63" s="63">
        <f t="shared" si="4"/>
        <v>20975777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25052250</v>
      </c>
      <c r="D66" s="16">
        <v>20239895</v>
      </c>
      <c r="E66" s="30">
        <v>19861585</v>
      </c>
      <c r="F66" s="21">
        <v>31192000</v>
      </c>
      <c r="G66" s="16">
        <v>27142000</v>
      </c>
      <c r="H66" s="19">
        <v>33460460</v>
      </c>
      <c r="I66" s="17">
        <v>38811791</v>
      </c>
      <c r="J66" s="31">
        <v>72142482</v>
      </c>
      <c r="K66" s="16">
        <v>59397091</v>
      </c>
      <c r="L66" s="19">
        <v>20975777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25052250</v>
      </c>
      <c r="D70" s="32">
        <f aca="true" t="shared" si="5" ref="D70:L70">SUM(D66:D69)</f>
        <v>20239895</v>
      </c>
      <c r="E70" s="33">
        <f t="shared" si="5"/>
        <v>19861585</v>
      </c>
      <c r="F70" s="34">
        <f t="shared" si="5"/>
        <v>31192000</v>
      </c>
      <c r="G70" s="32">
        <f t="shared" si="5"/>
        <v>27142000</v>
      </c>
      <c r="H70" s="35">
        <f t="shared" si="5"/>
        <v>33460460</v>
      </c>
      <c r="I70" s="36">
        <f t="shared" si="5"/>
        <v>38811791</v>
      </c>
      <c r="J70" s="37">
        <f t="shared" si="5"/>
        <v>72142482</v>
      </c>
      <c r="K70" s="32">
        <f t="shared" si="5"/>
        <v>59397091</v>
      </c>
      <c r="L70" s="33">
        <f t="shared" si="5"/>
        <v>20975777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2500000</v>
      </c>
      <c r="G72" s="16">
        <v>2500000</v>
      </c>
      <c r="H72" s="19"/>
      <c r="I72" s="20">
        <v>484036</v>
      </c>
      <c r="J72" s="21">
        <v>3040000</v>
      </c>
      <c r="K72" s="16"/>
      <c r="L72" s="17"/>
    </row>
    <row r="73" spans="1:12" ht="13.5">
      <c r="A73" s="72" t="s">
        <v>51</v>
      </c>
      <c r="B73" s="2"/>
      <c r="C73" s="16">
        <v>329345</v>
      </c>
      <c r="D73" s="16">
        <v>2136466</v>
      </c>
      <c r="E73" s="17">
        <v>369469</v>
      </c>
      <c r="F73" s="18">
        <v>245000</v>
      </c>
      <c r="G73" s="16">
        <v>365500</v>
      </c>
      <c r="H73" s="19">
        <v>302456</v>
      </c>
      <c r="I73" s="20">
        <v>186263</v>
      </c>
      <c r="J73" s="21">
        <v>395000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25381595</v>
      </c>
      <c r="D74" s="74">
        <f aca="true" t="shared" si="6" ref="D74:L74">SUM(D70:D73)</f>
        <v>22376361</v>
      </c>
      <c r="E74" s="75">
        <f t="shared" si="6"/>
        <v>20231054</v>
      </c>
      <c r="F74" s="76">
        <f t="shared" si="6"/>
        <v>33937000</v>
      </c>
      <c r="G74" s="74">
        <f t="shared" si="6"/>
        <v>30007500</v>
      </c>
      <c r="H74" s="77">
        <f t="shared" si="6"/>
        <v>33762916</v>
      </c>
      <c r="I74" s="78">
        <f t="shared" si="6"/>
        <v>39482090</v>
      </c>
      <c r="J74" s="79">
        <f t="shared" si="6"/>
        <v>75577482</v>
      </c>
      <c r="K74" s="74">
        <f t="shared" si="6"/>
        <v>59397091</v>
      </c>
      <c r="L74" s="75">
        <f t="shared" si="6"/>
        <v>20975777</v>
      </c>
    </row>
    <row r="75" spans="1:12" ht="13.5">
      <c r="A75" s="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92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93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2018-05-28T11:28:03Z</dcterms:created>
  <dcterms:modified xsi:type="dcterms:W3CDTF">2018-05-28T11:28:54Z</dcterms:modified>
  <cp:category/>
  <cp:version/>
  <cp:contentType/>
  <cp:contentStatus/>
</cp:coreProperties>
</file>