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'CPT'!$A$1:$L$84</definedName>
    <definedName name="_xlnm.Print_Area" localSheetId="7">'DC1'!$A$1:$L$84</definedName>
    <definedName name="_xlnm.Print_Area" localSheetId="13">'DC2'!$A$1:$L$84</definedName>
    <definedName name="_xlnm.Print_Area" localSheetId="18">'DC3'!$A$1:$L$84</definedName>
    <definedName name="_xlnm.Print_Area" localSheetId="26">'DC4'!$A$1:$L$84</definedName>
    <definedName name="_xlnm.Print_Area" localSheetId="30">'DC5'!$A$1:$L$84</definedName>
    <definedName name="_xlnm.Print_Area" localSheetId="0">'Summary'!$A$1:$L$84</definedName>
    <definedName name="_xlnm.Print_Area" localSheetId="2">'WC011'!$A$1:$L$84</definedName>
    <definedName name="_xlnm.Print_Area" localSheetId="3">'WC012'!$A$1:$L$84</definedName>
    <definedName name="_xlnm.Print_Area" localSheetId="4">'WC013'!$A$1:$L$84</definedName>
    <definedName name="_xlnm.Print_Area" localSheetId="5">'WC014'!$A$1:$L$84</definedName>
    <definedName name="_xlnm.Print_Area" localSheetId="6">'WC015'!$A$1:$L$84</definedName>
    <definedName name="_xlnm.Print_Area" localSheetId="8">'WC022'!$A$1:$L$84</definedName>
    <definedName name="_xlnm.Print_Area" localSheetId="9">'WC023'!$A$1:$L$84</definedName>
    <definedName name="_xlnm.Print_Area" localSheetId="10">'WC024'!$A$1:$L$84</definedName>
    <definedName name="_xlnm.Print_Area" localSheetId="11">'WC025'!$A$1:$L$84</definedName>
    <definedName name="_xlnm.Print_Area" localSheetId="12">'WC026'!$A$1:$L$84</definedName>
    <definedName name="_xlnm.Print_Area" localSheetId="14">'WC031'!$A$1:$L$84</definedName>
    <definedName name="_xlnm.Print_Area" localSheetId="15">'WC032'!$A$1:$L$84</definedName>
    <definedName name="_xlnm.Print_Area" localSheetId="16">'WC033'!$A$1:$L$84</definedName>
    <definedName name="_xlnm.Print_Area" localSheetId="17">'WC034'!$A$1:$L$84</definedName>
    <definedName name="_xlnm.Print_Area" localSheetId="19">'WC041'!$A$1:$L$84</definedName>
    <definedName name="_xlnm.Print_Area" localSheetId="20">'WC042'!$A$1:$L$84</definedName>
    <definedName name="_xlnm.Print_Area" localSheetId="21">'WC043'!$A$1:$L$84</definedName>
    <definedName name="_xlnm.Print_Area" localSheetId="22">'WC044'!$A$1:$L$84</definedName>
    <definedName name="_xlnm.Print_Area" localSheetId="23">'WC045'!$A$1:$L$84</definedName>
    <definedName name="_xlnm.Print_Area" localSheetId="24">'WC047'!$A$1:$L$84</definedName>
    <definedName name="_xlnm.Print_Area" localSheetId="25">'WC048'!$A$1:$L$84</definedName>
    <definedName name="_xlnm.Print_Area" localSheetId="27">'WC051'!$A$1:$L$84</definedName>
    <definedName name="_xlnm.Print_Area" localSheetId="28">'WC052'!$A$1:$L$84</definedName>
    <definedName name="_xlnm.Print_Area" localSheetId="29">'WC053'!$A$1:$L$84</definedName>
  </definedNames>
  <calcPr fullCalcOnLoad="1"/>
</workbook>
</file>

<file path=xl/sharedStrings.xml><?xml version="1.0" encoding="utf-8"?>
<sst xmlns="http://schemas.openxmlformats.org/spreadsheetml/2006/main" count="2046" uniqueCount="94">
  <si>
    <t>Western Cape: Cape Town(CPT)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</si>
  <si>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</si>
  <si>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</si>
  <si>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</si>
  <si>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</si>
  <si>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</si>
  <si>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</si>
  <si>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</si>
  <si>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</si>
  <si>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</si>
  <si>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</si>
  <si>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</si>
  <si>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</si>
  <si>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</si>
  <si>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</si>
  <si>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</si>
  <si>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</si>
  <si>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</si>
  <si>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</si>
  <si>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</si>
  <si>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</si>
  <si>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</si>
  <si>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</si>
  <si>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</si>
  <si>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</si>
  <si>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</si>
  <si>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</si>
  <si>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</si>
  <si>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</si>
  <si>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</si>
  <si>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</si>
  <si>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</si>
  <si>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</si>
  <si>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</si>
  <si>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</si>
  <si>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</si>
  <si>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</si>
  <si>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</si>
  <si>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</si>
  <si>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</si>
  <si>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</si>
  <si>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</si>
  <si>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</si>
  <si>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</si>
  <si>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</si>
  <si>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</si>
  <si>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</si>
  <si>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</si>
  <si>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</si>
  <si>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</si>
  <si>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</si>
  <si>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</si>
  <si>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</si>
  <si>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</si>
  <si>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Western Cape: Matzikama(WC011) - REVIEW - Table A5 Budgeted capital Expenditure and Funding for 4th Quarter ended 30 June 2017 (Figures Finalised as at 2018/05/07)</t>
  </si>
  <si>
    <t>Western Cape: Cederberg(WC012) - REVIEW - Table A5 Budgeted capital Expenditure and Funding for 4th Quarter ended 30 June 2017 (Figures Finalised as at 2018/05/07)</t>
  </si>
  <si>
    <t>Western Cape: Bergrivier(WC013) - REVIEW - Table A5 Budgeted capital Expenditure and Funding for 4th Quarter ended 30 June 2017 (Figures Finalised as at 2018/05/07)</t>
  </si>
  <si>
    <t>Western Cape: Saldanha Bay(WC014) - REVIEW - Table A5 Budgeted capital Expenditure and Funding for 4th Quarter ended 30 June 2017 (Figures Finalised as at 2018/05/07)</t>
  </si>
  <si>
    <t>Western Cape: Swartland(WC015) - REVIEW - Table A5 Budgeted capital Expenditure and Funding for 4th Quarter ended 30 June 2017 (Figures Finalised as at 2018/05/07)</t>
  </si>
  <si>
    <t>Western Cape: West Coast(DC1) - REVIEW - Table A5 Budgeted capital Expenditure and Funding for 4th Quarter ended 30 June 2017 (Figures Finalised as at 2018/05/07)</t>
  </si>
  <si>
    <t>Western Cape: Witzenberg(WC022) - REVIEW - Table A5 Budgeted capital Expenditure and Funding for 4th Quarter ended 30 June 2017 (Figures Finalised as at 2018/05/07)</t>
  </si>
  <si>
    <t>Western Cape: Drakenstein(WC023) - REVIEW - Table A5 Budgeted capital Expenditure and Funding for 4th Quarter ended 30 June 2017 (Figures Finalised as at 2018/05/07)</t>
  </si>
  <si>
    <t>Western Cape: Stellenbosch(WC024) - REVIEW - Table A5 Budgeted capital Expenditure and Funding for 4th Quarter ended 30 June 2017 (Figures Finalised as at 2018/05/07)</t>
  </si>
  <si>
    <t>Western Cape: Breede Valley(WC025) - REVIEW - Table A5 Budgeted capital Expenditure and Funding for 4th Quarter ended 30 June 2017 (Figures Finalised as at 2018/05/07)</t>
  </si>
  <si>
    <t>Western Cape: Langeberg(WC026) - REVIEW - Table A5 Budgeted capital Expenditure and Funding for 4th Quarter ended 30 June 2017 (Figures Finalised as at 2018/05/07)</t>
  </si>
  <si>
    <t>Western Cape: Cape Winelands DM(DC2) - REVIEW - Table A5 Budgeted capital Expenditure and Funding for 4th Quarter ended 30 June 2017 (Figures Finalised as at 2018/05/07)</t>
  </si>
  <si>
    <t>Western Cape: Theewaterskloof(WC031) - REVIEW - Table A5 Budgeted capital Expenditure and Funding for 4th Quarter ended 30 June 2017 (Figures Finalised as at 2018/05/07)</t>
  </si>
  <si>
    <t>Western Cape: Overstrand(WC032) - REVIEW - Table A5 Budgeted capital Expenditure and Funding for 4th Quarter ended 30 June 2017 (Figures Finalised as at 2018/05/07)</t>
  </si>
  <si>
    <t>Western Cape: Cape Agulhas(WC033) - REVIEW - Table A5 Budgeted capital Expenditure and Funding for 4th Quarter ended 30 June 2017 (Figures Finalised as at 2018/05/07)</t>
  </si>
  <si>
    <t>Western Cape: Swellendam(WC034) - REVIEW - Table A5 Budgeted capital Expenditure and Funding for 4th Quarter ended 30 June 2017 (Figures Finalised as at 2018/05/07)</t>
  </si>
  <si>
    <t>Western Cape: Overberg(DC3) - REVIEW - Table A5 Budgeted capital Expenditure and Funding for 4th Quarter ended 30 June 2017 (Figures Finalised as at 2018/05/07)</t>
  </si>
  <si>
    <t>Western Cape: Kannaland(WC041) - REVIEW - Table A5 Budgeted capital Expenditure and Funding for 4th Quarter ended 30 June 2017 (Figures Finalised as at 2018/05/07)</t>
  </si>
  <si>
    <t>Western Cape: Hessequa(WC042) - REVIEW - Table A5 Budgeted capital Expenditure and Funding for 4th Quarter ended 30 June 2017 (Figures Finalised as at 2018/05/07)</t>
  </si>
  <si>
    <t>Western Cape: Mossel Bay(WC043) - REVIEW - Table A5 Budgeted capital Expenditure and Funding for 4th Quarter ended 30 June 2017 (Figures Finalised as at 2018/05/07)</t>
  </si>
  <si>
    <t>Western Cape: George(WC044) - REVIEW - Table A5 Budgeted capital Expenditure and Funding for 4th Quarter ended 30 June 2017 (Figures Finalised as at 2018/05/07)</t>
  </si>
  <si>
    <t>Western Cape: Oudtshoorn(WC045) - REVIEW - Table A5 Budgeted capital Expenditure and Funding for 4th Quarter ended 30 June 2017 (Figures Finalised as at 2018/05/07)</t>
  </si>
  <si>
    <t>Western Cape: Bitou(WC047) - REVIEW - Table A5 Budgeted capital Expenditure and Funding for 4th Quarter ended 30 June 2017 (Figures Finalised as at 2018/05/07)</t>
  </si>
  <si>
    <t>Western Cape: Knysna(WC048) - REVIEW - Table A5 Budgeted capital Expenditure and Funding for 4th Quarter ended 30 June 2017 (Figures Finalised as at 2018/05/07)</t>
  </si>
  <si>
    <t>Western Cape: Eden(DC4) - REVIEW - Table A5 Budgeted capital Expenditure and Funding for 4th Quarter ended 30 June 2017 (Figures Finalised as at 2018/05/07)</t>
  </si>
  <si>
    <t>Western Cape: Laingsburg(WC051) - REVIEW - Table A5 Budgeted capital Expenditure and Funding for 4th Quarter ended 30 June 2017 (Figures Finalised as at 2018/05/07)</t>
  </si>
  <si>
    <t>Western Cape: Prince Albert(WC052) - REVIEW - Table A5 Budgeted capital Expenditure and Funding for 4th Quarter ended 30 June 2017 (Figures Finalised as at 2018/05/07)</t>
  </si>
  <si>
    <t>Western Cape: Beaufort West(WC053) - REVIEW - Table A5 Budgeted capital Expenditure and Funding for 4th Quarter ended 30 June 2017 (Figures Finalised as at 2018/05/07)</t>
  </si>
  <si>
    <t>Western Cape: Central Karoo(DC5)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</si>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</sst>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84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555782967</v>
      </c>
      <c r="D43" s="10">
        <f aca="true" t="shared" si="0" ref="D43:L43">SUM(D44:D46)</f>
        <v>781921986</v>
      </c>
      <c r="E43" s="11">
        <f t="shared" si="0"/>
        <v>869725344</v>
      </c>
      <c r="F43" s="12">
        <f t="shared" si="0"/>
        <v>767653032</v>
      </c>
      <c r="G43" s="10">
        <f t="shared" si="0"/>
        <v>954338854</v>
      </c>
      <c r="H43" s="13">
        <f>SUM(H44:H46)</f>
        <v>760816070</v>
      </c>
      <c r="I43" s="14">
        <f t="shared" si="0"/>
        <v>1040680816</v>
      </c>
      <c r="J43" s="15">
        <f t="shared" si="0"/>
        <v>1449773396</v>
      </c>
      <c r="K43" s="10">
        <f t="shared" si="0"/>
        <v>1032576074</v>
      </c>
      <c r="L43" s="13">
        <f t="shared" si="0"/>
        <v>925896777</v>
      </c>
    </row>
    <row r="44" spans="1:12" ht="13.5">
      <c r="A44" s="3" t="s">
        <v>19</v>
      </c>
      <c r="B44" s="2"/>
      <c r="C44" s="16">
        <v>100385524</v>
      </c>
      <c r="D44" s="16">
        <v>145036492</v>
      </c>
      <c r="E44" s="17">
        <v>241741897</v>
      </c>
      <c r="F44" s="18">
        <v>69563789</v>
      </c>
      <c r="G44" s="16">
        <v>196989843</v>
      </c>
      <c r="H44" s="19">
        <v>122667858</v>
      </c>
      <c r="I44" s="20">
        <v>302617584</v>
      </c>
      <c r="J44" s="21">
        <v>38588079</v>
      </c>
      <c r="K44" s="16">
        <v>26791321</v>
      </c>
      <c r="L44" s="17">
        <v>25284928</v>
      </c>
    </row>
    <row r="45" spans="1:12" ht="13.5">
      <c r="A45" s="3" t="s">
        <v>20</v>
      </c>
      <c r="B45" s="2"/>
      <c r="C45" s="22">
        <v>24105553</v>
      </c>
      <c r="D45" s="22">
        <v>48044437</v>
      </c>
      <c r="E45" s="23">
        <v>32776155</v>
      </c>
      <c r="F45" s="24">
        <v>25182992</v>
      </c>
      <c r="G45" s="22">
        <v>40456131</v>
      </c>
      <c r="H45" s="25">
        <v>37374066</v>
      </c>
      <c r="I45" s="26">
        <v>43081316</v>
      </c>
      <c r="J45" s="27">
        <v>1366334961</v>
      </c>
      <c r="K45" s="22">
        <v>975309815</v>
      </c>
      <c r="L45" s="23">
        <v>880977711</v>
      </c>
    </row>
    <row r="46" spans="1:12" ht="13.5">
      <c r="A46" s="3" t="s">
        <v>21</v>
      </c>
      <c r="B46" s="2"/>
      <c r="C46" s="16">
        <v>431291890</v>
      </c>
      <c r="D46" s="16">
        <v>588841057</v>
      </c>
      <c r="E46" s="17">
        <v>595207292</v>
      </c>
      <c r="F46" s="18">
        <v>672906251</v>
      </c>
      <c r="G46" s="16">
        <v>716892880</v>
      </c>
      <c r="H46" s="19">
        <v>600774146</v>
      </c>
      <c r="I46" s="20">
        <v>694981916</v>
      </c>
      <c r="J46" s="21">
        <v>44850356</v>
      </c>
      <c r="K46" s="16">
        <v>30474938</v>
      </c>
      <c r="L46" s="17">
        <v>19634138</v>
      </c>
    </row>
    <row r="47" spans="1:12" ht="13.5">
      <c r="A47" s="1" t="s">
        <v>22</v>
      </c>
      <c r="B47" s="2"/>
      <c r="C47" s="10">
        <f>SUM(C48:C52)</f>
        <v>1136128971</v>
      </c>
      <c r="D47" s="10">
        <f aca="true" t="shared" si="1" ref="D47:L47">SUM(D48:D52)</f>
        <v>1672907752</v>
      </c>
      <c r="E47" s="14">
        <f t="shared" si="1"/>
        <v>1101596682</v>
      </c>
      <c r="F47" s="28">
        <f t="shared" si="1"/>
        <v>1324764274</v>
      </c>
      <c r="G47" s="10">
        <f t="shared" si="1"/>
        <v>1498569691</v>
      </c>
      <c r="H47" s="13">
        <f>SUM(H48:H52)</f>
        <v>1162614651</v>
      </c>
      <c r="I47" s="29">
        <f t="shared" si="1"/>
        <v>1196250419</v>
      </c>
      <c r="J47" s="12">
        <f t="shared" si="1"/>
        <v>1372856542</v>
      </c>
      <c r="K47" s="10">
        <f t="shared" si="1"/>
        <v>1066310740</v>
      </c>
      <c r="L47" s="14">
        <f t="shared" si="1"/>
        <v>1017951213</v>
      </c>
    </row>
    <row r="48" spans="1:12" ht="13.5">
      <c r="A48" s="3" t="s">
        <v>23</v>
      </c>
      <c r="B48" s="2"/>
      <c r="C48" s="16">
        <v>100474562</v>
      </c>
      <c r="D48" s="16">
        <v>174005500</v>
      </c>
      <c r="E48" s="17">
        <v>133498350</v>
      </c>
      <c r="F48" s="18">
        <v>137137431</v>
      </c>
      <c r="G48" s="16">
        <v>208146112</v>
      </c>
      <c r="H48" s="19">
        <v>122935739</v>
      </c>
      <c r="I48" s="20">
        <v>129028043</v>
      </c>
      <c r="J48" s="21">
        <v>230096055</v>
      </c>
      <c r="K48" s="16">
        <v>146507198</v>
      </c>
      <c r="L48" s="17">
        <v>113055739</v>
      </c>
    </row>
    <row r="49" spans="1:12" ht="13.5">
      <c r="A49" s="3" t="s">
        <v>24</v>
      </c>
      <c r="B49" s="2"/>
      <c r="C49" s="16">
        <v>224593134</v>
      </c>
      <c r="D49" s="16">
        <v>236405184</v>
      </c>
      <c r="E49" s="17">
        <v>229612951</v>
      </c>
      <c r="F49" s="18">
        <v>279228416</v>
      </c>
      <c r="G49" s="16">
        <v>307802418</v>
      </c>
      <c r="H49" s="19">
        <v>237298829</v>
      </c>
      <c r="I49" s="20">
        <v>258299889</v>
      </c>
      <c r="J49" s="21">
        <v>226327283</v>
      </c>
      <c r="K49" s="16">
        <v>125843670</v>
      </c>
      <c r="L49" s="17">
        <v>83105498</v>
      </c>
    </row>
    <row r="50" spans="1:12" ht="13.5">
      <c r="A50" s="3" t="s">
        <v>25</v>
      </c>
      <c r="B50" s="2"/>
      <c r="C50" s="16">
        <v>118063728</v>
      </c>
      <c r="D50" s="16">
        <v>141975530</v>
      </c>
      <c r="E50" s="17">
        <v>209770111</v>
      </c>
      <c r="F50" s="18">
        <v>245197105</v>
      </c>
      <c r="G50" s="16">
        <v>250964292</v>
      </c>
      <c r="H50" s="19">
        <v>210760113</v>
      </c>
      <c r="I50" s="20">
        <v>225769273</v>
      </c>
      <c r="J50" s="21">
        <v>94155685</v>
      </c>
      <c r="K50" s="16">
        <v>47476873</v>
      </c>
      <c r="L50" s="17">
        <v>44365224</v>
      </c>
    </row>
    <row r="51" spans="1:12" ht="13.5">
      <c r="A51" s="3" t="s">
        <v>26</v>
      </c>
      <c r="B51" s="2"/>
      <c r="C51" s="16">
        <v>668241425</v>
      </c>
      <c r="D51" s="16">
        <v>1100200045</v>
      </c>
      <c r="E51" s="17">
        <v>507642439</v>
      </c>
      <c r="F51" s="18">
        <v>629469012</v>
      </c>
      <c r="G51" s="16">
        <v>706831263</v>
      </c>
      <c r="H51" s="19">
        <v>569853640</v>
      </c>
      <c r="I51" s="20">
        <v>559657062</v>
      </c>
      <c r="J51" s="21">
        <v>776117164</v>
      </c>
      <c r="K51" s="16">
        <v>685832633</v>
      </c>
      <c r="L51" s="17">
        <v>743895586</v>
      </c>
    </row>
    <row r="52" spans="1:12" ht="13.5">
      <c r="A52" s="3" t="s">
        <v>27</v>
      </c>
      <c r="B52" s="2"/>
      <c r="C52" s="22">
        <v>24756122</v>
      </c>
      <c r="D52" s="22">
        <v>20321493</v>
      </c>
      <c r="E52" s="23">
        <v>21072831</v>
      </c>
      <c r="F52" s="24">
        <v>33732310</v>
      </c>
      <c r="G52" s="22">
        <v>24825606</v>
      </c>
      <c r="H52" s="25">
        <v>21766330</v>
      </c>
      <c r="I52" s="26">
        <v>23496152</v>
      </c>
      <c r="J52" s="27">
        <v>46160355</v>
      </c>
      <c r="K52" s="22">
        <v>60650366</v>
      </c>
      <c r="L52" s="23">
        <v>33529166</v>
      </c>
    </row>
    <row r="53" spans="1:12" ht="13.5">
      <c r="A53" s="1" t="s">
        <v>28</v>
      </c>
      <c r="B53" s="4"/>
      <c r="C53" s="10">
        <f>SUM(C54:C56)</f>
        <v>1725128012</v>
      </c>
      <c r="D53" s="10">
        <f aca="true" t="shared" si="2" ref="D53:L53">SUM(D54:D56)</f>
        <v>1683710552</v>
      </c>
      <c r="E53" s="14">
        <f t="shared" si="2"/>
        <v>1971566213</v>
      </c>
      <c r="F53" s="28">
        <f t="shared" si="2"/>
        <v>2070643401</v>
      </c>
      <c r="G53" s="10">
        <f t="shared" si="2"/>
        <v>2175778197</v>
      </c>
      <c r="H53" s="13">
        <f>SUM(H54:H56)</f>
        <v>1848391760</v>
      </c>
      <c r="I53" s="29">
        <f t="shared" si="2"/>
        <v>1988273352</v>
      </c>
      <c r="J53" s="12">
        <f t="shared" si="2"/>
        <v>2208849508</v>
      </c>
      <c r="K53" s="10">
        <f t="shared" si="2"/>
        <v>1863348662</v>
      </c>
      <c r="L53" s="14">
        <f t="shared" si="2"/>
        <v>1922954387</v>
      </c>
    </row>
    <row r="54" spans="1:12" ht="13.5">
      <c r="A54" s="3" t="s">
        <v>29</v>
      </c>
      <c r="B54" s="2"/>
      <c r="C54" s="16">
        <v>94825976</v>
      </c>
      <c r="D54" s="16">
        <v>51994386</v>
      </c>
      <c r="E54" s="17">
        <v>72670762</v>
      </c>
      <c r="F54" s="18">
        <v>88601115</v>
      </c>
      <c r="G54" s="16">
        <v>83452902</v>
      </c>
      <c r="H54" s="19">
        <v>77984666</v>
      </c>
      <c r="I54" s="20">
        <v>83244693</v>
      </c>
      <c r="J54" s="21">
        <v>99515312</v>
      </c>
      <c r="K54" s="16">
        <v>131849951</v>
      </c>
      <c r="L54" s="17">
        <v>204676198</v>
      </c>
    </row>
    <row r="55" spans="1:12" ht="13.5">
      <c r="A55" s="3" t="s">
        <v>30</v>
      </c>
      <c r="B55" s="2"/>
      <c r="C55" s="16">
        <v>1609722569</v>
      </c>
      <c r="D55" s="16">
        <v>1619543175</v>
      </c>
      <c r="E55" s="17">
        <v>1876991103</v>
      </c>
      <c r="F55" s="18">
        <v>1962643169</v>
      </c>
      <c r="G55" s="16">
        <v>2076450446</v>
      </c>
      <c r="H55" s="19">
        <v>1755255827</v>
      </c>
      <c r="I55" s="20">
        <v>1890886075</v>
      </c>
      <c r="J55" s="21">
        <v>2089336847</v>
      </c>
      <c r="K55" s="16">
        <v>1705674245</v>
      </c>
      <c r="L55" s="17">
        <v>1707175272</v>
      </c>
    </row>
    <row r="56" spans="1:12" ht="13.5">
      <c r="A56" s="3" t="s">
        <v>31</v>
      </c>
      <c r="B56" s="2"/>
      <c r="C56" s="16">
        <v>20579467</v>
      </c>
      <c r="D56" s="16">
        <v>12172991</v>
      </c>
      <c r="E56" s="17">
        <v>21904348</v>
      </c>
      <c r="F56" s="18">
        <v>19399117</v>
      </c>
      <c r="G56" s="16">
        <v>15874849</v>
      </c>
      <c r="H56" s="19">
        <v>15151267</v>
      </c>
      <c r="I56" s="20">
        <v>14142584</v>
      </c>
      <c r="J56" s="21">
        <v>19997349</v>
      </c>
      <c r="K56" s="16">
        <v>25824466</v>
      </c>
      <c r="L56" s="17">
        <v>11102917</v>
      </c>
    </row>
    <row r="57" spans="1:12" ht="13.5">
      <c r="A57" s="1" t="s">
        <v>32</v>
      </c>
      <c r="B57" s="4"/>
      <c r="C57" s="10">
        <f>SUM(C58:C61)</f>
        <v>3093983977</v>
      </c>
      <c r="D57" s="10">
        <f aca="true" t="shared" si="3" ref="D57:L57">SUM(D58:D61)</f>
        <v>3187481794</v>
      </c>
      <c r="E57" s="14">
        <f t="shared" si="3"/>
        <v>3815891941</v>
      </c>
      <c r="F57" s="28">
        <f t="shared" si="3"/>
        <v>5217668839</v>
      </c>
      <c r="G57" s="10">
        <f t="shared" si="3"/>
        <v>4999399825</v>
      </c>
      <c r="H57" s="13">
        <f>SUM(H58:H61)</f>
        <v>4229470715</v>
      </c>
      <c r="I57" s="29">
        <f t="shared" si="3"/>
        <v>4413206889</v>
      </c>
      <c r="J57" s="12">
        <f t="shared" si="3"/>
        <v>4993731036</v>
      </c>
      <c r="K57" s="10">
        <f t="shared" si="3"/>
        <v>5362229904</v>
      </c>
      <c r="L57" s="14">
        <f t="shared" si="3"/>
        <v>5786122392</v>
      </c>
    </row>
    <row r="58" spans="1:12" ht="13.5">
      <c r="A58" s="3" t="s">
        <v>33</v>
      </c>
      <c r="B58" s="2"/>
      <c r="C58" s="16">
        <v>1377648275</v>
      </c>
      <c r="D58" s="16">
        <v>1157997988</v>
      </c>
      <c r="E58" s="17">
        <v>1292295812</v>
      </c>
      <c r="F58" s="18">
        <v>1963168620</v>
      </c>
      <c r="G58" s="16">
        <v>1749628345</v>
      </c>
      <c r="H58" s="19">
        <v>1458995298</v>
      </c>
      <c r="I58" s="20">
        <v>1540251274</v>
      </c>
      <c r="J58" s="21">
        <v>1676542518</v>
      </c>
      <c r="K58" s="16">
        <v>1842243993</v>
      </c>
      <c r="L58" s="17">
        <v>2186802453</v>
      </c>
    </row>
    <row r="59" spans="1:12" ht="13.5">
      <c r="A59" s="3" t="s">
        <v>34</v>
      </c>
      <c r="B59" s="2"/>
      <c r="C59" s="16">
        <v>769791287</v>
      </c>
      <c r="D59" s="16">
        <v>852584902</v>
      </c>
      <c r="E59" s="17">
        <v>1077425654</v>
      </c>
      <c r="F59" s="18">
        <v>1372278711</v>
      </c>
      <c r="G59" s="16">
        <v>1394531212</v>
      </c>
      <c r="H59" s="19">
        <v>1281560258</v>
      </c>
      <c r="I59" s="20">
        <v>1309851504</v>
      </c>
      <c r="J59" s="21">
        <v>1407107375</v>
      </c>
      <c r="K59" s="16">
        <v>1585854256</v>
      </c>
      <c r="L59" s="17">
        <v>1888088611</v>
      </c>
    </row>
    <row r="60" spans="1:12" ht="13.5">
      <c r="A60" s="3" t="s">
        <v>35</v>
      </c>
      <c r="B60" s="2"/>
      <c r="C60" s="22">
        <v>769898011</v>
      </c>
      <c r="D60" s="22">
        <v>822161724</v>
      </c>
      <c r="E60" s="23">
        <v>1138812537</v>
      </c>
      <c r="F60" s="24">
        <v>1565610004</v>
      </c>
      <c r="G60" s="22">
        <v>1584958378</v>
      </c>
      <c r="H60" s="25">
        <v>1277195388</v>
      </c>
      <c r="I60" s="26">
        <v>1332756731</v>
      </c>
      <c r="J60" s="27">
        <v>1416324533</v>
      </c>
      <c r="K60" s="22">
        <v>1376788042</v>
      </c>
      <c r="L60" s="23">
        <v>1294687630</v>
      </c>
    </row>
    <row r="61" spans="1:12" ht="13.5">
      <c r="A61" s="3" t="s">
        <v>36</v>
      </c>
      <c r="B61" s="2"/>
      <c r="C61" s="16">
        <v>176646404</v>
      </c>
      <c r="D61" s="16">
        <v>354737180</v>
      </c>
      <c r="E61" s="17">
        <v>307357938</v>
      </c>
      <c r="F61" s="18">
        <v>316611504</v>
      </c>
      <c r="G61" s="16">
        <v>270281890</v>
      </c>
      <c r="H61" s="19">
        <v>211719771</v>
      </c>
      <c r="I61" s="20">
        <v>230347380</v>
      </c>
      <c r="J61" s="21">
        <v>493756610</v>
      </c>
      <c r="K61" s="16">
        <v>557343613</v>
      </c>
      <c r="L61" s="17">
        <v>416543698</v>
      </c>
    </row>
    <row r="62" spans="1:12" ht="13.5">
      <c r="A62" s="1" t="s">
        <v>37</v>
      </c>
      <c r="B62" s="4"/>
      <c r="C62" s="10">
        <v>45729719</v>
      </c>
      <c r="D62" s="10">
        <v>82925158</v>
      </c>
      <c r="E62" s="14">
        <v>382640314</v>
      </c>
      <c r="F62" s="28">
        <v>277219639</v>
      </c>
      <c r="G62" s="10">
        <v>416122730</v>
      </c>
      <c r="H62" s="13">
        <v>340477209</v>
      </c>
      <c r="I62" s="29">
        <v>368342213</v>
      </c>
      <c r="J62" s="12">
        <v>67122193</v>
      </c>
      <c r="K62" s="10">
        <v>67073000</v>
      </c>
      <c r="L62" s="14">
        <v>68957405</v>
      </c>
    </row>
    <row r="63" spans="1:12" ht="13.5">
      <c r="A63" s="5" t="s">
        <v>38</v>
      </c>
      <c r="B63" s="6" t="s">
        <v>39</v>
      </c>
      <c r="C63" s="62">
        <f>+C43+C47+C53+C57+C62</f>
        <v>6556753646</v>
      </c>
      <c r="D63" s="62">
        <f aca="true" t="shared" si="4" ref="D63:L63">+D43+D47+D53+D57+D62</f>
        <v>7408947242</v>
      </c>
      <c r="E63" s="63">
        <f t="shared" si="4"/>
        <v>8141420494</v>
      </c>
      <c r="F63" s="64">
        <f t="shared" si="4"/>
        <v>9657949185</v>
      </c>
      <c r="G63" s="62">
        <f t="shared" si="4"/>
        <v>10044209297</v>
      </c>
      <c r="H63" s="65">
        <f t="shared" si="4"/>
        <v>8341770405</v>
      </c>
      <c r="I63" s="66">
        <f t="shared" si="4"/>
        <v>9006753689</v>
      </c>
      <c r="J63" s="67">
        <f t="shared" si="4"/>
        <v>10092332675</v>
      </c>
      <c r="K63" s="62">
        <f t="shared" si="4"/>
        <v>9391538380</v>
      </c>
      <c r="L63" s="63">
        <f t="shared" si="4"/>
        <v>9721882174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2579067444</v>
      </c>
      <c r="D66" s="16">
        <v>2941446049</v>
      </c>
      <c r="E66" s="30">
        <v>2739075191</v>
      </c>
      <c r="F66" s="21">
        <v>2931784421</v>
      </c>
      <c r="G66" s="16">
        <v>3018233084</v>
      </c>
      <c r="H66" s="19">
        <v>2478930633</v>
      </c>
      <c r="I66" s="17">
        <v>2691928845</v>
      </c>
      <c r="J66" s="31">
        <v>2930962611</v>
      </c>
      <c r="K66" s="16">
        <v>2708619141</v>
      </c>
      <c r="L66" s="19">
        <v>3036521339</v>
      </c>
    </row>
    <row r="67" spans="1:12" ht="13.5">
      <c r="A67" s="69" t="s">
        <v>42</v>
      </c>
      <c r="B67" s="2"/>
      <c r="C67" s="16">
        <v>597624588</v>
      </c>
      <c r="D67" s="16">
        <v>501181820</v>
      </c>
      <c r="E67" s="17">
        <v>472636474</v>
      </c>
      <c r="F67" s="18">
        <v>352335701</v>
      </c>
      <c r="G67" s="16">
        <v>492367245</v>
      </c>
      <c r="H67" s="19">
        <v>366792927</v>
      </c>
      <c r="I67" s="20">
        <v>344935452</v>
      </c>
      <c r="J67" s="21">
        <v>468544964</v>
      </c>
      <c r="K67" s="16">
        <v>297149233</v>
      </c>
      <c r="L67" s="17">
        <v>190803556</v>
      </c>
    </row>
    <row r="68" spans="1:12" ht="13.5">
      <c r="A68" s="69" t="s">
        <v>43</v>
      </c>
      <c r="B68" s="2"/>
      <c r="C68" s="22">
        <v>62102</v>
      </c>
      <c r="D68" s="22">
        <v>295495</v>
      </c>
      <c r="E68" s="23">
        <v>3412598</v>
      </c>
      <c r="F68" s="24"/>
      <c r="G68" s="22">
        <v>594869</v>
      </c>
      <c r="H68" s="25">
        <v>284532</v>
      </c>
      <c r="I68" s="26">
        <v>9214</v>
      </c>
      <c r="J68" s="27"/>
      <c r="K68" s="22"/>
      <c r="L68" s="23"/>
    </row>
    <row r="69" spans="1:12" ht="13.5">
      <c r="A69" s="70" t="s">
        <v>44</v>
      </c>
      <c r="B69" s="2"/>
      <c r="C69" s="16">
        <v>11676537</v>
      </c>
      <c r="D69" s="16">
        <v>18026743</v>
      </c>
      <c r="E69" s="17">
        <v>8472415</v>
      </c>
      <c r="F69" s="18">
        <v>23750000</v>
      </c>
      <c r="G69" s="16">
        <v>6146680</v>
      </c>
      <c r="H69" s="19">
        <v>1629371</v>
      </c>
      <c r="I69" s="20">
        <v>10231244</v>
      </c>
      <c r="J69" s="21">
        <v>32777700</v>
      </c>
      <c r="K69" s="16">
        <v>57463825</v>
      </c>
      <c r="L69" s="17">
        <v>60811000</v>
      </c>
    </row>
    <row r="70" spans="1:12" ht="13.5">
      <c r="A70" s="71" t="s">
        <v>45</v>
      </c>
      <c r="B70" s="2" t="s">
        <v>46</v>
      </c>
      <c r="C70" s="32">
        <f>SUM(C66:C69)</f>
        <v>3188430671</v>
      </c>
      <c r="D70" s="32">
        <f aca="true" t="shared" si="5" ref="D70:L70">SUM(D66:D69)</f>
        <v>3460950107</v>
      </c>
      <c r="E70" s="33">
        <f t="shared" si="5"/>
        <v>3223596678</v>
      </c>
      <c r="F70" s="34">
        <f t="shared" si="5"/>
        <v>3307870122</v>
      </c>
      <c r="G70" s="32">
        <f t="shared" si="5"/>
        <v>3517341878</v>
      </c>
      <c r="H70" s="35">
        <f t="shared" si="5"/>
        <v>2847637463</v>
      </c>
      <c r="I70" s="36">
        <f t="shared" si="5"/>
        <v>3047104755</v>
      </c>
      <c r="J70" s="37">
        <f t="shared" si="5"/>
        <v>3432285275</v>
      </c>
      <c r="K70" s="32">
        <f t="shared" si="5"/>
        <v>3063232199</v>
      </c>
      <c r="L70" s="33">
        <f t="shared" si="5"/>
        <v>3288135895</v>
      </c>
    </row>
    <row r="71" spans="1:12" ht="13.5">
      <c r="A71" s="72" t="s">
        <v>47</v>
      </c>
      <c r="B71" s="2" t="s">
        <v>48</v>
      </c>
      <c r="C71" s="16">
        <v>105471004</v>
      </c>
      <c r="D71" s="16">
        <v>146782671</v>
      </c>
      <c r="E71" s="17">
        <v>164896400</v>
      </c>
      <c r="F71" s="18">
        <v>111630346</v>
      </c>
      <c r="G71" s="16">
        <v>117498173</v>
      </c>
      <c r="H71" s="19">
        <v>98218568</v>
      </c>
      <c r="I71" s="20">
        <v>202422016</v>
      </c>
      <c r="J71" s="21">
        <v>92280000</v>
      </c>
      <c r="K71" s="16">
        <v>91380000</v>
      </c>
      <c r="L71" s="17">
        <v>92280000</v>
      </c>
    </row>
    <row r="72" spans="1:12" ht="13.5">
      <c r="A72" s="72" t="s">
        <v>49</v>
      </c>
      <c r="B72" s="2" t="s">
        <v>50</v>
      </c>
      <c r="C72" s="16">
        <v>2149883645</v>
      </c>
      <c r="D72" s="16">
        <v>2437898418</v>
      </c>
      <c r="E72" s="17">
        <v>2903826616</v>
      </c>
      <c r="F72" s="18">
        <v>3932218442</v>
      </c>
      <c r="G72" s="16">
        <v>3861704804</v>
      </c>
      <c r="H72" s="19">
        <v>3341818716</v>
      </c>
      <c r="I72" s="20">
        <v>3463229511</v>
      </c>
      <c r="J72" s="21">
        <v>3861500174</v>
      </c>
      <c r="K72" s="16">
        <v>4347341204</v>
      </c>
      <c r="L72" s="17">
        <v>4525927752</v>
      </c>
    </row>
    <row r="73" spans="1:12" ht="13.5">
      <c r="A73" s="72" t="s">
        <v>51</v>
      </c>
      <c r="B73" s="2"/>
      <c r="C73" s="16">
        <v>1112968325</v>
      </c>
      <c r="D73" s="16">
        <v>1363316027</v>
      </c>
      <c r="E73" s="17">
        <v>1849100792</v>
      </c>
      <c r="F73" s="18">
        <v>2306230275</v>
      </c>
      <c r="G73" s="16">
        <v>2547664442</v>
      </c>
      <c r="H73" s="19">
        <v>2054095643</v>
      </c>
      <c r="I73" s="20">
        <v>2293997405</v>
      </c>
      <c r="J73" s="21">
        <v>2706267226</v>
      </c>
      <c r="K73" s="16">
        <v>1889584977</v>
      </c>
      <c r="L73" s="17">
        <v>1815538526</v>
      </c>
    </row>
    <row r="74" spans="1:12" ht="13.5">
      <c r="A74" s="73" t="s">
        <v>52</v>
      </c>
      <c r="B74" s="6" t="s">
        <v>53</v>
      </c>
      <c r="C74" s="74">
        <f>SUM(C70:C73)</f>
        <v>6556753645</v>
      </c>
      <c r="D74" s="74">
        <f aca="true" t="shared" si="6" ref="D74:L74">SUM(D70:D73)</f>
        <v>7408947223</v>
      </c>
      <c r="E74" s="75">
        <f t="shared" si="6"/>
        <v>8141420486</v>
      </c>
      <c r="F74" s="76">
        <f t="shared" si="6"/>
        <v>9657949185</v>
      </c>
      <c r="G74" s="74">
        <f t="shared" si="6"/>
        <v>10044209297</v>
      </c>
      <c r="H74" s="77">
        <f t="shared" si="6"/>
        <v>8341770390</v>
      </c>
      <c r="I74" s="78">
        <f t="shared" si="6"/>
        <v>9006753687</v>
      </c>
      <c r="J74" s="79">
        <f t="shared" si="6"/>
        <v>10092332675</v>
      </c>
      <c r="K74" s="74">
        <f t="shared" si="6"/>
        <v>9391538380</v>
      </c>
      <c r="L74" s="75">
        <f t="shared" si="6"/>
        <v>9721882173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34801310</v>
      </c>
      <c r="D43" s="10">
        <f aca="true" t="shared" si="0" ref="D43:L43">SUM(D44:D46)</f>
        <v>25353605</v>
      </c>
      <c r="E43" s="11">
        <f t="shared" si="0"/>
        <v>25615942</v>
      </c>
      <c r="F43" s="12">
        <f t="shared" si="0"/>
        <v>29358659</v>
      </c>
      <c r="G43" s="10">
        <f t="shared" si="0"/>
        <v>44760876</v>
      </c>
      <c r="H43" s="13">
        <f>SUM(H44:H46)</f>
        <v>27517034</v>
      </c>
      <c r="I43" s="14">
        <f t="shared" si="0"/>
        <v>27301445</v>
      </c>
      <c r="J43" s="15">
        <f t="shared" si="0"/>
        <v>38356177</v>
      </c>
      <c r="K43" s="10">
        <f t="shared" si="0"/>
        <v>31218055</v>
      </c>
      <c r="L43" s="13">
        <f t="shared" si="0"/>
        <v>29208774</v>
      </c>
    </row>
    <row r="44" spans="1:12" ht="13.5">
      <c r="A44" s="3" t="s">
        <v>19</v>
      </c>
      <c r="B44" s="2"/>
      <c r="C44" s="16">
        <v>41468</v>
      </c>
      <c r="D44" s="16">
        <v>23412</v>
      </c>
      <c r="E44" s="17">
        <v>918991</v>
      </c>
      <c r="F44" s="18">
        <v>15989907</v>
      </c>
      <c r="G44" s="16">
        <v>11469360</v>
      </c>
      <c r="H44" s="19">
        <v>5134727</v>
      </c>
      <c r="I44" s="20">
        <v>5020532</v>
      </c>
      <c r="J44" s="21">
        <v>14838379</v>
      </c>
      <c r="K44" s="16">
        <v>15014490</v>
      </c>
      <c r="L44" s="17">
        <v>14287774</v>
      </c>
    </row>
    <row r="45" spans="1:12" ht="13.5">
      <c r="A45" s="3" t="s">
        <v>20</v>
      </c>
      <c r="B45" s="2"/>
      <c r="C45" s="22">
        <v>1201410</v>
      </c>
      <c r="D45" s="22">
        <v>515963</v>
      </c>
      <c r="E45" s="23">
        <v>276376</v>
      </c>
      <c r="F45" s="24"/>
      <c r="G45" s="22">
        <v>908737</v>
      </c>
      <c r="H45" s="25">
        <v>214922</v>
      </c>
      <c r="I45" s="26">
        <v>214923</v>
      </c>
      <c r="J45" s="27">
        <v>23517798</v>
      </c>
      <c r="K45" s="22">
        <v>16203565</v>
      </c>
      <c r="L45" s="23">
        <v>14921000</v>
      </c>
    </row>
    <row r="46" spans="1:12" ht="13.5">
      <c r="A46" s="3" t="s">
        <v>21</v>
      </c>
      <c r="B46" s="2"/>
      <c r="C46" s="16">
        <v>33558432</v>
      </c>
      <c r="D46" s="16">
        <v>24814230</v>
      </c>
      <c r="E46" s="17">
        <v>24420575</v>
      </c>
      <c r="F46" s="18">
        <v>13368752</v>
      </c>
      <c r="G46" s="16">
        <v>32382779</v>
      </c>
      <c r="H46" s="19">
        <v>22167385</v>
      </c>
      <c r="I46" s="20">
        <v>22065990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9787187</v>
      </c>
      <c r="D47" s="10">
        <f aca="true" t="shared" si="1" ref="D47:L47">SUM(D48:D52)</f>
        <v>14968104</v>
      </c>
      <c r="E47" s="14">
        <f t="shared" si="1"/>
        <v>30430949</v>
      </c>
      <c r="F47" s="28">
        <f t="shared" si="1"/>
        <v>33483491</v>
      </c>
      <c r="G47" s="10">
        <f t="shared" si="1"/>
        <v>50666699</v>
      </c>
      <c r="H47" s="13">
        <f>SUM(H48:H52)</f>
        <v>34405494</v>
      </c>
      <c r="I47" s="29">
        <f t="shared" si="1"/>
        <v>36061048</v>
      </c>
      <c r="J47" s="12">
        <f t="shared" si="1"/>
        <v>53041548</v>
      </c>
      <c r="K47" s="10">
        <f t="shared" si="1"/>
        <v>26537114</v>
      </c>
      <c r="L47" s="14">
        <f t="shared" si="1"/>
        <v>25820149</v>
      </c>
    </row>
    <row r="48" spans="1:12" ht="13.5">
      <c r="A48" s="3" t="s">
        <v>23</v>
      </c>
      <c r="B48" s="2"/>
      <c r="C48" s="16">
        <v>974315</v>
      </c>
      <c r="D48" s="16">
        <v>1488177</v>
      </c>
      <c r="E48" s="17">
        <v>408791</v>
      </c>
      <c r="F48" s="18">
        <v>8135500</v>
      </c>
      <c r="G48" s="16">
        <v>24253209</v>
      </c>
      <c r="H48" s="19">
        <v>6487382</v>
      </c>
      <c r="I48" s="20">
        <v>6458842</v>
      </c>
      <c r="J48" s="21">
        <v>3882994</v>
      </c>
      <c r="K48" s="16">
        <v>2585894</v>
      </c>
      <c r="L48" s="17">
        <v>7899165</v>
      </c>
    </row>
    <row r="49" spans="1:12" ht="13.5">
      <c r="A49" s="3" t="s">
        <v>24</v>
      </c>
      <c r="B49" s="2"/>
      <c r="C49" s="16">
        <v>8243984</v>
      </c>
      <c r="D49" s="16">
        <v>9842946</v>
      </c>
      <c r="E49" s="17">
        <v>23264756</v>
      </c>
      <c r="F49" s="18">
        <v>21107991</v>
      </c>
      <c r="G49" s="16">
        <v>23609551</v>
      </c>
      <c r="H49" s="19">
        <v>19561611</v>
      </c>
      <c r="I49" s="20">
        <v>20179288</v>
      </c>
      <c r="J49" s="21">
        <v>27058554</v>
      </c>
      <c r="K49" s="16">
        <v>22306220</v>
      </c>
      <c r="L49" s="17">
        <v>15920984</v>
      </c>
    </row>
    <row r="50" spans="1:12" ht="13.5">
      <c r="A50" s="3" t="s">
        <v>25</v>
      </c>
      <c r="B50" s="2"/>
      <c r="C50" s="16">
        <v>19800</v>
      </c>
      <c r="D50" s="16">
        <v>121046</v>
      </c>
      <c r="E50" s="17">
        <v>3672362</v>
      </c>
      <c r="F50" s="18">
        <v>2640000</v>
      </c>
      <c r="G50" s="16">
        <v>35000</v>
      </c>
      <c r="H50" s="19">
        <v>6351806</v>
      </c>
      <c r="I50" s="20">
        <v>7470285</v>
      </c>
      <c r="J50" s="21"/>
      <c r="K50" s="16">
        <v>45000</v>
      </c>
      <c r="L50" s="17"/>
    </row>
    <row r="51" spans="1:12" ht="13.5">
      <c r="A51" s="3" t="s">
        <v>26</v>
      </c>
      <c r="B51" s="2"/>
      <c r="C51" s="16">
        <v>549088</v>
      </c>
      <c r="D51" s="16">
        <v>3515935</v>
      </c>
      <c r="E51" s="17">
        <v>3085040</v>
      </c>
      <c r="F51" s="18">
        <v>1600000</v>
      </c>
      <c r="G51" s="16">
        <v>2768939</v>
      </c>
      <c r="H51" s="19">
        <v>2004695</v>
      </c>
      <c r="I51" s="20">
        <v>1952633</v>
      </c>
      <c r="J51" s="21">
        <v>22100000</v>
      </c>
      <c r="K51" s="16">
        <v>1600000</v>
      </c>
      <c r="L51" s="17">
        <v>2000000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31771796</v>
      </c>
      <c r="D53" s="10">
        <f aca="true" t="shared" si="2" ref="D53:L53">SUM(D54:D56)</f>
        <v>54757835</v>
      </c>
      <c r="E53" s="14">
        <f t="shared" si="2"/>
        <v>61588443</v>
      </c>
      <c r="F53" s="28">
        <f t="shared" si="2"/>
        <v>66235542</v>
      </c>
      <c r="G53" s="10">
        <f t="shared" si="2"/>
        <v>84604269</v>
      </c>
      <c r="H53" s="13">
        <f>SUM(H54:H56)</f>
        <v>66585333</v>
      </c>
      <c r="I53" s="29">
        <f t="shared" si="2"/>
        <v>69785344</v>
      </c>
      <c r="J53" s="12">
        <f t="shared" si="2"/>
        <v>70544649</v>
      </c>
      <c r="K53" s="10">
        <f t="shared" si="2"/>
        <v>83046433</v>
      </c>
      <c r="L53" s="14">
        <f t="shared" si="2"/>
        <v>53260984</v>
      </c>
    </row>
    <row r="54" spans="1:12" ht="13.5">
      <c r="A54" s="3" t="s">
        <v>29</v>
      </c>
      <c r="B54" s="2"/>
      <c r="C54" s="16">
        <v>2226661</v>
      </c>
      <c r="D54" s="16">
        <v>2767481</v>
      </c>
      <c r="E54" s="17">
        <v>340689</v>
      </c>
      <c r="F54" s="18">
        <v>537500</v>
      </c>
      <c r="G54" s="16">
        <v>811985</v>
      </c>
      <c r="H54" s="19">
        <v>803705</v>
      </c>
      <c r="I54" s="20">
        <v>1298746</v>
      </c>
      <c r="J54" s="21">
        <v>250000</v>
      </c>
      <c r="K54" s="16"/>
      <c r="L54" s="17"/>
    </row>
    <row r="55" spans="1:12" ht="13.5">
      <c r="A55" s="3" t="s">
        <v>30</v>
      </c>
      <c r="B55" s="2"/>
      <c r="C55" s="16">
        <v>29545135</v>
      </c>
      <c r="D55" s="16">
        <v>51990354</v>
      </c>
      <c r="E55" s="17">
        <v>60867947</v>
      </c>
      <c r="F55" s="18">
        <v>65327542</v>
      </c>
      <c r="G55" s="16">
        <v>83071673</v>
      </c>
      <c r="H55" s="19">
        <v>65190188</v>
      </c>
      <c r="I55" s="20">
        <v>67895159</v>
      </c>
      <c r="J55" s="21">
        <v>69994649</v>
      </c>
      <c r="K55" s="16">
        <v>82546433</v>
      </c>
      <c r="L55" s="17">
        <v>53260984</v>
      </c>
    </row>
    <row r="56" spans="1:12" ht="13.5">
      <c r="A56" s="3" t="s">
        <v>31</v>
      </c>
      <c r="B56" s="2"/>
      <c r="C56" s="16"/>
      <c r="D56" s="16"/>
      <c r="E56" s="17">
        <v>379807</v>
      </c>
      <c r="F56" s="18">
        <v>370500</v>
      </c>
      <c r="G56" s="16">
        <v>720611</v>
      </c>
      <c r="H56" s="19">
        <v>591440</v>
      </c>
      <c r="I56" s="20">
        <v>591439</v>
      </c>
      <c r="J56" s="21">
        <v>300000</v>
      </c>
      <c r="K56" s="16">
        <v>500000</v>
      </c>
      <c r="L56" s="17"/>
    </row>
    <row r="57" spans="1:12" ht="13.5">
      <c r="A57" s="1" t="s">
        <v>32</v>
      </c>
      <c r="B57" s="4"/>
      <c r="C57" s="10">
        <f>SUM(C58:C61)</f>
        <v>131590885</v>
      </c>
      <c r="D57" s="10">
        <f aca="true" t="shared" si="3" ref="D57:L57">SUM(D58:D61)</f>
        <v>120324131</v>
      </c>
      <c r="E57" s="14">
        <f t="shared" si="3"/>
        <v>199505004</v>
      </c>
      <c r="F57" s="28">
        <f t="shared" si="3"/>
        <v>463396750</v>
      </c>
      <c r="G57" s="10">
        <f t="shared" si="3"/>
        <v>548034108</v>
      </c>
      <c r="H57" s="13">
        <f>SUM(H58:H61)</f>
        <v>409501321</v>
      </c>
      <c r="I57" s="29">
        <f t="shared" si="3"/>
        <v>410841163</v>
      </c>
      <c r="J57" s="12">
        <f t="shared" si="3"/>
        <v>471199169</v>
      </c>
      <c r="K57" s="10">
        <f t="shared" si="3"/>
        <v>297367707</v>
      </c>
      <c r="L57" s="14">
        <f t="shared" si="3"/>
        <v>229938226</v>
      </c>
    </row>
    <row r="58" spans="1:12" ht="13.5">
      <c r="A58" s="3" t="s">
        <v>33</v>
      </c>
      <c r="B58" s="2"/>
      <c r="C58" s="16">
        <v>20377105</v>
      </c>
      <c r="D58" s="16">
        <v>17850156</v>
      </c>
      <c r="E58" s="17">
        <v>33969449</v>
      </c>
      <c r="F58" s="18">
        <v>149616142</v>
      </c>
      <c r="G58" s="16">
        <v>165428857</v>
      </c>
      <c r="H58" s="19">
        <v>90623380</v>
      </c>
      <c r="I58" s="20">
        <v>89870819</v>
      </c>
      <c r="J58" s="21">
        <v>97660450</v>
      </c>
      <c r="K58" s="16">
        <v>84337699</v>
      </c>
      <c r="L58" s="17">
        <v>72848934</v>
      </c>
    </row>
    <row r="59" spans="1:12" ht="13.5">
      <c r="A59" s="3" t="s">
        <v>34</v>
      </c>
      <c r="B59" s="2"/>
      <c r="C59" s="16">
        <v>41521389</v>
      </c>
      <c r="D59" s="16">
        <v>53469854</v>
      </c>
      <c r="E59" s="17">
        <v>72091087</v>
      </c>
      <c r="F59" s="18">
        <v>101498977</v>
      </c>
      <c r="G59" s="16">
        <v>122299335</v>
      </c>
      <c r="H59" s="19">
        <v>122379985</v>
      </c>
      <c r="I59" s="20">
        <v>124472320</v>
      </c>
      <c r="J59" s="21">
        <v>116792777</v>
      </c>
      <c r="K59" s="16">
        <v>90291403</v>
      </c>
      <c r="L59" s="17">
        <v>75646133</v>
      </c>
    </row>
    <row r="60" spans="1:12" ht="13.5">
      <c r="A60" s="3" t="s">
        <v>35</v>
      </c>
      <c r="B60" s="2"/>
      <c r="C60" s="22">
        <v>69058846</v>
      </c>
      <c r="D60" s="22">
        <v>42909850</v>
      </c>
      <c r="E60" s="23">
        <v>81540480</v>
      </c>
      <c r="F60" s="24">
        <v>206656631</v>
      </c>
      <c r="G60" s="22">
        <v>241909565</v>
      </c>
      <c r="H60" s="25">
        <v>191144364</v>
      </c>
      <c r="I60" s="26">
        <v>191144432</v>
      </c>
      <c r="J60" s="27">
        <v>256745942</v>
      </c>
      <c r="K60" s="22">
        <v>117501499</v>
      </c>
      <c r="L60" s="23">
        <v>73722293</v>
      </c>
    </row>
    <row r="61" spans="1:12" ht="13.5">
      <c r="A61" s="3" t="s">
        <v>36</v>
      </c>
      <c r="B61" s="2"/>
      <c r="C61" s="16">
        <v>633545</v>
      </c>
      <c r="D61" s="16">
        <v>6094271</v>
      </c>
      <c r="E61" s="17">
        <v>11903988</v>
      </c>
      <c r="F61" s="18">
        <v>5625000</v>
      </c>
      <c r="G61" s="16">
        <v>18396351</v>
      </c>
      <c r="H61" s="19">
        <v>5353592</v>
      </c>
      <c r="I61" s="20">
        <v>5353592</v>
      </c>
      <c r="J61" s="21"/>
      <c r="K61" s="16">
        <v>5237106</v>
      </c>
      <c r="L61" s="17">
        <v>7720866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207951178</v>
      </c>
      <c r="D63" s="62">
        <f aca="true" t="shared" si="4" ref="D63:L63">+D43+D47+D53+D57+D62</f>
        <v>215403675</v>
      </c>
      <c r="E63" s="63">
        <f t="shared" si="4"/>
        <v>317140338</v>
      </c>
      <c r="F63" s="64">
        <f t="shared" si="4"/>
        <v>592474442</v>
      </c>
      <c r="G63" s="62">
        <f t="shared" si="4"/>
        <v>728065952</v>
      </c>
      <c r="H63" s="65">
        <f t="shared" si="4"/>
        <v>538009182</v>
      </c>
      <c r="I63" s="66">
        <f t="shared" si="4"/>
        <v>543989000</v>
      </c>
      <c r="J63" s="67">
        <f t="shared" si="4"/>
        <v>633141543</v>
      </c>
      <c r="K63" s="62">
        <f t="shared" si="4"/>
        <v>438169309</v>
      </c>
      <c r="L63" s="63">
        <f t="shared" si="4"/>
        <v>338228133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73017844</v>
      </c>
      <c r="D66" s="16">
        <v>64885854</v>
      </c>
      <c r="E66" s="30">
        <v>57863987</v>
      </c>
      <c r="F66" s="21">
        <v>34163230</v>
      </c>
      <c r="G66" s="16">
        <v>43245246</v>
      </c>
      <c r="H66" s="19">
        <v>42048700</v>
      </c>
      <c r="I66" s="17">
        <v>42358200</v>
      </c>
      <c r="J66" s="31">
        <v>33955262</v>
      </c>
      <c r="K66" s="16">
        <v>35624561</v>
      </c>
      <c r="L66" s="19">
        <v>37376568</v>
      </c>
    </row>
    <row r="67" spans="1:12" ht="13.5">
      <c r="A67" s="69" t="s">
        <v>42</v>
      </c>
      <c r="B67" s="2"/>
      <c r="C67" s="16">
        <v>12643580</v>
      </c>
      <c r="D67" s="16"/>
      <c r="E67" s="17">
        <v>15932778</v>
      </c>
      <c r="F67" s="18">
        <v>16389474</v>
      </c>
      <c r="G67" s="16">
        <v>23171925</v>
      </c>
      <c r="H67" s="19">
        <v>21825119</v>
      </c>
      <c r="I67" s="20">
        <v>23081962</v>
      </c>
      <c r="J67" s="21">
        <v>50392105</v>
      </c>
      <c r="K67" s="16">
        <v>33333332</v>
      </c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268808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85930232</v>
      </c>
      <c r="D70" s="32">
        <f aca="true" t="shared" si="5" ref="D70:L70">SUM(D66:D69)</f>
        <v>64885854</v>
      </c>
      <c r="E70" s="33">
        <f t="shared" si="5"/>
        <v>73796765</v>
      </c>
      <c r="F70" s="34">
        <f t="shared" si="5"/>
        <v>50552704</v>
      </c>
      <c r="G70" s="32">
        <f t="shared" si="5"/>
        <v>66417171</v>
      </c>
      <c r="H70" s="35">
        <f t="shared" si="5"/>
        <v>63873819</v>
      </c>
      <c r="I70" s="36">
        <f t="shared" si="5"/>
        <v>65440162</v>
      </c>
      <c r="J70" s="37">
        <f t="shared" si="5"/>
        <v>84347367</v>
      </c>
      <c r="K70" s="32">
        <f t="shared" si="5"/>
        <v>68957893</v>
      </c>
      <c r="L70" s="33">
        <f t="shared" si="5"/>
        <v>37376568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112179648</v>
      </c>
      <c r="D72" s="16">
        <v>132019707</v>
      </c>
      <c r="E72" s="17">
        <v>226357988</v>
      </c>
      <c r="F72" s="18">
        <v>506921738</v>
      </c>
      <c r="G72" s="16">
        <v>608196805</v>
      </c>
      <c r="H72" s="19">
        <v>451797926</v>
      </c>
      <c r="I72" s="20">
        <v>452943545</v>
      </c>
      <c r="J72" s="21">
        <v>508794176</v>
      </c>
      <c r="K72" s="16">
        <v>324211416</v>
      </c>
      <c r="L72" s="17">
        <v>250851565</v>
      </c>
    </row>
    <row r="73" spans="1:12" ht="13.5">
      <c r="A73" s="72" t="s">
        <v>51</v>
      </c>
      <c r="B73" s="2"/>
      <c r="C73" s="16">
        <v>9841298</v>
      </c>
      <c r="D73" s="16">
        <v>18498114</v>
      </c>
      <c r="E73" s="17">
        <v>16985586</v>
      </c>
      <c r="F73" s="18">
        <v>35000000</v>
      </c>
      <c r="G73" s="16">
        <v>53451976</v>
      </c>
      <c r="H73" s="19">
        <v>22337434</v>
      </c>
      <c r="I73" s="20">
        <v>25605293</v>
      </c>
      <c r="J73" s="21">
        <v>40000000</v>
      </c>
      <c r="K73" s="16">
        <v>45000000</v>
      </c>
      <c r="L73" s="17">
        <v>50000000</v>
      </c>
    </row>
    <row r="74" spans="1:12" ht="13.5">
      <c r="A74" s="73" t="s">
        <v>52</v>
      </c>
      <c r="B74" s="6" t="s">
        <v>53</v>
      </c>
      <c r="C74" s="74">
        <f>SUM(C70:C73)</f>
        <v>207951178</v>
      </c>
      <c r="D74" s="74">
        <f aca="true" t="shared" si="6" ref="D74:L74">SUM(D70:D73)</f>
        <v>215403675</v>
      </c>
      <c r="E74" s="75">
        <f t="shared" si="6"/>
        <v>317140339</v>
      </c>
      <c r="F74" s="76">
        <f t="shared" si="6"/>
        <v>592474442</v>
      </c>
      <c r="G74" s="74">
        <f t="shared" si="6"/>
        <v>728065952</v>
      </c>
      <c r="H74" s="77">
        <f t="shared" si="6"/>
        <v>538009179</v>
      </c>
      <c r="I74" s="78">
        <f t="shared" si="6"/>
        <v>543989000</v>
      </c>
      <c r="J74" s="79">
        <f t="shared" si="6"/>
        <v>633141543</v>
      </c>
      <c r="K74" s="74">
        <f t="shared" si="6"/>
        <v>438169309</v>
      </c>
      <c r="L74" s="75">
        <f t="shared" si="6"/>
        <v>338228133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16024534</v>
      </c>
      <c r="D43" s="10">
        <f aca="true" t="shared" si="0" ref="D43:L43">SUM(D44:D46)</f>
        <v>16622314</v>
      </c>
      <c r="E43" s="11">
        <f t="shared" si="0"/>
        <v>14590150</v>
      </c>
      <c r="F43" s="12">
        <f t="shared" si="0"/>
        <v>29187850</v>
      </c>
      <c r="G43" s="10">
        <f t="shared" si="0"/>
        <v>26246742</v>
      </c>
      <c r="H43" s="13">
        <f>SUM(H44:H46)</f>
        <v>30475918</v>
      </c>
      <c r="I43" s="14">
        <f t="shared" si="0"/>
        <v>43254710</v>
      </c>
      <c r="J43" s="15">
        <f t="shared" si="0"/>
        <v>26265000</v>
      </c>
      <c r="K43" s="10">
        <f t="shared" si="0"/>
        <v>13875000</v>
      </c>
      <c r="L43" s="13">
        <f t="shared" si="0"/>
        <v>11435000</v>
      </c>
    </row>
    <row r="44" spans="1:12" ht="13.5">
      <c r="A44" s="3" t="s">
        <v>19</v>
      </c>
      <c r="B44" s="2"/>
      <c r="C44" s="16">
        <v>992761</v>
      </c>
      <c r="D44" s="16">
        <v>13379</v>
      </c>
      <c r="E44" s="17">
        <v>36051</v>
      </c>
      <c r="F44" s="18">
        <v>35000</v>
      </c>
      <c r="G44" s="16">
        <v>35000</v>
      </c>
      <c r="H44" s="19">
        <v>34823</v>
      </c>
      <c r="I44" s="20">
        <v>37175</v>
      </c>
      <c r="J44" s="21">
        <v>35000</v>
      </c>
      <c r="K44" s="16">
        <v>35000</v>
      </c>
      <c r="L44" s="17">
        <v>35000</v>
      </c>
    </row>
    <row r="45" spans="1:12" ht="13.5">
      <c r="A45" s="3" t="s">
        <v>20</v>
      </c>
      <c r="B45" s="2"/>
      <c r="C45" s="22">
        <v>965359</v>
      </c>
      <c r="D45" s="22">
        <v>1551681</v>
      </c>
      <c r="E45" s="23">
        <v>1288598</v>
      </c>
      <c r="F45" s="24">
        <v>879850</v>
      </c>
      <c r="G45" s="22">
        <v>379850</v>
      </c>
      <c r="H45" s="25">
        <v>506558</v>
      </c>
      <c r="I45" s="26">
        <v>528188</v>
      </c>
      <c r="J45" s="27">
        <v>1870000</v>
      </c>
      <c r="K45" s="22">
        <v>150000</v>
      </c>
      <c r="L45" s="23">
        <v>150000</v>
      </c>
    </row>
    <row r="46" spans="1:12" ht="13.5">
      <c r="A46" s="3" t="s">
        <v>21</v>
      </c>
      <c r="B46" s="2"/>
      <c r="C46" s="16">
        <v>14066414</v>
      </c>
      <c r="D46" s="16">
        <v>15057254</v>
      </c>
      <c r="E46" s="17">
        <v>13265501</v>
      </c>
      <c r="F46" s="18">
        <v>28273000</v>
      </c>
      <c r="G46" s="16">
        <v>25831892</v>
      </c>
      <c r="H46" s="19">
        <v>29934537</v>
      </c>
      <c r="I46" s="20">
        <v>42689347</v>
      </c>
      <c r="J46" s="21">
        <v>24360000</v>
      </c>
      <c r="K46" s="16">
        <v>13690000</v>
      </c>
      <c r="L46" s="17">
        <v>11250000</v>
      </c>
    </row>
    <row r="47" spans="1:12" ht="13.5">
      <c r="A47" s="1" t="s">
        <v>22</v>
      </c>
      <c r="B47" s="2"/>
      <c r="C47" s="10">
        <f>SUM(C48:C52)</f>
        <v>20959863</v>
      </c>
      <c r="D47" s="10">
        <f aca="true" t="shared" si="1" ref="D47:L47">SUM(D48:D52)</f>
        <v>27649503</v>
      </c>
      <c r="E47" s="14">
        <f t="shared" si="1"/>
        <v>31565485</v>
      </c>
      <c r="F47" s="28">
        <f t="shared" si="1"/>
        <v>56090370</v>
      </c>
      <c r="G47" s="10">
        <f t="shared" si="1"/>
        <v>81144989</v>
      </c>
      <c r="H47" s="13">
        <f>SUM(H48:H52)</f>
        <v>18363801</v>
      </c>
      <c r="I47" s="29">
        <f t="shared" si="1"/>
        <v>29025604</v>
      </c>
      <c r="J47" s="12">
        <f t="shared" si="1"/>
        <v>53500700</v>
      </c>
      <c r="K47" s="10">
        <f t="shared" si="1"/>
        <v>51870300</v>
      </c>
      <c r="L47" s="14">
        <f t="shared" si="1"/>
        <v>29142950</v>
      </c>
    </row>
    <row r="48" spans="1:12" ht="13.5">
      <c r="A48" s="3" t="s">
        <v>23</v>
      </c>
      <c r="B48" s="2"/>
      <c r="C48" s="16">
        <v>965913</v>
      </c>
      <c r="D48" s="16">
        <v>2308144</v>
      </c>
      <c r="E48" s="17">
        <v>1844659</v>
      </c>
      <c r="F48" s="18">
        <v>2917000</v>
      </c>
      <c r="G48" s="16">
        <v>17706572</v>
      </c>
      <c r="H48" s="19">
        <v>1540310</v>
      </c>
      <c r="I48" s="20">
        <v>1963304</v>
      </c>
      <c r="J48" s="21">
        <v>8363700</v>
      </c>
      <c r="K48" s="16">
        <v>6205300</v>
      </c>
      <c r="L48" s="17">
        <v>6272950</v>
      </c>
    </row>
    <row r="49" spans="1:12" ht="13.5">
      <c r="A49" s="3" t="s">
        <v>24</v>
      </c>
      <c r="B49" s="2"/>
      <c r="C49" s="16">
        <v>6436091</v>
      </c>
      <c r="D49" s="16">
        <v>6132662</v>
      </c>
      <c r="E49" s="17">
        <v>6735274</v>
      </c>
      <c r="F49" s="18">
        <v>12713370</v>
      </c>
      <c r="G49" s="16">
        <v>14525544</v>
      </c>
      <c r="H49" s="19">
        <v>3666232</v>
      </c>
      <c r="I49" s="20">
        <v>6384752</v>
      </c>
      <c r="J49" s="21">
        <v>2530000</v>
      </c>
      <c r="K49" s="16">
        <v>1030000</v>
      </c>
      <c r="L49" s="17">
        <v>130000</v>
      </c>
    </row>
    <row r="50" spans="1:12" ht="13.5">
      <c r="A50" s="3" t="s">
        <v>25</v>
      </c>
      <c r="B50" s="2"/>
      <c r="C50" s="16">
        <v>1214011</v>
      </c>
      <c r="D50" s="16">
        <v>187970</v>
      </c>
      <c r="E50" s="17">
        <v>571205</v>
      </c>
      <c r="F50" s="18">
        <v>2900000</v>
      </c>
      <c r="G50" s="16">
        <v>9116694</v>
      </c>
      <c r="H50" s="19">
        <v>2746480</v>
      </c>
      <c r="I50" s="20">
        <v>3290147</v>
      </c>
      <c r="J50" s="21">
        <v>7785000</v>
      </c>
      <c r="K50" s="16">
        <v>3825000</v>
      </c>
      <c r="L50" s="17">
        <v>2000000</v>
      </c>
    </row>
    <row r="51" spans="1:12" ht="13.5">
      <c r="A51" s="3" t="s">
        <v>26</v>
      </c>
      <c r="B51" s="2"/>
      <c r="C51" s="16">
        <v>12343848</v>
      </c>
      <c r="D51" s="16">
        <v>19020727</v>
      </c>
      <c r="E51" s="17">
        <v>22414347</v>
      </c>
      <c r="F51" s="18">
        <v>37560000</v>
      </c>
      <c r="G51" s="16">
        <v>39796179</v>
      </c>
      <c r="H51" s="19">
        <v>10410779</v>
      </c>
      <c r="I51" s="20">
        <v>17387401</v>
      </c>
      <c r="J51" s="21">
        <v>34822000</v>
      </c>
      <c r="K51" s="16">
        <v>40810000</v>
      </c>
      <c r="L51" s="17">
        <v>20740000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31364974</v>
      </c>
      <c r="D53" s="10">
        <f aca="true" t="shared" si="2" ref="D53:L53">SUM(D54:D56)</f>
        <v>42334954</v>
      </c>
      <c r="E53" s="14">
        <f t="shared" si="2"/>
        <v>38071856</v>
      </c>
      <c r="F53" s="28">
        <f t="shared" si="2"/>
        <v>52637683</v>
      </c>
      <c r="G53" s="10">
        <f t="shared" si="2"/>
        <v>61554439</v>
      </c>
      <c r="H53" s="13">
        <f>SUM(H54:H56)</f>
        <v>29861160</v>
      </c>
      <c r="I53" s="29">
        <f t="shared" si="2"/>
        <v>48583143</v>
      </c>
      <c r="J53" s="12">
        <f t="shared" si="2"/>
        <v>58024930</v>
      </c>
      <c r="K53" s="10">
        <f t="shared" si="2"/>
        <v>40970000</v>
      </c>
      <c r="L53" s="14">
        <f t="shared" si="2"/>
        <v>30860000</v>
      </c>
    </row>
    <row r="54" spans="1:12" ht="13.5">
      <c r="A54" s="3" t="s">
        <v>29</v>
      </c>
      <c r="B54" s="2"/>
      <c r="C54" s="16">
        <v>1137373</v>
      </c>
      <c r="D54" s="16">
        <v>871914</v>
      </c>
      <c r="E54" s="17">
        <v>1315413</v>
      </c>
      <c r="F54" s="18">
        <v>3076749</v>
      </c>
      <c r="G54" s="16">
        <v>3332732</v>
      </c>
      <c r="H54" s="19">
        <v>895855</v>
      </c>
      <c r="I54" s="20">
        <v>1034281</v>
      </c>
      <c r="J54" s="21">
        <v>5853000</v>
      </c>
      <c r="K54" s="16">
        <v>2645000</v>
      </c>
      <c r="L54" s="17">
        <v>540000</v>
      </c>
    </row>
    <row r="55" spans="1:12" ht="13.5">
      <c r="A55" s="3" t="s">
        <v>30</v>
      </c>
      <c r="B55" s="2"/>
      <c r="C55" s="16">
        <v>28466991</v>
      </c>
      <c r="D55" s="16">
        <v>40313841</v>
      </c>
      <c r="E55" s="17">
        <v>34650849</v>
      </c>
      <c r="F55" s="18">
        <v>48080934</v>
      </c>
      <c r="G55" s="16">
        <v>56741707</v>
      </c>
      <c r="H55" s="19">
        <v>27813339</v>
      </c>
      <c r="I55" s="20">
        <v>46053375</v>
      </c>
      <c r="J55" s="21">
        <v>50721930</v>
      </c>
      <c r="K55" s="16">
        <v>37125000</v>
      </c>
      <c r="L55" s="17">
        <v>29620000</v>
      </c>
    </row>
    <row r="56" spans="1:12" ht="13.5">
      <c r="A56" s="3" t="s">
        <v>31</v>
      </c>
      <c r="B56" s="2"/>
      <c r="C56" s="16">
        <v>1760610</v>
      </c>
      <c r="D56" s="16">
        <v>1149199</v>
      </c>
      <c r="E56" s="17">
        <v>2105594</v>
      </c>
      <c r="F56" s="18">
        <v>1480000</v>
      </c>
      <c r="G56" s="16">
        <v>1480000</v>
      </c>
      <c r="H56" s="19">
        <v>1151966</v>
      </c>
      <c r="I56" s="20">
        <v>1495487</v>
      </c>
      <c r="J56" s="21">
        <v>1450000</v>
      </c>
      <c r="K56" s="16">
        <v>1200000</v>
      </c>
      <c r="L56" s="17">
        <v>700000</v>
      </c>
    </row>
    <row r="57" spans="1:12" ht="13.5">
      <c r="A57" s="1" t="s">
        <v>32</v>
      </c>
      <c r="B57" s="4"/>
      <c r="C57" s="10">
        <f>SUM(C58:C61)</f>
        <v>105769264</v>
      </c>
      <c r="D57" s="10">
        <f aca="true" t="shared" si="3" ref="D57:L57">SUM(D58:D61)</f>
        <v>143335516</v>
      </c>
      <c r="E57" s="14">
        <f t="shared" si="3"/>
        <v>263743562</v>
      </c>
      <c r="F57" s="28">
        <f t="shared" si="3"/>
        <v>325875810</v>
      </c>
      <c r="G57" s="10">
        <f t="shared" si="3"/>
        <v>313634212</v>
      </c>
      <c r="H57" s="13">
        <f>SUM(H58:H61)</f>
        <v>236496286</v>
      </c>
      <c r="I57" s="29">
        <f t="shared" si="3"/>
        <v>289065358</v>
      </c>
      <c r="J57" s="12">
        <f t="shared" si="3"/>
        <v>278865880</v>
      </c>
      <c r="K57" s="10">
        <f t="shared" si="3"/>
        <v>211428995</v>
      </c>
      <c r="L57" s="14">
        <f t="shared" si="3"/>
        <v>154085000</v>
      </c>
    </row>
    <row r="58" spans="1:12" ht="13.5">
      <c r="A58" s="3" t="s">
        <v>33</v>
      </c>
      <c r="B58" s="2"/>
      <c r="C58" s="16">
        <v>28377086</v>
      </c>
      <c r="D58" s="16">
        <v>39435309</v>
      </c>
      <c r="E58" s="17">
        <v>40104555</v>
      </c>
      <c r="F58" s="18">
        <v>49590000</v>
      </c>
      <c r="G58" s="16">
        <v>51054541</v>
      </c>
      <c r="H58" s="19">
        <v>33980184</v>
      </c>
      <c r="I58" s="20">
        <v>43062685</v>
      </c>
      <c r="J58" s="21">
        <v>49448163</v>
      </c>
      <c r="K58" s="16">
        <v>55850000</v>
      </c>
      <c r="L58" s="17">
        <v>61400000</v>
      </c>
    </row>
    <row r="59" spans="1:12" ht="13.5">
      <c r="A59" s="3" t="s">
        <v>34</v>
      </c>
      <c r="B59" s="2"/>
      <c r="C59" s="16">
        <v>38614441</v>
      </c>
      <c r="D59" s="16">
        <v>62283153</v>
      </c>
      <c r="E59" s="17">
        <v>86520332</v>
      </c>
      <c r="F59" s="18">
        <v>59719000</v>
      </c>
      <c r="G59" s="16">
        <v>56171100</v>
      </c>
      <c r="H59" s="19">
        <v>43204885</v>
      </c>
      <c r="I59" s="20">
        <v>51625127</v>
      </c>
      <c r="J59" s="21">
        <v>77600000</v>
      </c>
      <c r="K59" s="16">
        <v>55100000</v>
      </c>
      <c r="L59" s="17">
        <v>41850000</v>
      </c>
    </row>
    <row r="60" spans="1:12" ht="13.5">
      <c r="A60" s="3" t="s">
        <v>35</v>
      </c>
      <c r="B60" s="2"/>
      <c r="C60" s="22">
        <v>38254512</v>
      </c>
      <c r="D60" s="22">
        <v>35723271</v>
      </c>
      <c r="E60" s="23">
        <v>134499126</v>
      </c>
      <c r="F60" s="24">
        <v>200566810</v>
      </c>
      <c r="G60" s="22">
        <v>190074059</v>
      </c>
      <c r="H60" s="25">
        <v>151153687</v>
      </c>
      <c r="I60" s="26">
        <v>182017843</v>
      </c>
      <c r="J60" s="27">
        <v>139982717</v>
      </c>
      <c r="K60" s="22">
        <v>82093995</v>
      </c>
      <c r="L60" s="23">
        <v>38450000</v>
      </c>
    </row>
    <row r="61" spans="1:12" ht="13.5">
      <c r="A61" s="3" t="s">
        <v>36</v>
      </c>
      <c r="B61" s="2"/>
      <c r="C61" s="16">
        <v>523225</v>
      </c>
      <c r="D61" s="16">
        <v>5893783</v>
      </c>
      <c r="E61" s="17">
        <v>2619549</v>
      </c>
      <c r="F61" s="18">
        <v>16000000</v>
      </c>
      <c r="G61" s="16">
        <v>16334512</v>
      </c>
      <c r="H61" s="19">
        <v>8157530</v>
      </c>
      <c r="I61" s="20">
        <v>12359703</v>
      </c>
      <c r="J61" s="21">
        <v>11835000</v>
      </c>
      <c r="K61" s="16">
        <v>18385000</v>
      </c>
      <c r="L61" s="17">
        <v>12385000</v>
      </c>
    </row>
    <row r="62" spans="1:12" ht="13.5">
      <c r="A62" s="1" t="s">
        <v>37</v>
      </c>
      <c r="B62" s="4"/>
      <c r="C62" s="10">
        <v>248108</v>
      </c>
      <c r="D62" s="10"/>
      <c r="E62" s="14">
        <v>48438</v>
      </c>
      <c r="F62" s="28"/>
      <c r="G62" s="10"/>
      <c r="H62" s="13"/>
      <c r="I62" s="29">
        <v>274383</v>
      </c>
      <c r="J62" s="12">
        <v>1400000</v>
      </c>
      <c r="K62" s="10">
        <v>1370000</v>
      </c>
      <c r="L62" s="14">
        <v>1350000</v>
      </c>
    </row>
    <row r="63" spans="1:12" ht="13.5">
      <c r="A63" s="5" t="s">
        <v>38</v>
      </c>
      <c r="B63" s="6" t="s">
        <v>39</v>
      </c>
      <c r="C63" s="62">
        <f>+C43+C47+C53+C57+C62</f>
        <v>174366743</v>
      </c>
      <c r="D63" s="62">
        <f aca="true" t="shared" si="4" ref="D63:L63">+D43+D47+D53+D57+D62</f>
        <v>229942287</v>
      </c>
      <c r="E63" s="63">
        <f t="shared" si="4"/>
        <v>348019491</v>
      </c>
      <c r="F63" s="64">
        <f t="shared" si="4"/>
        <v>463791713</v>
      </c>
      <c r="G63" s="62">
        <f t="shared" si="4"/>
        <v>482580382</v>
      </c>
      <c r="H63" s="65">
        <f t="shared" si="4"/>
        <v>315197165</v>
      </c>
      <c r="I63" s="66">
        <f t="shared" si="4"/>
        <v>410203198</v>
      </c>
      <c r="J63" s="67">
        <f t="shared" si="4"/>
        <v>418056510</v>
      </c>
      <c r="K63" s="62">
        <f t="shared" si="4"/>
        <v>319514295</v>
      </c>
      <c r="L63" s="63">
        <f t="shared" si="4"/>
        <v>226872950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36838689</v>
      </c>
      <c r="D66" s="16">
        <v>47521105</v>
      </c>
      <c r="E66" s="30">
        <v>86977035</v>
      </c>
      <c r="F66" s="21">
        <v>80106000</v>
      </c>
      <c r="G66" s="16">
        <v>80106000</v>
      </c>
      <c r="H66" s="19">
        <v>78157576</v>
      </c>
      <c r="I66" s="17">
        <v>41368546</v>
      </c>
      <c r="J66" s="31">
        <v>47594000</v>
      </c>
      <c r="K66" s="16">
        <v>52302000</v>
      </c>
      <c r="L66" s="19">
        <v>59353000</v>
      </c>
    </row>
    <row r="67" spans="1:12" ht="13.5">
      <c r="A67" s="69" t="s">
        <v>42</v>
      </c>
      <c r="B67" s="2"/>
      <c r="C67" s="16">
        <v>13480795</v>
      </c>
      <c r="D67" s="16">
        <v>9780466</v>
      </c>
      <c r="E67" s="17">
        <v>15992254</v>
      </c>
      <c r="F67" s="18">
        <v>36430000</v>
      </c>
      <c r="G67" s="16">
        <v>38271000</v>
      </c>
      <c r="H67" s="19">
        <v>9849031</v>
      </c>
      <c r="I67" s="20">
        <v>1285819</v>
      </c>
      <c r="J67" s="21">
        <v>12543000</v>
      </c>
      <c r="K67" s="16">
        <v>30100000</v>
      </c>
      <c r="L67" s="17">
        <v>18100000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9441705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59761189</v>
      </c>
      <c r="D70" s="32">
        <f aca="true" t="shared" si="5" ref="D70:L70">SUM(D66:D69)</f>
        <v>57301571</v>
      </c>
      <c r="E70" s="33">
        <f t="shared" si="5"/>
        <v>102969289</v>
      </c>
      <c r="F70" s="34">
        <f t="shared" si="5"/>
        <v>116536000</v>
      </c>
      <c r="G70" s="32">
        <f t="shared" si="5"/>
        <v>118377000</v>
      </c>
      <c r="H70" s="35">
        <f t="shared" si="5"/>
        <v>88006607</v>
      </c>
      <c r="I70" s="36">
        <f t="shared" si="5"/>
        <v>42654365</v>
      </c>
      <c r="J70" s="37">
        <f t="shared" si="5"/>
        <v>60137000</v>
      </c>
      <c r="K70" s="32">
        <f t="shared" si="5"/>
        <v>82402000</v>
      </c>
      <c r="L70" s="33">
        <f t="shared" si="5"/>
        <v>77453000</v>
      </c>
    </row>
    <row r="71" spans="1:12" ht="13.5">
      <c r="A71" s="72" t="s">
        <v>47</v>
      </c>
      <c r="B71" s="2" t="s">
        <v>48</v>
      </c>
      <c r="C71" s="16">
        <v>636085</v>
      </c>
      <c r="D71" s="16">
        <v>97000</v>
      </c>
      <c r="E71" s="17"/>
      <c r="F71" s="18">
        <v>11024320</v>
      </c>
      <c r="G71" s="16">
        <v>13174320</v>
      </c>
      <c r="H71" s="19">
        <v>12123001</v>
      </c>
      <c r="I71" s="20">
        <v>476176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11533052</v>
      </c>
      <c r="D72" s="16">
        <v>57432553</v>
      </c>
      <c r="E72" s="17">
        <v>42566447</v>
      </c>
      <c r="F72" s="18">
        <v>161000000</v>
      </c>
      <c r="G72" s="16"/>
      <c r="H72" s="19"/>
      <c r="I72" s="20">
        <v>33413094</v>
      </c>
      <c r="J72" s="21">
        <v>160000000</v>
      </c>
      <c r="K72" s="16">
        <v>80000000</v>
      </c>
      <c r="L72" s="17"/>
    </row>
    <row r="73" spans="1:12" ht="13.5">
      <c r="A73" s="72" t="s">
        <v>51</v>
      </c>
      <c r="B73" s="2"/>
      <c r="C73" s="16">
        <v>102436421</v>
      </c>
      <c r="D73" s="16">
        <v>115111162</v>
      </c>
      <c r="E73" s="17">
        <v>202483755</v>
      </c>
      <c r="F73" s="18">
        <v>175231393</v>
      </c>
      <c r="G73" s="16">
        <v>351029062</v>
      </c>
      <c r="H73" s="19">
        <v>215067553</v>
      </c>
      <c r="I73" s="20">
        <v>333659563</v>
      </c>
      <c r="J73" s="21">
        <v>197919510</v>
      </c>
      <c r="K73" s="16">
        <v>157112295</v>
      </c>
      <c r="L73" s="17">
        <v>149419950</v>
      </c>
    </row>
    <row r="74" spans="1:12" ht="13.5">
      <c r="A74" s="73" t="s">
        <v>52</v>
      </c>
      <c r="B74" s="6" t="s">
        <v>53</v>
      </c>
      <c r="C74" s="74">
        <f>SUM(C70:C73)</f>
        <v>174366747</v>
      </c>
      <c r="D74" s="74">
        <f aca="true" t="shared" si="6" ref="D74:L74">SUM(D70:D73)</f>
        <v>229942286</v>
      </c>
      <c r="E74" s="75">
        <f t="shared" si="6"/>
        <v>348019491</v>
      </c>
      <c r="F74" s="76">
        <f t="shared" si="6"/>
        <v>463791713</v>
      </c>
      <c r="G74" s="74">
        <f t="shared" si="6"/>
        <v>482580382</v>
      </c>
      <c r="H74" s="77">
        <f t="shared" si="6"/>
        <v>315197161</v>
      </c>
      <c r="I74" s="78">
        <f t="shared" si="6"/>
        <v>410203198</v>
      </c>
      <c r="J74" s="79">
        <f t="shared" si="6"/>
        <v>418056510</v>
      </c>
      <c r="K74" s="74">
        <f t="shared" si="6"/>
        <v>319514295</v>
      </c>
      <c r="L74" s="75">
        <f t="shared" si="6"/>
        <v>226872950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9346816</v>
      </c>
      <c r="D43" s="10">
        <f aca="true" t="shared" si="0" ref="D43:L43">SUM(D44:D46)</f>
        <v>7266654</v>
      </c>
      <c r="E43" s="11">
        <f t="shared" si="0"/>
        <v>16646967</v>
      </c>
      <c r="F43" s="12">
        <f t="shared" si="0"/>
        <v>14369370</v>
      </c>
      <c r="G43" s="10">
        <f t="shared" si="0"/>
        <v>18557437</v>
      </c>
      <c r="H43" s="13">
        <f>SUM(H44:H46)</f>
        <v>8630366</v>
      </c>
      <c r="I43" s="14">
        <f t="shared" si="0"/>
        <v>9820180</v>
      </c>
      <c r="J43" s="15">
        <f t="shared" si="0"/>
        <v>11560000</v>
      </c>
      <c r="K43" s="10">
        <f t="shared" si="0"/>
        <v>11637800</v>
      </c>
      <c r="L43" s="13">
        <f t="shared" si="0"/>
        <v>4912600</v>
      </c>
    </row>
    <row r="44" spans="1:12" ht="13.5">
      <c r="A44" s="3" t="s">
        <v>19</v>
      </c>
      <c r="B44" s="2"/>
      <c r="C44" s="16">
        <v>93098</v>
      </c>
      <c r="D44" s="16">
        <v>457039</v>
      </c>
      <c r="E44" s="17">
        <v>195186</v>
      </c>
      <c r="F44" s="18">
        <v>14000</v>
      </c>
      <c r="G44" s="16">
        <v>219000</v>
      </c>
      <c r="H44" s="19">
        <v>210080</v>
      </c>
      <c r="I44" s="20">
        <v>316282</v>
      </c>
      <c r="J44" s="21">
        <v>15000</v>
      </c>
      <c r="K44" s="16"/>
      <c r="L44" s="17"/>
    </row>
    <row r="45" spans="1:12" ht="13.5">
      <c r="A45" s="3" t="s">
        <v>20</v>
      </c>
      <c r="B45" s="2"/>
      <c r="C45" s="22">
        <v>901029</v>
      </c>
      <c r="D45" s="22">
        <v>395548</v>
      </c>
      <c r="E45" s="23">
        <v>1369576</v>
      </c>
      <c r="F45" s="24">
        <v>802000</v>
      </c>
      <c r="G45" s="22">
        <v>1186678</v>
      </c>
      <c r="H45" s="25">
        <v>724953</v>
      </c>
      <c r="I45" s="26">
        <v>725414</v>
      </c>
      <c r="J45" s="27">
        <v>805000</v>
      </c>
      <c r="K45" s="22">
        <v>800000</v>
      </c>
      <c r="L45" s="23">
        <v>800000</v>
      </c>
    </row>
    <row r="46" spans="1:12" ht="13.5">
      <c r="A46" s="3" t="s">
        <v>21</v>
      </c>
      <c r="B46" s="2"/>
      <c r="C46" s="16">
        <v>8352689</v>
      </c>
      <c r="D46" s="16">
        <v>6414067</v>
      </c>
      <c r="E46" s="17">
        <v>15082205</v>
      </c>
      <c r="F46" s="18">
        <v>13553370</v>
      </c>
      <c r="G46" s="16">
        <v>17151759</v>
      </c>
      <c r="H46" s="19">
        <v>7695333</v>
      </c>
      <c r="I46" s="20">
        <v>8778484</v>
      </c>
      <c r="J46" s="21">
        <v>10740000</v>
      </c>
      <c r="K46" s="16">
        <v>10837800</v>
      </c>
      <c r="L46" s="17">
        <v>4112600</v>
      </c>
    </row>
    <row r="47" spans="1:12" ht="13.5">
      <c r="A47" s="1" t="s">
        <v>22</v>
      </c>
      <c r="B47" s="2"/>
      <c r="C47" s="10">
        <f>SUM(C48:C52)</f>
        <v>20890005</v>
      </c>
      <c r="D47" s="10">
        <f aca="true" t="shared" si="1" ref="D47:L47">SUM(D48:D52)</f>
        <v>6042487</v>
      </c>
      <c r="E47" s="14">
        <f t="shared" si="1"/>
        <v>11764559</v>
      </c>
      <c r="F47" s="28">
        <f t="shared" si="1"/>
        <v>14852444</v>
      </c>
      <c r="G47" s="10">
        <f t="shared" si="1"/>
        <v>20378185</v>
      </c>
      <c r="H47" s="13">
        <f>SUM(H48:H52)</f>
        <v>10278102</v>
      </c>
      <c r="I47" s="29">
        <f t="shared" si="1"/>
        <v>11167408</v>
      </c>
      <c r="J47" s="12">
        <f t="shared" si="1"/>
        <v>14170357</v>
      </c>
      <c r="K47" s="10">
        <f t="shared" si="1"/>
        <v>12771865</v>
      </c>
      <c r="L47" s="14">
        <f t="shared" si="1"/>
        <v>4562633</v>
      </c>
    </row>
    <row r="48" spans="1:12" ht="13.5">
      <c r="A48" s="3" t="s">
        <v>23</v>
      </c>
      <c r="B48" s="2"/>
      <c r="C48" s="16">
        <v>10136389</v>
      </c>
      <c r="D48" s="16">
        <v>3303853</v>
      </c>
      <c r="E48" s="17">
        <v>5162717</v>
      </c>
      <c r="F48" s="18">
        <v>3030000</v>
      </c>
      <c r="G48" s="16">
        <v>5060000</v>
      </c>
      <c r="H48" s="19">
        <v>179281</v>
      </c>
      <c r="I48" s="20">
        <v>179284</v>
      </c>
      <c r="J48" s="21">
        <v>660000</v>
      </c>
      <c r="K48" s="16"/>
      <c r="L48" s="17">
        <v>30000</v>
      </c>
    </row>
    <row r="49" spans="1:12" ht="13.5">
      <c r="A49" s="3" t="s">
        <v>24</v>
      </c>
      <c r="B49" s="2"/>
      <c r="C49" s="16">
        <v>1550244</v>
      </c>
      <c r="D49" s="16">
        <v>2347576</v>
      </c>
      <c r="E49" s="17">
        <v>4059464</v>
      </c>
      <c r="F49" s="18">
        <v>2966944</v>
      </c>
      <c r="G49" s="16">
        <v>2584292</v>
      </c>
      <c r="H49" s="19">
        <v>1532519</v>
      </c>
      <c r="I49" s="20">
        <v>2192774</v>
      </c>
      <c r="J49" s="21">
        <v>2240000</v>
      </c>
      <c r="K49" s="16">
        <v>600000</v>
      </c>
      <c r="L49" s="17">
        <v>755000</v>
      </c>
    </row>
    <row r="50" spans="1:12" ht="13.5">
      <c r="A50" s="3" t="s">
        <v>25</v>
      </c>
      <c r="B50" s="2"/>
      <c r="C50" s="16">
        <v>9203372</v>
      </c>
      <c r="D50" s="16">
        <v>391058</v>
      </c>
      <c r="E50" s="17">
        <v>2498553</v>
      </c>
      <c r="F50" s="18">
        <v>8855500</v>
      </c>
      <c r="G50" s="16">
        <v>12728893</v>
      </c>
      <c r="H50" s="19">
        <v>8566302</v>
      </c>
      <c r="I50" s="20">
        <v>8795350</v>
      </c>
      <c r="J50" s="21">
        <v>11270357</v>
      </c>
      <c r="K50" s="16">
        <v>12171865</v>
      </c>
      <c r="L50" s="17">
        <v>3777633</v>
      </c>
    </row>
    <row r="51" spans="1:12" ht="13.5">
      <c r="A51" s="3" t="s">
        <v>26</v>
      </c>
      <c r="B51" s="2"/>
      <c r="C51" s="16"/>
      <c r="D51" s="16"/>
      <c r="E51" s="17">
        <v>43825</v>
      </c>
      <c r="F51" s="18"/>
      <c r="G51" s="16">
        <v>5000</v>
      </c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17340901</v>
      </c>
      <c r="D53" s="10">
        <f aca="true" t="shared" si="2" ref="D53:L53">SUM(D54:D56)</f>
        <v>24376230</v>
      </c>
      <c r="E53" s="14">
        <f t="shared" si="2"/>
        <v>18843775</v>
      </c>
      <c r="F53" s="28">
        <f t="shared" si="2"/>
        <v>4861101</v>
      </c>
      <c r="G53" s="10">
        <f t="shared" si="2"/>
        <v>12437004</v>
      </c>
      <c r="H53" s="13">
        <f>SUM(H54:H56)</f>
        <v>8812636</v>
      </c>
      <c r="I53" s="29">
        <f t="shared" si="2"/>
        <v>9077706</v>
      </c>
      <c r="J53" s="12">
        <f t="shared" si="2"/>
        <v>21375200</v>
      </c>
      <c r="K53" s="10">
        <f t="shared" si="2"/>
        <v>30951000</v>
      </c>
      <c r="L53" s="14">
        <f t="shared" si="2"/>
        <v>28535500</v>
      </c>
    </row>
    <row r="54" spans="1:12" ht="13.5">
      <c r="A54" s="3" t="s">
        <v>29</v>
      </c>
      <c r="B54" s="2"/>
      <c r="C54" s="16"/>
      <c r="D54" s="16"/>
      <c r="E54" s="17">
        <v>35198</v>
      </c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17198351</v>
      </c>
      <c r="D55" s="16">
        <v>24376230</v>
      </c>
      <c r="E55" s="17">
        <v>18808577</v>
      </c>
      <c r="F55" s="18">
        <v>4861101</v>
      </c>
      <c r="G55" s="16">
        <v>12437004</v>
      </c>
      <c r="H55" s="19">
        <v>8812636</v>
      </c>
      <c r="I55" s="20">
        <v>9077706</v>
      </c>
      <c r="J55" s="21">
        <v>21375200</v>
      </c>
      <c r="K55" s="16">
        <v>30951000</v>
      </c>
      <c r="L55" s="17">
        <v>28535500</v>
      </c>
    </row>
    <row r="56" spans="1:12" ht="13.5">
      <c r="A56" s="3" t="s">
        <v>31</v>
      </c>
      <c r="B56" s="2"/>
      <c r="C56" s="16">
        <v>142550</v>
      </c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80238305</v>
      </c>
      <c r="D57" s="10">
        <f aca="true" t="shared" si="3" ref="D57:L57">SUM(D58:D61)</f>
        <v>38210942</v>
      </c>
      <c r="E57" s="14">
        <f t="shared" si="3"/>
        <v>36315095</v>
      </c>
      <c r="F57" s="28">
        <f t="shared" si="3"/>
        <v>54395192</v>
      </c>
      <c r="G57" s="10">
        <f t="shared" si="3"/>
        <v>87793635</v>
      </c>
      <c r="H57" s="13">
        <f>SUM(H58:H61)</f>
        <v>69359263</v>
      </c>
      <c r="I57" s="29">
        <f t="shared" si="3"/>
        <v>71645538</v>
      </c>
      <c r="J57" s="12">
        <f t="shared" si="3"/>
        <v>162848346</v>
      </c>
      <c r="K57" s="10">
        <f t="shared" si="3"/>
        <v>106513862</v>
      </c>
      <c r="L57" s="14">
        <f t="shared" si="3"/>
        <v>124882423</v>
      </c>
    </row>
    <row r="58" spans="1:12" ht="13.5">
      <c r="A58" s="3" t="s">
        <v>33</v>
      </c>
      <c r="B58" s="2"/>
      <c r="C58" s="16">
        <v>8640524</v>
      </c>
      <c r="D58" s="16">
        <v>10976722</v>
      </c>
      <c r="E58" s="17">
        <v>6731898</v>
      </c>
      <c r="F58" s="18">
        <v>3856720</v>
      </c>
      <c r="G58" s="16">
        <v>8850348</v>
      </c>
      <c r="H58" s="19">
        <v>8420289</v>
      </c>
      <c r="I58" s="20">
        <v>8420303</v>
      </c>
      <c r="J58" s="21">
        <v>38757000</v>
      </c>
      <c r="K58" s="16">
        <v>18830700</v>
      </c>
      <c r="L58" s="17">
        <v>18334642</v>
      </c>
    </row>
    <row r="59" spans="1:12" ht="13.5">
      <c r="A59" s="3" t="s">
        <v>34</v>
      </c>
      <c r="B59" s="2"/>
      <c r="C59" s="16">
        <v>57655122</v>
      </c>
      <c r="D59" s="16">
        <v>16768769</v>
      </c>
      <c r="E59" s="17">
        <v>19788347</v>
      </c>
      <c r="F59" s="18">
        <v>17760912</v>
      </c>
      <c r="G59" s="16">
        <v>18620357</v>
      </c>
      <c r="H59" s="19">
        <v>17888043</v>
      </c>
      <c r="I59" s="20">
        <v>18072998</v>
      </c>
      <c r="J59" s="21">
        <v>41605832</v>
      </c>
      <c r="K59" s="16">
        <v>52651762</v>
      </c>
      <c r="L59" s="17">
        <v>50639180</v>
      </c>
    </row>
    <row r="60" spans="1:12" ht="13.5">
      <c r="A60" s="3" t="s">
        <v>35</v>
      </c>
      <c r="B60" s="2"/>
      <c r="C60" s="22">
        <v>13429958</v>
      </c>
      <c r="D60" s="22">
        <v>8412840</v>
      </c>
      <c r="E60" s="23">
        <v>4921990</v>
      </c>
      <c r="F60" s="24">
        <v>28980560</v>
      </c>
      <c r="G60" s="22">
        <v>56125930</v>
      </c>
      <c r="H60" s="25">
        <v>42270278</v>
      </c>
      <c r="I60" s="26">
        <v>44368750</v>
      </c>
      <c r="J60" s="27">
        <v>62232514</v>
      </c>
      <c r="K60" s="22">
        <v>32131400</v>
      </c>
      <c r="L60" s="23">
        <v>52015506</v>
      </c>
    </row>
    <row r="61" spans="1:12" ht="13.5">
      <c r="A61" s="3" t="s">
        <v>36</v>
      </c>
      <c r="B61" s="2"/>
      <c r="C61" s="16">
        <v>512701</v>
      </c>
      <c r="D61" s="16">
        <v>2052611</v>
      </c>
      <c r="E61" s="17">
        <v>4872860</v>
      </c>
      <c r="F61" s="18">
        <v>3797000</v>
      </c>
      <c r="G61" s="16">
        <v>4197000</v>
      </c>
      <c r="H61" s="19">
        <v>780653</v>
      </c>
      <c r="I61" s="20">
        <v>783487</v>
      </c>
      <c r="J61" s="21">
        <v>20253000</v>
      </c>
      <c r="K61" s="16">
        <v>2900000</v>
      </c>
      <c r="L61" s="17">
        <v>3893095</v>
      </c>
    </row>
    <row r="62" spans="1:12" ht="13.5">
      <c r="A62" s="1" t="s">
        <v>37</v>
      </c>
      <c r="B62" s="4"/>
      <c r="C62" s="10">
        <v>8938</v>
      </c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127824965</v>
      </c>
      <c r="D63" s="62">
        <f aca="true" t="shared" si="4" ref="D63:L63">+D43+D47+D53+D57+D62</f>
        <v>75896313</v>
      </c>
      <c r="E63" s="63">
        <f t="shared" si="4"/>
        <v>83570396</v>
      </c>
      <c r="F63" s="64">
        <f t="shared" si="4"/>
        <v>88478107</v>
      </c>
      <c r="G63" s="62">
        <f t="shared" si="4"/>
        <v>139166261</v>
      </c>
      <c r="H63" s="65">
        <f t="shared" si="4"/>
        <v>97080367</v>
      </c>
      <c r="I63" s="66">
        <f t="shared" si="4"/>
        <v>101710832</v>
      </c>
      <c r="J63" s="67">
        <f t="shared" si="4"/>
        <v>209953903</v>
      </c>
      <c r="K63" s="62">
        <f t="shared" si="4"/>
        <v>161874527</v>
      </c>
      <c r="L63" s="63">
        <f t="shared" si="4"/>
        <v>162893156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67096008</v>
      </c>
      <c r="D66" s="16">
        <v>52517770</v>
      </c>
      <c r="E66" s="30">
        <v>32456618</v>
      </c>
      <c r="F66" s="21">
        <v>36884500</v>
      </c>
      <c r="G66" s="16">
        <v>36885000</v>
      </c>
      <c r="H66" s="19">
        <v>33819748</v>
      </c>
      <c r="I66" s="17">
        <v>35782463</v>
      </c>
      <c r="J66" s="31">
        <v>43007000</v>
      </c>
      <c r="K66" s="16">
        <v>38867000</v>
      </c>
      <c r="L66" s="19">
        <v>41830000</v>
      </c>
    </row>
    <row r="67" spans="1:12" ht="13.5">
      <c r="A67" s="69" t="s">
        <v>42</v>
      </c>
      <c r="B67" s="2"/>
      <c r="C67" s="16">
        <v>9030797</v>
      </c>
      <c r="D67" s="16">
        <v>5629198</v>
      </c>
      <c r="E67" s="17">
        <v>5624154</v>
      </c>
      <c r="F67" s="18">
        <v>15075037</v>
      </c>
      <c r="G67" s="16">
        <v>35909986</v>
      </c>
      <c r="H67" s="19">
        <v>18497542</v>
      </c>
      <c r="I67" s="20">
        <v>21955988</v>
      </c>
      <c r="J67" s="21">
        <v>88625803</v>
      </c>
      <c r="K67" s="16">
        <v>60429000</v>
      </c>
      <c r="L67" s="17">
        <v>82142000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76126805</v>
      </c>
      <c r="D70" s="32">
        <f aca="true" t="shared" si="5" ref="D70:L70">SUM(D66:D69)</f>
        <v>58146968</v>
      </c>
      <c r="E70" s="33">
        <f t="shared" si="5"/>
        <v>38080772</v>
      </c>
      <c r="F70" s="34">
        <f t="shared" si="5"/>
        <v>51959537</v>
      </c>
      <c r="G70" s="32">
        <f t="shared" si="5"/>
        <v>72794986</v>
      </c>
      <c r="H70" s="35">
        <f t="shared" si="5"/>
        <v>52317290</v>
      </c>
      <c r="I70" s="36">
        <f t="shared" si="5"/>
        <v>57738451</v>
      </c>
      <c r="J70" s="37">
        <f t="shared" si="5"/>
        <v>131632803</v>
      </c>
      <c r="K70" s="32">
        <f t="shared" si="5"/>
        <v>99296000</v>
      </c>
      <c r="L70" s="33">
        <f t="shared" si="5"/>
        <v>123972000</v>
      </c>
    </row>
    <row r="71" spans="1:12" ht="13.5">
      <c r="A71" s="72" t="s">
        <v>47</v>
      </c>
      <c r="B71" s="2" t="s">
        <v>48</v>
      </c>
      <c r="C71" s="16">
        <v>13858713</v>
      </c>
      <c r="D71" s="16">
        <v>202000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24422035</v>
      </c>
      <c r="D72" s="16">
        <v>2221477</v>
      </c>
      <c r="E72" s="17">
        <v>23296855</v>
      </c>
      <c r="F72" s="18">
        <v>20227500</v>
      </c>
      <c r="G72" s="16">
        <v>42826435</v>
      </c>
      <c r="H72" s="19">
        <v>27323388</v>
      </c>
      <c r="I72" s="20">
        <v>25699929</v>
      </c>
      <c r="J72" s="21">
        <v>10500000</v>
      </c>
      <c r="K72" s="16"/>
      <c r="L72" s="17"/>
    </row>
    <row r="73" spans="1:12" ht="13.5">
      <c r="A73" s="72" t="s">
        <v>51</v>
      </c>
      <c r="B73" s="2"/>
      <c r="C73" s="16">
        <v>13417413</v>
      </c>
      <c r="D73" s="16">
        <v>15325867</v>
      </c>
      <c r="E73" s="17">
        <v>22192770</v>
      </c>
      <c r="F73" s="18">
        <v>16291070</v>
      </c>
      <c r="G73" s="16">
        <v>23544840</v>
      </c>
      <c r="H73" s="19">
        <v>17439689</v>
      </c>
      <c r="I73" s="20">
        <v>18272452</v>
      </c>
      <c r="J73" s="21">
        <v>67821100</v>
      </c>
      <c r="K73" s="16">
        <v>62578527</v>
      </c>
      <c r="L73" s="17">
        <v>38921156</v>
      </c>
    </row>
    <row r="74" spans="1:12" ht="13.5">
      <c r="A74" s="73" t="s">
        <v>52</v>
      </c>
      <c r="B74" s="6" t="s">
        <v>53</v>
      </c>
      <c r="C74" s="74">
        <f>SUM(C70:C73)</f>
        <v>127824966</v>
      </c>
      <c r="D74" s="74">
        <f aca="true" t="shared" si="6" ref="D74:L74">SUM(D70:D73)</f>
        <v>75896312</v>
      </c>
      <c r="E74" s="75">
        <f t="shared" si="6"/>
        <v>83570397</v>
      </c>
      <c r="F74" s="76">
        <f t="shared" si="6"/>
        <v>88478107</v>
      </c>
      <c r="G74" s="74">
        <f t="shared" si="6"/>
        <v>139166261</v>
      </c>
      <c r="H74" s="77">
        <f t="shared" si="6"/>
        <v>97080367</v>
      </c>
      <c r="I74" s="78">
        <f t="shared" si="6"/>
        <v>101710832</v>
      </c>
      <c r="J74" s="79">
        <f t="shared" si="6"/>
        <v>209953903</v>
      </c>
      <c r="K74" s="74">
        <f t="shared" si="6"/>
        <v>161874527</v>
      </c>
      <c r="L74" s="75">
        <f t="shared" si="6"/>
        <v>162893156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5876880</v>
      </c>
      <c r="D43" s="10">
        <f aca="true" t="shared" si="0" ref="D43:L43">SUM(D44:D46)</f>
        <v>3478584</v>
      </c>
      <c r="E43" s="11">
        <f t="shared" si="0"/>
        <v>4486256</v>
      </c>
      <c r="F43" s="12">
        <f t="shared" si="0"/>
        <v>4130000</v>
      </c>
      <c r="G43" s="10">
        <f t="shared" si="0"/>
        <v>4130000</v>
      </c>
      <c r="H43" s="13">
        <f>SUM(H44:H46)</f>
        <v>2275990</v>
      </c>
      <c r="I43" s="14">
        <f t="shared" si="0"/>
        <v>5767889</v>
      </c>
      <c r="J43" s="15">
        <f t="shared" si="0"/>
        <v>2870000</v>
      </c>
      <c r="K43" s="10">
        <f t="shared" si="0"/>
        <v>2500000</v>
      </c>
      <c r="L43" s="13">
        <f t="shared" si="0"/>
        <v>2500000</v>
      </c>
    </row>
    <row r="44" spans="1:12" ht="13.5">
      <c r="A44" s="3" t="s">
        <v>19</v>
      </c>
      <c r="B44" s="2"/>
      <c r="C44" s="16"/>
      <c r="D44" s="16"/>
      <c r="E44" s="17">
        <v>924059</v>
      </c>
      <c r="F44" s="18"/>
      <c r="G44" s="16"/>
      <c r="H44" s="19"/>
      <c r="I44" s="20">
        <v>170568</v>
      </c>
      <c r="J44" s="21"/>
      <c r="K44" s="16"/>
      <c r="L44" s="17"/>
    </row>
    <row r="45" spans="1:12" ht="13.5">
      <c r="A45" s="3" t="s">
        <v>20</v>
      </c>
      <c r="B45" s="2"/>
      <c r="C45" s="22"/>
      <c r="D45" s="22">
        <v>274702</v>
      </c>
      <c r="E45" s="23">
        <v>3629</v>
      </c>
      <c r="F45" s="24"/>
      <c r="G45" s="22"/>
      <c r="H45" s="25"/>
      <c r="I45" s="26">
        <v>18989</v>
      </c>
      <c r="J45" s="27">
        <v>2870000</v>
      </c>
      <c r="K45" s="22">
        <v>2500000</v>
      </c>
      <c r="L45" s="23">
        <v>2500000</v>
      </c>
    </row>
    <row r="46" spans="1:12" ht="13.5">
      <c r="A46" s="3" t="s">
        <v>21</v>
      </c>
      <c r="B46" s="2"/>
      <c r="C46" s="16">
        <v>5876880</v>
      </c>
      <c r="D46" s="16">
        <v>3203882</v>
      </c>
      <c r="E46" s="17">
        <v>3558568</v>
      </c>
      <c r="F46" s="18">
        <v>4130000</v>
      </c>
      <c r="G46" s="16">
        <v>4130000</v>
      </c>
      <c r="H46" s="19">
        <v>2275990</v>
      </c>
      <c r="I46" s="20">
        <v>5578332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11090177</v>
      </c>
      <c r="D47" s="10">
        <f aca="true" t="shared" si="1" ref="D47:L47">SUM(D48:D52)</f>
        <v>7354569</v>
      </c>
      <c r="E47" s="14">
        <f t="shared" si="1"/>
        <v>27420814</v>
      </c>
      <c r="F47" s="28">
        <f t="shared" si="1"/>
        <v>6759920</v>
      </c>
      <c r="G47" s="10">
        <f t="shared" si="1"/>
        <v>9621736</v>
      </c>
      <c r="H47" s="13">
        <f>SUM(H48:H52)</f>
        <v>6178123</v>
      </c>
      <c r="I47" s="29">
        <f t="shared" si="1"/>
        <v>6908572</v>
      </c>
      <c r="J47" s="12">
        <f t="shared" si="1"/>
        <v>21149100</v>
      </c>
      <c r="K47" s="10">
        <f t="shared" si="1"/>
        <v>6866770</v>
      </c>
      <c r="L47" s="14">
        <f t="shared" si="1"/>
        <v>1000000</v>
      </c>
    </row>
    <row r="48" spans="1:12" ht="13.5">
      <c r="A48" s="3" t="s">
        <v>23</v>
      </c>
      <c r="B48" s="2"/>
      <c r="C48" s="16">
        <v>2302964</v>
      </c>
      <c r="D48" s="16">
        <v>3484133</v>
      </c>
      <c r="E48" s="17">
        <v>3484781</v>
      </c>
      <c r="F48" s="18">
        <v>5317920</v>
      </c>
      <c r="G48" s="16">
        <v>7414780</v>
      </c>
      <c r="H48" s="19">
        <v>6043282</v>
      </c>
      <c r="I48" s="20">
        <v>5781211</v>
      </c>
      <c r="J48" s="21">
        <v>950000</v>
      </c>
      <c r="K48" s="16">
        <v>1000000</v>
      </c>
      <c r="L48" s="17">
        <v>1000000</v>
      </c>
    </row>
    <row r="49" spans="1:12" ht="13.5">
      <c r="A49" s="3" t="s">
        <v>24</v>
      </c>
      <c r="B49" s="2"/>
      <c r="C49" s="16">
        <v>594333</v>
      </c>
      <c r="D49" s="16">
        <v>854272</v>
      </c>
      <c r="E49" s="17">
        <v>88451</v>
      </c>
      <c r="F49" s="18">
        <v>682000</v>
      </c>
      <c r="G49" s="16">
        <v>731360</v>
      </c>
      <c r="H49" s="19"/>
      <c r="I49" s="20">
        <v>1127361</v>
      </c>
      <c r="J49" s="21">
        <v>20180600</v>
      </c>
      <c r="K49" s="16">
        <v>5866770</v>
      </c>
      <c r="L49" s="17"/>
    </row>
    <row r="50" spans="1:12" ht="13.5">
      <c r="A50" s="3" t="s">
        <v>25</v>
      </c>
      <c r="B50" s="2"/>
      <c r="C50" s="16">
        <v>112261</v>
      </c>
      <c r="D50" s="16">
        <v>26188</v>
      </c>
      <c r="E50" s="17">
        <v>8114</v>
      </c>
      <c r="F50" s="18">
        <v>760000</v>
      </c>
      <c r="G50" s="16">
        <v>760000</v>
      </c>
      <c r="H50" s="19">
        <v>134841</v>
      </c>
      <c r="I50" s="20"/>
      <c r="J50" s="21"/>
      <c r="K50" s="16"/>
      <c r="L50" s="17"/>
    </row>
    <row r="51" spans="1:12" ht="13.5">
      <c r="A51" s="3" t="s">
        <v>26</v>
      </c>
      <c r="B51" s="2"/>
      <c r="C51" s="16">
        <v>8080619</v>
      </c>
      <c r="D51" s="16">
        <v>2989976</v>
      </c>
      <c r="E51" s="17">
        <v>23839468</v>
      </c>
      <c r="F51" s="18"/>
      <c r="G51" s="16">
        <v>715596</v>
      </c>
      <c r="H51" s="19"/>
      <c r="I51" s="20"/>
      <c r="J51" s="21">
        <v>18500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6044807</v>
      </c>
      <c r="D53" s="10">
        <f aca="true" t="shared" si="2" ref="D53:L53">SUM(D54:D56)</f>
        <v>3320564</v>
      </c>
      <c r="E53" s="14">
        <f t="shared" si="2"/>
        <v>5793995</v>
      </c>
      <c r="F53" s="28">
        <f t="shared" si="2"/>
        <v>13351120</v>
      </c>
      <c r="G53" s="10">
        <f t="shared" si="2"/>
        <v>7498960</v>
      </c>
      <c r="H53" s="13">
        <f>SUM(H54:H56)</f>
        <v>6104339</v>
      </c>
      <c r="I53" s="29">
        <f t="shared" si="2"/>
        <v>6103852</v>
      </c>
      <c r="J53" s="12">
        <f t="shared" si="2"/>
        <v>4699414</v>
      </c>
      <c r="K53" s="10">
        <f t="shared" si="2"/>
        <v>19717620</v>
      </c>
      <c r="L53" s="14">
        <f t="shared" si="2"/>
        <v>26561370</v>
      </c>
    </row>
    <row r="54" spans="1:12" ht="13.5">
      <c r="A54" s="3" t="s">
        <v>29</v>
      </c>
      <c r="B54" s="2"/>
      <c r="C54" s="16">
        <v>809867</v>
      </c>
      <c r="D54" s="16">
        <v>510398</v>
      </c>
      <c r="E54" s="17"/>
      <c r="F54" s="18">
        <v>11303120</v>
      </c>
      <c r="G54" s="16">
        <v>5505000</v>
      </c>
      <c r="H54" s="19">
        <v>4669338</v>
      </c>
      <c r="I54" s="20">
        <v>4978013</v>
      </c>
      <c r="J54" s="21">
        <v>900000</v>
      </c>
      <c r="K54" s="16">
        <v>2330000</v>
      </c>
      <c r="L54" s="17">
        <v>1380000</v>
      </c>
    </row>
    <row r="55" spans="1:12" ht="13.5">
      <c r="A55" s="3" t="s">
        <v>30</v>
      </c>
      <c r="B55" s="2"/>
      <c r="C55" s="16">
        <v>4828433</v>
      </c>
      <c r="D55" s="16">
        <v>2810166</v>
      </c>
      <c r="E55" s="17">
        <v>4406336</v>
      </c>
      <c r="F55" s="18">
        <v>1000000</v>
      </c>
      <c r="G55" s="16">
        <v>1000000</v>
      </c>
      <c r="H55" s="19">
        <v>443387</v>
      </c>
      <c r="I55" s="20">
        <v>1114426</v>
      </c>
      <c r="J55" s="21">
        <v>3799414</v>
      </c>
      <c r="K55" s="16">
        <v>17387620</v>
      </c>
      <c r="L55" s="17">
        <v>25181370</v>
      </c>
    </row>
    <row r="56" spans="1:12" ht="13.5">
      <c r="A56" s="3" t="s">
        <v>31</v>
      </c>
      <c r="B56" s="2"/>
      <c r="C56" s="16">
        <v>406507</v>
      </c>
      <c r="D56" s="16"/>
      <c r="E56" s="17">
        <v>1387659</v>
      </c>
      <c r="F56" s="18">
        <v>1048000</v>
      </c>
      <c r="G56" s="16">
        <v>993960</v>
      </c>
      <c r="H56" s="19">
        <v>991614</v>
      </c>
      <c r="I56" s="20">
        <v>11413</v>
      </c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29526344</v>
      </c>
      <c r="D57" s="10">
        <f aca="true" t="shared" si="3" ref="D57:L57">SUM(D58:D61)</f>
        <v>40181743</v>
      </c>
      <c r="E57" s="14">
        <f t="shared" si="3"/>
        <v>36694278</v>
      </c>
      <c r="F57" s="28">
        <f t="shared" si="3"/>
        <v>28995090</v>
      </c>
      <c r="G57" s="10">
        <f t="shared" si="3"/>
        <v>37138867</v>
      </c>
      <c r="H57" s="13">
        <f>SUM(H58:H61)</f>
        <v>32073101</v>
      </c>
      <c r="I57" s="29">
        <f t="shared" si="3"/>
        <v>33650221</v>
      </c>
      <c r="J57" s="12">
        <f t="shared" si="3"/>
        <v>47289730</v>
      </c>
      <c r="K57" s="10">
        <f t="shared" si="3"/>
        <v>20672780</v>
      </c>
      <c r="L57" s="14">
        <f t="shared" si="3"/>
        <v>4936000</v>
      </c>
    </row>
    <row r="58" spans="1:12" ht="13.5">
      <c r="A58" s="3" t="s">
        <v>33</v>
      </c>
      <c r="B58" s="2"/>
      <c r="C58" s="16">
        <v>7898748</v>
      </c>
      <c r="D58" s="16">
        <v>12042120</v>
      </c>
      <c r="E58" s="17">
        <v>5916680</v>
      </c>
      <c r="F58" s="18">
        <v>4622060</v>
      </c>
      <c r="G58" s="16">
        <v>8129740</v>
      </c>
      <c r="H58" s="19">
        <v>4888699</v>
      </c>
      <c r="I58" s="20">
        <v>6167064</v>
      </c>
      <c r="J58" s="21">
        <v>26262970</v>
      </c>
      <c r="K58" s="16">
        <v>18682780</v>
      </c>
      <c r="L58" s="17">
        <v>3096000</v>
      </c>
    </row>
    <row r="59" spans="1:12" ht="13.5">
      <c r="A59" s="3" t="s">
        <v>34</v>
      </c>
      <c r="B59" s="2"/>
      <c r="C59" s="16">
        <v>16365827</v>
      </c>
      <c r="D59" s="16">
        <v>23721755</v>
      </c>
      <c r="E59" s="17">
        <v>1077706</v>
      </c>
      <c r="F59" s="18">
        <v>7285480</v>
      </c>
      <c r="G59" s="16">
        <v>10550546</v>
      </c>
      <c r="H59" s="19">
        <v>9744963</v>
      </c>
      <c r="I59" s="20">
        <v>9930241</v>
      </c>
      <c r="J59" s="21">
        <v>21026760</v>
      </c>
      <c r="K59" s="16"/>
      <c r="L59" s="17">
        <v>1160000</v>
      </c>
    </row>
    <row r="60" spans="1:12" ht="13.5">
      <c r="A60" s="3" t="s">
        <v>35</v>
      </c>
      <c r="B60" s="2"/>
      <c r="C60" s="22">
        <v>3327293</v>
      </c>
      <c r="D60" s="22">
        <v>1007333</v>
      </c>
      <c r="E60" s="23">
        <v>21959067</v>
      </c>
      <c r="F60" s="24">
        <v>8875700</v>
      </c>
      <c r="G60" s="22">
        <v>10390120</v>
      </c>
      <c r="H60" s="25">
        <v>9868073</v>
      </c>
      <c r="I60" s="26">
        <v>9982685</v>
      </c>
      <c r="J60" s="27"/>
      <c r="K60" s="22"/>
      <c r="L60" s="23"/>
    </row>
    <row r="61" spans="1:12" ht="13.5">
      <c r="A61" s="3" t="s">
        <v>36</v>
      </c>
      <c r="B61" s="2"/>
      <c r="C61" s="16">
        <v>1934476</v>
      </c>
      <c r="D61" s="16">
        <v>3410535</v>
      </c>
      <c r="E61" s="17">
        <v>7740825</v>
      </c>
      <c r="F61" s="18">
        <v>8211850</v>
      </c>
      <c r="G61" s="16">
        <v>8068461</v>
      </c>
      <c r="H61" s="19">
        <v>7571366</v>
      </c>
      <c r="I61" s="20">
        <v>7570231</v>
      </c>
      <c r="J61" s="21"/>
      <c r="K61" s="16">
        <v>1990000</v>
      </c>
      <c r="L61" s="17">
        <v>680000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52538208</v>
      </c>
      <c r="D63" s="62">
        <f aca="true" t="shared" si="4" ref="D63:L63">+D43+D47+D53+D57+D62</f>
        <v>54335460</v>
      </c>
      <c r="E63" s="63">
        <f t="shared" si="4"/>
        <v>74395343</v>
      </c>
      <c r="F63" s="64">
        <f t="shared" si="4"/>
        <v>53236130</v>
      </c>
      <c r="G63" s="62">
        <f t="shared" si="4"/>
        <v>58389563</v>
      </c>
      <c r="H63" s="65">
        <f t="shared" si="4"/>
        <v>46631553</v>
      </c>
      <c r="I63" s="66">
        <f t="shared" si="4"/>
        <v>52430534</v>
      </c>
      <c r="J63" s="67">
        <f t="shared" si="4"/>
        <v>76008244</v>
      </c>
      <c r="K63" s="62">
        <f t="shared" si="4"/>
        <v>49757170</v>
      </c>
      <c r="L63" s="63">
        <f t="shared" si="4"/>
        <v>34997370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18158440</v>
      </c>
      <c r="D66" s="16">
        <v>20198781</v>
      </c>
      <c r="E66" s="30">
        <v>22004695</v>
      </c>
      <c r="F66" s="21">
        <v>19477210</v>
      </c>
      <c r="G66" s="16">
        <v>19506257</v>
      </c>
      <c r="H66" s="19">
        <v>19517321</v>
      </c>
      <c r="I66" s="17">
        <v>19558110</v>
      </c>
      <c r="J66" s="31">
        <v>33598260</v>
      </c>
      <c r="K66" s="16">
        <v>21381590</v>
      </c>
      <c r="L66" s="19">
        <v>21497370</v>
      </c>
    </row>
    <row r="67" spans="1:12" ht="13.5">
      <c r="A67" s="69" t="s">
        <v>42</v>
      </c>
      <c r="B67" s="2"/>
      <c r="C67" s="16">
        <v>7122850</v>
      </c>
      <c r="D67" s="16">
        <v>2361815</v>
      </c>
      <c r="E67" s="17">
        <v>24343250</v>
      </c>
      <c r="F67" s="18">
        <v>2342800</v>
      </c>
      <c r="G67" s="16">
        <v>6420376</v>
      </c>
      <c r="H67" s="19">
        <v>4812903</v>
      </c>
      <c r="I67" s="20">
        <v>4985379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>
        <v>396213</v>
      </c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25281290</v>
      </c>
      <c r="D70" s="32">
        <f aca="true" t="shared" si="5" ref="D70:L70">SUM(D66:D69)</f>
        <v>22956809</v>
      </c>
      <c r="E70" s="33">
        <f t="shared" si="5"/>
        <v>46347945</v>
      </c>
      <c r="F70" s="34">
        <f t="shared" si="5"/>
        <v>21820010</v>
      </c>
      <c r="G70" s="32">
        <f t="shared" si="5"/>
        <v>25926633</v>
      </c>
      <c r="H70" s="35">
        <f t="shared" si="5"/>
        <v>24330224</v>
      </c>
      <c r="I70" s="36">
        <f t="shared" si="5"/>
        <v>24543489</v>
      </c>
      <c r="J70" s="37">
        <f t="shared" si="5"/>
        <v>33598260</v>
      </c>
      <c r="K70" s="32">
        <f t="shared" si="5"/>
        <v>21381590</v>
      </c>
      <c r="L70" s="33">
        <f t="shared" si="5"/>
        <v>21497370</v>
      </c>
    </row>
    <row r="71" spans="1:12" ht="13.5">
      <c r="A71" s="72" t="s">
        <v>47</v>
      </c>
      <c r="B71" s="2" t="s">
        <v>48</v>
      </c>
      <c r="C71" s="16"/>
      <c r="D71" s="16">
        <v>1804000</v>
      </c>
      <c r="E71" s="17">
        <v>72330</v>
      </c>
      <c r="F71" s="18"/>
      <c r="G71" s="16"/>
      <c r="H71" s="19"/>
      <c r="I71" s="20">
        <v>200133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>
        <v>1841847</v>
      </c>
      <c r="F72" s="18"/>
      <c r="G72" s="16"/>
      <c r="H72" s="19"/>
      <c r="I72" s="20">
        <v>1391184</v>
      </c>
      <c r="J72" s="21">
        <v>20124420</v>
      </c>
      <c r="K72" s="16">
        <v>14875580</v>
      </c>
      <c r="L72" s="17"/>
    </row>
    <row r="73" spans="1:12" ht="13.5">
      <c r="A73" s="72" t="s">
        <v>51</v>
      </c>
      <c r="B73" s="2"/>
      <c r="C73" s="16">
        <v>27256918</v>
      </c>
      <c r="D73" s="16">
        <v>29574650</v>
      </c>
      <c r="E73" s="17">
        <v>26133222</v>
      </c>
      <c r="F73" s="18">
        <v>31416120</v>
      </c>
      <c r="G73" s="16">
        <v>32462930</v>
      </c>
      <c r="H73" s="19">
        <v>22301327</v>
      </c>
      <c r="I73" s="20">
        <v>26295726</v>
      </c>
      <c r="J73" s="21">
        <v>22285564</v>
      </c>
      <c r="K73" s="16">
        <v>13500000</v>
      </c>
      <c r="L73" s="17">
        <v>13500000</v>
      </c>
    </row>
    <row r="74" spans="1:12" ht="13.5">
      <c r="A74" s="73" t="s">
        <v>52</v>
      </c>
      <c r="B74" s="6" t="s">
        <v>53</v>
      </c>
      <c r="C74" s="74">
        <f>SUM(C70:C73)</f>
        <v>52538208</v>
      </c>
      <c r="D74" s="74">
        <f aca="true" t="shared" si="6" ref="D74:L74">SUM(D70:D73)</f>
        <v>54335459</v>
      </c>
      <c r="E74" s="75">
        <f t="shared" si="6"/>
        <v>74395344</v>
      </c>
      <c r="F74" s="76">
        <f t="shared" si="6"/>
        <v>53236130</v>
      </c>
      <c r="G74" s="74">
        <f t="shared" si="6"/>
        <v>58389563</v>
      </c>
      <c r="H74" s="77">
        <f t="shared" si="6"/>
        <v>46631551</v>
      </c>
      <c r="I74" s="78">
        <f t="shared" si="6"/>
        <v>52430532</v>
      </c>
      <c r="J74" s="79">
        <f t="shared" si="6"/>
        <v>76008244</v>
      </c>
      <c r="K74" s="74">
        <f t="shared" si="6"/>
        <v>49757170</v>
      </c>
      <c r="L74" s="75">
        <f t="shared" si="6"/>
        <v>34997370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3456550</v>
      </c>
      <c r="D43" s="10">
        <f aca="true" t="shared" si="0" ref="D43:L43">SUM(D44:D46)</f>
        <v>2848374</v>
      </c>
      <c r="E43" s="11">
        <f t="shared" si="0"/>
        <v>2894229</v>
      </c>
      <c r="F43" s="12">
        <f t="shared" si="0"/>
        <v>10851200</v>
      </c>
      <c r="G43" s="10">
        <f t="shared" si="0"/>
        <v>6286397</v>
      </c>
      <c r="H43" s="13">
        <f>SUM(H44:H46)</f>
        <v>5539856</v>
      </c>
      <c r="I43" s="14">
        <f t="shared" si="0"/>
        <v>6167548</v>
      </c>
      <c r="J43" s="15">
        <f t="shared" si="0"/>
        <v>14708900</v>
      </c>
      <c r="K43" s="10">
        <f t="shared" si="0"/>
        <v>11371700</v>
      </c>
      <c r="L43" s="13">
        <f t="shared" si="0"/>
        <v>10295200</v>
      </c>
    </row>
    <row r="44" spans="1:12" ht="13.5">
      <c r="A44" s="3" t="s">
        <v>19</v>
      </c>
      <c r="B44" s="2"/>
      <c r="C44" s="16">
        <v>334454</v>
      </c>
      <c r="D44" s="16">
        <v>54853</v>
      </c>
      <c r="E44" s="17">
        <v>3014</v>
      </c>
      <c r="F44" s="18">
        <v>4000</v>
      </c>
      <c r="G44" s="16">
        <v>1288</v>
      </c>
      <c r="H44" s="19">
        <v>1129</v>
      </c>
      <c r="I44" s="20">
        <v>1129</v>
      </c>
      <c r="J44" s="21">
        <v>1066700</v>
      </c>
      <c r="K44" s="16">
        <v>250000</v>
      </c>
      <c r="L44" s="17">
        <v>200000</v>
      </c>
    </row>
    <row r="45" spans="1:12" ht="13.5">
      <c r="A45" s="3" t="s">
        <v>20</v>
      </c>
      <c r="B45" s="2"/>
      <c r="C45" s="22">
        <v>24704</v>
      </c>
      <c r="D45" s="22">
        <v>18764</v>
      </c>
      <c r="E45" s="23">
        <v>137577</v>
      </c>
      <c r="F45" s="24">
        <v>203000</v>
      </c>
      <c r="G45" s="22">
        <v>129632</v>
      </c>
      <c r="H45" s="25">
        <v>128682</v>
      </c>
      <c r="I45" s="26">
        <v>128682</v>
      </c>
      <c r="J45" s="27">
        <v>13642200</v>
      </c>
      <c r="K45" s="22">
        <v>11121700</v>
      </c>
      <c r="L45" s="23">
        <v>10095200</v>
      </c>
    </row>
    <row r="46" spans="1:12" ht="13.5">
      <c r="A46" s="3" t="s">
        <v>21</v>
      </c>
      <c r="B46" s="2"/>
      <c r="C46" s="16">
        <v>3097392</v>
      </c>
      <c r="D46" s="16">
        <v>2774757</v>
      </c>
      <c r="E46" s="17">
        <v>2753638</v>
      </c>
      <c r="F46" s="18">
        <v>10644200</v>
      </c>
      <c r="G46" s="16">
        <v>6155477</v>
      </c>
      <c r="H46" s="19">
        <v>5410045</v>
      </c>
      <c r="I46" s="20">
        <v>6037737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1424654</v>
      </c>
      <c r="D47" s="10">
        <f aca="true" t="shared" si="1" ref="D47:L47">SUM(D48:D52)</f>
        <v>1565212</v>
      </c>
      <c r="E47" s="14">
        <f t="shared" si="1"/>
        <v>1425043</v>
      </c>
      <c r="F47" s="28">
        <f t="shared" si="1"/>
        <v>5988660</v>
      </c>
      <c r="G47" s="10">
        <f t="shared" si="1"/>
        <v>4482855</v>
      </c>
      <c r="H47" s="13">
        <f>SUM(H48:H52)</f>
        <v>4471643</v>
      </c>
      <c r="I47" s="29">
        <f t="shared" si="1"/>
        <v>4468265</v>
      </c>
      <c r="J47" s="12">
        <f t="shared" si="1"/>
        <v>7813544</v>
      </c>
      <c r="K47" s="10">
        <f t="shared" si="1"/>
        <v>1528400</v>
      </c>
      <c r="L47" s="14">
        <f t="shared" si="1"/>
        <v>8425000</v>
      </c>
    </row>
    <row r="48" spans="1:12" ht="13.5">
      <c r="A48" s="3" t="s">
        <v>23</v>
      </c>
      <c r="B48" s="2"/>
      <c r="C48" s="16">
        <v>5563</v>
      </c>
      <c r="D48" s="16"/>
      <c r="E48" s="17"/>
      <c r="F48" s="18">
        <v>15000</v>
      </c>
      <c r="G48" s="16">
        <v>8654</v>
      </c>
      <c r="H48" s="19">
        <v>8220</v>
      </c>
      <c r="I48" s="20">
        <v>8220</v>
      </c>
      <c r="J48" s="21">
        <v>7200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1384972</v>
      </c>
      <c r="D50" s="16">
        <v>1553882</v>
      </c>
      <c r="E50" s="17">
        <v>1404055</v>
      </c>
      <c r="F50" s="18">
        <v>5949000</v>
      </c>
      <c r="G50" s="16">
        <v>4445507</v>
      </c>
      <c r="H50" s="19">
        <v>4437266</v>
      </c>
      <c r="I50" s="20">
        <v>4433886</v>
      </c>
      <c r="J50" s="21">
        <v>7773659</v>
      </c>
      <c r="K50" s="16">
        <v>1515000</v>
      </c>
      <c r="L50" s="17">
        <v>8425000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34119</v>
      </c>
      <c r="D52" s="22">
        <v>11330</v>
      </c>
      <c r="E52" s="23">
        <v>20988</v>
      </c>
      <c r="F52" s="24">
        <v>24660</v>
      </c>
      <c r="G52" s="22">
        <v>28694</v>
      </c>
      <c r="H52" s="25">
        <v>26157</v>
      </c>
      <c r="I52" s="26">
        <v>26159</v>
      </c>
      <c r="J52" s="27">
        <v>32685</v>
      </c>
      <c r="K52" s="22">
        <v>13400</v>
      </c>
      <c r="L52" s="23"/>
    </row>
    <row r="53" spans="1:12" ht="13.5">
      <c r="A53" s="1" t="s">
        <v>28</v>
      </c>
      <c r="B53" s="4"/>
      <c r="C53" s="10">
        <f>SUM(C54:C56)</f>
        <v>727605</v>
      </c>
      <c r="D53" s="10">
        <f aca="true" t="shared" si="2" ref="D53:L53">SUM(D54:D56)</f>
        <v>492743</v>
      </c>
      <c r="E53" s="14">
        <f t="shared" si="2"/>
        <v>453973</v>
      </c>
      <c r="F53" s="28">
        <f t="shared" si="2"/>
        <v>1654500</v>
      </c>
      <c r="G53" s="10">
        <f t="shared" si="2"/>
        <v>1014665</v>
      </c>
      <c r="H53" s="13">
        <f>SUM(H54:H56)</f>
        <v>667981</v>
      </c>
      <c r="I53" s="29">
        <f t="shared" si="2"/>
        <v>715198</v>
      </c>
      <c r="J53" s="12">
        <f t="shared" si="2"/>
        <v>4821400</v>
      </c>
      <c r="K53" s="10">
        <f t="shared" si="2"/>
        <v>3324300</v>
      </c>
      <c r="L53" s="14">
        <f t="shared" si="2"/>
        <v>1746000</v>
      </c>
    </row>
    <row r="54" spans="1:12" ht="13.5">
      <c r="A54" s="3" t="s">
        <v>29</v>
      </c>
      <c r="B54" s="2"/>
      <c r="C54" s="16">
        <v>1026</v>
      </c>
      <c r="D54" s="16">
        <v>4385</v>
      </c>
      <c r="E54" s="17">
        <v>35000</v>
      </c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670190</v>
      </c>
      <c r="D55" s="16">
        <v>488358</v>
      </c>
      <c r="E55" s="17">
        <v>418973</v>
      </c>
      <c r="F55" s="18">
        <v>1654500</v>
      </c>
      <c r="G55" s="16">
        <v>1014665</v>
      </c>
      <c r="H55" s="19">
        <v>667981</v>
      </c>
      <c r="I55" s="20">
        <v>715198</v>
      </c>
      <c r="J55" s="21">
        <v>4821400</v>
      </c>
      <c r="K55" s="16">
        <v>3324300</v>
      </c>
      <c r="L55" s="17">
        <v>1746000</v>
      </c>
    </row>
    <row r="56" spans="1:12" ht="13.5">
      <c r="A56" s="3" t="s">
        <v>31</v>
      </c>
      <c r="B56" s="2"/>
      <c r="C56" s="16">
        <v>56389</v>
      </c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300000</v>
      </c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5608809</v>
      </c>
      <c r="D63" s="62">
        <f aca="true" t="shared" si="4" ref="D63:L63">+D43+D47+D53+D57+D62</f>
        <v>4906329</v>
      </c>
      <c r="E63" s="63">
        <f t="shared" si="4"/>
        <v>4773245</v>
      </c>
      <c r="F63" s="64">
        <f t="shared" si="4"/>
        <v>18494360</v>
      </c>
      <c r="G63" s="62">
        <f t="shared" si="4"/>
        <v>11783917</v>
      </c>
      <c r="H63" s="65">
        <f t="shared" si="4"/>
        <v>10679480</v>
      </c>
      <c r="I63" s="66">
        <f t="shared" si="4"/>
        <v>11351011</v>
      </c>
      <c r="J63" s="67">
        <f t="shared" si="4"/>
        <v>27643844</v>
      </c>
      <c r="K63" s="62">
        <f t="shared" si="4"/>
        <v>16224400</v>
      </c>
      <c r="L63" s="63">
        <f t="shared" si="4"/>
        <v>20466200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1341274</v>
      </c>
      <c r="D66" s="16">
        <v>488358</v>
      </c>
      <c r="E66" s="30"/>
      <c r="F66" s="21"/>
      <c r="G66" s="16">
        <v>1007833</v>
      </c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>
        <v>418973</v>
      </c>
      <c r="F67" s="18">
        <v>1645000</v>
      </c>
      <c r="G67" s="16"/>
      <c r="H67" s="19">
        <v>622432</v>
      </c>
      <c r="I67" s="20">
        <v>708653</v>
      </c>
      <c r="J67" s="21">
        <v>4821400</v>
      </c>
      <c r="K67" s="16">
        <v>3324300</v>
      </c>
      <c r="L67" s="17">
        <v>1746000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1341274</v>
      </c>
      <c r="D70" s="32">
        <f aca="true" t="shared" si="5" ref="D70:L70">SUM(D66:D69)</f>
        <v>488358</v>
      </c>
      <c r="E70" s="33">
        <f t="shared" si="5"/>
        <v>418973</v>
      </c>
      <c r="F70" s="34">
        <f t="shared" si="5"/>
        <v>1645000</v>
      </c>
      <c r="G70" s="32">
        <f t="shared" si="5"/>
        <v>1007833</v>
      </c>
      <c r="H70" s="35">
        <f t="shared" si="5"/>
        <v>622432</v>
      </c>
      <c r="I70" s="36">
        <f t="shared" si="5"/>
        <v>708653</v>
      </c>
      <c r="J70" s="37">
        <f t="shared" si="5"/>
        <v>4821400</v>
      </c>
      <c r="K70" s="32">
        <f t="shared" si="5"/>
        <v>3324300</v>
      </c>
      <c r="L70" s="33">
        <f t="shared" si="5"/>
        <v>1746000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>
        <v>10720</v>
      </c>
      <c r="E72" s="17">
        <v>15294</v>
      </c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4267534</v>
      </c>
      <c r="D73" s="16">
        <v>4407251</v>
      </c>
      <c r="E73" s="17">
        <v>4338978</v>
      </c>
      <c r="F73" s="18">
        <v>16849360</v>
      </c>
      <c r="G73" s="16">
        <v>10776084</v>
      </c>
      <c r="H73" s="19">
        <v>10057048</v>
      </c>
      <c r="I73" s="20">
        <v>10642358</v>
      </c>
      <c r="J73" s="21">
        <v>22822444</v>
      </c>
      <c r="K73" s="16">
        <v>12900100</v>
      </c>
      <c r="L73" s="17">
        <v>18720200</v>
      </c>
    </row>
    <row r="74" spans="1:12" ht="13.5">
      <c r="A74" s="73" t="s">
        <v>52</v>
      </c>
      <c r="B74" s="6" t="s">
        <v>53</v>
      </c>
      <c r="C74" s="74">
        <f>SUM(C70:C73)</f>
        <v>5608808</v>
      </c>
      <c r="D74" s="74">
        <f aca="true" t="shared" si="6" ref="D74:L74">SUM(D70:D73)</f>
        <v>4906329</v>
      </c>
      <c r="E74" s="75">
        <f t="shared" si="6"/>
        <v>4773245</v>
      </c>
      <c r="F74" s="76">
        <f t="shared" si="6"/>
        <v>18494360</v>
      </c>
      <c r="G74" s="74">
        <f t="shared" si="6"/>
        <v>11783917</v>
      </c>
      <c r="H74" s="77">
        <f t="shared" si="6"/>
        <v>10679480</v>
      </c>
      <c r="I74" s="78">
        <f t="shared" si="6"/>
        <v>11351011</v>
      </c>
      <c r="J74" s="79">
        <f t="shared" si="6"/>
        <v>27643844</v>
      </c>
      <c r="K74" s="74">
        <f t="shared" si="6"/>
        <v>16224400</v>
      </c>
      <c r="L74" s="75">
        <f t="shared" si="6"/>
        <v>20466200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4946561</v>
      </c>
      <c r="D43" s="10">
        <f aca="true" t="shared" si="0" ref="D43:L43">SUM(D44:D46)</f>
        <v>3693728</v>
      </c>
      <c r="E43" s="11">
        <f t="shared" si="0"/>
        <v>8703484</v>
      </c>
      <c r="F43" s="12">
        <f t="shared" si="0"/>
        <v>2680597</v>
      </c>
      <c r="G43" s="10">
        <f t="shared" si="0"/>
        <v>5709214</v>
      </c>
      <c r="H43" s="13">
        <f>SUM(H44:H46)</f>
        <v>3531695</v>
      </c>
      <c r="I43" s="14">
        <f t="shared" si="0"/>
        <v>3942814</v>
      </c>
      <c r="J43" s="15">
        <f t="shared" si="0"/>
        <v>6861757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1644517</v>
      </c>
      <c r="D44" s="16">
        <v>1761791</v>
      </c>
      <c r="E44" s="17">
        <v>1376866</v>
      </c>
      <c r="F44" s="18">
        <v>1797500</v>
      </c>
      <c r="G44" s="16">
        <v>2079500</v>
      </c>
      <c r="H44" s="19">
        <v>1524791</v>
      </c>
      <c r="I44" s="20">
        <v>1524389</v>
      </c>
      <c r="J44" s="21"/>
      <c r="K44" s="16"/>
      <c r="L44" s="17"/>
    </row>
    <row r="45" spans="1:12" ht="13.5">
      <c r="A45" s="3" t="s">
        <v>20</v>
      </c>
      <c r="B45" s="2"/>
      <c r="C45" s="22">
        <v>3890</v>
      </c>
      <c r="D45" s="22">
        <v>29023</v>
      </c>
      <c r="E45" s="23">
        <v>32152</v>
      </c>
      <c r="F45" s="24">
        <v>40297</v>
      </c>
      <c r="G45" s="22">
        <v>40297</v>
      </c>
      <c r="H45" s="25">
        <v>9205</v>
      </c>
      <c r="I45" s="26">
        <v>9205</v>
      </c>
      <c r="J45" s="27">
        <v>6861757</v>
      </c>
      <c r="K45" s="22"/>
      <c r="L45" s="23"/>
    </row>
    <row r="46" spans="1:12" ht="13.5">
      <c r="A46" s="3" t="s">
        <v>21</v>
      </c>
      <c r="B46" s="2"/>
      <c r="C46" s="16">
        <v>3298154</v>
      </c>
      <c r="D46" s="16">
        <v>1902914</v>
      </c>
      <c r="E46" s="17">
        <v>7294466</v>
      </c>
      <c r="F46" s="18">
        <v>842800</v>
      </c>
      <c r="G46" s="16">
        <v>3589417</v>
      </c>
      <c r="H46" s="19">
        <v>1997699</v>
      </c>
      <c r="I46" s="20">
        <v>2409220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20324874</v>
      </c>
      <c r="D47" s="10">
        <f aca="true" t="shared" si="1" ref="D47:L47">SUM(D48:D52)</f>
        <v>40408598</v>
      </c>
      <c r="E47" s="14">
        <f t="shared" si="1"/>
        <v>10934863</v>
      </c>
      <c r="F47" s="28">
        <f t="shared" si="1"/>
        <v>8948660</v>
      </c>
      <c r="G47" s="10">
        <f t="shared" si="1"/>
        <v>9740637</v>
      </c>
      <c r="H47" s="13">
        <f>SUM(H48:H52)</f>
        <v>12447632</v>
      </c>
      <c r="I47" s="29">
        <f t="shared" si="1"/>
        <v>13480938</v>
      </c>
      <c r="J47" s="12">
        <f t="shared" si="1"/>
        <v>38381878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354018</v>
      </c>
      <c r="D48" s="16">
        <v>180535</v>
      </c>
      <c r="E48" s="17">
        <v>444126</v>
      </c>
      <c r="F48" s="18">
        <v>826000</v>
      </c>
      <c r="G48" s="16">
        <v>1355370</v>
      </c>
      <c r="H48" s="19">
        <v>903353</v>
      </c>
      <c r="I48" s="20">
        <v>665397</v>
      </c>
      <c r="J48" s="21">
        <v>400877</v>
      </c>
      <c r="K48" s="16"/>
      <c r="L48" s="17"/>
    </row>
    <row r="49" spans="1:12" ht="13.5">
      <c r="A49" s="3" t="s">
        <v>24</v>
      </c>
      <c r="B49" s="2"/>
      <c r="C49" s="16">
        <v>3309420</v>
      </c>
      <c r="D49" s="16">
        <v>10469046</v>
      </c>
      <c r="E49" s="17">
        <v>3198883</v>
      </c>
      <c r="F49" s="18">
        <v>750000</v>
      </c>
      <c r="G49" s="16">
        <v>1551795</v>
      </c>
      <c r="H49" s="19">
        <v>1345804</v>
      </c>
      <c r="I49" s="20">
        <v>1345804</v>
      </c>
      <c r="J49" s="21">
        <v>1600000</v>
      </c>
      <c r="K49" s="16"/>
      <c r="L49" s="17"/>
    </row>
    <row r="50" spans="1:12" ht="13.5">
      <c r="A50" s="3" t="s">
        <v>25</v>
      </c>
      <c r="B50" s="2"/>
      <c r="C50" s="16"/>
      <c r="D50" s="16">
        <v>203608</v>
      </c>
      <c r="E50" s="17">
        <v>222528</v>
      </c>
      <c r="F50" s="18">
        <v>160000</v>
      </c>
      <c r="G50" s="16">
        <v>145000</v>
      </c>
      <c r="H50" s="19">
        <v>77444</v>
      </c>
      <c r="I50" s="20">
        <v>75158</v>
      </c>
      <c r="J50" s="21"/>
      <c r="K50" s="16"/>
      <c r="L50" s="17"/>
    </row>
    <row r="51" spans="1:12" ht="13.5">
      <c r="A51" s="3" t="s">
        <v>26</v>
      </c>
      <c r="B51" s="2"/>
      <c r="C51" s="16">
        <v>16661436</v>
      </c>
      <c r="D51" s="16">
        <v>29555409</v>
      </c>
      <c r="E51" s="17">
        <v>7069326</v>
      </c>
      <c r="F51" s="18">
        <v>7212660</v>
      </c>
      <c r="G51" s="16">
        <v>6688472</v>
      </c>
      <c r="H51" s="19">
        <v>10121031</v>
      </c>
      <c r="I51" s="20">
        <v>11394579</v>
      </c>
      <c r="J51" s="21">
        <v>36381001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7507275</v>
      </c>
      <c r="D53" s="10">
        <f aca="true" t="shared" si="2" ref="D53:L53">SUM(D54:D56)</f>
        <v>3460578</v>
      </c>
      <c r="E53" s="14">
        <f t="shared" si="2"/>
        <v>3517761</v>
      </c>
      <c r="F53" s="28">
        <f t="shared" si="2"/>
        <v>1526320</v>
      </c>
      <c r="G53" s="10">
        <f t="shared" si="2"/>
        <v>5174484</v>
      </c>
      <c r="H53" s="13">
        <f>SUM(H54:H56)</f>
        <v>726302</v>
      </c>
      <c r="I53" s="29">
        <f t="shared" si="2"/>
        <v>695642</v>
      </c>
      <c r="J53" s="12">
        <f t="shared" si="2"/>
        <v>10904008</v>
      </c>
      <c r="K53" s="10">
        <f t="shared" si="2"/>
        <v>5490328</v>
      </c>
      <c r="L53" s="14">
        <f t="shared" si="2"/>
        <v>16050000</v>
      </c>
    </row>
    <row r="54" spans="1:12" ht="13.5">
      <c r="A54" s="3" t="s">
        <v>29</v>
      </c>
      <c r="B54" s="2"/>
      <c r="C54" s="16">
        <v>2315526</v>
      </c>
      <c r="D54" s="16">
        <v>157684</v>
      </c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5191749</v>
      </c>
      <c r="D55" s="16">
        <v>3302894</v>
      </c>
      <c r="E55" s="17">
        <v>3517761</v>
      </c>
      <c r="F55" s="18">
        <v>1526320</v>
      </c>
      <c r="G55" s="16">
        <v>5174484</v>
      </c>
      <c r="H55" s="19">
        <v>726302</v>
      </c>
      <c r="I55" s="20">
        <v>695642</v>
      </c>
      <c r="J55" s="21">
        <v>10904008</v>
      </c>
      <c r="K55" s="16">
        <v>5490328</v>
      </c>
      <c r="L55" s="17">
        <v>16050000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30167971</v>
      </c>
      <c r="D57" s="10">
        <f aca="true" t="shared" si="3" ref="D57:L57">SUM(D58:D61)</f>
        <v>26035229</v>
      </c>
      <c r="E57" s="14">
        <f t="shared" si="3"/>
        <v>41518631</v>
      </c>
      <c r="F57" s="28">
        <f t="shared" si="3"/>
        <v>44875463</v>
      </c>
      <c r="G57" s="10">
        <f t="shared" si="3"/>
        <v>51021827</v>
      </c>
      <c r="H57" s="13">
        <f>SUM(H58:H61)</f>
        <v>43438960</v>
      </c>
      <c r="I57" s="29">
        <f t="shared" si="3"/>
        <v>45038089</v>
      </c>
      <c r="J57" s="12">
        <f t="shared" si="3"/>
        <v>52788560</v>
      </c>
      <c r="K57" s="10">
        <f t="shared" si="3"/>
        <v>41735829</v>
      </c>
      <c r="L57" s="14">
        <f t="shared" si="3"/>
        <v>38888000</v>
      </c>
    </row>
    <row r="58" spans="1:12" ht="13.5">
      <c r="A58" s="3" t="s">
        <v>33</v>
      </c>
      <c r="B58" s="2"/>
      <c r="C58" s="16">
        <v>3445308</v>
      </c>
      <c r="D58" s="16">
        <v>7470243</v>
      </c>
      <c r="E58" s="17">
        <v>13081242</v>
      </c>
      <c r="F58" s="18">
        <v>11743410</v>
      </c>
      <c r="G58" s="16">
        <v>11957406</v>
      </c>
      <c r="H58" s="19">
        <v>10588547</v>
      </c>
      <c r="I58" s="20">
        <v>11519997</v>
      </c>
      <c r="J58" s="21">
        <v>14009000</v>
      </c>
      <c r="K58" s="16">
        <v>8943000</v>
      </c>
      <c r="L58" s="17">
        <v>14650000</v>
      </c>
    </row>
    <row r="59" spans="1:12" ht="13.5">
      <c r="A59" s="3" t="s">
        <v>34</v>
      </c>
      <c r="B59" s="2"/>
      <c r="C59" s="16">
        <v>8116009</v>
      </c>
      <c r="D59" s="16">
        <v>2526374</v>
      </c>
      <c r="E59" s="17">
        <v>6580831</v>
      </c>
      <c r="F59" s="18">
        <v>8616481</v>
      </c>
      <c r="G59" s="16">
        <v>11959182</v>
      </c>
      <c r="H59" s="19">
        <v>8983291</v>
      </c>
      <c r="I59" s="20">
        <v>9382405</v>
      </c>
      <c r="J59" s="21">
        <v>17229824</v>
      </c>
      <c r="K59" s="16">
        <v>10574561</v>
      </c>
      <c r="L59" s="17">
        <v>15988000</v>
      </c>
    </row>
    <row r="60" spans="1:12" ht="13.5">
      <c r="A60" s="3" t="s">
        <v>35</v>
      </c>
      <c r="B60" s="2"/>
      <c r="C60" s="22">
        <v>18606654</v>
      </c>
      <c r="D60" s="22">
        <v>16038612</v>
      </c>
      <c r="E60" s="23">
        <v>18856558</v>
      </c>
      <c r="F60" s="24">
        <v>21129602</v>
      </c>
      <c r="G60" s="22">
        <v>23719269</v>
      </c>
      <c r="H60" s="25">
        <v>20977930</v>
      </c>
      <c r="I60" s="26">
        <v>21236248</v>
      </c>
      <c r="J60" s="27">
        <v>17032192</v>
      </c>
      <c r="K60" s="22">
        <v>20684473</v>
      </c>
      <c r="L60" s="23">
        <v>6250000</v>
      </c>
    </row>
    <row r="61" spans="1:12" ht="13.5">
      <c r="A61" s="3" t="s">
        <v>36</v>
      </c>
      <c r="B61" s="2"/>
      <c r="C61" s="16"/>
      <c r="D61" s="16"/>
      <c r="E61" s="17">
        <v>3000000</v>
      </c>
      <c r="F61" s="18">
        <v>3385970</v>
      </c>
      <c r="G61" s="16">
        <v>3385970</v>
      </c>
      <c r="H61" s="19">
        <v>2889192</v>
      </c>
      <c r="I61" s="20">
        <v>2899439</v>
      </c>
      <c r="J61" s="21">
        <v>4517544</v>
      </c>
      <c r="K61" s="16">
        <v>1533795</v>
      </c>
      <c r="L61" s="17">
        <v>2000000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62946681</v>
      </c>
      <c r="D63" s="62">
        <f aca="true" t="shared" si="4" ref="D63:L63">+D43+D47+D53+D57+D62</f>
        <v>73598133</v>
      </c>
      <c r="E63" s="63">
        <f t="shared" si="4"/>
        <v>64674739</v>
      </c>
      <c r="F63" s="64">
        <f t="shared" si="4"/>
        <v>58031040</v>
      </c>
      <c r="G63" s="62">
        <f t="shared" si="4"/>
        <v>71646162</v>
      </c>
      <c r="H63" s="65">
        <f t="shared" si="4"/>
        <v>60144589</v>
      </c>
      <c r="I63" s="66">
        <f t="shared" si="4"/>
        <v>63157483</v>
      </c>
      <c r="J63" s="67">
        <f t="shared" si="4"/>
        <v>108936203</v>
      </c>
      <c r="K63" s="62">
        <f t="shared" si="4"/>
        <v>47226157</v>
      </c>
      <c r="L63" s="63">
        <f t="shared" si="4"/>
        <v>54938000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27433573</v>
      </c>
      <c r="D66" s="16">
        <v>29597729</v>
      </c>
      <c r="E66" s="30">
        <v>28830916</v>
      </c>
      <c r="F66" s="21">
        <v>27152877</v>
      </c>
      <c r="G66" s="16">
        <v>27052373</v>
      </c>
      <c r="H66" s="19">
        <v>24716809</v>
      </c>
      <c r="I66" s="17">
        <v>25828795</v>
      </c>
      <c r="J66" s="31">
        <v>25423684</v>
      </c>
      <c r="K66" s="16">
        <v>30172391</v>
      </c>
      <c r="L66" s="19">
        <v>34793860</v>
      </c>
    </row>
    <row r="67" spans="1:12" ht="13.5">
      <c r="A67" s="69" t="s">
        <v>42</v>
      </c>
      <c r="B67" s="2"/>
      <c r="C67" s="16">
        <v>19306764</v>
      </c>
      <c r="D67" s="16">
        <v>30240379</v>
      </c>
      <c r="E67" s="17">
        <v>7379326</v>
      </c>
      <c r="F67" s="18">
        <v>7212660</v>
      </c>
      <c r="G67" s="16">
        <v>6688472</v>
      </c>
      <c r="H67" s="19">
        <v>10121031</v>
      </c>
      <c r="I67" s="20">
        <v>11394579</v>
      </c>
      <c r="J67" s="21">
        <v>36381000</v>
      </c>
      <c r="K67" s="16"/>
      <c r="L67" s="17"/>
    </row>
    <row r="68" spans="1:12" ht="13.5">
      <c r="A68" s="69" t="s">
        <v>43</v>
      </c>
      <c r="B68" s="2"/>
      <c r="C68" s="22">
        <v>62102</v>
      </c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>
        <v>6073200</v>
      </c>
      <c r="H69" s="19">
        <v>1629371</v>
      </c>
      <c r="I69" s="20">
        <v>1594358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46802439</v>
      </c>
      <c r="D70" s="32">
        <f aca="true" t="shared" si="5" ref="D70:L70">SUM(D66:D69)</f>
        <v>59838108</v>
      </c>
      <c r="E70" s="33">
        <f t="shared" si="5"/>
        <v>36210242</v>
      </c>
      <c r="F70" s="34">
        <f t="shared" si="5"/>
        <v>34365537</v>
      </c>
      <c r="G70" s="32">
        <f t="shared" si="5"/>
        <v>39814045</v>
      </c>
      <c r="H70" s="35">
        <f t="shared" si="5"/>
        <v>36467211</v>
      </c>
      <c r="I70" s="36">
        <f t="shared" si="5"/>
        <v>38817732</v>
      </c>
      <c r="J70" s="37">
        <f t="shared" si="5"/>
        <v>61804684</v>
      </c>
      <c r="K70" s="32">
        <f t="shared" si="5"/>
        <v>30172391</v>
      </c>
      <c r="L70" s="33">
        <f t="shared" si="5"/>
        <v>34793860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147049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8508850</v>
      </c>
      <c r="D72" s="16">
        <v>7145423</v>
      </c>
      <c r="E72" s="17">
        <v>7289219</v>
      </c>
      <c r="F72" s="18">
        <v>11358965</v>
      </c>
      <c r="G72" s="16">
        <v>13789234</v>
      </c>
      <c r="H72" s="19">
        <v>14189489</v>
      </c>
      <c r="I72" s="20">
        <v>11904809</v>
      </c>
      <c r="J72" s="21">
        <v>32244202</v>
      </c>
      <c r="K72" s="16"/>
      <c r="L72" s="17"/>
    </row>
    <row r="73" spans="1:12" ht="13.5">
      <c r="A73" s="72" t="s">
        <v>51</v>
      </c>
      <c r="B73" s="2"/>
      <c r="C73" s="16">
        <v>7635392</v>
      </c>
      <c r="D73" s="16">
        <v>6614601</v>
      </c>
      <c r="E73" s="17">
        <v>21175277</v>
      </c>
      <c r="F73" s="18">
        <v>12306538</v>
      </c>
      <c r="G73" s="16">
        <v>18042882</v>
      </c>
      <c r="H73" s="19">
        <v>9487887</v>
      </c>
      <c r="I73" s="20">
        <v>12287891</v>
      </c>
      <c r="J73" s="21">
        <v>14887316</v>
      </c>
      <c r="K73" s="16">
        <v>17053766</v>
      </c>
      <c r="L73" s="17">
        <v>20144140</v>
      </c>
    </row>
    <row r="74" spans="1:12" ht="13.5">
      <c r="A74" s="73" t="s">
        <v>52</v>
      </c>
      <c r="B74" s="6" t="s">
        <v>53</v>
      </c>
      <c r="C74" s="74">
        <f>SUM(C70:C73)</f>
        <v>62946681</v>
      </c>
      <c r="D74" s="74">
        <f aca="true" t="shared" si="6" ref="D74:L74">SUM(D70:D73)</f>
        <v>73598132</v>
      </c>
      <c r="E74" s="75">
        <f t="shared" si="6"/>
        <v>64674738</v>
      </c>
      <c r="F74" s="76">
        <f t="shared" si="6"/>
        <v>58031040</v>
      </c>
      <c r="G74" s="74">
        <f t="shared" si="6"/>
        <v>71646161</v>
      </c>
      <c r="H74" s="77">
        <f t="shared" si="6"/>
        <v>60144587</v>
      </c>
      <c r="I74" s="78">
        <f t="shared" si="6"/>
        <v>63157481</v>
      </c>
      <c r="J74" s="79">
        <f t="shared" si="6"/>
        <v>108936202</v>
      </c>
      <c r="K74" s="74">
        <f t="shared" si="6"/>
        <v>47226157</v>
      </c>
      <c r="L74" s="75">
        <f t="shared" si="6"/>
        <v>54938000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21308193</v>
      </c>
      <c r="D43" s="10">
        <f aca="true" t="shared" si="0" ref="D43:L43">SUM(D44:D46)</f>
        <v>11973456</v>
      </c>
      <c r="E43" s="11">
        <f t="shared" si="0"/>
        <v>4809028</v>
      </c>
      <c r="F43" s="12">
        <f t="shared" si="0"/>
        <v>855000</v>
      </c>
      <c r="G43" s="10">
        <f t="shared" si="0"/>
        <v>975025</v>
      </c>
      <c r="H43" s="13">
        <f>SUM(H44:H46)</f>
        <v>966107</v>
      </c>
      <c r="I43" s="14">
        <f t="shared" si="0"/>
        <v>956916</v>
      </c>
      <c r="J43" s="15">
        <f t="shared" si="0"/>
        <v>2705000</v>
      </c>
      <c r="K43" s="10">
        <f t="shared" si="0"/>
        <v>8000000</v>
      </c>
      <c r="L43" s="13">
        <f t="shared" si="0"/>
        <v>8000000</v>
      </c>
    </row>
    <row r="44" spans="1:12" ht="13.5">
      <c r="A44" s="3" t="s">
        <v>19</v>
      </c>
      <c r="B44" s="2"/>
      <c r="C44" s="16"/>
      <c r="D44" s="16"/>
      <c r="E44" s="17"/>
      <c r="F44" s="18">
        <v>46000</v>
      </c>
      <c r="G44" s="16">
        <v>70878</v>
      </c>
      <c r="H44" s="19">
        <v>68997</v>
      </c>
      <c r="I44" s="20">
        <v>72034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>
        <v>884882</v>
      </c>
      <c r="J45" s="27">
        <v>2705000</v>
      </c>
      <c r="K45" s="22">
        <v>8000000</v>
      </c>
      <c r="L45" s="23">
        <v>8000000</v>
      </c>
    </row>
    <row r="46" spans="1:12" ht="13.5">
      <c r="A46" s="3" t="s">
        <v>21</v>
      </c>
      <c r="B46" s="2"/>
      <c r="C46" s="16">
        <v>21308193</v>
      </c>
      <c r="D46" s="16">
        <v>11973456</v>
      </c>
      <c r="E46" s="17">
        <v>4809028</v>
      </c>
      <c r="F46" s="18">
        <v>809000</v>
      </c>
      <c r="G46" s="16">
        <v>904147</v>
      </c>
      <c r="H46" s="19">
        <v>897110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19581766</v>
      </c>
      <c r="D47" s="10">
        <f aca="true" t="shared" si="1" ref="D47:L47">SUM(D48:D52)</f>
        <v>39183966</v>
      </c>
      <c r="E47" s="14">
        <f t="shared" si="1"/>
        <v>32729322</v>
      </c>
      <c r="F47" s="28">
        <f t="shared" si="1"/>
        <v>19502378</v>
      </c>
      <c r="G47" s="10">
        <f t="shared" si="1"/>
        <v>16926987</v>
      </c>
      <c r="H47" s="13">
        <f>SUM(H48:H52)</f>
        <v>14168144</v>
      </c>
      <c r="I47" s="29">
        <f t="shared" si="1"/>
        <v>14134533</v>
      </c>
      <c r="J47" s="12">
        <f t="shared" si="1"/>
        <v>26907977</v>
      </c>
      <c r="K47" s="10">
        <f t="shared" si="1"/>
        <v>27558164</v>
      </c>
      <c r="L47" s="14">
        <f t="shared" si="1"/>
        <v>41584319</v>
      </c>
    </row>
    <row r="48" spans="1:12" ht="13.5">
      <c r="A48" s="3" t="s">
        <v>23</v>
      </c>
      <c r="B48" s="2"/>
      <c r="C48" s="16">
        <v>3482157</v>
      </c>
      <c r="D48" s="16">
        <v>5258051</v>
      </c>
      <c r="E48" s="17">
        <v>3169253</v>
      </c>
      <c r="F48" s="18">
        <v>2995000</v>
      </c>
      <c r="G48" s="16">
        <v>2019000</v>
      </c>
      <c r="H48" s="19">
        <v>700752</v>
      </c>
      <c r="I48" s="20">
        <v>644236</v>
      </c>
      <c r="J48" s="21">
        <v>3607490</v>
      </c>
      <c r="K48" s="16">
        <v>2500000</v>
      </c>
      <c r="L48" s="17"/>
    </row>
    <row r="49" spans="1:12" ht="13.5">
      <c r="A49" s="3" t="s">
        <v>24</v>
      </c>
      <c r="B49" s="2"/>
      <c r="C49" s="16">
        <v>5695900</v>
      </c>
      <c r="D49" s="16">
        <v>1565370</v>
      </c>
      <c r="E49" s="17">
        <v>3310657</v>
      </c>
      <c r="F49" s="18">
        <v>2545000</v>
      </c>
      <c r="G49" s="16">
        <v>1903368</v>
      </c>
      <c r="H49" s="19">
        <v>1833039</v>
      </c>
      <c r="I49" s="20">
        <v>1836746</v>
      </c>
      <c r="J49" s="21">
        <v>2266000</v>
      </c>
      <c r="K49" s="16">
        <v>6100000</v>
      </c>
      <c r="L49" s="17">
        <v>7169000</v>
      </c>
    </row>
    <row r="50" spans="1:12" ht="13.5">
      <c r="A50" s="3" t="s">
        <v>25</v>
      </c>
      <c r="B50" s="2"/>
      <c r="C50" s="16"/>
      <c r="D50" s="16"/>
      <c r="E50" s="17">
        <v>264405</v>
      </c>
      <c r="F50" s="18">
        <v>1080080</v>
      </c>
      <c r="G50" s="16">
        <v>2280080</v>
      </c>
      <c r="H50" s="19">
        <v>976416</v>
      </c>
      <c r="I50" s="20">
        <v>995614</v>
      </c>
      <c r="J50" s="21">
        <v>3848000</v>
      </c>
      <c r="K50" s="16"/>
      <c r="L50" s="17"/>
    </row>
    <row r="51" spans="1:12" ht="13.5">
      <c r="A51" s="3" t="s">
        <v>26</v>
      </c>
      <c r="B51" s="2"/>
      <c r="C51" s="16">
        <v>10403709</v>
      </c>
      <c r="D51" s="16">
        <v>32360545</v>
      </c>
      <c r="E51" s="17">
        <v>25985007</v>
      </c>
      <c r="F51" s="18">
        <v>12882298</v>
      </c>
      <c r="G51" s="16">
        <v>10724539</v>
      </c>
      <c r="H51" s="19">
        <v>10657937</v>
      </c>
      <c r="I51" s="20">
        <v>10657937</v>
      </c>
      <c r="J51" s="21">
        <v>17186487</v>
      </c>
      <c r="K51" s="16">
        <v>18958164</v>
      </c>
      <c r="L51" s="17">
        <v>34415319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16051286</v>
      </c>
      <c r="D53" s="10">
        <f aca="true" t="shared" si="2" ref="D53:L53">SUM(D54:D56)</f>
        <v>6300254</v>
      </c>
      <c r="E53" s="14">
        <f t="shared" si="2"/>
        <v>13225609</v>
      </c>
      <c r="F53" s="28">
        <f t="shared" si="2"/>
        <v>12932600</v>
      </c>
      <c r="G53" s="10">
        <f t="shared" si="2"/>
        <v>12177618</v>
      </c>
      <c r="H53" s="13">
        <f>SUM(H54:H56)</f>
        <v>12092030</v>
      </c>
      <c r="I53" s="29">
        <f t="shared" si="2"/>
        <v>13279180</v>
      </c>
      <c r="J53" s="12">
        <f t="shared" si="2"/>
        <v>7460000</v>
      </c>
      <c r="K53" s="10">
        <f t="shared" si="2"/>
        <v>9300000</v>
      </c>
      <c r="L53" s="14">
        <f t="shared" si="2"/>
        <v>12100000</v>
      </c>
    </row>
    <row r="54" spans="1:12" ht="13.5">
      <c r="A54" s="3" t="s">
        <v>29</v>
      </c>
      <c r="B54" s="2"/>
      <c r="C54" s="16"/>
      <c r="D54" s="16"/>
      <c r="E54" s="17"/>
      <c r="F54" s="18">
        <v>183100</v>
      </c>
      <c r="G54" s="16">
        <v>433100</v>
      </c>
      <c r="H54" s="19">
        <v>354405</v>
      </c>
      <c r="I54" s="20">
        <v>1539869</v>
      </c>
      <c r="J54" s="21">
        <v>45000</v>
      </c>
      <c r="K54" s="16"/>
      <c r="L54" s="17"/>
    </row>
    <row r="55" spans="1:12" ht="13.5">
      <c r="A55" s="3" t="s">
        <v>30</v>
      </c>
      <c r="B55" s="2"/>
      <c r="C55" s="16">
        <v>16051286</v>
      </c>
      <c r="D55" s="16">
        <v>6300254</v>
      </c>
      <c r="E55" s="17">
        <v>13225609</v>
      </c>
      <c r="F55" s="18">
        <v>12749500</v>
      </c>
      <c r="G55" s="16">
        <v>11744518</v>
      </c>
      <c r="H55" s="19">
        <v>11737625</v>
      </c>
      <c r="I55" s="20">
        <v>11739311</v>
      </c>
      <c r="J55" s="21">
        <v>7415000</v>
      </c>
      <c r="K55" s="16">
        <v>9300000</v>
      </c>
      <c r="L55" s="17">
        <v>12100000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73988985</v>
      </c>
      <c r="D57" s="10">
        <f aca="true" t="shared" si="3" ref="D57:L57">SUM(D58:D61)</f>
        <v>52444471</v>
      </c>
      <c r="E57" s="14">
        <f t="shared" si="3"/>
        <v>44368959</v>
      </c>
      <c r="F57" s="28">
        <f t="shared" si="3"/>
        <v>55066091</v>
      </c>
      <c r="G57" s="10">
        <f t="shared" si="3"/>
        <v>56186474</v>
      </c>
      <c r="H57" s="13">
        <f>SUM(H58:H61)</f>
        <v>56070384</v>
      </c>
      <c r="I57" s="29">
        <f t="shared" si="3"/>
        <v>63497598</v>
      </c>
      <c r="J57" s="12">
        <f t="shared" si="3"/>
        <v>60575000</v>
      </c>
      <c r="K57" s="10">
        <f t="shared" si="3"/>
        <v>49504000</v>
      </c>
      <c r="L57" s="14">
        <f t="shared" si="3"/>
        <v>56269000</v>
      </c>
    </row>
    <row r="58" spans="1:12" ht="13.5">
      <c r="A58" s="3" t="s">
        <v>33</v>
      </c>
      <c r="B58" s="2"/>
      <c r="C58" s="16">
        <v>37115038</v>
      </c>
      <c r="D58" s="16">
        <v>13681710</v>
      </c>
      <c r="E58" s="17">
        <v>18237177</v>
      </c>
      <c r="F58" s="18">
        <v>21799276</v>
      </c>
      <c r="G58" s="16">
        <v>23404109</v>
      </c>
      <c r="H58" s="19">
        <v>23134641</v>
      </c>
      <c r="I58" s="20">
        <v>30496056</v>
      </c>
      <c r="J58" s="21">
        <v>19790000</v>
      </c>
      <c r="K58" s="16">
        <v>18500000</v>
      </c>
      <c r="L58" s="17">
        <v>24000000</v>
      </c>
    </row>
    <row r="59" spans="1:12" ht="13.5">
      <c r="A59" s="3" t="s">
        <v>34</v>
      </c>
      <c r="B59" s="2"/>
      <c r="C59" s="16">
        <v>23630683</v>
      </c>
      <c r="D59" s="16">
        <v>16275016</v>
      </c>
      <c r="E59" s="17">
        <v>14232323</v>
      </c>
      <c r="F59" s="18">
        <v>15021315</v>
      </c>
      <c r="G59" s="16">
        <v>15588846</v>
      </c>
      <c r="H59" s="19">
        <v>15772309</v>
      </c>
      <c r="I59" s="20">
        <v>15772309</v>
      </c>
      <c r="J59" s="21">
        <v>9300000</v>
      </c>
      <c r="K59" s="16">
        <v>13804000</v>
      </c>
      <c r="L59" s="17">
        <v>16869000</v>
      </c>
    </row>
    <row r="60" spans="1:12" ht="13.5">
      <c r="A60" s="3" t="s">
        <v>35</v>
      </c>
      <c r="B60" s="2"/>
      <c r="C60" s="22">
        <v>10202490</v>
      </c>
      <c r="D60" s="22">
        <v>13220881</v>
      </c>
      <c r="E60" s="23">
        <v>11874722</v>
      </c>
      <c r="F60" s="24">
        <v>18230500</v>
      </c>
      <c r="G60" s="22">
        <v>17178519</v>
      </c>
      <c r="H60" s="25">
        <v>17151283</v>
      </c>
      <c r="I60" s="26">
        <v>17217082</v>
      </c>
      <c r="J60" s="27">
        <v>29875000</v>
      </c>
      <c r="K60" s="22">
        <v>17200000</v>
      </c>
      <c r="L60" s="23">
        <v>15400000</v>
      </c>
    </row>
    <row r="61" spans="1:12" ht="13.5">
      <c r="A61" s="3" t="s">
        <v>36</v>
      </c>
      <c r="B61" s="2"/>
      <c r="C61" s="16">
        <v>3040774</v>
      </c>
      <c r="D61" s="16">
        <v>9266864</v>
      </c>
      <c r="E61" s="17">
        <v>24737</v>
      </c>
      <c r="F61" s="18">
        <v>15000</v>
      </c>
      <c r="G61" s="16">
        <v>15000</v>
      </c>
      <c r="H61" s="19">
        <v>12151</v>
      </c>
      <c r="I61" s="20">
        <v>12151</v>
      </c>
      <c r="J61" s="21">
        <v>1610000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130930230</v>
      </c>
      <c r="D63" s="62">
        <f aca="true" t="shared" si="4" ref="D63:L63">+D43+D47+D53+D57+D62</f>
        <v>109902147</v>
      </c>
      <c r="E63" s="63">
        <f t="shared" si="4"/>
        <v>95132918</v>
      </c>
      <c r="F63" s="64">
        <f t="shared" si="4"/>
        <v>88356069</v>
      </c>
      <c r="G63" s="62">
        <f t="shared" si="4"/>
        <v>86266104</v>
      </c>
      <c r="H63" s="65">
        <f t="shared" si="4"/>
        <v>83296665</v>
      </c>
      <c r="I63" s="66">
        <f t="shared" si="4"/>
        <v>91868227</v>
      </c>
      <c r="J63" s="67">
        <f t="shared" si="4"/>
        <v>97647977</v>
      </c>
      <c r="K63" s="62">
        <f t="shared" si="4"/>
        <v>94362164</v>
      </c>
      <c r="L63" s="63">
        <f t="shared" si="4"/>
        <v>117953319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6339029</v>
      </c>
      <c r="D66" s="16">
        <v>22884172</v>
      </c>
      <c r="E66" s="30">
        <v>31647000</v>
      </c>
      <c r="F66" s="21">
        <v>26030000</v>
      </c>
      <c r="G66" s="16">
        <v>25530000</v>
      </c>
      <c r="H66" s="19">
        <v>25530000</v>
      </c>
      <c r="I66" s="17">
        <v>25530000</v>
      </c>
      <c r="J66" s="31">
        <v>26330000</v>
      </c>
      <c r="K66" s="16">
        <v>27404000</v>
      </c>
      <c r="L66" s="19">
        <v>35538000</v>
      </c>
    </row>
    <row r="67" spans="1:12" ht="13.5">
      <c r="A67" s="69" t="s">
        <v>42</v>
      </c>
      <c r="B67" s="2"/>
      <c r="C67" s="16">
        <v>31750817</v>
      </c>
      <c r="D67" s="16">
        <v>31849540</v>
      </c>
      <c r="E67" s="17">
        <v>29004412</v>
      </c>
      <c r="F67" s="18">
        <v>13932298</v>
      </c>
      <c r="G67" s="16">
        <v>9851410</v>
      </c>
      <c r="H67" s="19">
        <v>7681411</v>
      </c>
      <c r="I67" s="20">
        <v>7681411</v>
      </c>
      <c r="J67" s="21">
        <v>21509977</v>
      </c>
      <c r="K67" s="16">
        <v>18958164</v>
      </c>
      <c r="L67" s="17">
        <v>34415319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>
        <v>1000000</v>
      </c>
      <c r="E69" s="17"/>
      <c r="F69" s="18">
        <v>3500000</v>
      </c>
      <c r="G69" s="16"/>
      <c r="H69" s="19"/>
      <c r="I69" s="20">
        <v>8562912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38089846</v>
      </c>
      <c r="D70" s="32">
        <f aca="true" t="shared" si="5" ref="D70:L70">SUM(D66:D69)</f>
        <v>55733712</v>
      </c>
      <c r="E70" s="33">
        <f t="shared" si="5"/>
        <v>60651412</v>
      </c>
      <c r="F70" s="34">
        <f t="shared" si="5"/>
        <v>43462298</v>
      </c>
      <c r="G70" s="32">
        <f t="shared" si="5"/>
        <v>35381410</v>
      </c>
      <c r="H70" s="35">
        <f t="shared" si="5"/>
        <v>33211411</v>
      </c>
      <c r="I70" s="36">
        <f t="shared" si="5"/>
        <v>41774323</v>
      </c>
      <c r="J70" s="37">
        <f t="shared" si="5"/>
        <v>47839977</v>
      </c>
      <c r="K70" s="32">
        <f t="shared" si="5"/>
        <v>46362164</v>
      </c>
      <c r="L70" s="33">
        <f t="shared" si="5"/>
        <v>69953319</v>
      </c>
    </row>
    <row r="71" spans="1:12" ht="13.5">
      <c r="A71" s="72" t="s">
        <v>47</v>
      </c>
      <c r="B71" s="2" t="s">
        <v>48</v>
      </c>
      <c r="C71" s="16">
        <v>7984788</v>
      </c>
      <c r="D71" s="16">
        <v>607035</v>
      </c>
      <c r="E71" s="17">
        <v>742879</v>
      </c>
      <c r="F71" s="18">
        <v>1461517</v>
      </c>
      <c r="G71" s="16">
        <v>1461517</v>
      </c>
      <c r="H71" s="19">
        <v>1439526</v>
      </c>
      <c r="I71" s="20">
        <v>1439527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70633707</v>
      </c>
      <c r="D72" s="16">
        <v>39011712</v>
      </c>
      <c r="E72" s="17">
        <v>27189156</v>
      </c>
      <c r="F72" s="18">
        <v>33824415</v>
      </c>
      <c r="G72" s="16">
        <v>35854209</v>
      </c>
      <c r="H72" s="19">
        <v>35839342</v>
      </c>
      <c r="I72" s="20">
        <v>35550183</v>
      </c>
      <c r="J72" s="21">
        <v>30000000</v>
      </c>
      <c r="K72" s="16">
        <v>40000000</v>
      </c>
      <c r="L72" s="17">
        <v>40000000</v>
      </c>
    </row>
    <row r="73" spans="1:12" ht="13.5">
      <c r="A73" s="72" t="s">
        <v>51</v>
      </c>
      <c r="B73" s="2"/>
      <c r="C73" s="16">
        <v>14221889</v>
      </c>
      <c r="D73" s="16">
        <v>14549688</v>
      </c>
      <c r="E73" s="17">
        <v>6549471</v>
      </c>
      <c r="F73" s="18">
        <v>9607839</v>
      </c>
      <c r="G73" s="16">
        <v>13568968</v>
      </c>
      <c r="H73" s="19">
        <v>12806385</v>
      </c>
      <c r="I73" s="20">
        <v>13104194</v>
      </c>
      <c r="J73" s="21">
        <v>19808000</v>
      </c>
      <c r="K73" s="16">
        <v>8000000</v>
      </c>
      <c r="L73" s="17">
        <v>8000000</v>
      </c>
    </row>
    <row r="74" spans="1:12" ht="13.5">
      <c r="A74" s="73" t="s">
        <v>52</v>
      </c>
      <c r="B74" s="6" t="s">
        <v>53</v>
      </c>
      <c r="C74" s="74">
        <f>SUM(C70:C73)</f>
        <v>130930230</v>
      </c>
      <c r="D74" s="74">
        <f aca="true" t="shared" si="6" ref="D74:L74">SUM(D70:D73)</f>
        <v>109902147</v>
      </c>
      <c r="E74" s="75">
        <f t="shared" si="6"/>
        <v>95132918</v>
      </c>
      <c r="F74" s="76">
        <f t="shared" si="6"/>
        <v>88356069</v>
      </c>
      <c r="G74" s="74">
        <f t="shared" si="6"/>
        <v>86266104</v>
      </c>
      <c r="H74" s="77">
        <f t="shared" si="6"/>
        <v>83296664</v>
      </c>
      <c r="I74" s="78">
        <f t="shared" si="6"/>
        <v>91868227</v>
      </c>
      <c r="J74" s="79">
        <f t="shared" si="6"/>
        <v>97647977</v>
      </c>
      <c r="K74" s="74">
        <f t="shared" si="6"/>
        <v>94362164</v>
      </c>
      <c r="L74" s="75">
        <f t="shared" si="6"/>
        <v>117953319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2589236</v>
      </c>
      <c r="D43" s="10">
        <f aca="true" t="shared" si="0" ref="D43:L43">SUM(D44:D46)</f>
        <v>2623263</v>
      </c>
      <c r="E43" s="11">
        <f t="shared" si="0"/>
        <v>1993874</v>
      </c>
      <c r="F43" s="12">
        <f t="shared" si="0"/>
        <v>3297665</v>
      </c>
      <c r="G43" s="10">
        <f t="shared" si="0"/>
        <v>3275430</v>
      </c>
      <c r="H43" s="13">
        <f>SUM(H44:H46)</f>
        <v>4854416</v>
      </c>
      <c r="I43" s="14">
        <f t="shared" si="0"/>
        <v>4922627</v>
      </c>
      <c r="J43" s="15">
        <f t="shared" si="0"/>
        <v>2961750</v>
      </c>
      <c r="K43" s="10">
        <f t="shared" si="0"/>
        <v>2061800</v>
      </c>
      <c r="L43" s="13">
        <f t="shared" si="0"/>
        <v>1104300</v>
      </c>
    </row>
    <row r="44" spans="1:12" ht="13.5">
      <c r="A44" s="3" t="s">
        <v>19</v>
      </c>
      <c r="B44" s="2"/>
      <c r="C44" s="16">
        <v>2589236</v>
      </c>
      <c r="D44" s="16">
        <v>2623263</v>
      </c>
      <c r="E44" s="17">
        <v>336029</v>
      </c>
      <c r="F44" s="18">
        <v>520365</v>
      </c>
      <c r="G44" s="16">
        <v>573050</v>
      </c>
      <c r="H44" s="19">
        <v>49029</v>
      </c>
      <c r="I44" s="20">
        <v>189429</v>
      </c>
      <c r="J44" s="21">
        <v>254250</v>
      </c>
      <c r="K44" s="16"/>
      <c r="L44" s="17"/>
    </row>
    <row r="45" spans="1:12" ht="13.5">
      <c r="A45" s="3" t="s">
        <v>20</v>
      </c>
      <c r="B45" s="2"/>
      <c r="C45" s="22"/>
      <c r="D45" s="22"/>
      <c r="E45" s="23">
        <v>25287</v>
      </c>
      <c r="F45" s="24">
        <v>419100</v>
      </c>
      <c r="G45" s="22">
        <v>369240</v>
      </c>
      <c r="H45" s="25">
        <v>2698512</v>
      </c>
      <c r="I45" s="26">
        <v>2451992</v>
      </c>
      <c r="J45" s="27">
        <v>2707500</v>
      </c>
      <c r="K45" s="22">
        <v>2061800</v>
      </c>
      <c r="L45" s="23">
        <v>1104300</v>
      </c>
    </row>
    <row r="46" spans="1:12" ht="13.5">
      <c r="A46" s="3" t="s">
        <v>21</v>
      </c>
      <c r="B46" s="2"/>
      <c r="C46" s="16"/>
      <c r="D46" s="16"/>
      <c r="E46" s="17">
        <v>1632558</v>
      </c>
      <c r="F46" s="18">
        <v>2358200</v>
      </c>
      <c r="G46" s="16">
        <v>2333140</v>
      </c>
      <c r="H46" s="19">
        <v>2106875</v>
      </c>
      <c r="I46" s="20">
        <v>2281206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4665542</v>
      </c>
      <c r="D47" s="10">
        <f aca="true" t="shared" si="1" ref="D47:L47">SUM(D48:D52)</f>
        <v>2669852</v>
      </c>
      <c r="E47" s="14">
        <f t="shared" si="1"/>
        <v>6765032</v>
      </c>
      <c r="F47" s="28">
        <f t="shared" si="1"/>
        <v>3423050</v>
      </c>
      <c r="G47" s="10">
        <f t="shared" si="1"/>
        <v>3249050</v>
      </c>
      <c r="H47" s="13">
        <f>SUM(H48:H52)</f>
        <v>2245743</v>
      </c>
      <c r="I47" s="29">
        <f t="shared" si="1"/>
        <v>2306106</v>
      </c>
      <c r="J47" s="12">
        <f t="shared" si="1"/>
        <v>3164036</v>
      </c>
      <c r="K47" s="10">
        <f t="shared" si="1"/>
        <v>4001000</v>
      </c>
      <c r="L47" s="14">
        <f t="shared" si="1"/>
        <v>1310000</v>
      </c>
    </row>
    <row r="48" spans="1:12" ht="13.5">
      <c r="A48" s="3" t="s">
        <v>23</v>
      </c>
      <c r="B48" s="2"/>
      <c r="C48" s="16">
        <v>4665542</v>
      </c>
      <c r="D48" s="16">
        <v>925996</v>
      </c>
      <c r="E48" s="17">
        <v>4808783</v>
      </c>
      <c r="F48" s="18">
        <v>1452850</v>
      </c>
      <c r="G48" s="16">
        <v>1047500</v>
      </c>
      <c r="H48" s="19">
        <v>963442</v>
      </c>
      <c r="I48" s="20">
        <v>877345</v>
      </c>
      <c r="J48" s="21">
        <v>303000</v>
      </c>
      <c r="K48" s="16">
        <v>151000</v>
      </c>
      <c r="L48" s="17"/>
    </row>
    <row r="49" spans="1:12" ht="13.5">
      <c r="A49" s="3" t="s">
        <v>24</v>
      </c>
      <c r="B49" s="2"/>
      <c r="C49" s="16"/>
      <c r="D49" s="16">
        <v>1743856</v>
      </c>
      <c r="E49" s="17">
        <v>1476190</v>
      </c>
      <c r="F49" s="18">
        <v>1941200</v>
      </c>
      <c r="G49" s="16">
        <v>1970300</v>
      </c>
      <c r="H49" s="19">
        <v>1057036</v>
      </c>
      <c r="I49" s="20">
        <v>1100673</v>
      </c>
      <c r="J49" s="21">
        <v>2861036</v>
      </c>
      <c r="K49" s="16">
        <v>3850000</v>
      </c>
      <c r="L49" s="17">
        <v>1310000</v>
      </c>
    </row>
    <row r="50" spans="1:12" ht="13.5">
      <c r="A50" s="3" t="s">
        <v>25</v>
      </c>
      <c r="B50" s="2"/>
      <c r="C50" s="16"/>
      <c r="D50" s="16"/>
      <c r="E50" s="17">
        <v>325374</v>
      </c>
      <c r="F50" s="18">
        <v>29000</v>
      </c>
      <c r="G50" s="16">
        <v>231250</v>
      </c>
      <c r="H50" s="19">
        <v>225265</v>
      </c>
      <c r="I50" s="20">
        <v>328088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>
        <v>154685</v>
      </c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12534083</v>
      </c>
      <c r="E53" s="14">
        <f t="shared" si="2"/>
        <v>3626111</v>
      </c>
      <c r="F53" s="28">
        <f t="shared" si="2"/>
        <v>9737297</v>
      </c>
      <c r="G53" s="10">
        <f t="shared" si="2"/>
        <v>9949464</v>
      </c>
      <c r="H53" s="13">
        <f>SUM(H54:H56)</f>
        <v>8919703</v>
      </c>
      <c r="I53" s="29">
        <f t="shared" si="2"/>
        <v>8756806</v>
      </c>
      <c r="J53" s="12">
        <f t="shared" si="2"/>
        <v>12858970</v>
      </c>
      <c r="K53" s="10">
        <f t="shared" si="2"/>
        <v>16819661</v>
      </c>
      <c r="L53" s="14">
        <f t="shared" si="2"/>
        <v>16076008</v>
      </c>
    </row>
    <row r="54" spans="1:12" ht="13.5">
      <c r="A54" s="3" t="s">
        <v>29</v>
      </c>
      <c r="B54" s="2"/>
      <c r="C54" s="16"/>
      <c r="D54" s="16"/>
      <c r="E54" s="17"/>
      <c r="F54" s="18">
        <v>1702289</v>
      </c>
      <c r="G54" s="16">
        <v>1459456</v>
      </c>
      <c r="H54" s="19">
        <v>1120256</v>
      </c>
      <c r="I54" s="20">
        <v>1047657</v>
      </c>
      <c r="J54" s="21">
        <v>539200</v>
      </c>
      <c r="K54" s="16">
        <v>7000</v>
      </c>
      <c r="L54" s="17"/>
    </row>
    <row r="55" spans="1:12" ht="13.5">
      <c r="A55" s="3" t="s">
        <v>30</v>
      </c>
      <c r="B55" s="2"/>
      <c r="C55" s="16"/>
      <c r="D55" s="16">
        <v>12534083</v>
      </c>
      <c r="E55" s="17">
        <v>3626111</v>
      </c>
      <c r="F55" s="18">
        <v>8035008</v>
      </c>
      <c r="G55" s="16">
        <v>8490008</v>
      </c>
      <c r="H55" s="19">
        <v>7799447</v>
      </c>
      <c r="I55" s="20">
        <v>7709149</v>
      </c>
      <c r="J55" s="21">
        <v>12319770</v>
      </c>
      <c r="K55" s="16">
        <v>16812661</v>
      </c>
      <c r="L55" s="17">
        <v>16076008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28077686</v>
      </c>
      <c r="D57" s="10">
        <f aca="true" t="shared" si="3" ref="D57:L57">SUM(D58:D61)</f>
        <v>4758436</v>
      </c>
      <c r="E57" s="14">
        <f t="shared" si="3"/>
        <v>8901973</v>
      </c>
      <c r="F57" s="28">
        <f t="shared" si="3"/>
        <v>8173813</v>
      </c>
      <c r="G57" s="10">
        <f t="shared" si="3"/>
        <v>8978247</v>
      </c>
      <c r="H57" s="13">
        <f>SUM(H58:H61)</f>
        <v>7533353</v>
      </c>
      <c r="I57" s="29">
        <f t="shared" si="3"/>
        <v>8294094</v>
      </c>
      <c r="J57" s="12">
        <f t="shared" si="3"/>
        <v>8679943</v>
      </c>
      <c r="K57" s="10">
        <f t="shared" si="3"/>
        <v>6799700</v>
      </c>
      <c r="L57" s="14">
        <f t="shared" si="3"/>
        <v>10713158</v>
      </c>
    </row>
    <row r="58" spans="1:12" ht="13.5">
      <c r="A58" s="3" t="s">
        <v>33</v>
      </c>
      <c r="B58" s="2"/>
      <c r="C58" s="16">
        <v>4208019</v>
      </c>
      <c r="D58" s="16">
        <v>2710220</v>
      </c>
      <c r="E58" s="17">
        <v>4339936</v>
      </c>
      <c r="F58" s="18">
        <v>3640429</v>
      </c>
      <c r="G58" s="16">
        <v>3624165</v>
      </c>
      <c r="H58" s="19">
        <v>3449235</v>
      </c>
      <c r="I58" s="20">
        <v>4347480</v>
      </c>
      <c r="J58" s="21">
        <v>2547750</v>
      </c>
      <c r="K58" s="16">
        <v>3992700</v>
      </c>
      <c r="L58" s="17">
        <v>7000000</v>
      </c>
    </row>
    <row r="59" spans="1:12" ht="13.5">
      <c r="A59" s="3" t="s">
        <v>34</v>
      </c>
      <c r="B59" s="2"/>
      <c r="C59" s="16">
        <v>3295635</v>
      </c>
      <c r="D59" s="16">
        <v>1311462</v>
      </c>
      <c r="E59" s="17">
        <v>337974</v>
      </c>
      <c r="F59" s="18">
        <v>3656192</v>
      </c>
      <c r="G59" s="16">
        <v>3760972</v>
      </c>
      <c r="H59" s="19">
        <v>2478206</v>
      </c>
      <c r="I59" s="20">
        <v>2303224</v>
      </c>
      <c r="J59" s="21">
        <v>3255000</v>
      </c>
      <c r="K59" s="16">
        <v>2807000</v>
      </c>
      <c r="L59" s="17">
        <v>1450000</v>
      </c>
    </row>
    <row r="60" spans="1:12" ht="13.5">
      <c r="A60" s="3" t="s">
        <v>35</v>
      </c>
      <c r="B60" s="2"/>
      <c r="C60" s="22">
        <v>11922533</v>
      </c>
      <c r="D60" s="22">
        <v>736754</v>
      </c>
      <c r="E60" s="23">
        <v>3974070</v>
      </c>
      <c r="F60" s="24">
        <v>877192</v>
      </c>
      <c r="G60" s="22">
        <v>1579510</v>
      </c>
      <c r="H60" s="25">
        <v>1541687</v>
      </c>
      <c r="I60" s="26">
        <v>1579165</v>
      </c>
      <c r="J60" s="27">
        <v>877193</v>
      </c>
      <c r="K60" s="22"/>
      <c r="L60" s="23">
        <v>2263158</v>
      </c>
    </row>
    <row r="61" spans="1:12" ht="13.5">
      <c r="A61" s="3" t="s">
        <v>36</v>
      </c>
      <c r="B61" s="2"/>
      <c r="C61" s="16">
        <v>8651499</v>
      </c>
      <c r="D61" s="16"/>
      <c r="E61" s="17">
        <v>249993</v>
      </c>
      <c r="F61" s="18"/>
      <c r="G61" s="16">
        <v>13600</v>
      </c>
      <c r="H61" s="19">
        <v>64225</v>
      </c>
      <c r="I61" s="20">
        <v>64225</v>
      </c>
      <c r="J61" s="21">
        <v>2000000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35332464</v>
      </c>
      <c r="D63" s="62">
        <f aca="true" t="shared" si="4" ref="D63:L63">+D43+D47+D53+D57+D62</f>
        <v>22585634</v>
      </c>
      <c r="E63" s="63">
        <f t="shared" si="4"/>
        <v>21286990</v>
      </c>
      <c r="F63" s="64">
        <f t="shared" si="4"/>
        <v>24631825</v>
      </c>
      <c r="G63" s="62">
        <f t="shared" si="4"/>
        <v>25452191</v>
      </c>
      <c r="H63" s="65">
        <f t="shared" si="4"/>
        <v>23553215</v>
      </c>
      <c r="I63" s="66">
        <f t="shared" si="4"/>
        <v>24279633</v>
      </c>
      <c r="J63" s="67">
        <f t="shared" si="4"/>
        <v>27664699</v>
      </c>
      <c r="K63" s="62">
        <f t="shared" si="4"/>
        <v>29682161</v>
      </c>
      <c r="L63" s="63">
        <f t="shared" si="4"/>
        <v>29203466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15711421</v>
      </c>
      <c r="D66" s="16">
        <v>17292519</v>
      </c>
      <c r="E66" s="30">
        <v>12547661</v>
      </c>
      <c r="F66" s="21">
        <v>10475610</v>
      </c>
      <c r="G66" s="16">
        <v>10463531</v>
      </c>
      <c r="H66" s="19">
        <v>10162761</v>
      </c>
      <c r="I66" s="17">
        <v>10279770</v>
      </c>
      <c r="J66" s="31">
        <v>12107999</v>
      </c>
      <c r="K66" s="16">
        <v>13000661</v>
      </c>
      <c r="L66" s="19">
        <v>18264166</v>
      </c>
    </row>
    <row r="67" spans="1:12" ht="13.5">
      <c r="A67" s="69" t="s">
        <v>42</v>
      </c>
      <c r="B67" s="2"/>
      <c r="C67" s="16"/>
      <c r="D67" s="16"/>
      <c r="E67" s="17">
        <v>649070</v>
      </c>
      <c r="F67" s="18">
        <v>1455450</v>
      </c>
      <c r="G67" s="16">
        <v>1528890</v>
      </c>
      <c r="H67" s="19">
        <v>471223</v>
      </c>
      <c r="I67" s="20">
        <v>535920</v>
      </c>
      <c r="J67" s="21">
        <v>861500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15711421</v>
      </c>
      <c r="D70" s="32">
        <f aca="true" t="shared" si="5" ref="D70:L70">SUM(D66:D69)</f>
        <v>17292519</v>
      </c>
      <c r="E70" s="33">
        <f t="shared" si="5"/>
        <v>13196731</v>
      </c>
      <c r="F70" s="34">
        <f t="shared" si="5"/>
        <v>11931060</v>
      </c>
      <c r="G70" s="32">
        <f t="shared" si="5"/>
        <v>11992421</v>
      </c>
      <c r="H70" s="35">
        <f t="shared" si="5"/>
        <v>10633984</v>
      </c>
      <c r="I70" s="36">
        <f t="shared" si="5"/>
        <v>10815690</v>
      </c>
      <c r="J70" s="37">
        <f t="shared" si="5"/>
        <v>12969499</v>
      </c>
      <c r="K70" s="32">
        <f t="shared" si="5"/>
        <v>13000661</v>
      </c>
      <c r="L70" s="33">
        <f t="shared" si="5"/>
        <v>18264166</v>
      </c>
    </row>
    <row r="71" spans="1:12" ht="13.5">
      <c r="A71" s="72" t="s">
        <v>47</v>
      </c>
      <c r="B71" s="2" t="s">
        <v>48</v>
      </c>
      <c r="C71" s="16"/>
      <c r="D71" s="16">
        <v>-718627</v>
      </c>
      <c r="E71" s="17">
        <v>1119022</v>
      </c>
      <c r="F71" s="18"/>
      <c r="G71" s="16"/>
      <c r="H71" s="19"/>
      <c r="I71" s="20">
        <v>884575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>
        <v>2573190</v>
      </c>
      <c r="F72" s="18">
        <v>3750000</v>
      </c>
      <c r="G72" s="16">
        <v>4053250</v>
      </c>
      <c r="H72" s="19">
        <v>2581857</v>
      </c>
      <c r="I72" s="20">
        <v>2620035</v>
      </c>
      <c r="J72" s="21">
        <v>5660750</v>
      </c>
      <c r="K72" s="16">
        <v>6982700</v>
      </c>
      <c r="L72" s="17">
        <v>2150000</v>
      </c>
    </row>
    <row r="73" spans="1:12" ht="13.5">
      <c r="A73" s="72" t="s">
        <v>51</v>
      </c>
      <c r="B73" s="2"/>
      <c r="C73" s="16">
        <v>19621043</v>
      </c>
      <c r="D73" s="16">
        <v>6011742</v>
      </c>
      <c r="E73" s="17">
        <v>4398047</v>
      </c>
      <c r="F73" s="18">
        <v>8950765</v>
      </c>
      <c r="G73" s="16">
        <v>9406520</v>
      </c>
      <c r="H73" s="19">
        <v>10337373</v>
      </c>
      <c r="I73" s="20">
        <v>9959333</v>
      </c>
      <c r="J73" s="21">
        <v>9034450</v>
      </c>
      <c r="K73" s="16">
        <v>9698800</v>
      </c>
      <c r="L73" s="17">
        <v>8789300</v>
      </c>
    </row>
    <row r="74" spans="1:12" ht="13.5">
      <c r="A74" s="73" t="s">
        <v>52</v>
      </c>
      <c r="B74" s="6" t="s">
        <v>53</v>
      </c>
      <c r="C74" s="74">
        <f>SUM(C70:C73)</f>
        <v>35332464</v>
      </c>
      <c r="D74" s="74">
        <f aca="true" t="shared" si="6" ref="D74:L74">SUM(D70:D73)</f>
        <v>22585634</v>
      </c>
      <c r="E74" s="75">
        <f t="shared" si="6"/>
        <v>21286990</v>
      </c>
      <c r="F74" s="76">
        <f t="shared" si="6"/>
        <v>24631825</v>
      </c>
      <c r="G74" s="74">
        <f t="shared" si="6"/>
        <v>25452191</v>
      </c>
      <c r="H74" s="77">
        <f t="shared" si="6"/>
        <v>23553214</v>
      </c>
      <c r="I74" s="78">
        <f t="shared" si="6"/>
        <v>24279633</v>
      </c>
      <c r="J74" s="79">
        <f t="shared" si="6"/>
        <v>27664699</v>
      </c>
      <c r="K74" s="74">
        <f t="shared" si="6"/>
        <v>29682161</v>
      </c>
      <c r="L74" s="75">
        <f t="shared" si="6"/>
        <v>29203466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1539460</v>
      </c>
      <c r="D43" s="10">
        <f aca="true" t="shared" si="0" ref="D43:L43">SUM(D44:D46)</f>
        <v>1852263</v>
      </c>
      <c r="E43" s="11">
        <f t="shared" si="0"/>
        <v>506871</v>
      </c>
      <c r="F43" s="12">
        <f t="shared" si="0"/>
        <v>455075</v>
      </c>
      <c r="G43" s="10">
        <f t="shared" si="0"/>
        <v>330545</v>
      </c>
      <c r="H43" s="13">
        <f>SUM(H44:H46)</f>
        <v>306749</v>
      </c>
      <c r="I43" s="14">
        <f t="shared" si="0"/>
        <v>748783</v>
      </c>
      <c r="J43" s="15">
        <f t="shared" si="0"/>
        <v>897750</v>
      </c>
      <c r="K43" s="10">
        <f t="shared" si="0"/>
        <v>2870000</v>
      </c>
      <c r="L43" s="13">
        <f t="shared" si="0"/>
        <v>2070000</v>
      </c>
    </row>
    <row r="44" spans="1:12" ht="13.5">
      <c r="A44" s="3" t="s">
        <v>19</v>
      </c>
      <c r="B44" s="2"/>
      <c r="C44" s="16">
        <v>1292383</v>
      </c>
      <c r="D44" s="16">
        <v>1490604</v>
      </c>
      <c r="E44" s="17">
        <v>115076</v>
      </c>
      <c r="F44" s="18">
        <v>105075</v>
      </c>
      <c r="G44" s="16">
        <v>87745</v>
      </c>
      <c r="H44" s="19">
        <v>68548</v>
      </c>
      <c r="I44" s="20">
        <v>70656</v>
      </c>
      <c r="J44" s="21">
        <v>20000</v>
      </c>
      <c r="K44" s="16"/>
      <c r="L44" s="17"/>
    </row>
    <row r="45" spans="1:12" ht="13.5">
      <c r="A45" s="3" t="s">
        <v>20</v>
      </c>
      <c r="B45" s="2"/>
      <c r="C45" s="22">
        <v>247077</v>
      </c>
      <c r="D45" s="22">
        <v>361659</v>
      </c>
      <c r="E45" s="23">
        <v>389419</v>
      </c>
      <c r="F45" s="24">
        <v>305000</v>
      </c>
      <c r="G45" s="22">
        <v>203500</v>
      </c>
      <c r="H45" s="25">
        <v>182699</v>
      </c>
      <c r="I45" s="26"/>
      <c r="J45" s="27">
        <v>877750</v>
      </c>
      <c r="K45" s="22">
        <v>2870000</v>
      </c>
      <c r="L45" s="23">
        <v>2070000</v>
      </c>
    </row>
    <row r="46" spans="1:12" ht="13.5">
      <c r="A46" s="3" t="s">
        <v>21</v>
      </c>
      <c r="B46" s="2"/>
      <c r="C46" s="16"/>
      <c r="D46" s="16"/>
      <c r="E46" s="17">
        <v>2376</v>
      </c>
      <c r="F46" s="18">
        <v>45000</v>
      </c>
      <c r="G46" s="16">
        <v>39300</v>
      </c>
      <c r="H46" s="19">
        <v>55502</v>
      </c>
      <c r="I46" s="20">
        <v>678127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559209</v>
      </c>
      <c r="E47" s="14">
        <f t="shared" si="1"/>
        <v>1034436</v>
      </c>
      <c r="F47" s="28">
        <f t="shared" si="1"/>
        <v>6941416</v>
      </c>
      <c r="G47" s="10">
        <f t="shared" si="1"/>
        <v>7443010</v>
      </c>
      <c r="H47" s="13">
        <f>SUM(H48:H52)</f>
        <v>3899571</v>
      </c>
      <c r="I47" s="29">
        <f t="shared" si="1"/>
        <v>3788208</v>
      </c>
      <c r="J47" s="12">
        <f t="shared" si="1"/>
        <v>4052943</v>
      </c>
      <c r="K47" s="10">
        <f t="shared" si="1"/>
        <v>1123250</v>
      </c>
      <c r="L47" s="14">
        <f t="shared" si="1"/>
        <v>993000</v>
      </c>
    </row>
    <row r="48" spans="1:12" ht="13.5">
      <c r="A48" s="3" t="s">
        <v>23</v>
      </c>
      <c r="B48" s="2"/>
      <c r="C48" s="16"/>
      <c r="D48" s="16">
        <v>559209</v>
      </c>
      <c r="E48" s="17">
        <v>1034436</v>
      </c>
      <c r="F48" s="18">
        <v>786066</v>
      </c>
      <c r="G48" s="16">
        <v>7443010</v>
      </c>
      <c r="H48" s="19">
        <v>1372785</v>
      </c>
      <c r="I48" s="20">
        <v>1255272</v>
      </c>
      <c r="J48" s="21">
        <v>160750</v>
      </c>
      <c r="K48" s="16">
        <v>60000</v>
      </c>
      <c r="L48" s="17">
        <v>93000</v>
      </c>
    </row>
    <row r="49" spans="1:12" ht="13.5">
      <c r="A49" s="3" t="s">
        <v>24</v>
      </c>
      <c r="B49" s="2"/>
      <c r="C49" s="16"/>
      <c r="D49" s="16"/>
      <c r="E49" s="17"/>
      <c r="F49" s="18">
        <v>6155350</v>
      </c>
      <c r="G49" s="16"/>
      <c r="H49" s="19">
        <v>2526786</v>
      </c>
      <c r="I49" s="20">
        <v>2532936</v>
      </c>
      <c r="J49" s="21">
        <v>892193</v>
      </c>
      <c r="K49" s="16">
        <v>1063250</v>
      </c>
      <c r="L49" s="17">
        <v>900000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>
        <v>3000000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1844753</v>
      </c>
      <c r="E53" s="14">
        <f t="shared" si="2"/>
        <v>7604024</v>
      </c>
      <c r="F53" s="28">
        <f t="shared" si="2"/>
        <v>4976254</v>
      </c>
      <c r="G53" s="10">
        <f t="shared" si="2"/>
        <v>4557739</v>
      </c>
      <c r="H53" s="13">
        <f>SUM(H54:H56)</f>
        <v>4528944</v>
      </c>
      <c r="I53" s="29">
        <f t="shared" si="2"/>
        <v>9189300</v>
      </c>
      <c r="J53" s="12">
        <f t="shared" si="2"/>
        <v>4399211</v>
      </c>
      <c r="K53" s="10">
        <f t="shared" si="2"/>
        <v>3170000</v>
      </c>
      <c r="L53" s="14">
        <f t="shared" si="2"/>
        <v>170000</v>
      </c>
    </row>
    <row r="54" spans="1:12" ht="13.5">
      <c r="A54" s="3" t="s">
        <v>29</v>
      </c>
      <c r="B54" s="2"/>
      <c r="C54" s="16"/>
      <c r="D54" s="16"/>
      <c r="E54" s="17"/>
      <c r="F54" s="18">
        <v>5000</v>
      </c>
      <c r="G54" s="16">
        <v>5000</v>
      </c>
      <c r="H54" s="19">
        <v>4918</v>
      </c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>
        <v>1844753</v>
      </c>
      <c r="E55" s="17">
        <v>7604024</v>
      </c>
      <c r="F55" s="18">
        <v>4971254</v>
      </c>
      <c r="G55" s="16">
        <v>4552739</v>
      </c>
      <c r="H55" s="19">
        <v>4524026</v>
      </c>
      <c r="I55" s="20">
        <v>9189300</v>
      </c>
      <c r="J55" s="21">
        <v>4399211</v>
      </c>
      <c r="K55" s="16">
        <v>3170000</v>
      </c>
      <c r="L55" s="17">
        <v>170000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19759982</v>
      </c>
      <c r="D57" s="10">
        <f aca="true" t="shared" si="3" ref="D57:L57">SUM(D58:D61)</f>
        <v>17736185</v>
      </c>
      <c r="E57" s="14">
        <f t="shared" si="3"/>
        <v>8597097</v>
      </c>
      <c r="F57" s="28">
        <f t="shared" si="3"/>
        <v>7942718</v>
      </c>
      <c r="G57" s="10">
        <f t="shared" si="3"/>
        <v>9074023</v>
      </c>
      <c r="H57" s="13">
        <f>SUM(H58:H61)</f>
        <v>6193557</v>
      </c>
      <c r="I57" s="29">
        <f t="shared" si="3"/>
        <v>1149669</v>
      </c>
      <c r="J57" s="12">
        <f t="shared" si="3"/>
        <v>9460312</v>
      </c>
      <c r="K57" s="10">
        <f t="shared" si="3"/>
        <v>8803306</v>
      </c>
      <c r="L57" s="14">
        <f t="shared" si="3"/>
        <v>16316520</v>
      </c>
    </row>
    <row r="58" spans="1:12" ht="13.5">
      <c r="A58" s="3" t="s">
        <v>33</v>
      </c>
      <c r="B58" s="2"/>
      <c r="C58" s="16"/>
      <c r="D58" s="16"/>
      <c r="E58" s="17">
        <v>3254606</v>
      </c>
      <c r="F58" s="18">
        <v>1754385</v>
      </c>
      <c r="G58" s="16">
        <v>1754385</v>
      </c>
      <c r="H58" s="19">
        <v>1475148</v>
      </c>
      <c r="I58" s="20">
        <v>230453</v>
      </c>
      <c r="J58" s="21">
        <v>9460312</v>
      </c>
      <c r="K58" s="16">
        <v>8803306</v>
      </c>
      <c r="L58" s="17">
        <v>16316520</v>
      </c>
    </row>
    <row r="59" spans="1:12" ht="13.5">
      <c r="A59" s="3" t="s">
        <v>34</v>
      </c>
      <c r="B59" s="2"/>
      <c r="C59" s="16"/>
      <c r="D59" s="16">
        <v>3797384</v>
      </c>
      <c r="E59" s="17">
        <v>4505021</v>
      </c>
      <c r="F59" s="18">
        <v>5818333</v>
      </c>
      <c r="G59" s="16">
        <v>6417858</v>
      </c>
      <c r="H59" s="19">
        <v>4077903</v>
      </c>
      <c r="I59" s="20">
        <v>919216</v>
      </c>
      <c r="J59" s="21"/>
      <c r="K59" s="16"/>
      <c r="L59" s="17"/>
    </row>
    <row r="60" spans="1:12" ht="13.5">
      <c r="A60" s="3" t="s">
        <v>35</v>
      </c>
      <c r="B60" s="2"/>
      <c r="C60" s="22">
        <v>19759982</v>
      </c>
      <c r="D60" s="22">
        <v>13938801</v>
      </c>
      <c r="E60" s="23">
        <v>737470</v>
      </c>
      <c r="F60" s="24">
        <v>370000</v>
      </c>
      <c r="G60" s="22">
        <v>901780</v>
      </c>
      <c r="H60" s="25">
        <v>640506</v>
      </c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>
        <v>100000</v>
      </c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21299442</v>
      </c>
      <c r="D63" s="62">
        <f aca="true" t="shared" si="4" ref="D63:L63">+D43+D47+D53+D57+D62</f>
        <v>21992410</v>
      </c>
      <c r="E63" s="63">
        <f t="shared" si="4"/>
        <v>17742428</v>
      </c>
      <c r="F63" s="64">
        <f t="shared" si="4"/>
        <v>20315463</v>
      </c>
      <c r="G63" s="62">
        <f t="shared" si="4"/>
        <v>21405317</v>
      </c>
      <c r="H63" s="65">
        <f t="shared" si="4"/>
        <v>14928821</v>
      </c>
      <c r="I63" s="66">
        <f t="shared" si="4"/>
        <v>14875960</v>
      </c>
      <c r="J63" s="67">
        <f t="shared" si="4"/>
        <v>18810216</v>
      </c>
      <c r="K63" s="62">
        <f t="shared" si="4"/>
        <v>15966556</v>
      </c>
      <c r="L63" s="63">
        <f t="shared" si="4"/>
        <v>19549520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18387787</v>
      </c>
      <c r="D66" s="16">
        <v>18524852</v>
      </c>
      <c r="E66" s="30">
        <v>13721573</v>
      </c>
      <c r="F66" s="21">
        <v>17361710</v>
      </c>
      <c r="G66" s="16">
        <v>17677247</v>
      </c>
      <c r="H66" s="19">
        <v>12491139</v>
      </c>
      <c r="I66" s="17">
        <v>8483692</v>
      </c>
      <c r="J66" s="31">
        <v>14810216</v>
      </c>
      <c r="K66" s="16">
        <v>12176056</v>
      </c>
      <c r="L66" s="19">
        <v>16947020</v>
      </c>
    </row>
    <row r="67" spans="1:12" ht="13.5">
      <c r="A67" s="69" t="s">
        <v>42</v>
      </c>
      <c r="B67" s="2"/>
      <c r="C67" s="16">
        <v>401102</v>
      </c>
      <c r="D67" s="16">
        <v>559209</v>
      </c>
      <c r="E67" s="17"/>
      <c r="F67" s="18">
        <v>453753</v>
      </c>
      <c r="G67" s="16">
        <v>1228070</v>
      </c>
      <c r="H67" s="19">
        <v>1304252</v>
      </c>
      <c r="I67" s="20">
        <v>1048624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18788889</v>
      </c>
      <c r="D70" s="32">
        <f aca="true" t="shared" si="5" ref="D70:L70">SUM(D66:D69)</f>
        <v>19084061</v>
      </c>
      <c r="E70" s="33">
        <f t="shared" si="5"/>
        <v>13721573</v>
      </c>
      <c r="F70" s="34">
        <f t="shared" si="5"/>
        <v>17815463</v>
      </c>
      <c r="G70" s="32">
        <f t="shared" si="5"/>
        <v>18905317</v>
      </c>
      <c r="H70" s="35">
        <f t="shared" si="5"/>
        <v>13795391</v>
      </c>
      <c r="I70" s="36">
        <f t="shared" si="5"/>
        <v>9532316</v>
      </c>
      <c r="J70" s="37">
        <f t="shared" si="5"/>
        <v>14810216</v>
      </c>
      <c r="K70" s="32">
        <f t="shared" si="5"/>
        <v>12176056</v>
      </c>
      <c r="L70" s="33">
        <f t="shared" si="5"/>
        <v>16947020</v>
      </c>
    </row>
    <row r="71" spans="1:12" ht="13.5">
      <c r="A71" s="72" t="s">
        <v>47</v>
      </c>
      <c r="B71" s="2" t="s">
        <v>48</v>
      </c>
      <c r="C71" s="16">
        <v>2305565</v>
      </c>
      <c r="D71" s="16"/>
      <c r="E71" s="17">
        <v>58000</v>
      </c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204988</v>
      </c>
      <c r="D72" s="16">
        <v>2546690</v>
      </c>
      <c r="E72" s="17">
        <v>2230263</v>
      </c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361659</v>
      </c>
      <c r="E73" s="17">
        <v>1732593</v>
      </c>
      <c r="F73" s="18">
        <v>2500000</v>
      </c>
      <c r="G73" s="16">
        <v>2500000</v>
      </c>
      <c r="H73" s="19">
        <v>1133430</v>
      </c>
      <c r="I73" s="20">
        <v>5343644</v>
      </c>
      <c r="J73" s="21">
        <v>4000000</v>
      </c>
      <c r="K73" s="16">
        <v>3790500</v>
      </c>
      <c r="L73" s="17">
        <v>2602500</v>
      </c>
    </row>
    <row r="74" spans="1:12" ht="13.5">
      <c r="A74" s="73" t="s">
        <v>52</v>
      </c>
      <c r="B74" s="6" t="s">
        <v>53</v>
      </c>
      <c r="C74" s="74">
        <f>SUM(C70:C73)</f>
        <v>21299442</v>
      </c>
      <c r="D74" s="74">
        <f aca="true" t="shared" si="6" ref="D74:L74">SUM(D70:D73)</f>
        <v>21992410</v>
      </c>
      <c r="E74" s="75">
        <f t="shared" si="6"/>
        <v>17742429</v>
      </c>
      <c r="F74" s="76">
        <f t="shared" si="6"/>
        <v>20315463</v>
      </c>
      <c r="G74" s="74">
        <f t="shared" si="6"/>
        <v>21405317</v>
      </c>
      <c r="H74" s="77">
        <f t="shared" si="6"/>
        <v>14928821</v>
      </c>
      <c r="I74" s="78">
        <f t="shared" si="6"/>
        <v>14875960</v>
      </c>
      <c r="J74" s="79">
        <f t="shared" si="6"/>
        <v>18810216</v>
      </c>
      <c r="K74" s="74">
        <f t="shared" si="6"/>
        <v>15966556</v>
      </c>
      <c r="L74" s="75">
        <f t="shared" si="6"/>
        <v>19549520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765118</v>
      </c>
      <c r="D43" s="10">
        <f aca="true" t="shared" si="0" ref="D43:L43">SUM(D44:D46)</f>
        <v>11410148</v>
      </c>
      <c r="E43" s="11">
        <f t="shared" si="0"/>
        <v>3576124</v>
      </c>
      <c r="F43" s="12">
        <f t="shared" si="0"/>
        <v>595500</v>
      </c>
      <c r="G43" s="10">
        <f t="shared" si="0"/>
        <v>4131000</v>
      </c>
      <c r="H43" s="13">
        <f>SUM(H44:H46)</f>
        <v>2699533</v>
      </c>
      <c r="I43" s="14">
        <f t="shared" si="0"/>
        <v>2707820</v>
      </c>
      <c r="J43" s="15">
        <f t="shared" si="0"/>
        <v>89800</v>
      </c>
      <c r="K43" s="10">
        <f t="shared" si="0"/>
        <v>544500</v>
      </c>
      <c r="L43" s="13">
        <f t="shared" si="0"/>
        <v>150000</v>
      </c>
    </row>
    <row r="44" spans="1:12" ht="13.5">
      <c r="A44" s="3" t="s">
        <v>19</v>
      </c>
      <c r="B44" s="2"/>
      <c r="C44" s="16">
        <v>34475</v>
      </c>
      <c r="D44" s="16">
        <v>11410148</v>
      </c>
      <c r="E44" s="17">
        <v>3576124</v>
      </c>
      <c r="F44" s="18">
        <v>15000</v>
      </c>
      <c r="G44" s="16">
        <v>135000</v>
      </c>
      <c r="H44" s="19">
        <v>-462</v>
      </c>
      <c r="I44" s="20">
        <v>2912</v>
      </c>
      <c r="J44" s="21">
        <v>15000</v>
      </c>
      <c r="K44" s="16">
        <v>18000</v>
      </c>
      <c r="L44" s="17">
        <v>18000</v>
      </c>
    </row>
    <row r="45" spans="1:12" ht="13.5">
      <c r="A45" s="3" t="s">
        <v>20</v>
      </c>
      <c r="B45" s="2"/>
      <c r="C45" s="22">
        <v>218643</v>
      </c>
      <c r="D45" s="22"/>
      <c r="E45" s="23"/>
      <c r="F45" s="24">
        <v>558000</v>
      </c>
      <c r="G45" s="22">
        <v>3958000</v>
      </c>
      <c r="H45" s="25">
        <v>2685036</v>
      </c>
      <c r="I45" s="26">
        <v>2694526</v>
      </c>
      <c r="J45" s="27">
        <v>74800</v>
      </c>
      <c r="K45" s="22">
        <v>526500</v>
      </c>
      <c r="L45" s="23">
        <v>132000</v>
      </c>
    </row>
    <row r="46" spans="1:12" ht="13.5">
      <c r="A46" s="3" t="s">
        <v>21</v>
      </c>
      <c r="B46" s="2"/>
      <c r="C46" s="16">
        <v>512000</v>
      </c>
      <c r="D46" s="16"/>
      <c r="E46" s="17"/>
      <c r="F46" s="18">
        <v>22500</v>
      </c>
      <c r="G46" s="16">
        <v>38000</v>
      </c>
      <c r="H46" s="19">
        <v>14959</v>
      </c>
      <c r="I46" s="20">
        <v>10382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1309436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444000</v>
      </c>
      <c r="G47" s="10">
        <f t="shared" si="1"/>
        <v>5190400</v>
      </c>
      <c r="H47" s="13">
        <f>SUM(H48:H52)</f>
        <v>3748866</v>
      </c>
      <c r="I47" s="29">
        <f t="shared" si="1"/>
        <v>3715459</v>
      </c>
      <c r="J47" s="12">
        <f t="shared" si="1"/>
        <v>1005000</v>
      </c>
      <c r="K47" s="10">
        <f t="shared" si="1"/>
        <v>2285000</v>
      </c>
      <c r="L47" s="14">
        <f t="shared" si="1"/>
        <v>1815000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>
        <v>542471</v>
      </c>
      <c r="D49" s="16"/>
      <c r="E49" s="17"/>
      <c r="F49" s="18">
        <v>344500</v>
      </c>
      <c r="G49" s="16">
        <v>425000</v>
      </c>
      <c r="H49" s="19">
        <v>429871</v>
      </c>
      <c r="I49" s="20">
        <v>340106</v>
      </c>
      <c r="J49" s="21">
        <v>205000</v>
      </c>
      <c r="K49" s="16">
        <v>285000</v>
      </c>
      <c r="L49" s="17">
        <v>215000</v>
      </c>
    </row>
    <row r="50" spans="1:12" ht="13.5">
      <c r="A50" s="3" t="s">
        <v>25</v>
      </c>
      <c r="B50" s="2"/>
      <c r="C50" s="16">
        <v>766965</v>
      </c>
      <c r="D50" s="16"/>
      <c r="E50" s="17"/>
      <c r="F50" s="18">
        <v>99500</v>
      </c>
      <c r="G50" s="16">
        <v>4765400</v>
      </c>
      <c r="H50" s="19">
        <v>3318995</v>
      </c>
      <c r="I50" s="20">
        <v>3346775</v>
      </c>
      <c r="J50" s="21">
        <v>800000</v>
      </c>
      <c r="K50" s="16">
        <v>2000000</v>
      </c>
      <c r="L50" s="17">
        <v>1600000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>
        <v>28578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558347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56500</v>
      </c>
      <c r="G53" s="10">
        <f t="shared" si="2"/>
        <v>139000</v>
      </c>
      <c r="H53" s="13">
        <f>SUM(H54:H56)</f>
        <v>195111</v>
      </c>
      <c r="I53" s="29">
        <f t="shared" si="2"/>
        <v>247480</v>
      </c>
      <c r="J53" s="12">
        <f t="shared" si="2"/>
        <v>126000</v>
      </c>
      <c r="K53" s="10">
        <f t="shared" si="2"/>
        <v>261900</v>
      </c>
      <c r="L53" s="14">
        <f t="shared" si="2"/>
        <v>48000</v>
      </c>
    </row>
    <row r="54" spans="1:12" ht="13.5">
      <c r="A54" s="3" t="s">
        <v>29</v>
      </c>
      <c r="B54" s="2"/>
      <c r="C54" s="16"/>
      <c r="D54" s="16"/>
      <c r="E54" s="17"/>
      <c r="F54" s="18">
        <v>15000</v>
      </c>
      <c r="G54" s="16"/>
      <c r="H54" s="19">
        <v>17310</v>
      </c>
      <c r="I54" s="20">
        <v>17310</v>
      </c>
      <c r="J54" s="21">
        <v>15000</v>
      </c>
      <c r="K54" s="16">
        <v>18000</v>
      </c>
      <c r="L54" s="17">
        <v>18000</v>
      </c>
    </row>
    <row r="55" spans="1:12" ht="13.5">
      <c r="A55" s="3" t="s">
        <v>30</v>
      </c>
      <c r="B55" s="2"/>
      <c r="C55" s="16">
        <v>118919</v>
      </c>
      <c r="D55" s="16"/>
      <c r="E55" s="17"/>
      <c r="F55" s="18"/>
      <c r="G55" s="16"/>
      <c r="H55" s="19"/>
      <c r="I55" s="20">
        <v>137010</v>
      </c>
      <c r="J55" s="21"/>
      <c r="K55" s="16"/>
      <c r="L55" s="17"/>
    </row>
    <row r="56" spans="1:12" ht="13.5">
      <c r="A56" s="3" t="s">
        <v>31</v>
      </c>
      <c r="B56" s="2"/>
      <c r="C56" s="16">
        <v>439428</v>
      </c>
      <c r="D56" s="16"/>
      <c r="E56" s="17"/>
      <c r="F56" s="18">
        <v>41500</v>
      </c>
      <c r="G56" s="16">
        <v>139000</v>
      </c>
      <c r="H56" s="19">
        <v>177801</v>
      </c>
      <c r="I56" s="20">
        <v>93160</v>
      </c>
      <c r="J56" s="21">
        <v>111000</v>
      </c>
      <c r="K56" s="16">
        <v>243900</v>
      </c>
      <c r="L56" s="17">
        <v>30000</v>
      </c>
    </row>
    <row r="57" spans="1:12" ht="13.5">
      <c r="A57" s="1" t="s">
        <v>32</v>
      </c>
      <c r="B57" s="4"/>
      <c r="C57" s="10">
        <f>SUM(C58:C61)</f>
        <v>2184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110752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2184</v>
      </c>
      <c r="D61" s="16"/>
      <c r="E61" s="17"/>
      <c r="F61" s="18"/>
      <c r="G61" s="16"/>
      <c r="H61" s="19"/>
      <c r="I61" s="20">
        <v>110752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2635085</v>
      </c>
      <c r="D63" s="62">
        <f aca="true" t="shared" si="4" ref="D63:L63">+D43+D47+D53+D57+D62</f>
        <v>11410148</v>
      </c>
      <c r="E63" s="63">
        <f t="shared" si="4"/>
        <v>3576124</v>
      </c>
      <c r="F63" s="64">
        <f t="shared" si="4"/>
        <v>1096000</v>
      </c>
      <c r="G63" s="62">
        <f t="shared" si="4"/>
        <v>9460400</v>
      </c>
      <c r="H63" s="65">
        <f t="shared" si="4"/>
        <v>6643510</v>
      </c>
      <c r="I63" s="66">
        <f t="shared" si="4"/>
        <v>6781511</v>
      </c>
      <c r="J63" s="67">
        <f t="shared" si="4"/>
        <v>1220800</v>
      </c>
      <c r="K63" s="62">
        <f t="shared" si="4"/>
        <v>3091400</v>
      </c>
      <c r="L63" s="63">
        <f t="shared" si="4"/>
        <v>2013000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/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>
        <v>2270000</v>
      </c>
      <c r="H67" s="19">
        <v>2823325</v>
      </c>
      <c r="I67" s="20">
        <v>2303073</v>
      </c>
      <c r="J67" s="21">
        <v>800000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2270000</v>
      </c>
      <c r="H70" s="35">
        <f t="shared" si="5"/>
        <v>2823325</v>
      </c>
      <c r="I70" s="36">
        <f t="shared" si="5"/>
        <v>2303073</v>
      </c>
      <c r="J70" s="37">
        <f t="shared" si="5"/>
        <v>800000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>
        <v>9665249</v>
      </c>
      <c r="E71" s="17"/>
      <c r="F71" s="18"/>
      <c r="G71" s="16"/>
      <c r="H71" s="19"/>
      <c r="I71" s="20">
        <v>110752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>
        <v>2521868</v>
      </c>
      <c r="F72" s="18"/>
      <c r="G72" s="16">
        <v>3771000</v>
      </c>
      <c r="H72" s="19">
        <v>2100000</v>
      </c>
      <c r="I72" s="20">
        <v>2074306</v>
      </c>
      <c r="J72" s="21"/>
      <c r="K72" s="16"/>
      <c r="L72" s="17"/>
    </row>
    <row r="73" spans="1:12" ht="13.5">
      <c r="A73" s="72" t="s">
        <v>51</v>
      </c>
      <c r="B73" s="2"/>
      <c r="C73" s="16">
        <v>2635085</v>
      </c>
      <c r="D73" s="16">
        <v>1744899</v>
      </c>
      <c r="E73" s="17">
        <v>1054256</v>
      </c>
      <c r="F73" s="18">
        <v>1096000</v>
      </c>
      <c r="G73" s="16">
        <v>3419400</v>
      </c>
      <c r="H73" s="19">
        <v>1720185</v>
      </c>
      <c r="I73" s="20">
        <v>2293381</v>
      </c>
      <c r="J73" s="21">
        <v>420800</v>
      </c>
      <c r="K73" s="16">
        <v>3091400</v>
      </c>
      <c r="L73" s="17">
        <v>2013000</v>
      </c>
    </row>
    <row r="74" spans="1:12" ht="13.5">
      <c r="A74" s="73" t="s">
        <v>52</v>
      </c>
      <c r="B74" s="6" t="s">
        <v>53</v>
      </c>
      <c r="C74" s="74">
        <f>SUM(C70:C73)</f>
        <v>2635085</v>
      </c>
      <c r="D74" s="74">
        <f aca="true" t="shared" si="6" ref="D74:L74">SUM(D70:D73)</f>
        <v>11410148</v>
      </c>
      <c r="E74" s="75">
        <f t="shared" si="6"/>
        <v>3576124</v>
      </c>
      <c r="F74" s="76">
        <f t="shared" si="6"/>
        <v>1096000</v>
      </c>
      <c r="G74" s="74">
        <f t="shared" si="6"/>
        <v>9460400</v>
      </c>
      <c r="H74" s="77">
        <f t="shared" si="6"/>
        <v>6643510</v>
      </c>
      <c r="I74" s="78">
        <f t="shared" si="6"/>
        <v>6781512</v>
      </c>
      <c r="J74" s="79">
        <f t="shared" si="6"/>
        <v>1220800</v>
      </c>
      <c r="K74" s="74">
        <f t="shared" si="6"/>
        <v>3091400</v>
      </c>
      <c r="L74" s="75">
        <f t="shared" si="6"/>
        <v>2013000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331690291</v>
      </c>
      <c r="D43" s="10">
        <f aca="true" t="shared" si="0" ref="D43:L43">SUM(D44:D46)</f>
        <v>520222054</v>
      </c>
      <c r="E43" s="11">
        <f t="shared" si="0"/>
        <v>520726091</v>
      </c>
      <c r="F43" s="12">
        <f t="shared" si="0"/>
        <v>571965905</v>
      </c>
      <c r="G43" s="10">
        <f t="shared" si="0"/>
        <v>701264385</v>
      </c>
      <c r="H43" s="13">
        <f>SUM(H44:H46)</f>
        <v>575413309</v>
      </c>
      <c r="I43" s="14">
        <f t="shared" si="0"/>
        <v>616261518</v>
      </c>
      <c r="J43" s="15">
        <f t="shared" si="0"/>
        <v>1244433754</v>
      </c>
      <c r="K43" s="10">
        <f t="shared" si="0"/>
        <v>900121771</v>
      </c>
      <c r="L43" s="13">
        <f t="shared" si="0"/>
        <v>822493004</v>
      </c>
    </row>
    <row r="44" spans="1:12" ht="13.5">
      <c r="A44" s="3" t="s">
        <v>19</v>
      </c>
      <c r="B44" s="2"/>
      <c r="C44" s="16">
        <v>19286325</v>
      </c>
      <c r="D44" s="16">
        <v>31234340</v>
      </c>
      <c r="E44" s="17">
        <v>45770828</v>
      </c>
      <c r="F44" s="18">
        <v>39348648</v>
      </c>
      <c r="G44" s="16">
        <v>162926323</v>
      </c>
      <c r="H44" s="19">
        <v>103938306</v>
      </c>
      <c r="I44" s="20">
        <v>112978071</v>
      </c>
      <c r="J44" s="21">
        <v>3594364</v>
      </c>
      <c r="K44" s="16">
        <v>2380463</v>
      </c>
      <c r="L44" s="17">
        <v>3380463</v>
      </c>
    </row>
    <row r="45" spans="1:12" ht="13.5">
      <c r="A45" s="3" t="s">
        <v>20</v>
      </c>
      <c r="B45" s="2"/>
      <c r="C45" s="22">
        <v>11084623</v>
      </c>
      <c r="D45" s="22">
        <v>16215420</v>
      </c>
      <c r="E45" s="23">
        <v>15366890</v>
      </c>
      <c r="F45" s="24">
        <v>15997295</v>
      </c>
      <c r="G45" s="22">
        <v>24265011</v>
      </c>
      <c r="H45" s="25">
        <v>23773505</v>
      </c>
      <c r="I45" s="26">
        <v>24150657</v>
      </c>
      <c r="J45" s="27">
        <v>1239880834</v>
      </c>
      <c r="K45" s="22">
        <v>897609864</v>
      </c>
      <c r="L45" s="23">
        <v>818981097</v>
      </c>
    </row>
    <row r="46" spans="1:12" ht="13.5">
      <c r="A46" s="3" t="s">
        <v>21</v>
      </c>
      <c r="B46" s="2"/>
      <c r="C46" s="16">
        <v>301319343</v>
      </c>
      <c r="D46" s="16">
        <v>472772294</v>
      </c>
      <c r="E46" s="17">
        <v>459588373</v>
      </c>
      <c r="F46" s="18">
        <v>516619962</v>
      </c>
      <c r="G46" s="16">
        <v>514073051</v>
      </c>
      <c r="H46" s="19">
        <v>447701498</v>
      </c>
      <c r="I46" s="20">
        <v>479132790</v>
      </c>
      <c r="J46" s="21">
        <v>958556</v>
      </c>
      <c r="K46" s="16">
        <v>131444</v>
      </c>
      <c r="L46" s="17">
        <v>131444</v>
      </c>
    </row>
    <row r="47" spans="1:12" ht="13.5">
      <c r="A47" s="1" t="s">
        <v>22</v>
      </c>
      <c r="B47" s="2"/>
      <c r="C47" s="10">
        <f>SUM(C48:C52)</f>
        <v>860117470</v>
      </c>
      <c r="D47" s="10">
        <f aca="true" t="shared" si="1" ref="D47:L47">SUM(D48:D52)</f>
        <v>1341328219</v>
      </c>
      <c r="E47" s="14">
        <f t="shared" si="1"/>
        <v>770004084</v>
      </c>
      <c r="F47" s="28">
        <f t="shared" si="1"/>
        <v>936452763</v>
      </c>
      <c r="G47" s="10">
        <f t="shared" si="1"/>
        <v>1012078035</v>
      </c>
      <c r="H47" s="13">
        <f>SUM(H48:H52)</f>
        <v>847334435</v>
      </c>
      <c r="I47" s="29">
        <f t="shared" si="1"/>
        <v>901546677</v>
      </c>
      <c r="J47" s="12">
        <f t="shared" si="1"/>
        <v>955696664</v>
      </c>
      <c r="K47" s="10">
        <f t="shared" si="1"/>
        <v>800576128</v>
      </c>
      <c r="L47" s="14">
        <f t="shared" si="1"/>
        <v>799438746</v>
      </c>
    </row>
    <row r="48" spans="1:12" ht="13.5">
      <c r="A48" s="3" t="s">
        <v>23</v>
      </c>
      <c r="B48" s="2"/>
      <c r="C48" s="16">
        <v>48113554</v>
      </c>
      <c r="D48" s="16">
        <v>81411218</v>
      </c>
      <c r="E48" s="17">
        <v>85336890</v>
      </c>
      <c r="F48" s="18">
        <v>69742077</v>
      </c>
      <c r="G48" s="16">
        <v>87770368</v>
      </c>
      <c r="H48" s="19">
        <v>73794785</v>
      </c>
      <c r="I48" s="20">
        <v>81821899</v>
      </c>
      <c r="J48" s="21">
        <v>151270460</v>
      </c>
      <c r="K48" s="16">
        <v>101889811</v>
      </c>
      <c r="L48" s="17">
        <v>83546311</v>
      </c>
    </row>
    <row r="49" spans="1:12" ht="13.5">
      <c r="A49" s="3" t="s">
        <v>24</v>
      </c>
      <c r="B49" s="2"/>
      <c r="C49" s="16">
        <v>134842266</v>
      </c>
      <c r="D49" s="16">
        <v>151529390</v>
      </c>
      <c r="E49" s="17">
        <v>142703581</v>
      </c>
      <c r="F49" s="18">
        <v>148512502</v>
      </c>
      <c r="G49" s="16">
        <v>167856959</v>
      </c>
      <c r="H49" s="19">
        <v>142976308</v>
      </c>
      <c r="I49" s="20">
        <v>157058924</v>
      </c>
      <c r="J49" s="21">
        <v>105711084</v>
      </c>
      <c r="K49" s="16">
        <v>37025574</v>
      </c>
      <c r="L49" s="17">
        <v>14502894</v>
      </c>
    </row>
    <row r="50" spans="1:12" ht="13.5">
      <c r="A50" s="3" t="s">
        <v>25</v>
      </c>
      <c r="B50" s="2"/>
      <c r="C50" s="16">
        <v>88073702</v>
      </c>
      <c r="D50" s="16">
        <v>126115279</v>
      </c>
      <c r="E50" s="17">
        <v>187892193</v>
      </c>
      <c r="F50" s="18">
        <v>185098115</v>
      </c>
      <c r="G50" s="16">
        <v>169921637</v>
      </c>
      <c r="H50" s="19">
        <v>152123015</v>
      </c>
      <c r="I50" s="20">
        <v>162794169</v>
      </c>
      <c r="J50" s="21">
        <v>46798935</v>
      </c>
      <c r="K50" s="16">
        <v>7658808</v>
      </c>
      <c r="L50" s="17">
        <v>7658808</v>
      </c>
    </row>
    <row r="51" spans="1:12" ht="13.5">
      <c r="A51" s="3" t="s">
        <v>26</v>
      </c>
      <c r="B51" s="2"/>
      <c r="C51" s="16">
        <v>564398346</v>
      </c>
      <c r="D51" s="16">
        <v>962099161</v>
      </c>
      <c r="E51" s="17">
        <v>336949305</v>
      </c>
      <c r="F51" s="18">
        <v>499610519</v>
      </c>
      <c r="G51" s="16">
        <v>562337954</v>
      </c>
      <c r="H51" s="19">
        <v>456977336</v>
      </c>
      <c r="I51" s="20">
        <v>476875621</v>
      </c>
      <c r="J51" s="21">
        <v>606733415</v>
      </c>
      <c r="K51" s="16">
        <v>594330469</v>
      </c>
      <c r="L51" s="17">
        <v>661934267</v>
      </c>
    </row>
    <row r="52" spans="1:12" ht="13.5">
      <c r="A52" s="3" t="s">
        <v>27</v>
      </c>
      <c r="B52" s="2"/>
      <c r="C52" s="22">
        <v>24689602</v>
      </c>
      <c r="D52" s="22">
        <v>20173171</v>
      </c>
      <c r="E52" s="23">
        <v>17122115</v>
      </c>
      <c r="F52" s="24">
        <v>33489550</v>
      </c>
      <c r="G52" s="22">
        <v>24191117</v>
      </c>
      <c r="H52" s="25">
        <v>21462991</v>
      </c>
      <c r="I52" s="26">
        <v>22996064</v>
      </c>
      <c r="J52" s="27">
        <v>45182770</v>
      </c>
      <c r="K52" s="22">
        <v>59671466</v>
      </c>
      <c r="L52" s="23">
        <v>31796466</v>
      </c>
    </row>
    <row r="53" spans="1:12" ht="13.5">
      <c r="A53" s="1" t="s">
        <v>28</v>
      </c>
      <c r="B53" s="4"/>
      <c r="C53" s="10">
        <f>SUM(C54:C56)</f>
        <v>1191839973</v>
      </c>
      <c r="D53" s="10">
        <f aca="true" t="shared" si="2" ref="D53:L53">SUM(D54:D56)</f>
        <v>1282705943</v>
      </c>
      <c r="E53" s="14">
        <f t="shared" si="2"/>
        <v>1534273841</v>
      </c>
      <c r="F53" s="28">
        <f t="shared" si="2"/>
        <v>1534556833</v>
      </c>
      <c r="G53" s="10">
        <f t="shared" si="2"/>
        <v>1507837017</v>
      </c>
      <c r="H53" s="13">
        <f>SUM(H54:H56)</f>
        <v>1354106878</v>
      </c>
      <c r="I53" s="29">
        <f t="shared" si="2"/>
        <v>1459576747</v>
      </c>
      <c r="J53" s="12">
        <f t="shared" si="2"/>
        <v>1662702648</v>
      </c>
      <c r="K53" s="10">
        <f t="shared" si="2"/>
        <v>1361971502</v>
      </c>
      <c r="L53" s="14">
        <f t="shared" si="2"/>
        <v>1451403221</v>
      </c>
    </row>
    <row r="54" spans="1:12" ht="13.5">
      <c r="A54" s="3" t="s">
        <v>29</v>
      </c>
      <c r="B54" s="2"/>
      <c r="C54" s="16">
        <v>61106474</v>
      </c>
      <c r="D54" s="16">
        <v>44131998</v>
      </c>
      <c r="E54" s="17">
        <v>62985537</v>
      </c>
      <c r="F54" s="18">
        <v>70523557</v>
      </c>
      <c r="G54" s="16">
        <v>69666042</v>
      </c>
      <c r="H54" s="19">
        <v>68031755</v>
      </c>
      <c r="I54" s="20">
        <v>68817172</v>
      </c>
      <c r="J54" s="21">
        <v>44786421</v>
      </c>
      <c r="K54" s="16">
        <v>77349474</v>
      </c>
      <c r="L54" s="17">
        <v>155468671</v>
      </c>
    </row>
    <row r="55" spans="1:12" ht="13.5">
      <c r="A55" s="3" t="s">
        <v>30</v>
      </c>
      <c r="B55" s="2"/>
      <c r="C55" s="16">
        <v>1116363487</v>
      </c>
      <c r="D55" s="16">
        <v>1227643888</v>
      </c>
      <c r="E55" s="17">
        <v>1454253875</v>
      </c>
      <c r="F55" s="18">
        <v>1448117159</v>
      </c>
      <c r="G55" s="16">
        <v>1426123097</v>
      </c>
      <c r="H55" s="19">
        <v>1274234325</v>
      </c>
      <c r="I55" s="20">
        <v>1378808490</v>
      </c>
      <c r="J55" s="21">
        <v>1599888378</v>
      </c>
      <c r="K55" s="16">
        <v>1262241462</v>
      </c>
      <c r="L55" s="17">
        <v>1285561633</v>
      </c>
    </row>
    <row r="56" spans="1:12" ht="13.5">
      <c r="A56" s="3" t="s">
        <v>31</v>
      </c>
      <c r="B56" s="2"/>
      <c r="C56" s="16">
        <v>14370012</v>
      </c>
      <c r="D56" s="16">
        <v>10930057</v>
      </c>
      <c r="E56" s="17">
        <v>17034429</v>
      </c>
      <c r="F56" s="18">
        <v>15916117</v>
      </c>
      <c r="G56" s="16">
        <v>12047878</v>
      </c>
      <c r="H56" s="19">
        <v>11840798</v>
      </c>
      <c r="I56" s="20">
        <v>11951085</v>
      </c>
      <c r="J56" s="21">
        <v>18027849</v>
      </c>
      <c r="K56" s="16">
        <v>22380566</v>
      </c>
      <c r="L56" s="17">
        <v>10372917</v>
      </c>
    </row>
    <row r="57" spans="1:12" ht="13.5">
      <c r="A57" s="1" t="s">
        <v>32</v>
      </c>
      <c r="B57" s="4"/>
      <c r="C57" s="10">
        <f>SUM(C58:C61)</f>
        <v>2118932426</v>
      </c>
      <c r="D57" s="10">
        <f aca="true" t="shared" si="3" ref="D57:L57">SUM(D58:D61)</f>
        <v>2111806693</v>
      </c>
      <c r="E57" s="14">
        <f t="shared" si="3"/>
        <v>2669180646</v>
      </c>
      <c r="F57" s="28">
        <f t="shared" si="3"/>
        <v>3458301016</v>
      </c>
      <c r="G57" s="10">
        <f t="shared" si="3"/>
        <v>3138227470</v>
      </c>
      <c r="H57" s="13">
        <f>SUM(H58:H61)</f>
        <v>2849993142</v>
      </c>
      <c r="I57" s="29">
        <f t="shared" si="3"/>
        <v>2927236135</v>
      </c>
      <c r="J57" s="12">
        <f t="shared" si="3"/>
        <v>3104955548</v>
      </c>
      <c r="K57" s="10">
        <f t="shared" si="3"/>
        <v>3605995535</v>
      </c>
      <c r="L57" s="14">
        <f t="shared" si="3"/>
        <v>3876818729</v>
      </c>
    </row>
    <row r="58" spans="1:12" ht="13.5">
      <c r="A58" s="3" t="s">
        <v>33</v>
      </c>
      <c r="B58" s="2"/>
      <c r="C58" s="16">
        <v>1151286135</v>
      </c>
      <c r="D58" s="16">
        <v>898888649</v>
      </c>
      <c r="E58" s="17">
        <v>1016911219</v>
      </c>
      <c r="F58" s="18">
        <v>1536811700</v>
      </c>
      <c r="G58" s="16">
        <v>1305936978</v>
      </c>
      <c r="H58" s="19">
        <v>1151136908</v>
      </c>
      <c r="I58" s="20">
        <v>1180885578</v>
      </c>
      <c r="J58" s="21">
        <v>1183871590</v>
      </c>
      <c r="K58" s="16">
        <v>1336333931</v>
      </c>
      <c r="L58" s="17">
        <v>1631151300</v>
      </c>
    </row>
    <row r="59" spans="1:12" ht="13.5">
      <c r="A59" s="3" t="s">
        <v>34</v>
      </c>
      <c r="B59" s="2"/>
      <c r="C59" s="16">
        <v>458746324</v>
      </c>
      <c r="D59" s="16">
        <v>524050717</v>
      </c>
      <c r="E59" s="17">
        <v>719005228</v>
      </c>
      <c r="F59" s="18">
        <v>883224600</v>
      </c>
      <c r="G59" s="16">
        <v>942094082</v>
      </c>
      <c r="H59" s="19">
        <v>892757870</v>
      </c>
      <c r="I59" s="20">
        <v>914760096</v>
      </c>
      <c r="J59" s="21">
        <v>853967135</v>
      </c>
      <c r="K59" s="16">
        <v>968221745</v>
      </c>
      <c r="L59" s="17">
        <v>1145900000</v>
      </c>
    </row>
    <row r="60" spans="1:12" ht="13.5">
      <c r="A60" s="3" t="s">
        <v>35</v>
      </c>
      <c r="B60" s="2"/>
      <c r="C60" s="22">
        <v>372280643</v>
      </c>
      <c r="D60" s="22">
        <v>460858134</v>
      </c>
      <c r="E60" s="23">
        <v>680773208</v>
      </c>
      <c r="F60" s="24">
        <v>800774213</v>
      </c>
      <c r="G60" s="22">
        <v>708115409</v>
      </c>
      <c r="H60" s="25">
        <v>645431478</v>
      </c>
      <c r="I60" s="26">
        <v>659091885</v>
      </c>
      <c r="J60" s="27">
        <v>684576296</v>
      </c>
      <c r="K60" s="22">
        <v>854200617</v>
      </c>
      <c r="L60" s="23">
        <v>781148737</v>
      </c>
    </row>
    <row r="61" spans="1:12" ht="13.5">
      <c r="A61" s="3" t="s">
        <v>36</v>
      </c>
      <c r="B61" s="2"/>
      <c r="C61" s="16">
        <v>136619324</v>
      </c>
      <c r="D61" s="16">
        <v>228009193</v>
      </c>
      <c r="E61" s="17">
        <v>252490991</v>
      </c>
      <c r="F61" s="18">
        <v>237490503</v>
      </c>
      <c r="G61" s="16">
        <v>182081001</v>
      </c>
      <c r="H61" s="19">
        <v>160666886</v>
      </c>
      <c r="I61" s="20">
        <v>172498576</v>
      </c>
      <c r="J61" s="21">
        <v>382540527</v>
      </c>
      <c r="K61" s="16">
        <v>447239242</v>
      </c>
      <c r="L61" s="17">
        <v>318618692</v>
      </c>
    </row>
    <row r="62" spans="1:12" ht="13.5">
      <c r="A62" s="1" t="s">
        <v>37</v>
      </c>
      <c r="B62" s="4"/>
      <c r="C62" s="10">
        <v>42312297</v>
      </c>
      <c r="D62" s="10">
        <v>82877710</v>
      </c>
      <c r="E62" s="14">
        <v>380806315</v>
      </c>
      <c r="F62" s="28">
        <v>272979639</v>
      </c>
      <c r="G62" s="10">
        <v>411947805</v>
      </c>
      <c r="H62" s="13">
        <v>338820106</v>
      </c>
      <c r="I62" s="29">
        <v>367936300</v>
      </c>
      <c r="J62" s="12">
        <v>55414193</v>
      </c>
      <c r="K62" s="10">
        <v>55433150</v>
      </c>
      <c r="L62" s="14">
        <v>57069155</v>
      </c>
    </row>
    <row r="63" spans="1:12" ht="13.5">
      <c r="A63" s="5" t="s">
        <v>38</v>
      </c>
      <c r="B63" s="6" t="s">
        <v>39</v>
      </c>
      <c r="C63" s="62">
        <f>+C43+C47+C53+C57+C62</f>
        <v>4544892457</v>
      </c>
      <c r="D63" s="62">
        <f aca="true" t="shared" si="4" ref="D63:L63">+D43+D47+D53+D57+D62</f>
        <v>5338940619</v>
      </c>
      <c r="E63" s="63">
        <f t="shared" si="4"/>
        <v>5874990977</v>
      </c>
      <c r="F63" s="64">
        <f t="shared" si="4"/>
        <v>6774256156</v>
      </c>
      <c r="G63" s="62">
        <f t="shared" si="4"/>
        <v>6771354712</v>
      </c>
      <c r="H63" s="65">
        <f t="shared" si="4"/>
        <v>5965667870</v>
      </c>
      <c r="I63" s="66">
        <f t="shared" si="4"/>
        <v>6272557377</v>
      </c>
      <c r="J63" s="67">
        <f t="shared" si="4"/>
        <v>7023202807</v>
      </c>
      <c r="K63" s="62">
        <f t="shared" si="4"/>
        <v>6724098086</v>
      </c>
      <c r="L63" s="63">
        <f t="shared" si="4"/>
        <v>7007222855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1768879587</v>
      </c>
      <c r="D66" s="16">
        <v>2189128834</v>
      </c>
      <c r="E66" s="30">
        <v>2030362485</v>
      </c>
      <c r="F66" s="21">
        <v>2079121609</v>
      </c>
      <c r="G66" s="16">
        <v>2152750799</v>
      </c>
      <c r="H66" s="19">
        <v>1838340393</v>
      </c>
      <c r="I66" s="17">
        <v>2009376139</v>
      </c>
      <c r="J66" s="31">
        <v>2189832482</v>
      </c>
      <c r="K66" s="16">
        <v>1976410665</v>
      </c>
      <c r="L66" s="19">
        <v>2152357867</v>
      </c>
    </row>
    <row r="67" spans="1:12" ht="13.5">
      <c r="A67" s="69" t="s">
        <v>42</v>
      </c>
      <c r="B67" s="2"/>
      <c r="C67" s="16">
        <v>283513163</v>
      </c>
      <c r="D67" s="16">
        <v>282292373</v>
      </c>
      <c r="E67" s="17">
        <v>156729196</v>
      </c>
      <c r="F67" s="18">
        <v>97918489</v>
      </c>
      <c r="G67" s="16">
        <v>52320221</v>
      </c>
      <c r="H67" s="19">
        <v>45865838</v>
      </c>
      <c r="I67" s="20">
        <v>46130373</v>
      </c>
      <c r="J67" s="21">
        <v>79002337</v>
      </c>
      <c r="K67" s="16">
        <v>125325267</v>
      </c>
      <c r="L67" s="17">
        <v>51144237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926486</v>
      </c>
      <c r="D69" s="16">
        <v>1891682</v>
      </c>
      <c r="E69" s="17">
        <v>332969</v>
      </c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2053319236</v>
      </c>
      <c r="D70" s="32">
        <f aca="true" t="shared" si="5" ref="D70:L70">SUM(D66:D69)</f>
        <v>2473312889</v>
      </c>
      <c r="E70" s="33">
        <f t="shared" si="5"/>
        <v>2187424650</v>
      </c>
      <c r="F70" s="34">
        <f t="shared" si="5"/>
        <v>2177040098</v>
      </c>
      <c r="G70" s="32">
        <f t="shared" si="5"/>
        <v>2205071020</v>
      </c>
      <c r="H70" s="35">
        <f t="shared" si="5"/>
        <v>1884206231</v>
      </c>
      <c r="I70" s="36">
        <f t="shared" si="5"/>
        <v>2055506512</v>
      </c>
      <c r="J70" s="37">
        <f t="shared" si="5"/>
        <v>2268834819</v>
      </c>
      <c r="K70" s="32">
        <f t="shared" si="5"/>
        <v>2101735932</v>
      </c>
      <c r="L70" s="33">
        <f t="shared" si="5"/>
        <v>2203502104</v>
      </c>
    </row>
    <row r="71" spans="1:12" ht="13.5">
      <c r="A71" s="72" t="s">
        <v>47</v>
      </c>
      <c r="B71" s="2" t="s">
        <v>48</v>
      </c>
      <c r="C71" s="16">
        <v>44021640</v>
      </c>
      <c r="D71" s="16">
        <v>44218714</v>
      </c>
      <c r="E71" s="17">
        <v>61488170</v>
      </c>
      <c r="F71" s="18">
        <v>87800000</v>
      </c>
      <c r="G71" s="16">
        <v>81341330</v>
      </c>
      <c r="H71" s="19">
        <v>73561775</v>
      </c>
      <c r="I71" s="20">
        <v>71881669</v>
      </c>
      <c r="J71" s="21">
        <v>84900000</v>
      </c>
      <c r="K71" s="16">
        <v>87200000</v>
      </c>
      <c r="L71" s="17">
        <v>90600000</v>
      </c>
    </row>
    <row r="72" spans="1:12" ht="13.5">
      <c r="A72" s="72" t="s">
        <v>49</v>
      </c>
      <c r="B72" s="2" t="s">
        <v>50</v>
      </c>
      <c r="C72" s="16">
        <v>1856888620</v>
      </c>
      <c r="D72" s="16">
        <v>2152377090</v>
      </c>
      <c r="E72" s="17">
        <v>2441422621</v>
      </c>
      <c r="F72" s="18">
        <v>2988696192</v>
      </c>
      <c r="G72" s="16">
        <v>2957149850</v>
      </c>
      <c r="H72" s="19">
        <v>2658740239</v>
      </c>
      <c r="I72" s="20">
        <v>2739195909</v>
      </c>
      <c r="J72" s="21">
        <v>2894482406</v>
      </c>
      <c r="K72" s="16">
        <v>3503854940</v>
      </c>
      <c r="L72" s="17">
        <v>3707678672</v>
      </c>
    </row>
    <row r="73" spans="1:12" ht="13.5">
      <c r="A73" s="72" t="s">
        <v>51</v>
      </c>
      <c r="B73" s="2"/>
      <c r="C73" s="16">
        <v>590662964</v>
      </c>
      <c r="D73" s="16">
        <v>669031925</v>
      </c>
      <c r="E73" s="17">
        <v>1184655523</v>
      </c>
      <c r="F73" s="18">
        <v>1520719867</v>
      </c>
      <c r="G73" s="16">
        <v>1527792513</v>
      </c>
      <c r="H73" s="19">
        <v>1349159622</v>
      </c>
      <c r="I73" s="20">
        <v>1405973287</v>
      </c>
      <c r="J73" s="21">
        <v>1774985582</v>
      </c>
      <c r="K73" s="16">
        <v>1031307214</v>
      </c>
      <c r="L73" s="17">
        <v>1005442078</v>
      </c>
    </row>
    <row r="74" spans="1:12" ht="13.5">
      <c r="A74" s="73" t="s">
        <v>52</v>
      </c>
      <c r="B74" s="6" t="s">
        <v>53</v>
      </c>
      <c r="C74" s="74">
        <f>SUM(C70:C73)</f>
        <v>4544892460</v>
      </c>
      <c r="D74" s="74">
        <f aca="true" t="shared" si="6" ref="D74:L74">SUM(D70:D73)</f>
        <v>5338940618</v>
      </c>
      <c r="E74" s="75">
        <f t="shared" si="6"/>
        <v>5874990964</v>
      </c>
      <c r="F74" s="76">
        <f t="shared" si="6"/>
        <v>6774256157</v>
      </c>
      <c r="G74" s="74">
        <f t="shared" si="6"/>
        <v>6771354713</v>
      </c>
      <c r="H74" s="77">
        <f t="shared" si="6"/>
        <v>5965667867</v>
      </c>
      <c r="I74" s="78">
        <f t="shared" si="6"/>
        <v>6272557377</v>
      </c>
      <c r="J74" s="79">
        <f t="shared" si="6"/>
        <v>7023202807</v>
      </c>
      <c r="K74" s="74">
        <f t="shared" si="6"/>
        <v>6724098086</v>
      </c>
      <c r="L74" s="75">
        <f t="shared" si="6"/>
        <v>7007222854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38779721</v>
      </c>
      <c r="D43" s="10">
        <f aca="true" t="shared" si="0" ref="D43:L43">SUM(D44:D46)</f>
        <v>51166533</v>
      </c>
      <c r="E43" s="11">
        <f t="shared" si="0"/>
        <v>18186500</v>
      </c>
      <c r="F43" s="12">
        <f t="shared" si="0"/>
        <v>110000</v>
      </c>
      <c r="G43" s="10">
        <f t="shared" si="0"/>
        <v>110000</v>
      </c>
      <c r="H43" s="13">
        <f>SUM(H44:H46)</f>
        <v>0</v>
      </c>
      <c r="I43" s="14">
        <f t="shared" si="0"/>
        <v>1609746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38779721</v>
      </c>
      <c r="D44" s="16">
        <v>51166533</v>
      </c>
      <c r="E44" s="17">
        <v>18186500</v>
      </c>
      <c r="F44" s="18"/>
      <c r="G44" s="16"/>
      <c r="H44" s="19"/>
      <c r="I44" s="20">
        <v>1525589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60000</v>
      </c>
      <c r="G45" s="22">
        <v>60000</v>
      </c>
      <c r="H45" s="25"/>
      <c r="I45" s="26">
        <v>84157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>
        <v>50000</v>
      </c>
      <c r="G46" s="16">
        <v>50000</v>
      </c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620772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76936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>
        <v>620772</v>
      </c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>
        <v>76936</v>
      </c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3570266</v>
      </c>
      <c r="F53" s="28">
        <f t="shared" si="2"/>
        <v>9312850</v>
      </c>
      <c r="G53" s="10">
        <f t="shared" si="2"/>
        <v>9312850</v>
      </c>
      <c r="H53" s="13">
        <f>SUM(H54:H56)</f>
        <v>0</v>
      </c>
      <c r="I53" s="29">
        <f t="shared" si="2"/>
        <v>9282489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>
        <v>3570266</v>
      </c>
      <c r="F55" s="18">
        <v>9312850</v>
      </c>
      <c r="G55" s="16">
        <v>9312850</v>
      </c>
      <c r="H55" s="19"/>
      <c r="I55" s="20">
        <v>9282489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17141162</v>
      </c>
      <c r="F57" s="28">
        <f t="shared" si="3"/>
        <v>45167000</v>
      </c>
      <c r="G57" s="10">
        <f t="shared" si="3"/>
        <v>45167000</v>
      </c>
      <c r="H57" s="13">
        <f>SUM(H58:H61)</f>
        <v>194217</v>
      </c>
      <c r="I57" s="29">
        <f t="shared" si="3"/>
        <v>13647130</v>
      </c>
      <c r="J57" s="12">
        <f t="shared" si="3"/>
        <v>20949000</v>
      </c>
      <c r="K57" s="10">
        <f t="shared" si="3"/>
        <v>73000000</v>
      </c>
      <c r="L57" s="14">
        <f t="shared" si="3"/>
        <v>95796000</v>
      </c>
    </row>
    <row r="58" spans="1:12" ht="13.5">
      <c r="A58" s="3" t="s">
        <v>33</v>
      </c>
      <c r="B58" s="2"/>
      <c r="C58" s="16"/>
      <c r="D58" s="16"/>
      <c r="E58" s="17">
        <v>701382</v>
      </c>
      <c r="F58" s="18">
        <v>16000000</v>
      </c>
      <c r="G58" s="16">
        <v>16000000</v>
      </c>
      <c r="H58" s="19"/>
      <c r="I58" s="20">
        <v>11853996</v>
      </c>
      <c r="J58" s="21">
        <v>8000000</v>
      </c>
      <c r="K58" s="16">
        <v>13000000</v>
      </c>
      <c r="L58" s="17">
        <v>18796000</v>
      </c>
    </row>
    <row r="59" spans="1:12" ht="13.5">
      <c r="A59" s="3" t="s">
        <v>34</v>
      </c>
      <c r="B59" s="2"/>
      <c r="C59" s="16"/>
      <c r="D59" s="16"/>
      <c r="E59" s="17">
        <v>16323899</v>
      </c>
      <c r="F59" s="18">
        <v>19167000</v>
      </c>
      <c r="G59" s="16">
        <v>19167000</v>
      </c>
      <c r="H59" s="19"/>
      <c r="I59" s="20">
        <v>181420</v>
      </c>
      <c r="J59" s="21">
        <v>12949000</v>
      </c>
      <c r="K59" s="16">
        <v>60000000</v>
      </c>
      <c r="L59" s="17">
        <v>77000000</v>
      </c>
    </row>
    <row r="60" spans="1:12" ht="13.5">
      <c r="A60" s="3" t="s">
        <v>35</v>
      </c>
      <c r="B60" s="2"/>
      <c r="C60" s="22"/>
      <c r="D60" s="22"/>
      <c r="E60" s="23"/>
      <c r="F60" s="24">
        <v>10000000</v>
      </c>
      <c r="G60" s="22">
        <v>10000000</v>
      </c>
      <c r="H60" s="25">
        <v>194217</v>
      </c>
      <c r="I60" s="26">
        <v>1611714</v>
      </c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>
        <v>115881</v>
      </c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9851500</v>
      </c>
      <c r="K62" s="10">
        <v>10167850</v>
      </c>
      <c r="L62" s="14">
        <v>10502250</v>
      </c>
    </row>
    <row r="63" spans="1:12" ht="13.5">
      <c r="A63" s="5" t="s">
        <v>38</v>
      </c>
      <c r="B63" s="6" t="s">
        <v>39</v>
      </c>
      <c r="C63" s="62">
        <f>+C43+C47+C53+C57+C62</f>
        <v>38779721</v>
      </c>
      <c r="D63" s="62">
        <f aca="true" t="shared" si="4" ref="D63:L63">+D43+D47+D53+D57+D62</f>
        <v>51166533</v>
      </c>
      <c r="E63" s="63">
        <f t="shared" si="4"/>
        <v>39518700</v>
      </c>
      <c r="F63" s="64">
        <f t="shared" si="4"/>
        <v>54589850</v>
      </c>
      <c r="G63" s="62">
        <f t="shared" si="4"/>
        <v>54589850</v>
      </c>
      <c r="H63" s="65">
        <f t="shared" si="4"/>
        <v>194217</v>
      </c>
      <c r="I63" s="66">
        <f t="shared" si="4"/>
        <v>24616301</v>
      </c>
      <c r="J63" s="67">
        <f t="shared" si="4"/>
        <v>30800500</v>
      </c>
      <c r="K63" s="62">
        <f t="shared" si="4"/>
        <v>83167850</v>
      </c>
      <c r="L63" s="63">
        <f t="shared" si="4"/>
        <v>106298250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38779721</v>
      </c>
      <c r="D66" s="16">
        <v>51166533</v>
      </c>
      <c r="E66" s="30">
        <v>32121558</v>
      </c>
      <c r="F66" s="21">
        <v>54479850</v>
      </c>
      <c r="G66" s="16">
        <v>54479850</v>
      </c>
      <c r="H66" s="19">
        <v>194217</v>
      </c>
      <c r="I66" s="17">
        <v>22962649</v>
      </c>
      <c r="J66" s="31">
        <v>30800500</v>
      </c>
      <c r="K66" s="16">
        <v>83167850</v>
      </c>
      <c r="L66" s="19">
        <v>106298250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>
        <v>1400000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>
        <v>73974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38779721</v>
      </c>
      <c r="D70" s="32">
        <f aca="true" t="shared" si="5" ref="D70:L70">SUM(D66:D69)</f>
        <v>51166533</v>
      </c>
      <c r="E70" s="33">
        <f t="shared" si="5"/>
        <v>32121558</v>
      </c>
      <c r="F70" s="34">
        <f t="shared" si="5"/>
        <v>54479850</v>
      </c>
      <c r="G70" s="32">
        <f t="shared" si="5"/>
        <v>54479850</v>
      </c>
      <c r="H70" s="35">
        <f t="shared" si="5"/>
        <v>194217</v>
      </c>
      <c r="I70" s="36">
        <f t="shared" si="5"/>
        <v>24436623</v>
      </c>
      <c r="J70" s="37">
        <f t="shared" si="5"/>
        <v>30800500</v>
      </c>
      <c r="K70" s="32">
        <f t="shared" si="5"/>
        <v>83167850</v>
      </c>
      <c r="L70" s="33">
        <f t="shared" si="5"/>
        <v>106298250</v>
      </c>
    </row>
    <row r="71" spans="1:12" ht="13.5">
      <c r="A71" s="72" t="s">
        <v>47</v>
      </c>
      <c r="B71" s="2" t="s">
        <v>48</v>
      </c>
      <c r="C71" s="16"/>
      <c r="D71" s="16"/>
      <c r="E71" s="17">
        <v>7150179</v>
      </c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>
        <v>246963</v>
      </c>
      <c r="F73" s="18">
        <v>110000</v>
      </c>
      <c r="G73" s="16">
        <v>110000</v>
      </c>
      <c r="H73" s="19"/>
      <c r="I73" s="20">
        <v>179678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38779721</v>
      </c>
      <c r="D74" s="74">
        <f aca="true" t="shared" si="6" ref="D74:L74">SUM(D70:D73)</f>
        <v>51166533</v>
      </c>
      <c r="E74" s="75">
        <f t="shared" si="6"/>
        <v>39518700</v>
      </c>
      <c r="F74" s="76">
        <f t="shared" si="6"/>
        <v>54589850</v>
      </c>
      <c r="G74" s="74">
        <f t="shared" si="6"/>
        <v>54589850</v>
      </c>
      <c r="H74" s="77">
        <f t="shared" si="6"/>
        <v>194217</v>
      </c>
      <c r="I74" s="78">
        <f t="shared" si="6"/>
        <v>24616301</v>
      </c>
      <c r="J74" s="79">
        <f t="shared" si="6"/>
        <v>30800500</v>
      </c>
      <c r="K74" s="74">
        <f t="shared" si="6"/>
        <v>83167850</v>
      </c>
      <c r="L74" s="75">
        <f t="shared" si="6"/>
        <v>106298250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19809025</v>
      </c>
      <c r="D43" s="10">
        <f aca="true" t="shared" si="0" ref="D43:L43">SUM(D44:D46)</f>
        <v>2662438</v>
      </c>
      <c r="E43" s="11">
        <f t="shared" si="0"/>
        <v>1816203</v>
      </c>
      <c r="F43" s="12">
        <f t="shared" si="0"/>
        <v>4620000</v>
      </c>
      <c r="G43" s="10">
        <f t="shared" si="0"/>
        <v>4583720</v>
      </c>
      <c r="H43" s="13">
        <f>SUM(H44:H46)</f>
        <v>1719678</v>
      </c>
      <c r="I43" s="14">
        <f t="shared" si="0"/>
        <v>2621127</v>
      </c>
      <c r="J43" s="15">
        <f t="shared" si="0"/>
        <v>5185150</v>
      </c>
      <c r="K43" s="10">
        <f t="shared" si="0"/>
        <v>4532194</v>
      </c>
      <c r="L43" s="13">
        <f t="shared" si="0"/>
        <v>2194094</v>
      </c>
    </row>
    <row r="44" spans="1:12" ht="13.5">
      <c r="A44" s="3" t="s">
        <v>19</v>
      </c>
      <c r="B44" s="2"/>
      <c r="C44" s="16">
        <v>7770</v>
      </c>
      <c r="D44" s="16">
        <v>33461</v>
      </c>
      <c r="E44" s="17">
        <v>34026</v>
      </c>
      <c r="F44" s="18">
        <v>899800</v>
      </c>
      <c r="G44" s="16">
        <v>173210</v>
      </c>
      <c r="H44" s="19">
        <v>170090</v>
      </c>
      <c r="I44" s="20">
        <v>170090</v>
      </c>
      <c r="J44" s="21">
        <v>308620</v>
      </c>
      <c r="K44" s="16">
        <v>30000</v>
      </c>
      <c r="L44" s="17">
        <v>17000</v>
      </c>
    </row>
    <row r="45" spans="1:12" ht="13.5">
      <c r="A45" s="3" t="s">
        <v>20</v>
      </c>
      <c r="B45" s="2"/>
      <c r="C45" s="22">
        <v>119997</v>
      </c>
      <c r="D45" s="22">
        <v>46010</v>
      </c>
      <c r="E45" s="23">
        <v>218841</v>
      </c>
      <c r="F45" s="24">
        <v>317600</v>
      </c>
      <c r="G45" s="22">
        <v>559600</v>
      </c>
      <c r="H45" s="25">
        <v>249368</v>
      </c>
      <c r="I45" s="26">
        <v>254472</v>
      </c>
      <c r="J45" s="27">
        <v>284230</v>
      </c>
      <c r="K45" s="22">
        <v>25000</v>
      </c>
      <c r="L45" s="23">
        <v>102000</v>
      </c>
    </row>
    <row r="46" spans="1:12" ht="13.5">
      <c r="A46" s="3" t="s">
        <v>21</v>
      </c>
      <c r="B46" s="2"/>
      <c r="C46" s="16">
        <v>19681258</v>
      </c>
      <c r="D46" s="16">
        <v>2582967</v>
      </c>
      <c r="E46" s="17">
        <v>1563336</v>
      </c>
      <c r="F46" s="18">
        <v>3402600</v>
      </c>
      <c r="G46" s="16">
        <v>3850910</v>
      </c>
      <c r="H46" s="19">
        <v>1300220</v>
      </c>
      <c r="I46" s="20">
        <v>2196565</v>
      </c>
      <c r="J46" s="21">
        <v>4592300</v>
      </c>
      <c r="K46" s="16">
        <v>4477194</v>
      </c>
      <c r="L46" s="17">
        <v>2075094</v>
      </c>
    </row>
    <row r="47" spans="1:12" ht="13.5">
      <c r="A47" s="1" t="s">
        <v>22</v>
      </c>
      <c r="B47" s="2"/>
      <c r="C47" s="10">
        <f>SUM(C48:C52)</f>
        <v>4901201</v>
      </c>
      <c r="D47" s="10">
        <f aca="true" t="shared" si="1" ref="D47:L47">SUM(D48:D52)</f>
        <v>5793956</v>
      </c>
      <c r="E47" s="14">
        <f t="shared" si="1"/>
        <v>3537279</v>
      </c>
      <c r="F47" s="28">
        <f t="shared" si="1"/>
        <v>6590563</v>
      </c>
      <c r="G47" s="10">
        <f t="shared" si="1"/>
        <v>8120438</v>
      </c>
      <c r="H47" s="13">
        <f>SUM(H48:H52)</f>
        <v>4126295</v>
      </c>
      <c r="I47" s="29">
        <f t="shared" si="1"/>
        <v>5605542</v>
      </c>
      <c r="J47" s="12">
        <f t="shared" si="1"/>
        <v>8896943</v>
      </c>
      <c r="K47" s="10">
        <f t="shared" si="1"/>
        <v>6847300</v>
      </c>
      <c r="L47" s="14">
        <f t="shared" si="1"/>
        <v>8994531</v>
      </c>
    </row>
    <row r="48" spans="1:12" ht="13.5">
      <c r="A48" s="3" t="s">
        <v>23</v>
      </c>
      <c r="B48" s="2"/>
      <c r="C48" s="16">
        <v>255967</v>
      </c>
      <c r="D48" s="16">
        <v>313687</v>
      </c>
      <c r="E48" s="17">
        <v>1159543</v>
      </c>
      <c r="F48" s="18">
        <v>1629500</v>
      </c>
      <c r="G48" s="16">
        <v>1723338</v>
      </c>
      <c r="H48" s="19">
        <v>1264524</v>
      </c>
      <c r="I48" s="20">
        <v>1451679</v>
      </c>
      <c r="J48" s="21">
        <v>2153300</v>
      </c>
      <c r="K48" s="16">
        <v>1490500</v>
      </c>
      <c r="L48" s="17">
        <v>926000</v>
      </c>
    </row>
    <row r="49" spans="1:12" ht="13.5">
      <c r="A49" s="3" t="s">
        <v>24</v>
      </c>
      <c r="B49" s="2"/>
      <c r="C49" s="16">
        <v>4326929</v>
      </c>
      <c r="D49" s="16">
        <v>5261976</v>
      </c>
      <c r="E49" s="17">
        <v>1541121</v>
      </c>
      <c r="F49" s="18">
        <v>3680963</v>
      </c>
      <c r="G49" s="16">
        <v>3031050</v>
      </c>
      <c r="H49" s="19">
        <v>2498752</v>
      </c>
      <c r="I49" s="20">
        <v>2701558</v>
      </c>
      <c r="J49" s="21">
        <v>5622143</v>
      </c>
      <c r="K49" s="16">
        <v>3989800</v>
      </c>
      <c r="L49" s="17">
        <v>5452531</v>
      </c>
    </row>
    <row r="50" spans="1:12" ht="13.5">
      <c r="A50" s="3" t="s">
        <v>25</v>
      </c>
      <c r="B50" s="2"/>
      <c r="C50" s="16">
        <v>318305</v>
      </c>
      <c r="D50" s="16">
        <v>204618</v>
      </c>
      <c r="E50" s="17">
        <v>836615</v>
      </c>
      <c r="F50" s="18">
        <v>1255600</v>
      </c>
      <c r="G50" s="16">
        <v>3346400</v>
      </c>
      <c r="H50" s="19">
        <v>343669</v>
      </c>
      <c r="I50" s="20">
        <v>1432955</v>
      </c>
      <c r="J50" s="21">
        <v>1121500</v>
      </c>
      <c r="K50" s="16">
        <v>1367000</v>
      </c>
      <c r="L50" s="17">
        <v>2616000</v>
      </c>
    </row>
    <row r="51" spans="1:12" ht="13.5">
      <c r="A51" s="3" t="s">
        <v>26</v>
      </c>
      <c r="B51" s="2"/>
      <c r="C51" s="16"/>
      <c r="D51" s="16">
        <v>13675</v>
      </c>
      <c r="E51" s="17"/>
      <c r="F51" s="18">
        <v>24500</v>
      </c>
      <c r="G51" s="16">
        <v>19650</v>
      </c>
      <c r="H51" s="19">
        <v>19350</v>
      </c>
      <c r="I51" s="20">
        <v>19350</v>
      </c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5888991</v>
      </c>
      <c r="D53" s="10">
        <f aca="true" t="shared" si="2" ref="D53:L53">SUM(D54:D56)</f>
        <v>4380071</v>
      </c>
      <c r="E53" s="14">
        <f t="shared" si="2"/>
        <v>14427509</v>
      </c>
      <c r="F53" s="28">
        <f t="shared" si="2"/>
        <v>108552019</v>
      </c>
      <c r="G53" s="10">
        <f t="shared" si="2"/>
        <v>108891311</v>
      </c>
      <c r="H53" s="13">
        <f>SUM(H54:H56)</f>
        <v>77657180</v>
      </c>
      <c r="I53" s="29">
        <f t="shared" si="2"/>
        <v>90200364</v>
      </c>
      <c r="J53" s="12">
        <f t="shared" si="2"/>
        <v>11553000</v>
      </c>
      <c r="K53" s="10">
        <f t="shared" si="2"/>
        <v>11659800</v>
      </c>
      <c r="L53" s="14">
        <f t="shared" si="2"/>
        <v>22530197</v>
      </c>
    </row>
    <row r="54" spans="1:12" ht="13.5">
      <c r="A54" s="3" t="s">
        <v>29</v>
      </c>
      <c r="B54" s="2"/>
      <c r="C54" s="16"/>
      <c r="D54" s="16">
        <v>6460</v>
      </c>
      <c r="E54" s="17">
        <v>20902</v>
      </c>
      <c r="F54" s="18">
        <v>3600</v>
      </c>
      <c r="G54" s="16">
        <v>18800</v>
      </c>
      <c r="H54" s="19">
        <v>12769</v>
      </c>
      <c r="I54" s="20">
        <v>12769</v>
      </c>
      <c r="J54" s="21">
        <v>63100</v>
      </c>
      <c r="K54" s="16"/>
      <c r="L54" s="17"/>
    </row>
    <row r="55" spans="1:12" ht="13.5">
      <c r="A55" s="3" t="s">
        <v>30</v>
      </c>
      <c r="B55" s="2"/>
      <c r="C55" s="16">
        <v>5881342</v>
      </c>
      <c r="D55" s="16">
        <v>4373611</v>
      </c>
      <c r="E55" s="17">
        <v>14368864</v>
      </c>
      <c r="F55" s="18">
        <v>108531419</v>
      </c>
      <c r="G55" s="16">
        <v>108872511</v>
      </c>
      <c r="H55" s="19">
        <v>77644411</v>
      </c>
      <c r="I55" s="20">
        <v>90187595</v>
      </c>
      <c r="J55" s="21">
        <v>11489900</v>
      </c>
      <c r="K55" s="16">
        <v>11659800</v>
      </c>
      <c r="L55" s="17">
        <v>22530197</v>
      </c>
    </row>
    <row r="56" spans="1:12" ht="13.5">
      <c r="A56" s="3" t="s">
        <v>31</v>
      </c>
      <c r="B56" s="2"/>
      <c r="C56" s="16">
        <v>7649</v>
      </c>
      <c r="D56" s="16"/>
      <c r="E56" s="17">
        <v>37743</v>
      </c>
      <c r="F56" s="18">
        <v>17000</v>
      </c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12068756</v>
      </c>
      <c r="D57" s="10">
        <f aca="true" t="shared" si="3" ref="D57:L57">SUM(D58:D61)</f>
        <v>16412142</v>
      </c>
      <c r="E57" s="14">
        <f t="shared" si="3"/>
        <v>66173765</v>
      </c>
      <c r="F57" s="28">
        <f t="shared" si="3"/>
        <v>38779779</v>
      </c>
      <c r="G57" s="10">
        <f t="shared" si="3"/>
        <v>35325108</v>
      </c>
      <c r="H57" s="13">
        <f>SUM(H58:H61)</f>
        <v>21842633</v>
      </c>
      <c r="I57" s="29">
        <f t="shared" si="3"/>
        <v>24709871</v>
      </c>
      <c r="J57" s="12">
        <f t="shared" si="3"/>
        <v>52726600</v>
      </c>
      <c r="K57" s="10">
        <f t="shared" si="3"/>
        <v>60448906</v>
      </c>
      <c r="L57" s="14">
        <f t="shared" si="3"/>
        <v>50725603</v>
      </c>
    </row>
    <row r="58" spans="1:12" ht="13.5">
      <c r="A58" s="3" t="s">
        <v>33</v>
      </c>
      <c r="B58" s="2"/>
      <c r="C58" s="16">
        <v>4805992</v>
      </c>
      <c r="D58" s="16">
        <v>7957611</v>
      </c>
      <c r="E58" s="17">
        <v>32292768</v>
      </c>
      <c r="F58" s="18">
        <v>5713000</v>
      </c>
      <c r="G58" s="16">
        <v>5713000</v>
      </c>
      <c r="H58" s="19">
        <v>4992862</v>
      </c>
      <c r="I58" s="20">
        <v>5516238</v>
      </c>
      <c r="J58" s="21">
        <v>11177950</v>
      </c>
      <c r="K58" s="16">
        <v>19339100</v>
      </c>
      <c r="L58" s="17">
        <v>23627500</v>
      </c>
    </row>
    <row r="59" spans="1:12" ht="13.5">
      <c r="A59" s="3" t="s">
        <v>34</v>
      </c>
      <c r="B59" s="2"/>
      <c r="C59" s="16">
        <v>3448612</v>
      </c>
      <c r="D59" s="16">
        <v>554796</v>
      </c>
      <c r="E59" s="17">
        <v>5140801</v>
      </c>
      <c r="F59" s="18">
        <v>12213480</v>
      </c>
      <c r="G59" s="16">
        <v>13476039</v>
      </c>
      <c r="H59" s="19">
        <v>8460777</v>
      </c>
      <c r="I59" s="20">
        <v>8837526</v>
      </c>
      <c r="J59" s="21">
        <v>16445236</v>
      </c>
      <c r="K59" s="16">
        <v>13879200</v>
      </c>
      <c r="L59" s="17">
        <v>17596000</v>
      </c>
    </row>
    <row r="60" spans="1:12" ht="13.5">
      <c r="A60" s="3" t="s">
        <v>35</v>
      </c>
      <c r="B60" s="2"/>
      <c r="C60" s="22">
        <v>3814152</v>
      </c>
      <c r="D60" s="22">
        <v>6676926</v>
      </c>
      <c r="E60" s="23">
        <v>25833492</v>
      </c>
      <c r="F60" s="24">
        <v>20388299</v>
      </c>
      <c r="G60" s="22">
        <v>15442524</v>
      </c>
      <c r="H60" s="25">
        <v>7841633</v>
      </c>
      <c r="I60" s="26">
        <v>9737921</v>
      </c>
      <c r="J60" s="27">
        <v>23298414</v>
      </c>
      <c r="K60" s="22">
        <v>26980606</v>
      </c>
      <c r="L60" s="23">
        <v>9402103</v>
      </c>
    </row>
    <row r="61" spans="1:12" ht="13.5">
      <c r="A61" s="3" t="s">
        <v>36</v>
      </c>
      <c r="B61" s="2"/>
      <c r="C61" s="16"/>
      <c r="D61" s="16">
        <v>1222809</v>
      </c>
      <c r="E61" s="17">
        <v>2906704</v>
      </c>
      <c r="F61" s="18">
        <v>465000</v>
      </c>
      <c r="G61" s="16">
        <v>693545</v>
      </c>
      <c r="H61" s="19">
        <v>547361</v>
      </c>
      <c r="I61" s="20">
        <v>618186</v>
      </c>
      <c r="J61" s="21">
        <v>1805000</v>
      </c>
      <c r="K61" s="16">
        <v>250000</v>
      </c>
      <c r="L61" s="17">
        <v>100000</v>
      </c>
    </row>
    <row r="62" spans="1:12" ht="13.5">
      <c r="A62" s="1" t="s">
        <v>37</v>
      </c>
      <c r="B62" s="4"/>
      <c r="C62" s="10"/>
      <c r="D62" s="10"/>
      <c r="E62" s="14">
        <v>12148</v>
      </c>
      <c r="F62" s="28"/>
      <c r="G62" s="10">
        <v>1800</v>
      </c>
      <c r="H62" s="13">
        <v>1031</v>
      </c>
      <c r="I62" s="29">
        <v>1031</v>
      </c>
      <c r="J62" s="12">
        <v>12500</v>
      </c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42667973</v>
      </c>
      <c r="D63" s="62">
        <f aca="true" t="shared" si="4" ref="D63:L63">+D43+D47+D53+D57+D62</f>
        <v>29248607</v>
      </c>
      <c r="E63" s="63">
        <f t="shared" si="4"/>
        <v>85966904</v>
      </c>
      <c r="F63" s="64">
        <f t="shared" si="4"/>
        <v>158542361</v>
      </c>
      <c r="G63" s="62">
        <f t="shared" si="4"/>
        <v>156922377</v>
      </c>
      <c r="H63" s="65">
        <f t="shared" si="4"/>
        <v>105346817</v>
      </c>
      <c r="I63" s="66">
        <f t="shared" si="4"/>
        <v>123137935</v>
      </c>
      <c r="J63" s="67">
        <f t="shared" si="4"/>
        <v>78374193</v>
      </c>
      <c r="K63" s="62">
        <f t="shared" si="4"/>
        <v>83488200</v>
      </c>
      <c r="L63" s="63">
        <f t="shared" si="4"/>
        <v>84444425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8743786</v>
      </c>
      <c r="D66" s="16">
        <v>12178545</v>
      </c>
      <c r="E66" s="30">
        <v>31035282</v>
      </c>
      <c r="F66" s="21">
        <v>104837461</v>
      </c>
      <c r="G66" s="16">
        <v>108296149</v>
      </c>
      <c r="H66" s="19">
        <v>74950608</v>
      </c>
      <c r="I66" s="17">
        <v>87633016</v>
      </c>
      <c r="J66" s="31">
        <v>14722350</v>
      </c>
      <c r="K66" s="16">
        <v>15642000</v>
      </c>
      <c r="L66" s="19">
        <v>17189200</v>
      </c>
    </row>
    <row r="67" spans="1:12" ht="13.5">
      <c r="A67" s="69" t="s">
        <v>42</v>
      </c>
      <c r="B67" s="2"/>
      <c r="C67" s="16">
        <v>21139827</v>
      </c>
      <c r="D67" s="16">
        <v>153697</v>
      </c>
      <c r="E67" s="17">
        <v>551623</v>
      </c>
      <c r="F67" s="18">
        <v>228500</v>
      </c>
      <c r="G67" s="16">
        <v>2493375</v>
      </c>
      <c r="H67" s="19">
        <v>270781</v>
      </c>
      <c r="I67" s="20">
        <v>1247807</v>
      </c>
      <c r="J67" s="21">
        <v>1194200</v>
      </c>
      <c r="K67" s="16">
        <v>210800</v>
      </c>
      <c r="L67" s="17">
        <v>206000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>
        <v>825956</v>
      </c>
      <c r="E69" s="17"/>
      <c r="F69" s="18"/>
      <c r="G69" s="16">
        <v>73480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29883613</v>
      </c>
      <c r="D70" s="32">
        <f aca="true" t="shared" si="5" ref="D70:L70">SUM(D66:D69)</f>
        <v>13158198</v>
      </c>
      <c r="E70" s="33">
        <f t="shared" si="5"/>
        <v>31586905</v>
      </c>
      <c r="F70" s="34">
        <f t="shared" si="5"/>
        <v>105065961</v>
      </c>
      <c r="G70" s="32">
        <f t="shared" si="5"/>
        <v>110863004</v>
      </c>
      <c r="H70" s="35">
        <f t="shared" si="5"/>
        <v>75221389</v>
      </c>
      <c r="I70" s="36">
        <f t="shared" si="5"/>
        <v>88880823</v>
      </c>
      <c r="J70" s="37">
        <f t="shared" si="5"/>
        <v>15916550</v>
      </c>
      <c r="K70" s="32">
        <f t="shared" si="5"/>
        <v>15852800</v>
      </c>
      <c r="L70" s="33">
        <f t="shared" si="5"/>
        <v>17395200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>
        <v>100000</v>
      </c>
      <c r="G71" s="16"/>
      <c r="H71" s="19"/>
      <c r="I71" s="20">
        <v>73480</v>
      </c>
      <c r="J71" s="21"/>
      <c r="K71" s="16">
        <v>2500000</v>
      </c>
      <c r="L71" s="17"/>
    </row>
    <row r="72" spans="1:12" ht="13.5">
      <c r="A72" s="72" t="s">
        <v>49</v>
      </c>
      <c r="B72" s="2" t="s">
        <v>50</v>
      </c>
      <c r="C72" s="16">
        <v>10275410</v>
      </c>
      <c r="D72" s="16">
        <v>11263820</v>
      </c>
      <c r="E72" s="17">
        <v>47539357</v>
      </c>
      <c r="F72" s="18">
        <v>45846900</v>
      </c>
      <c r="G72" s="16">
        <v>37564393</v>
      </c>
      <c r="H72" s="19">
        <v>25934424</v>
      </c>
      <c r="I72" s="20">
        <v>29460339</v>
      </c>
      <c r="J72" s="21">
        <v>52277463</v>
      </c>
      <c r="K72" s="16">
        <v>53888800</v>
      </c>
      <c r="L72" s="17">
        <v>58306000</v>
      </c>
    </row>
    <row r="73" spans="1:12" ht="13.5">
      <c r="A73" s="72" t="s">
        <v>51</v>
      </c>
      <c r="B73" s="2"/>
      <c r="C73" s="16">
        <v>2508950</v>
      </c>
      <c r="D73" s="16">
        <v>4826587</v>
      </c>
      <c r="E73" s="17">
        <v>6840644</v>
      </c>
      <c r="F73" s="18">
        <v>7529500</v>
      </c>
      <c r="G73" s="16">
        <v>8494980</v>
      </c>
      <c r="H73" s="19">
        <v>4190999</v>
      </c>
      <c r="I73" s="20">
        <v>4723293</v>
      </c>
      <c r="J73" s="21">
        <v>10180180</v>
      </c>
      <c r="K73" s="16">
        <v>11246600</v>
      </c>
      <c r="L73" s="17">
        <v>8743225</v>
      </c>
    </row>
    <row r="74" spans="1:12" ht="13.5">
      <c r="A74" s="73" t="s">
        <v>52</v>
      </c>
      <c r="B74" s="6" t="s">
        <v>53</v>
      </c>
      <c r="C74" s="74">
        <f>SUM(C70:C73)</f>
        <v>42667973</v>
      </c>
      <c r="D74" s="74">
        <f aca="true" t="shared" si="6" ref="D74:L74">SUM(D70:D73)</f>
        <v>29248605</v>
      </c>
      <c r="E74" s="75">
        <f t="shared" si="6"/>
        <v>85966906</v>
      </c>
      <c r="F74" s="76">
        <f t="shared" si="6"/>
        <v>158542361</v>
      </c>
      <c r="G74" s="74">
        <f t="shared" si="6"/>
        <v>156922377</v>
      </c>
      <c r="H74" s="77">
        <f t="shared" si="6"/>
        <v>105346812</v>
      </c>
      <c r="I74" s="78">
        <f t="shared" si="6"/>
        <v>123137935</v>
      </c>
      <c r="J74" s="79">
        <f t="shared" si="6"/>
        <v>78374193</v>
      </c>
      <c r="K74" s="74">
        <f t="shared" si="6"/>
        <v>83488200</v>
      </c>
      <c r="L74" s="75">
        <f t="shared" si="6"/>
        <v>84444425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4958956</v>
      </c>
      <c r="D43" s="10">
        <f aca="true" t="shared" si="0" ref="D43:L43">SUM(D44:D46)</f>
        <v>5490058</v>
      </c>
      <c r="E43" s="11">
        <f t="shared" si="0"/>
        <v>4251407</v>
      </c>
      <c r="F43" s="12">
        <f t="shared" si="0"/>
        <v>4531351</v>
      </c>
      <c r="G43" s="10">
        <f t="shared" si="0"/>
        <v>6133327</v>
      </c>
      <c r="H43" s="13">
        <f>SUM(H44:H46)</f>
        <v>3574521</v>
      </c>
      <c r="I43" s="14">
        <f t="shared" si="0"/>
        <v>10265647</v>
      </c>
      <c r="J43" s="15">
        <f t="shared" si="0"/>
        <v>5585966</v>
      </c>
      <c r="K43" s="10">
        <f t="shared" si="0"/>
        <v>6378368</v>
      </c>
      <c r="L43" s="13">
        <f t="shared" si="0"/>
        <v>5474501</v>
      </c>
    </row>
    <row r="44" spans="1:12" ht="13.5">
      <c r="A44" s="3" t="s">
        <v>19</v>
      </c>
      <c r="B44" s="2"/>
      <c r="C44" s="16">
        <v>3915882</v>
      </c>
      <c r="D44" s="16">
        <v>173307</v>
      </c>
      <c r="E44" s="17">
        <v>27573</v>
      </c>
      <c r="F44" s="18">
        <v>500000</v>
      </c>
      <c r="G44" s="16">
        <v>624500</v>
      </c>
      <c r="H44" s="19">
        <v>552499</v>
      </c>
      <c r="I44" s="20">
        <v>564568</v>
      </c>
      <c r="J44" s="21">
        <v>1095766</v>
      </c>
      <c r="K44" s="16">
        <v>4987368</v>
      </c>
      <c r="L44" s="17">
        <v>3384501</v>
      </c>
    </row>
    <row r="45" spans="1:12" ht="13.5">
      <c r="A45" s="3" t="s">
        <v>20</v>
      </c>
      <c r="B45" s="2"/>
      <c r="C45" s="22">
        <v>154957</v>
      </c>
      <c r="D45" s="22">
        <v>551058</v>
      </c>
      <c r="E45" s="23">
        <v>290410</v>
      </c>
      <c r="F45" s="24">
        <v>218000</v>
      </c>
      <c r="G45" s="22">
        <v>1216863</v>
      </c>
      <c r="H45" s="25">
        <v>629818</v>
      </c>
      <c r="I45" s="26">
        <v>848933</v>
      </c>
      <c r="J45" s="27">
        <v>290700</v>
      </c>
      <c r="K45" s="22">
        <v>52500</v>
      </c>
      <c r="L45" s="23">
        <v>25000</v>
      </c>
    </row>
    <row r="46" spans="1:12" ht="13.5">
      <c r="A46" s="3" t="s">
        <v>21</v>
      </c>
      <c r="B46" s="2"/>
      <c r="C46" s="16">
        <v>888117</v>
      </c>
      <c r="D46" s="16">
        <v>4765693</v>
      </c>
      <c r="E46" s="17">
        <v>3933424</v>
      </c>
      <c r="F46" s="18">
        <v>3813351</v>
      </c>
      <c r="G46" s="16">
        <v>4291964</v>
      </c>
      <c r="H46" s="19">
        <v>2392204</v>
      </c>
      <c r="I46" s="20">
        <v>8852146</v>
      </c>
      <c r="J46" s="21">
        <v>4199500</v>
      </c>
      <c r="K46" s="16">
        <v>1338500</v>
      </c>
      <c r="L46" s="17">
        <v>2065000</v>
      </c>
    </row>
    <row r="47" spans="1:12" ht="13.5">
      <c r="A47" s="1" t="s">
        <v>22</v>
      </c>
      <c r="B47" s="2"/>
      <c r="C47" s="10">
        <f>SUM(C48:C52)</f>
        <v>23771333</v>
      </c>
      <c r="D47" s="10">
        <f aca="true" t="shared" si="1" ref="D47:L47">SUM(D48:D52)</f>
        <v>16194738</v>
      </c>
      <c r="E47" s="14">
        <f t="shared" si="1"/>
        <v>29764616</v>
      </c>
      <c r="F47" s="28">
        <f t="shared" si="1"/>
        <v>18315060</v>
      </c>
      <c r="G47" s="10">
        <f t="shared" si="1"/>
        <v>25527761</v>
      </c>
      <c r="H47" s="13">
        <f>SUM(H48:H52)</f>
        <v>16170696</v>
      </c>
      <c r="I47" s="29">
        <f t="shared" si="1"/>
        <v>19364146</v>
      </c>
      <c r="J47" s="12">
        <f t="shared" si="1"/>
        <v>11390188</v>
      </c>
      <c r="K47" s="10">
        <f t="shared" si="1"/>
        <v>8336086</v>
      </c>
      <c r="L47" s="14">
        <f t="shared" si="1"/>
        <v>9544553</v>
      </c>
    </row>
    <row r="48" spans="1:12" ht="13.5">
      <c r="A48" s="3" t="s">
        <v>23</v>
      </c>
      <c r="B48" s="2"/>
      <c r="C48" s="16">
        <v>2758948</v>
      </c>
      <c r="D48" s="16">
        <v>990798</v>
      </c>
      <c r="E48" s="17">
        <v>2012986</v>
      </c>
      <c r="F48" s="18">
        <v>6376700</v>
      </c>
      <c r="G48" s="16">
        <v>12698403</v>
      </c>
      <c r="H48" s="19">
        <v>6378967</v>
      </c>
      <c r="I48" s="20">
        <v>7991487</v>
      </c>
      <c r="J48" s="21">
        <v>3801000</v>
      </c>
      <c r="K48" s="16">
        <v>665000</v>
      </c>
      <c r="L48" s="17">
        <v>100000</v>
      </c>
    </row>
    <row r="49" spans="1:12" ht="13.5">
      <c r="A49" s="3" t="s">
        <v>24</v>
      </c>
      <c r="B49" s="2"/>
      <c r="C49" s="16">
        <v>8482055</v>
      </c>
      <c r="D49" s="16">
        <v>524454</v>
      </c>
      <c r="E49" s="17">
        <v>4688088</v>
      </c>
      <c r="F49" s="18">
        <v>4158360</v>
      </c>
      <c r="G49" s="16">
        <v>250676</v>
      </c>
      <c r="H49" s="19">
        <v>2898908</v>
      </c>
      <c r="I49" s="20">
        <v>4567506</v>
      </c>
      <c r="J49" s="21">
        <v>5097588</v>
      </c>
      <c r="K49" s="16">
        <v>5369386</v>
      </c>
      <c r="L49" s="17">
        <v>2906770</v>
      </c>
    </row>
    <row r="50" spans="1:12" ht="13.5">
      <c r="A50" s="3" t="s">
        <v>25</v>
      </c>
      <c r="B50" s="2"/>
      <c r="C50" s="16">
        <v>2905904</v>
      </c>
      <c r="D50" s="16">
        <v>1374000</v>
      </c>
      <c r="E50" s="17">
        <v>1049844</v>
      </c>
      <c r="F50" s="18">
        <v>2580000</v>
      </c>
      <c r="G50" s="16">
        <v>1844920</v>
      </c>
      <c r="H50" s="19">
        <v>1778383</v>
      </c>
      <c r="I50" s="20">
        <v>1716526</v>
      </c>
      <c r="J50" s="21">
        <v>2391600</v>
      </c>
      <c r="K50" s="16">
        <v>2301700</v>
      </c>
      <c r="L50" s="17">
        <v>6537783</v>
      </c>
    </row>
    <row r="51" spans="1:12" ht="13.5">
      <c r="A51" s="3" t="s">
        <v>26</v>
      </c>
      <c r="B51" s="2"/>
      <c r="C51" s="16">
        <v>9624426</v>
      </c>
      <c r="D51" s="16">
        <v>13305486</v>
      </c>
      <c r="E51" s="17">
        <v>22013698</v>
      </c>
      <c r="F51" s="18">
        <v>5200000</v>
      </c>
      <c r="G51" s="16">
        <v>10733762</v>
      </c>
      <c r="H51" s="19">
        <v>5114438</v>
      </c>
      <c r="I51" s="20">
        <v>5088627</v>
      </c>
      <c r="J51" s="21">
        <v>100000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34044284</v>
      </c>
      <c r="D53" s="10">
        <f aca="true" t="shared" si="2" ref="D53:L53">SUM(D54:D56)</f>
        <v>25671155</v>
      </c>
      <c r="E53" s="14">
        <f t="shared" si="2"/>
        <v>36586390</v>
      </c>
      <c r="F53" s="28">
        <f t="shared" si="2"/>
        <v>27828448</v>
      </c>
      <c r="G53" s="10">
        <f t="shared" si="2"/>
        <v>551252</v>
      </c>
      <c r="H53" s="13">
        <f>SUM(H54:H56)</f>
        <v>22863882</v>
      </c>
      <c r="I53" s="29">
        <f t="shared" si="2"/>
        <v>25225570</v>
      </c>
      <c r="J53" s="12">
        <f t="shared" si="2"/>
        <v>25385463</v>
      </c>
      <c r="K53" s="10">
        <f t="shared" si="2"/>
        <v>50917121</v>
      </c>
      <c r="L53" s="14">
        <f t="shared" si="2"/>
        <v>49888743</v>
      </c>
    </row>
    <row r="54" spans="1:12" ht="13.5">
      <c r="A54" s="3" t="s">
        <v>29</v>
      </c>
      <c r="B54" s="2"/>
      <c r="C54" s="16">
        <v>374575</v>
      </c>
      <c r="D54" s="16">
        <v>326313</v>
      </c>
      <c r="E54" s="17">
        <v>6326102</v>
      </c>
      <c r="F54" s="18">
        <v>514100</v>
      </c>
      <c r="G54" s="16">
        <v>551252</v>
      </c>
      <c r="H54" s="19">
        <v>530987</v>
      </c>
      <c r="I54" s="20">
        <v>2554301</v>
      </c>
      <c r="J54" s="21">
        <v>1516500</v>
      </c>
      <c r="K54" s="16">
        <v>30148260</v>
      </c>
      <c r="L54" s="17">
        <v>30156860</v>
      </c>
    </row>
    <row r="55" spans="1:12" ht="13.5">
      <c r="A55" s="3" t="s">
        <v>30</v>
      </c>
      <c r="B55" s="2"/>
      <c r="C55" s="16">
        <v>33669709</v>
      </c>
      <c r="D55" s="16">
        <v>25344842</v>
      </c>
      <c r="E55" s="17">
        <v>30260288</v>
      </c>
      <c r="F55" s="18">
        <v>27314348</v>
      </c>
      <c r="G55" s="16"/>
      <c r="H55" s="19">
        <v>22332895</v>
      </c>
      <c r="I55" s="20">
        <v>22671269</v>
      </c>
      <c r="J55" s="21">
        <v>23868963</v>
      </c>
      <c r="K55" s="16">
        <v>20768861</v>
      </c>
      <c r="L55" s="17">
        <v>19731883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51504157</v>
      </c>
      <c r="D57" s="10">
        <f aca="true" t="shared" si="3" ref="D57:L57">SUM(D58:D61)</f>
        <v>74147403</v>
      </c>
      <c r="E57" s="14">
        <f t="shared" si="3"/>
        <v>76363062</v>
      </c>
      <c r="F57" s="28">
        <f t="shared" si="3"/>
        <v>97281306</v>
      </c>
      <c r="G57" s="10">
        <f t="shared" si="3"/>
        <v>120151007</v>
      </c>
      <c r="H57" s="13">
        <f>SUM(H58:H61)</f>
        <v>88758606</v>
      </c>
      <c r="I57" s="29">
        <f t="shared" si="3"/>
        <v>89959503</v>
      </c>
      <c r="J57" s="12">
        <f t="shared" si="3"/>
        <v>83902968</v>
      </c>
      <c r="K57" s="10">
        <f t="shared" si="3"/>
        <v>100851385</v>
      </c>
      <c r="L57" s="14">
        <f t="shared" si="3"/>
        <v>124839437</v>
      </c>
    </row>
    <row r="58" spans="1:12" ht="13.5">
      <c r="A58" s="3" t="s">
        <v>33</v>
      </c>
      <c r="B58" s="2"/>
      <c r="C58" s="16">
        <v>21632634</v>
      </c>
      <c r="D58" s="16">
        <v>22580849</v>
      </c>
      <c r="E58" s="17">
        <v>24107715</v>
      </c>
      <c r="F58" s="18">
        <v>29121930</v>
      </c>
      <c r="G58" s="16">
        <v>30605771</v>
      </c>
      <c r="H58" s="19">
        <v>30249656</v>
      </c>
      <c r="I58" s="20">
        <v>30988223</v>
      </c>
      <c r="J58" s="21">
        <v>25522544</v>
      </c>
      <c r="K58" s="16">
        <v>24678351</v>
      </c>
      <c r="L58" s="17">
        <v>39497140</v>
      </c>
    </row>
    <row r="59" spans="1:12" ht="13.5">
      <c r="A59" s="3" t="s">
        <v>34</v>
      </c>
      <c r="B59" s="2"/>
      <c r="C59" s="16">
        <v>9926285</v>
      </c>
      <c r="D59" s="16">
        <v>19806948</v>
      </c>
      <c r="E59" s="17">
        <v>18795705</v>
      </c>
      <c r="F59" s="18">
        <v>30401425</v>
      </c>
      <c r="G59" s="16"/>
      <c r="H59" s="19">
        <v>27368234</v>
      </c>
      <c r="I59" s="20">
        <v>27492981</v>
      </c>
      <c r="J59" s="21">
        <v>31475613</v>
      </c>
      <c r="K59" s="16">
        <v>37001859</v>
      </c>
      <c r="L59" s="17">
        <v>36947209</v>
      </c>
    </row>
    <row r="60" spans="1:12" ht="13.5">
      <c r="A60" s="3" t="s">
        <v>35</v>
      </c>
      <c r="B60" s="2"/>
      <c r="C60" s="22">
        <v>19745450</v>
      </c>
      <c r="D60" s="22">
        <v>28236545</v>
      </c>
      <c r="E60" s="23">
        <v>31490527</v>
      </c>
      <c r="F60" s="24">
        <v>35252951</v>
      </c>
      <c r="G60" s="22">
        <v>88239856</v>
      </c>
      <c r="H60" s="25">
        <v>30948851</v>
      </c>
      <c r="I60" s="26">
        <v>31286773</v>
      </c>
      <c r="J60" s="27">
        <v>23994811</v>
      </c>
      <c r="K60" s="22">
        <v>38366175</v>
      </c>
      <c r="L60" s="23">
        <v>47795088</v>
      </c>
    </row>
    <row r="61" spans="1:12" ht="13.5">
      <c r="A61" s="3" t="s">
        <v>36</v>
      </c>
      <c r="B61" s="2"/>
      <c r="C61" s="16">
        <v>199788</v>
      </c>
      <c r="D61" s="16">
        <v>3523061</v>
      </c>
      <c r="E61" s="17">
        <v>1969115</v>
      </c>
      <c r="F61" s="18">
        <v>2505000</v>
      </c>
      <c r="G61" s="16">
        <v>1305380</v>
      </c>
      <c r="H61" s="19">
        <v>191865</v>
      </c>
      <c r="I61" s="20">
        <v>191526</v>
      </c>
      <c r="J61" s="21">
        <v>2910000</v>
      </c>
      <c r="K61" s="16">
        <v>805000</v>
      </c>
      <c r="L61" s="17">
        <v>600000</v>
      </c>
    </row>
    <row r="62" spans="1:12" ht="13.5">
      <c r="A62" s="1" t="s">
        <v>37</v>
      </c>
      <c r="B62" s="4"/>
      <c r="C62" s="10">
        <v>2926</v>
      </c>
      <c r="D62" s="10">
        <v>6228</v>
      </c>
      <c r="E62" s="14">
        <v>57791</v>
      </c>
      <c r="F62" s="28">
        <v>110000</v>
      </c>
      <c r="G62" s="10">
        <v>13125</v>
      </c>
      <c r="H62" s="13">
        <v>8624</v>
      </c>
      <c r="I62" s="29">
        <v>8624</v>
      </c>
      <c r="J62" s="12">
        <v>20000</v>
      </c>
      <c r="K62" s="10">
        <v>20000</v>
      </c>
      <c r="L62" s="14">
        <v>20000</v>
      </c>
    </row>
    <row r="63" spans="1:12" ht="13.5">
      <c r="A63" s="5" t="s">
        <v>38</v>
      </c>
      <c r="B63" s="6" t="s">
        <v>39</v>
      </c>
      <c r="C63" s="62">
        <f>+C43+C47+C53+C57+C62</f>
        <v>114281656</v>
      </c>
      <c r="D63" s="62">
        <f aca="true" t="shared" si="4" ref="D63:L63">+D43+D47+D53+D57+D62</f>
        <v>121509582</v>
      </c>
      <c r="E63" s="63">
        <f t="shared" si="4"/>
        <v>147023266</v>
      </c>
      <c r="F63" s="64">
        <f t="shared" si="4"/>
        <v>148066165</v>
      </c>
      <c r="G63" s="62">
        <f t="shared" si="4"/>
        <v>152376472</v>
      </c>
      <c r="H63" s="65">
        <f t="shared" si="4"/>
        <v>131376329</v>
      </c>
      <c r="I63" s="66">
        <f t="shared" si="4"/>
        <v>144823490</v>
      </c>
      <c r="J63" s="67">
        <f t="shared" si="4"/>
        <v>126284585</v>
      </c>
      <c r="K63" s="62">
        <f t="shared" si="4"/>
        <v>166502960</v>
      </c>
      <c r="L63" s="63">
        <f t="shared" si="4"/>
        <v>189767234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23461307</v>
      </c>
      <c r="D66" s="16">
        <v>26753290</v>
      </c>
      <c r="E66" s="30">
        <v>35235160</v>
      </c>
      <c r="F66" s="21">
        <v>29682982</v>
      </c>
      <c r="G66" s="16">
        <v>31312732</v>
      </c>
      <c r="H66" s="19">
        <v>28220847</v>
      </c>
      <c r="I66" s="17">
        <v>29263622</v>
      </c>
      <c r="J66" s="31">
        <v>28477193</v>
      </c>
      <c r="K66" s="16">
        <v>28658772</v>
      </c>
      <c r="L66" s="19">
        <v>44641228</v>
      </c>
    </row>
    <row r="67" spans="1:12" ht="13.5">
      <c r="A67" s="69" t="s">
        <v>42</v>
      </c>
      <c r="B67" s="2"/>
      <c r="C67" s="16">
        <v>18880485</v>
      </c>
      <c r="D67" s="16">
        <v>12456008</v>
      </c>
      <c r="E67" s="17">
        <v>17388433</v>
      </c>
      <c r="F67" s="18">
        <v>6540351</v>
      </c>
      <c r="G67" s="16">
        <v>12880648</v>
      </c>
      <c r="H67" s="19">
        <v>7936540</v>
      </c>
      <c r="I67" s="20">
        <v>7908048</v>
      </c>
      <c r="J67" s="21">
        <v>975439</v>
      </c>
      <c r="K67" s="16"/>
      <c r="L67" s="17"/>
    </row>
    <row r="68" spans="1:12" ht="13.5">
      <c r="A68" s="69" t="s">
        <v>43</v>
      </c>
      <c r="B68" s="2"/>
      <c r="C68" s="22"/>
      <c r="D68" s="22"/>
      <c r="E68" s="23">
        <v>1179413</v>
      </c>
      <c r="F68" s="24"/>
      <c r="G68" s="22">
        <v>16407</v>
      </c>
      <c r="H68" s="25">
        <v>16026</v>
      </c>
      <c r="I68" s="26">
        <v>9214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42341792</v>
      </c>
      <c r="D70" s="32">
        <f aca="true" t="shared" si="5" ref="D70:L70">SUM(D66:D69)</f>
        <v>39209298</v>
      </c>
      <c r="E70" s="33">
        <f t="shared" si="5"/>
        <v>53803006</v>
      </c>
      <c r="F70" s="34">
        <f t="shared" si="5"/>
        <v>36223333</v>
      </c>
      <c r="G70" s="32">
        <f t="shared" si="5"/>
        <v>44209787</v>
      </c>
      <c r="H70" s="35">
        <f t="shared" si="5"/>
        <v>36173413</v>
      </c>
      <c r="I70" s="36">
        <f t="shared" si="5"/>
        <v>37180884</v>
      </c>
      <c r="J70" s="37">
        <f t="shared" si="5"/>
        <v>29452632</v>
      </c>
      <c r="K70" s="32">
        <f t="shared" si="5"/>
        <v>28658772</v>
      </c>
      <c r="L70" s="33">
        <f t="shared" si="5"/>
        <v>44641228</v>
      </c>
    </row>
    <row r="71" spans="1:12" ht="13.5">
      <c r="A71" s="72" t="s">
        <v>47</v>
      </c>
      <c r="B71" s="2" t="s">
        <v>48</v>
      </c>
      <c r="C71" s="16">
        <v>4613673</v>
      </c>
      <c r="D71" s="16">
        <v>2817041</v>
      </c>
      <c r="E71" s="17">
        <v>8571924</v>
      </c>
      <c r="F71" s="18">
        <v>2128509</v>
      </c>
      <c r="G71" s="16">
        <v>2029359</v>
      </c>
      <c r="H71" s="19">
        <v>2559571</v>
      </c>
      <c r="I71" s="20">
        <v>11645560</v>
      </c>
      <c r="J71" s="21">
        <v>1680000</v>
      </c>
      <c r="K71" s="16">
        <v>1680000</v>
      </c>
      <c r="L71" s="17">
        <v>1680000</v>
      </c>
    </row>
    <row r="72" spans="1:12" ht="13.5">
      <c r="A72" s="72" t="s">
        <v>49</v>
      </c>
      <c r="B72" s="2" t="s">
        <v>50</v>
      </c>
      <c r="C72" s="16"/>
      <c r="D72" s="16">
        <v>304638</v>
      </c>
      <c r="E72" s="17">
        <v>4796541</v>
      </c>
      <c r="F72" s="18">
        <v>6500000</v>
      </c>
      <c r="G72" s="16">
        <v>6503459</v>
      </c>
      <c r="H72" s="19">
        <v>6584020</v>
      </c>
      <c r="I72" s="20">
        <v>6503459</v>
      </c>
      <c r="J72" s="21">
        <v>5600000</v>
      </c>
      <c r="K72" s="16">
        <v>40000000</v>
      </c>
      <c r="L72" s="17">
        <v>45000000</v>
      </c>
    </row>
    <row r="73" spans="1:12" ht="13.5">
      <c r="A73" s="72" t="s">
        <v>51</v>
      </c>
      <c r="B73" s="2"/>
      <c r="C73" s="16">
        <v>67326186</v>
      </c>
      <c r="D73" s="16">
        <v>79178602</v>
      </c>
      <c r="E73" s="17">
        <v>79851795</v>
      </c>
      <c r="F73" s="18">
        <v>103214322</v>
      </c>
      <c r="G73" s="16">
        <v>99633867</v>
      </c>
      <c r="H73" s="19">
        <v>86059325</v>
      </c>
      <c r="I73" s="20">
        <v>89493589</v>
      </c>
      <c r="J73" s="21">
        <v>89551953</v>
      </c>
      <c r="K73" s="16">
        <v>96164188</v>
      </c>
      <c r="L73" s="17">
        <v>98446006</v>
      </c>
    </row>
    <row r="74" spans="1:12" ht="13.5">
      <c r="A74" s="73" t="s">
        <v>52</v>
      </c>
      <c r="B74" s="6" t="s">
        <v>53</v>
      </c>
      <c r="C74" s="74">
        <f>SUM(C70:C73)</f>
        <v>114281651</v>
      </c>
      <c r="D74" s="74">
        <f aca="true" t="shared" si="6" ref="D74:L74">SUM(D70:D73)</f>
        <v>121509579</v>
      </c>
      <c r="E74" s="75">
        <f t="shared" si="6"/>
        <v>147023266</v>
      </c>
      <c r="F74" s="76">
        <f t="shared" si="6"/>
        <v>148066164</v>
      </c>
      <c r="G74" s="74">
        <f t="shared" si="6"/>
        <v>152376472</v>
      </c>
      <c r="H74" s="77">
        <f t="shared" si="6"/>
        <v>131376329</v>
      </c>
      <c r="I74" s="78">
        <f t="shared" si="6"/>
        <v>144823492</v>
      </c>
      <c r="J74" s="79">
        <f t="shared" si="6"/>
        <v>126284585</v>
      </c>
      <c r="K74" s="74">
        <f t="shared" si="6"/>
        <v>166502960</v>
      </c>
      <c r="L74" s="75">
        <f t="shared" si="6"/>
        <v>189767234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3481121</v>
      </c>
      <c r="D43" s="10">
        <f aca="true" t="shared" si="0" ref="D43:L43">SUM(D44:D46)</f>
        <v>5613699</v>
      </c>
      <c r="E43" s="11">
        <f t="shared" si="0"/>
        <v>11943842</v>
      </c>
      <c r="F43" s="12">
        <f t="shared" si="0"/>
        <v>11230000</v>
      </c>
      <c r="G43" s="10">
        <f t="shared" si="0"/>
        <v>10998220</v>
      </c>
      <c r="H43" s="13">
        <f>SUM(H44:H46)</f>
        <v>9146978</v>
      </c>
      <c r="I43" s="14">
        <f t="shared" si="0"/>
        <v>6622829</v>
      </c>
      <c r="J43" s="15">
        <f t="shared" si="0"/>
        <v>19178800</v>
      </c>
      <c r="K43" s="10">
        <f t="shared" si="0"/>
        <v>12326000</v>
      </c>
      <c r="L43" s="13">
        <f t="shared" si="0"/>
        <v>2285000</v>
      </c>
    </row>
    <row r="44" spans="1:12" ht="13.5">
      <c r="A44" s="3" t="s">
        <v>19</v>
      </c>
      <c r="B44" s="2"/>
      <c r="C44" s="16">
        <v>746438</v>
      </c>
      <c r="D44" s="16">
        <v>1542946</v>
      </c>
      <c r="E44" s="17">
        <v>2361896</v>
      </c>
      <c r="F44" s="18">
        <v>2535000</v>
      </c>
      <c r="G44" s="16">
        <v>3370250</v>
      </c>
      <c r="H44" s="19">
        <v>2452902</v>
      </c>
      <c r="I44" s="20">
        <v>2469660</v>
      </c>
      <c r="J44" s="21">
        <v>11424500</v>
      </c>
      <c r="K44" s="16">
        <v>800000</v>
      </c>
      <c r="L44" s="17">
        <v>260000</v>
      </c>
    </row>
    <row r="45" spans="1:12" ht="13.5">
      <c r="A45" s="3" t="s">
        <v>20</v>
      </c>
      <c r="B45" s="2"/>
      <c r="C45" s="22">
        <v>2734682</v>
      </c>
      <c r="D45" s="22">
        <v>4070753</v>
      </c>
      <c r="E45" s="23">
        <v>9581946</v>
      </c>
      <c r="F45" s="24">
        <v>550000</v>
      </c>
      <c r="G45" s="22">
        <v>810000</v>
      </c>
      <c r="H45" s="25">
        <v>704736</v>
      </c>
      <c r="I45" s="26">
        <v>661639</v>
      </c>
      <c r="J45" s="27">
        <v>7754300</v>
      </c>
      <c r="K45" s="22">
        <v>11526000</v>
      </c>
      <c r="L45" s="23">
        <v>2025000</v>
      </c>
    </row>
    <row r="46" spans="1:12" ht="13.5">
      <c r="A46" s="3" t="s">
        <v>21</v>
      </c>
      <c r="B46" s="2"/>
      <c r="C46" s="16">
        <v>1</v>
      </c>
      <c r="D46" s="16"/>
      <c r="E46" s="17"/>
      <c r="F46" s="18">
        <v>8145000</v>
      </c>
      <c r="G46" s="16">
        <v>6817970</v>
      </c>
      <c r="H46" s="19">
        <v>5989340</v>
      </c>
      <c r="I46" s="20">
        <v>3491530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24113312</v>
      </c>
      <c r="D47" s="10">
        <f aca="true" t="shared" si="1" ref="D47:L47">SUM(D48:D52)</f>
        <v>8115120</v>
      </c>
      <c r="E47" s="14">
        <f t="shared" si="1"/>
        <v>14359453</v>
      </c>
      <c r="F47" s="28">
        <f t="shared" si="1"/>
        <v>20638300</v>
      </c>
      <c r="G47" s="10">
        <f t="shared" si="1"/>
        <v>26669489</v>
      </c>
      <c r="H47" s="13">
        <f>SUM(H48:H52)</f>
        <v>17538770</v>
      </c>
      <c r="I47" s="29">
        <f t="shared" si="1"/>
        <v>20998712</v>
      </c>
      <c r="J47" s="12">
        <f t="shared" si="1"/>
        <v>12624500</v>
      </c>
      <c r="K47" s="10">
        <f t="shared" si="1"/>
        <v>46249225</v>
      </c>
      <c r="L47" s="14">
        <f t="shared" si="1"/>
        <v>42742925</v>
      </c>
    </row>
    <row r="48" spans="1:12" ht="13.5">
      <c r="A48" s="3" t="s">
        <v>23</v>
      </c>
      <c r="B48" s="2"/>
      <c r="C48" s="16">
        <v>1273756</v>
      </c>
      <c r="D48" s="16">
        <v>888824</v>
      </c>
      <c r="E48" s="17">
        <v>1456260</v>
      </c>
      <c r="F48" s="18">
        <v>8462050</v>
      </c>
      <c r="G48" s="16">
        <v>8206008</v>
      </c>
      <c r="H48" s="19">
        <v>5041413</v>
      </c>
      <c r="I48" s="20">
        <v>5134999</v>
      </c>
      <c r="J48" s="21">
        <v>2793500</v>
      </c>
      <c r="K48" s="16">
        <v>5893700</v>
      </c>
      <c r="L48" s="17">
        <v>2814400</v>
      </c>
    </row>
    <row r="49" spans="1:12" ht="13.5">
      <c r="A49" s="3" t="s">
        <v>24</v>
      </c>
      <c r="B49" s="2"/>
      <c r="C49" s="16">
        <v>18547722</v>
      </c>
      <c r="D49" s="16">
        <v>6268414</v>
      </c>
      <c r="E49" s="17">
        <v>5277721</v>
      </c>
      <c r="F49" s="18">
        <v>5894250</v>
      </c>
      <c r="G49" s="16">
        <v>6130050</v>
      </c>
      <c r="H49" s="19">
        <v>3506679</v>
      </c>
      <c r="I49" s="20">
        <v>3992290</v>
      </c>
      <c r="J49" s="21">
        <v>6738000</v>
      </c>
      <c r="K49" s="16">
        <v>7678525</v>
      </c>
      <c r="L49" s="17">
        <v>7712525</v>
      </c>
    </row>
    <row r="50" spans="1:12" ht="13.5">
      <c r="A50" s="3" t="s">
        <v>25</v>
      </c>
      <c r="B50" s="2"/>
      <c r="C50" s="16">
        <v>1790565</v>
      </c>
      <c r="D50" s="16">
        <v>454062</v>
      </c>
      <c r="E50" s="17">
        <v>2634215</v>
      </c>
      <c r="F50" s="18">
        <v>4420000</v>
      </c>
      <c r="G50" s="16">
        <v>10440000</v>
      </c>
      <c r="H50" s="19">
        <v>7729915</v>
      </c>
      <c r="I50" s="20">
        <v>10355019</v>
      </c>
      <c r="J50" s="21">
        <v>355000</v>
      </c>
      <c r="K50" s="16">
        <v>6860000</v>
      </c>
      <c r="L50" s="17">
        <v>7950000</v>
      </c>
    </row>
    <row r="51" spans="1:12" ht="13.5">
      <c r="A51" s="3" t="s">
        <v>26</v>
      </c>
      <c r="B51" s="2"/>
      <c r="C51" s="16">
        <v>2501269</v>
      </c>
      <c r="D51" s="16">
        <v>484800</v>
      </c>
      <c r="E51" s="17">
        <v>2757252</v>
      </c>
      <c r="F51" s="18">
        <v>1672000</v>
      </c>
      <c r="G51" s="16">
        <v>1700931</v>
      </c>
      <c r="H51" s="19">
        <v>1080634</v>
      </c>
      <c r="I51" s="20">
        <v>1349914</v>
      </c>
      <c r="J51" s="21">
        <v>2508000</v>
      </c>
      <c r="K51" s="16">
        <v>25757000</v>
      </c>
      <c r="L51" s="17">
        <v>24206000</v>
      </c>
    </row>
    <row r="52" spans="1:12" ht="13.5">
      <c r="A52" s="3" t="s">
        <v>27</v>
      </c>
      <c r="B52" s="2"/>
      <c r="C52" s="22"/>
      <c r="D52" s="22">
        <v>19020</v>
      </c>
      <c r="E52" s="23">
        <v>2234005</v>
      </c>
      <c r="F52" s="24">
        <v>190000</v>
      </c>
      <c r="G52" s="22">
        <v>192500</v>
      </c>
      <c r="H52" s="25">
        <v>180129</v>
      </c>
      <c r="I52" s="26">
        <v>166490</v>
      </c>
      <c r="J52" s="27">
        <v>230000</v>
      </c>
      <c r="K52" s="22">
        <v>60000</v>
      </c>
      <c r="L52" s="23">
        <v>60000</v>
      </c>
    </row>
    <row r="53" spans="1:12" ht="13.5">
      <c r="A53" s="1" t="s">
        <v>28</v>
      </c>
      <c r="B53" s="4"/>
      <c r="C53" s="10">
        <f>SUM(C54:C56)</f>
        <v>232308103</v>
      </c>
      <c r="D53" s="10">
        <f aca="true" t="shared" si="2" ref="D53:L53">SUM(D54:D56)</f>
        <v>90493122</v>
      </c>
      <c r="E53" s="14">
        <f t="shared" si="2"/>
        <v>118682466</v>
      </c>
      <c r="F53" s="28">
        <f t="shared" si="2"/>
        <v>71907224</v>
      </c>
      <c r="G53" s="10">
        <f t="shared" si="2"/>
        <v>167854559</v>
      </c>
      <c r="H53" s="13">
        <f>SUM(H54:H56)</f>
        <v>94143745</v>
      </c>
      <c r="I53" s="29">
        <f t="shared" si="2"/>
        <v>99436987</v>
      </c>
      <c r="J53" s="12">
        <f t="shared" si="2"/>
        <v>121367162</v>
      </c>
      <c r="K53" s="10">
        <f t="shared" si="2"/>
        <v>72882615</v>
      </c>
      <c r="L53" s="14">
        <f t="shared" si="2"/>
        <v>80081500</v>
      </c>
    </row>
    <row r="54" spans="1:12" ht="13.5">
      <c r="A54" s="3" t="s">
        <v>29</v>
      </c>
      <c r="B54" s="2"/>
      <c r="C54" s="16"/>
      <c r="D54" s="16">
        <v>10878</v>
      </c>
      <c r="E54" s="17"/>
      <c r="F54" s="18">
        <v>35000</v>
      </c>
      <c r="G54" s="16">
        <v>40000</v>
      </c>
      <c r="H54" s="19">
        <v>34955</v>
      </c>
      <c r="I54" s="20">
        <v>34955</v>
      </c>
      <c r="J54" s="21">
        <v>133500</v>
      </c>
      <c r="K54" s="16">
        <v>306000</v>
      </c>
      <c r="L54" s="17"/>
    </row>
    <row r="55" spans="1:12" ht="13.5">
      <c r="A55" s="3" t="s">
        <v>30</v>
      </c>
      <c r="B55" s="2"/>
      <c r="C55" s="16">
        <v>232308103</v>
      </c>
      <c r="D55" s="16">
        <v>90482244</v>
      </c>
      <c r="E55" s="17">
        <v>118682466</v>
      </c>
      <c r="F55" s="18">
        <v>71826224</v>
      </c>
      <c r="G55" s="16">
        <v>167814559</v>
      </c>
      <c r="H55" s="19">
        <v>94108790</v>
      </c>
      <c r="I55" s="20">
        <v>99402032</v>
      </c>
      <c r="J55" s="21">
        <v>121233662</v>
      </c>
      <c r="K55" s="16">
        <v>72576615</v>
      </c>
      <c r="L55" s="17">
        <v>80081500</v>
      </c>
    </row>
    <row r="56" spans="1:12" ht="13.5">
      <c r="A56" s="3" t="s">
        <v>31</v>
      </c>
      <c r="B56" s="2"/>
      <c r="C56" s="16"/>
      <c r="D56" s="16"/>
      <c r="E56" s="17"/>
      <c r="F56" s="18">
        <v>46000</v>
      </c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83136755</v>
      </c>
      <c r="D57" s="10">
        <f aca="true" t="shared" si="3" ref="D57:L57">SUM(D58:D61)</f>
        <v>98474436</v>
      </c>
      <c r="E57" s="14">
        <f t="shared" si="3"/>
        <v>73376537</v>
      </c>
      <c r="F57" s="28">
        <f t="shared" si="3"/>
        <v>117889521</v>
      </c>
      <c r="G57" s="10">
        <f t="shared" si="3"/>
        <v>111370255</v>
      </c>
      <c r="H57" s="13">
        <f>SUM(H58:H61)</f>
        <v>82752526</v>
      </c>
      <c r="I57" s="29">
        <f t="shared" si="3"/>
        <v>86356987</v>
      </c>
      <c r="J57" s="12">
        <f t="shared" si="3"/>
        <v>187645410</v>
      </c>
      <c r="K57" s="10">
        <f t="shared" si="3"/>
        <v>374161352</v>
      </c>
      <c r="L57" s="14">
        <f t="shared" si="3"/>
        <v>462529825</v>
      </c>
    </row>
    <row r="58" spans="1:12" ht="13.5">
      <c r="A58" s="3" t="s">
        <v>33</v>
      </c>
      <c r="B58" s="2"/>
      <c r="C58" s="16">
        <v>19969694</v>
      </c>
      <c r="D58" s="16">
        <v>25127161</v>
      </c>
      <c r="E58" s="17">
        <v>27659076</v>
      </c>
      <c r="F58" s="18">
        <v>20433333</v>
      </c>
      <c r="G58" s="16">
        <v>18182565</v>
      </c>
      <c r="H58" s="19">
        <v>13929471</v>
      </c>
      <c r="I58" s="20">
        <v>14538159</v>
      </c>
      <c r="J58" s="21">
        <v>68449630</v>
      </c>
      <c r="K58" s="16">
        <v>106873099</v>
      </c>
      <c r="L58" s="17">
        <v>80519825</v>
      </c>
    </row>
    <row r="59" spans="1:12" ht="13.5">
      <c r="A59" s="3" t="s">
        <v>34</v>
      </c>
      <c r="B59" s="2"/>
      <c r="C59" s="16">
        <v>10790753</v>
      </c>
      <c r="D59" s="16">
        <v>4663147</v>
      </c>
      <c r="E59" s="17">
        <v>13835069</v>
      </c>
      <c r="F59" s="18">
        <v>54095981</v>
      </c>
      <c r="G59" s="16">
        <v>46500283</v>
      </c>
      <c r="H59" s="19">
        <v>38503542</v>
      </c>
      <c r="I59" s="20">
        <v>41003612</v>
      </c>
      <c r="J59" s="21">
        <v>47883680</v>
      </c>
      <c r="K59" s="16">
        <v>131232947</v>
      </c>
      <c r="L59" s="17">
        <v>188300000</v>
      </c>
    </row>
    <row r="60" spans="1:12" ht="13.5">
      <c r="A60" s="3" t="s">
        <v>35</v>
      </c>
      <c r="B60" s="2"/>
      <c r="C60" s="22">
        <v>48462516</v>
      </c>
      <c r="D60" s="22">
        <v>57725236</v>
      </c>
      <c r="E60" s="23">
        <v>26051695</v>
      </c>
      <c r="F60" s="24">
        <v>36556207</v>
      </c>
      <c r="G60" s="22">
        <v>37250207</v>
      </c>
      <c r="H60" s="25">
        <v>25016665</v>
      </c>
      <c r="I60" s="26">
        <v>25511397</v>
      </c>
      <c r="J60" s="27">
        <v>59342100</v>
      </c>
      <c r="K60" s="22">
        <v>100325306</v>
      </c>
      <c r="L60" s="23">
        <v>162850000</v>
      </c>
    </row>
    <row r="61" spans="1:12" ht="13.5">
      <c r="A61" s="3" t="s">
        <v>36</v>
      </c>
      <c r="B61" s="2"/>
      <c r="C61" s="16">
        <v>3913792</v>
      </c>
      <c r="D61" s="16">
        <v>10958892</v>
      </c>
      <c r="E61" s="17">
        <v>5830697</v>
      </c>
      <c r="F61" s="18">
        <v>6804000</v>
      </c>
      <c r="G61" s="16">
        <v>9437200</v>
      </c>
      <c r="H61" s="19">
        <v>5302848</v>
      </c>
      <c r="I61" s="20">
        <v>5303819</v>
      </c>
      <c r="J61" s="21">
        <v>11970000</v>
      </c>
      <c r="K61" s="16">
        <v>35730000</v>
      </c>
      <c r="L61" s="17">
        <v>30860000</v>
      </c>
    </row>
    <row r="62" spans="1:12" ht="13.5">
      <c r="A62" s="1" t="s">
        <v>37</v>
      </c>
      <c r="B62" s="4"/>
      <c r="C62" s="10">
        <v>3157450</v>
      </c>
      <c r="D62" s="10">
        <v>41220</v>
      </c>
      <c r="E62" s="14">
        <v>19030</v>
      </c>
      <c r="F62" s="28">
        <v>130000</v>
      </c>
      <c r="G62" s="10">
        <v>130000</v>
      </c>
      <c r="H62" s="13">
        <v>117275</v>
      </c>
      <c r="I62" s="29">
        <v>121875</v>
      </c>
      <c r="J62" s="12">
        <v>116000</v>
      </c>
      <c r="K62" s="10">
        <v>66000</v>
      </c>
      <c r="L62" s="14"/>
    </row>
    <row r="63" spans="1:12" ht="13.5">
      <c r="A63" s="5" t="s">
        <v>38</v>
      </c>
      <c r="B63" s="6" t="s">
        <v>39</v>
      </c>
      <c r="C63" s="62">
        <f>+C43+C47+C53+C57+C62</f>
        <v>346196741</v>
      </c>
      <c r="D63" s="62">
        <f aca="true" t="shared" si="4" ref="D63:L63">+D43+D47+D53+D57+D62</f>
        <v>202737597</v>
      </c>
      <c r="E63" s="63">
        <f t="shared" si="4"/>
        <v>218381328</v>
      </c>
      <c r="F63" s="64">
        <f t="shared" si="4"/>
        <v>221795045</v>
      </c>
      <c r="G63" s="62">
        <f t="shared" si="4"/>
        <v>317022523</v>
      </c>
      <c r="H63" s="65">
        <f t="shared" si="4"/>
        <v>203699294</v>
      </c>
      <c r="I63" s="66">
        <f t="shared" si="4"/>
        <v>213537390</v>
      </c>
      <c r="J63" s="67">
        <f t="shared" si="4"/>
        <v>340931872</v>
      </c>
      <c r="K63" s="62">
        <f t="shared" si="4"/>
        <v>505685192</v>
      </c>
      <c r="L63" s="63">
        <f t="shared" si="4"/>
        <v>587639250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213787044</v>
      </c>
      <c r="D66" s="16">
        <v>111857190</v>
      </c>
      <c r="E66" s="30">
        <v>77103795</v>
      </c>
      <c r="F66" s="21">
        <v>83697901</v>
      </c>
      <c r="G66" s="16">
        <v>114532620</v>
      </c>
      <c r="H66" s="19">
        <v>52461253</v>
      </c>
      <c r="I66" s="17">
        <v>69653406</v>
      </c>
      <c r="J66" s="31">
        <v>138988049</v>
      </c>
      <c r="K66" s="16">
        <v>72659604</v>
      </c>
      <c r="L66" s="19">
        <v>59697325</v>
      </c>
    </row>
    <row r="67" spans="1:12" ht="13.5">
      <c r="A67" s="69" t="s">
        <v>42</v>
      </c>
      <c r="B67" s="2"/>
      <c r="C67" s="16">
        <v>59286764</v>
      </c>
      <c r="D67" s="16">
        <v>24495581</v>
      </c>
      <c r="E67" s="17">
        <v>44173925</v>
      </c>
      <c r="F67" s="18">
        <v>36399144</v>
      </c>
      <c r="G67" s="16">
        <v>107042668</v>
      </c>
      <c r="H67" s="19">
        <v>86868122</v>
      </c>
      <c r="I67" s="20">
        <v>75654092</v>
      </c>
      <c r="J67" s="21">
        <v>58849243</v>
      </c>
      <c r="K67" s="16">
        <v>1241370</v>
      </c>
      <c r="L67" s="17">
        <v>400000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>
        <v>250000</v>
      </c>
      <c r="H68" s="25">
        <v>248556</v>
      </c>
      <c r="I68" s="26"/>
      <c r="J68" s="27"/>
      <c r="K68" s="22"/>
      <c r="L68" s="23"/>
    </row>
    <row r="69" spans="1:12" ht="13.5">
      <c r="A69" s="70" t="s">
        <v>44</v>
      </c>
      <c r="B69" s="2"/>
      <c r="C69" s="16">
        <v>1039538</v>
      </c>
      <c r="D69" s="16">
        <v>12928920</v>
      </c>
      <c r="E69" s="17">
        <v>8139446</v>
      </c>
      <c r="F69" s="18">
        <v>20250000</v>
      </c>
      <c r="G69" s="16"/>
      <c r="H69" s="19"/>
      <c r="I69" s="20"/>
      <c r="J69" s="21">
        <v>32477700</v>
      </c>
      <c r="K69" s="16">
        <v>57463825</v>
      </c>
      <c r="L69" s="17">
        <v>60811000</v>
      </c>
    </row>
    <row r="70" spans="1:12" ht="13.5">
      <c r="A70" s="71" t="s">
        <v>45</v>
      </c>
      <c r="B70" s="2" t="s">
        <v>46</v>
      </c>
      <c r="C70" s="32">
        <f>SUM(C66:C69)</f>
        <v>274113346</v>
      </c>
      <c r="D70" s="32">
        <f aca="true" t="shared" si="5" ref="D70:L70">SUM(D66:D69)</f>
        <v>149281691</v>
      </c>
      <c r="E70" s="33">
        <f t="shared" si="5"/>
        <v>129417166</v>
      </c>
      <c r="F70" s="34">
        <f t="shared" si="5"/>
        <v>140347045</v>
      </c>
      <c r="G70" s="32">
        <f t="shared" si="5"/>
        <v>221825288</v>
      </c>
      <c r="H70" s="35">
        <f t="shared" si="5"/>
        <v>139577931</v>
      </c>
      <c r="I70" s="36">
        <f t="shared" si="5"/>
        <v>145307498</v>
      </c>
      <c r="J70" s="37">
        <f t="shared" si="5"/>
        <v>230314992</v>
      </c>
      <c r="K70" s="32">
        <f t="shared" si="5"/>
        <v>131364799</v>
      </c>
      <c r="L70" s="33">
        <f t="shared" si="5"/>
        <v>120908325</v>
      </c>
    </row>
    <row r="71" spans="1:12" ht="13.5">
      <c r="A71" s="72" t="s">
        <v>47</v>
      </c>
      <c r="B71" s="2" t="s">
        <v>48</v>
      </c>
      <c r="C71" s="16">
        <v>15847777</v>
      </c>
      <c r="D71" s="16">
        <v>2520000</v>
      </c>
      <c r="E71" s="17"/>
      <c r="F71" s="18"/>
      <c r="G71" s="16"/>
      <c r="H71" s="19"/>
      <c r="I71" s="20">
        <v>504253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10594988</v>
      </c>
      <c r="D72" s="16">
        <v>4237483</v>
      </c>
      <c r="E72" s="17">
        <v>13820749</v>
      </c>
      <c r="F72" s="18">
        <v>22031000</v>
      </c>
      <c r="G72" s="16">
        <v>22207275</v>
      </c>
      <c r="H72" s="19">
        <v>16887093</v>
      </c>
      <c r="I72" s="20">
        <v>18492538</v>
      </c>
      <c r="J72" s="21">
        <v>19900000</v>
      </c>
      <c r="K72" s="16">
        <v>164400125</v>
      </c>
      <c r="L72" s="17">
        <v>271177625</v>
      </c>
    </row>
    <row r="73" spans="1:12" ht="13.5">
      <c r="A73" s="72" t="s">
        <v>51</v>
      </c>
      <c r="B73" s="2"/>
      <c r="C73" s="16">
        <v>45640628</v>
      </c>
      <c r="D73" s="16">
        <v>46698421</v>
      </c>
      <c r="E73" s="17">
        <v>75143410</v>
      </c>
      <c r="F73" s="18">
        <v>59417000</v>
      </c>
      <c r="G73" s="16">
        <v>72989960</v>
      </c>
      <c r="H73" s="19">
        <v>47234280</v>
      </c>
      <c r="I73" s="20">
        <v>49233103</v>
      </c>
      <c r="J73" s="21">
        <v>90716880</v>
      </c>
      <c r="K73" s="16">
        <v>209920268</v>
      </c>
      <c r="L73" s="17">
        <v>195553300</v>
      </c>
    </row>
    <row r="74" spans="1:12" ht="13.5">
      <c r="A74" s="73" t="s">
        <v>52</v>
      </c>
      <c r="B74" s="6" t="s">
        <v>53</v>
      </c>
      <c r="C74" s="74">
        <f>SUM(C70:C73)</f>
        <v>346196739</v>
      </c>
      <c r="D74" s="74">
        <f aca="true" t="shared" si="6" ref="D74:L74">SUM(D70:D73)</f>
        <v>202737595</v>
      </c>
      <c r="E74" s="75">
        <f t="shared" si="6"/>
        <v>218381325</v>
      </c>
      <c r="F74" s="76">
        <f t="shared" si="6"/>
        <v>221795045</v>
      </c>
      <c r="G74" s="74">
        <f t="shared" si="6"/>
        <v>317022523</v>
      </c>
      <c r="H74" s="77">
        <f t="shared" si="6"/>
        <v>203699304</v>
      </c>
      <c r="I74" s="78">
        <f t="shared" si="6"/>
        <v>213537392</v>
      </c>
      <c r="J74" s="79">
        <f t="shared" si="6"/>
        <v>340931872</v>
      </c>
      <c r="K74" s="74">
        <f t="shared" si="6"/>
        <v>505685192</v>
      </c>
      <c r="L74" s="75">
        <f t="shared" si="6"/>
        <v>587639250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499712</v>
      </c>
      <c r="D43" s="10">
        <f aca="true" t="shared" si="0" ref="D43:L43">SUM(D44:D46)</f>
        <v>981892</v>
      </c>
      <c r="E43" s="11">
        <f t="shared" si="0"/>
        <v>538521</v>
      </c>
      <c r="F43" s="12">
        <f t="shared" si="0"/>
        <v>762000</v>
      </c>
      <c r="G43" s="10">
        <f t="shared" si="0"/>
        <v>1025896</v>
      </c>
      <c r="H43" s="13">
        <f>SUM(H44:H46)</f>
        <v>961265</v>
      </c>
      <c r="I43" s="14">
        <f t="shared" si="0"/>
        <v>15662579</v>
      </c>
      <c r="J43" s="15">
        <f t="shared" si="0"/>
        <v>1950000</v>
      </c>
      <c r="K43" s="10">
        <f t="shared" si="0"/>
        <v>1500000</v>
      </c>
      <c r="L43" s="13">
        <f t="shared" si="0"/>
        <v>1650000</v>
      </c>
    </row>
    <row r="44" spans="1:12" ht="13.5">
      <c r="A44" s="3" t="s">
        <v>19</v>
      </c>
      <c r="B44" s="2"/>
      <c r="C44" s="16">
        <v>290227</v>
      </c>
      <c r="D44" s="16">
        <v>205318</v>
      </c>
      <c r="E44" s="17">
        <v>290876</v>
      </c>
      <c r="F44" s="18">
        <v>112000</v>
      </c>
      <c r="G44" s="16">
        <v>186000</v>
      </c>
      <c r="H44" s="19">
        <v>183557</v>
      </c>
      <c r="I44" s="20">
        <v>14753689</v>
      </c>
      <c r="J44" s="21">
        <v>50000</v>
      </c>
      <c r="K44" s="16"/>
      <c r="L44" s="17"/>
    </row>
    <row r="45" spans="1:12" ht="13.5">
      <c r="A45" s="3" t="s">
        <v>20</v>
      </c>
      <c r="B45" s="2"/>
      <c r="C45" s="22">
        <v>155527</v>
      </c>
      <c r="D45" s="22">
        <v>776574</v>
      </c>
      <c r="E45" s="23">
        <v>247645</v>
      </c>
      <c r="F45" s="24">
        <v>650000</v>
      </c>
      <c r="G45" s="22">
        <v>839896</v>
      </c>
      <c r="H45" s="25">
        <v>760569</v>
      </c>
      <c r="I45" s="26">
        <v>908890</v>
      </c>
      <c r="J45" s="27">
        <v>1900000</v>
      </c>
      <c r="K45" s="22">
        <v>1500000</v>
      </c>
      <c r="L45" s="23">
        <v>1650000</v>
      </c>
    </row>
    <row r="46" spans="1:12" ht="13.5">
      <c r="A46" s="3" t="s">
        <v>21</v>
      </c>
      <c r="B46" s="2"/>
      <c r="C46" s="16">
        <v>53958</v>
      </c>
      <c r="D46" s="16"/>
      <c r="E46" s="17"/>
      <c r="F46" s="18"/>
      <c r="G46" s="16"/>
      <c r="H46" s="19">
        <v>17139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4314691</v>
      </c>
      <c r="D47" s="10">
        <f aca="true" t="shared" si="1" ref="D47:L47">SUM(D48:D52)</f>
        <v>1732328</v>
      </c>
      <c r="E47" s="14">
        <f t="shared" si="1"/>
        <v>4362266</v>
      </c>
      <c r="F47" s="28">
        <f t="shared" si="1"/>
        <v>3005612</v>
      </c>
      <c r="G47" s="10">
        <f t="shared" si="1"/>
        <v>1998287</v>
      </c>
      <c r="H47" s="13">
        <f>SUM(H48:H52)</f>
        <v>810928</v>
      </c>
      <c r="I47" s="29">
        <f t="shared" si="1"/>
        <v>833107</v>
      </c>
      <c r="J47" s="12">
        <f t="shared" si="1"/>
        <v>8229047</v>
      </c>
      <c r="K47" s="10">
        <f t="shared" si="1"/>
        <v>640000</v>
      </c>
      <c r="L47" s="14">
        <f t="shared" si="1"/>
        <v>0</v>
      </c>
    </row>
    <row r="48" spans="1:12" ht="13.5">
      <c r="A48" s="3" t="s">
        <v>23</v>
      </c>
      <c r="B48" s="2"/>
      <c r="C48" s="16">
        <v>5998</v>
      </c>
      <c r="D48" s="16"/>
      <c r="E48" s="17">
        <v>237210</v>
      </c>
      <c r="F48" s="18"/>
      <c r="G48" s="16">
        <v>50000</v>
      </c>
      <c r="H48" s="19"/>
      <c r="I48" s="20"/>
      <c r="J48" s="21">
        <v>350000</v>
      </c>
      <c r="K48" s="16"/>
      <c r="L48" s="17"/>
    </row>
    <row r="49" spans="1:12" ht="13.5">
      <c r="A49" s="3" t="s">
        <v>24</v>
      </c>
      <c r="B49" s="2"/>
      <c r="C49" s="16">
        <v>4308693</v>
      </c>
      <c r="D49" s="16">
        <v>1732328</v>
      </c>
      <c r="E49" s="17">
        <v>4125056</v>
      </c>
      <c r="F49" s="18">
        <v>3005612</v>
      </c>
      <c r="G49" s="16">
        <v>895655</v>
      </c>
      <c r="H49" s="19">
        <v>810928</v>
      </c>
      <c r="I49" s="20">
        <v>833107</v>
      </c>
      <c r="J49" s="21">
        <v>7529047</v>
      </c>
      <c r="K49" s="16">
        <v>640000</v>
      </c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>
        <v>1052632</v>
      </c>
      <c r="H50" s="19"/>
      <c r="I50" s="20"/>
      <c r="J50" s="21">
        <v>350000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9946092</v>
      </c>
      <c r="D53" s="10">
        <f aca="true" t="shared" si="2" ref="D53:L53">SUM(D54:D56)</f>
        <v>5781875</v>
      </c>
      <c r="E53" s="14">
        <f t="shared" si="2"/>
        <v>3522228</v>
      </c>
      <c r="F53" s="28">
        <f t="shared" si="2"/>
        <v>4246979</v>
      </c>
      <c r="G53" s="10">
        <f t="shared" si="2"/>
        <v>14998052</v>
      </c>
      <c r="H53" s="13">
        <f>SUM(H54:H56)</f>
        <v>15500710</v>
      </c>
      <c r="I53" s="29">
        <f t="shared" si="2"/>
        <v>16061624</v>
      </c>
      <c r="J53" s="12">
        <f t="shared" si="2"/>
        <v>5013936</v>
      </c>
      <c r="K53" s="10">
        <f t="shared" si="2"/>
        <v>7297764</v>
      </c>
      <c r="L53" s="14">
        <f t="shared" si="2"/>
        <v>4542606</v>
      </c>
    </row>
    <row r="54" spans="1:12" ht="13.5">
      <c r="A54" s="3" t="s">
        <v>29</v>
      </c>
      <c r="B54" s="2"/>
      <c r="C54" s="16">
        <v>2267897</v>
      </c>
      <c r="D54" s="16">
        <v>14288</v>
      </c>
      <c r="E54" s="17">
        <v>6490</v>
      </c>
      <c r="F54" s="18"/>
      <c r="G54" s="16">
        <v>77135</v>
      </c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7678195</v>
      </c>
      <c r="D55" s="16">
        <v>5767587</v>
      </c>
      <c r="E55" s="17">
        <v>3515738</v>
      </c>
      <c r="F55" s="18">
        <v>4246979</v>
      </c>
      <c r="G55" s="16">
        <v>14920917</v>
      </c>
      <c r="H55" s="19">
        <v>15500710</v>
      </c>
      <c r="I55" s="20">
        <v>16061624</v>
      </c>
      <c r="J55" s="21">
        <v>5013936</v>
      </c>
      <c r="K55" s="16">
        <v>7297764</v>
      </c>
      <c r="L55" s="17">
        <v>4542606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29320101</v>
      </c>
      <c r="D57" s="10">
        <f aca="true" t="shared" si="3" ref="D57:L57">SUM(D58:D61)</f>
        <v>33310162</v>
      </c>
      <c r="E57" s="14">
        <f t="shared" si="3"/>
        <v>14471571</v>
      </c>
      <c r="F57" s="28">
        <f t="shared" si="3"/>
        <v>39344778</v>
      </c>
      <c r="G57" s="10">
        <f t="shared" si="3"/>
        <v>24318709</v>
      </c>
      <c r="H57" s="13">
        <f>SUM(H58:H61)</f>
        <v>17700879</v>
      </c>
      <c r="I57" s="29">
        <f t="shared" si="3"/>
        <v>18440420</v>
      </c>
      <c r="J57" s="12">
        <f t="shared" si="3"/>
        <v>22042858</v>
      </c>
      <c r="K57" s="10">
        <f t="shared" si="3"/>
        <v>40144607</v>
      </c>
      <c r="L57" s="14">
        <f t="shared" si="3"/>
        <v>66331078</v>
      </c>
    </row>
    <row r="58" spans="1:12" ht="13.5">
      <c r="A58" s="3" t="s">
        <v>33</v>
      </c>
      <c r="B58" s="2"/>
      <c r="C58" s="16">
        <v>2411905</v>
      </c>
      <c r="D58" s="16">
        <v>10517626</v>
      </c>
      <c r="E58" s="17">
        <v>3735858</v>
      </c>
      <c r="F58" s="18">
        <v>11894737</v>
      </c>
      <c r="G58" s="16">
        <v>13070656</v>
      </c>
      <c r="H58" s="19">
        <v>9018481</v>
      </c>
      <c r="I58" s="20">
        <v>8883691</v>
      </c>
      <c r="J58" s="21">
        <v>6830579</v>
      </c>
      <c r="K58" s="16">
        <v>12483467</v>
      </c>
      <c r="L58" s="17">
        <v>15872361</v>
      </c>
    </row>
    <row r="59" spans="1:12" ht="13.5">
      <c r="A59" s="3" t="s">
        <v>34</v>
      </c>
      <c r="B59" s="2"/>
      <c r="C59" s="16">
        <v>20184314</v>
      </c>
      <c r="D59" s="16">
        <v>18729434</v>
      </c>
      <c r="E59" s="17">
        <v>2905340</v>
      </c>
      <c r="F59" s="18">
        <v>17761404</v>
      </c>
      <c r="G59" s="16">
        <v>5149121</v>
      </c>
      <c r="H59" s="19">
        <v>2077346</v>
      </c>
      <c r="I59" s="20">
        <v>1829421</v>
      </c>
      <c r="J59" s="21">
        <v>9071929</v>
      </c>
      <c r="K59" s="16">
        <v>20175439</v>
      </c>
      <c r="L59" s="17">
        <v>41668068</v>
      </c>
    </row>
    <row r="60" spans="1:12" ht="13.5">
      <c r="A60" s="3" t="s">
        <v>35</v>
      </c>
      <c r="B60" s="2"/>
      <c r="C60" s="22">
        <v>6723882</v>
      </c>
      <c r="D60" s="22">
        <v>4063102</v>
      </c>
      <c r="E60" s="23">
        <v>7830373</v>
      </c>
      <c r="F60" s="24">
        <v>5482456</v>
      </c>
      <c r="G60" s="22">
        <v>3467353</v>
      </c>
      <c r="H60" s="25">
        <v>3225949</v>
      </c>
      <c r="I60" s="26">
        <v>3200321</v>
      </c>
      <c r="J60" s="27">
        <v>2192982</v>
      </c>
      <c r="K60" s="22">
        <v>4824561</v>
      </c>
      <c r="L60" s="23">
        <v>8790649</v>
      </c>
    </row>
    <row r="61" spans="1:12" ht="13.5">
      <c r="A61" s="3" t="s">
        <v>36</v>
      </c>
      <c r="B61" s="2"/>
      <c r="C61" s="16"/>
      <c r="D61" s="16"/>
      <c r="E61" s="17"/>
      <c r="F61" s="18">
        <v>4206181</v>
      </c>
      <c r="G61" s="16">
        <v>2631579</v>
      </c>
      <c r="H61" s="19">
        <v>3379103</v>
      </c>
      <c r="I61" s="20">
        <v>4526987</v>
      </c>
      <c r="J61" s="21">
        <v>3947368</v>
      </c>
      <c r="K61" s="16">
        <v>2661140</v>
      </c>
      <c r="L61" s="17"/>
    </row>
    <row r="62" spans="1:12" ht="13.5">
      <c r="A62" s="1" t="s">
        <v>37</v>
      </c>
      <c r="B62" s="4"/>
      <c r="C62" s="10"/>
      <c r="D62" s="10"/>
      <c r="E62" s="14">
        <v>1132617</v>
      </c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44080596</v>
      </c>
      <c r="D63" s="62">
        <f aca="true" t="shared" si="4" ref="D63:L63">+D43+D47+D53+D57+D62</f>
        <v>41806257</v>
      </c>
      <c r="E63" s="63">
        <f t="shared" si="4"/>
        <v>24027203</v>
      </c>
      <c r="F63" s="64">
        <f t="shared" si="4"/>
        <v>47359369</v>
      </c>
      <c r="G63" s="62">
        <f t="shared" si="4"/>
        <v>42340944</v>
      </c>
      <c r="H63" s="65">
        <f t="shared" si="4"/>
        <v>34973782</v>
      </c>
      <c r="I63" s="66">
        <f t="shared" si="4"/>
        <v>50997730</v>
      </c>
      <c r="J63" s="67">
        <f t="shared" si="4"/>
        <v>37235841</v>
      </c>
      <c r="K63" s="62">
        <f t="shared" si="4"/>
        <v>49582371</v>
      </c>
      <c r="L63" s="63">
        <f t="shared" si="4"/>
        <v>72523684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34128179</v>
      </c>
      <c r="D66" s="16">
        <v>40423990</v>
      </c>
      <c r="E66" s="30">
        <v>22109910</v>
      </c>
      <c r="F66" s="21">
        <v>42547369</v>
      </c>
      <c r="G66" s="16">
        <v>30886445</v>
      </c>
      <c r="H66" s="19">
        <v>28948312</v>
      </c>
      <c r="I66" s="17">
        <v>30824238</v>
      </c>
      <c r="J66" s="31">
        <v>29886842</v>
      </c>
      <c r="K66" s="16">
        <v>44809430</v>
      </c>
      <c r="L66" s="19">
        <v>66873684</v>
      </c>
    </row>
    <row r="67" spans="1:12" ht="13.5">
      <c r="A67" s="69" t="s">
        <v>42</v>
      </c>
      <c r="B67" s="2"/>
      <c r="C67" s="16">
        <v>3812334</v>
      </c>
      <c r="D67" s="16"/>
      <c r="E67" s="17"/>
      <c r="F67" s="18"/>
      <c r="G67" s="16">
        <v>6495100</v>
      </c>
      <c r="H67" s="19">
        <v>2609449</v>
      </c>
      <c r="I67" s="20">
        <v>1705314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37940513</v>
      </c>
      <c r="D70" s="32">
        <f aca="true" t="shared" si="5" ref="D70:L70">SUM(D66:D69)</f>
        <v>40423990</v>
      </c>
      <c r="E70" s="33">
        <f t="shared" si="5"/>
        <v>22109910</v>
      </c>
      <c r="F70" s="34">
        <f t="shared" si="5"/>
        <v>42547369</v>
      </c>
      <c r="G70" s="32">
        <f t="shared" si="5"/>
        <v>37381545</v>
      </c>
      <c r="H70" s="35">
        <f t="shared" si="5"/>
        <v>31557761</v>
      </c>
      <c r="I70" s="36">
        <f t="shared" si="5"/>
        <v>32529552</v>
      </c>
      <c r="J70" s="37">
        <f t="shared" si="5"/>
        <v>29886842</v>
      </c>
      <c r="K70" s="32">
        <f t="shared" si="5"/>
        <v>44809430</v>
      </c>
      <c r="L70" s="33">
        <f t="shared" si="5"/>
        <v>66873684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5603061</v>
      </c>
      <c r="D72" s="16">
        <v>386087</v>
      </c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537022</v>
      </c>
      <c r="D73" s="16">
        <v>996180</v>
      </c>
      <c r="E73" s="17">
        <v>1917293</v>
      </c>
      <c r="F73" s="18">
        <v>4812000</v>
      </c>
      <c r="G73" s="16">
        <v>4959399</v>
      </c>
      <c r="H73" s="19">
        <v>3416021</v>
      </c>
      <c r="I73" s="20">
        <v>18468178</v>
      </c>
      <c r="J73" s="21">
        <v>7349000</v>
      </c>
      <c r="K73" s="16">
        <v>4772941</v>
      </c>
      <c r="L73" s="17">
        <v>5650000</v>
      </c>
    </row>
    <row r="74" spans="1:12" ht="13.5">
      <c r="A74" s="73" t="s">
        <v>52</v>
      </c>
      <c r="B74" s="6" t="s">
        <v>53</v>
      </c>
      <c r="C74" s="74">
        <f>SUM(C70:C73)</f>
        <v>44080596</v>
      </c>
      <c r="D74" s="74">
        <f aca="true" t="shared" si="6" ref="D74:L74">SUM(D70:D73)</f>
        <v>41806257</v>
      </c>
      <c r="E74" s="75">
        <f t="shared" si="6"/>
        <v>24027203</v>
      </c>
      <c r="F74" s="76">
        <f t="shared" si="6"/>
        <v>47359369</v>
      </c>
      <c r="G74" s="74">
        <f t="shared" si="6"/>
        <v>42340944</v>
      </c>
      <c r="H74" s="77">
        <f t="shared" si="6"/>
        <v>34973782</v>
      </c>
      <c r="I74" s="78">
        <f t="shared" si="6"/>
        <v>50997730</v>
      </c>
      <c r="J74" s="79">
        <f t="shared" si="6"/>
        <v>37235842</v>
      </c>
      <c r="K74" s="74">
        <f t="shared" si="6"/>
        <v>49582371</v>
      </c>
      <c r="L74" s="75">
        <f t="shared" si="6"/>
        <v>72523684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2275990</v>
      </c>
      <c r="D43" s="10">
        <f aca="true" t="shared" si="0" ref="D43:L43">SUM(D44:D46)</f>
        <v>2041211</v>
      </c>
      <c r="E43" s="11">
        <f t="shared" si="0"/>
        <v>96775594</v>
      </c>
      <c r="F43" s="12">
        <f t="shared" si="0"/>
        <v>1879000</v>
      </c>
      <c r="G43" s="10">
        <f t="shared" si="0"/>
        <v>3478370</v>
      </c>
      <c r="H43" s="13">
        <f>SUM(H44:H46)</f>
        <v>1966514</v>
      </c>
      <c r="I43" s="14">
        <f t="shared" si="0"/>
        <v>120669511</v>
      </c>
      <c r="J43" s="15">
        <f t="shared" si="0"/>
        <v>3270000</v>
      </c>
      <c r="K43" s="10">
        <f t="shared" si="0"/>
        <v>2000000</v>
      </c>
      <c r="L43" s="13">
        <f t="shared" si="0"/>
        <v>1750000</v>
      </c>
    </row>
    <row r="44" spans="1:12" ht="13.5">
      <c r="A44" s="3" t="s">
        <v>19</v>
      </c>
      <c r="B44" s="2"/>
      <c r="C44" s="16">
        <v>400561</v>
      </c>
      <c r="D44" s="16">
        <v>302812</v>
      </c>
      <c r="E44" s="17">
        <v>96775594</v>
      </c>
      <c r="F44" s="18">
        <v>100000</v>
      </c>
      <c r="G44" s="16">
        <v>910000</v>
      </c>
      <c r="H44" s="19">
        <v>156791</v>
      </c>
      <c r="I44" s="20">
        <v>120669511</v>
      </c>
      <c r="J44" s="21"/>
      <c r="K44" s="16"/>
      <c r="L44" s="17"/>
    </row>
    <row r="45" spans="1:12" ht="13.5">
      <c r="A45" s="3" t="s">
        <v>20</v>
      </c>
      <c r="B45" s="2"/>
      <c r="C45" s="22">
        <v>597030</v>
      </c>
      <c r="D45" s="22"/>
      <c r="E45" s="23"/>
      <c r="F45" s="24">
        <v>215000</v>
      </c>
      <c r="G45" s="22">
        <v>215000</v>
      </c>
      <c r="H45" s="25">
        <v>45204</v>
      </c>
      <c r="I45" s="26"/>
      <c r="J45" s="27">
        <v>3270000</v>
      </c>
      <c r="K45" s="22">
        <v>2000000</v>
      </c>
      <c r="L45" s="23">
        <v>1750000</v>
      </c>
    </row>
    <row r="46" spans="1:12" ht="13.5">
      <c r="A46" s="3" t="s">
        <v>21</v>
      </c>
      <c r="B46" s="2"/>
      <c r="C46" s="16">
        <v>1278399</v>
      </c>
      <c r="D46" s="16">
        <v>1738399</v>
      </c>
      <c r="E46" s="17"/>
      <c r="F46" s="18">
        <v>1564000</v>
      </c>
      <c r="G46" s="16">
        <v>2353370</v>
      </c>
      <c r="H46" s="19">
        <v>1764519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24894612</v>
      </c>
      <c r="D47" s="10">
        <f aca="true" t="shared" si="1" ref="D47:L47">SUM(D48:D52)</f>
        <v>4554225</v>
      </c>
      <c r="E47" s="14">
        <f t="shared" si="1"/>
        <v>0</v>
      </c>
      <c r="F47" s="28">
        <f t="shared" si="1"/>
        <v>14685888</v>
      </c>
      <c r="G47" s="10">
        <f t="shared" si="1"/>
        <v>29176206</v>
      </c>
      <c r="H47" s="13">
        <f>SUM(H48:H52)</f>
        <v>27525506</v>
      </c>
      <c r="I47" s="29">
        <f t="shared" si="1"/>
        <v>0</v>
      </c>
      <c r="J47" s="12">
        <f t="shared" si="1"/>
        <v>17377867</v>
      </c>
      <c r="K47" s="10">
        <f t="shared" si="1"/>
        <v>5622813</v>
      </c>
      <c r="L47" s="14">
        <f t="shared" si="1"/>
        <v>4223293</v>
      </c>
    </row>
    <row r="48" spans="1:12" ht="13.5">
      <c r="A48" s="3" t="s">
        <v>23</v>
      </c>
      <c r="B48" s="2"/>
      <c r="C48" s="16">
        <v>1234412</v>
      </c>
      <c r="D48" s="16">
        <v>451359</v>
      </c>
      <c r="E48" s="17"/>
      <c r="F48" s="18">
        <v>2344492</v>
      </c>
      <c r="G48" s="16">
        <v>3275295</v>
      </c>
      <c r="H48" s="19">
        <v>1371789</v>
      </c>
      <c r="I48" s="20"/>
      <c r="J48" s="21">
        <v>14325937</v>
      </c>
      <c r="K48" s="16">
        <v>4102813</v>
      </c>
      <c r="L48" s="17">
        <v>3323293</v>
      </c>
    </row>
    <row r="49" spans="1:12" ht="13.5">
      <c r="A49" s="3" t="s">
        <v>24</v>
      </c>
      <c r="B49" s="2"/>
      <c r="C49" s="16">
        <v>2728735</v>
      </c>
      <c r="D49" s="16">
        <v>2287534</v>
      </c>
      <c r="E49" s="17"/>
      <c r="F49" s="18">
        <v>3667361</v>
      </c>
      <c r="G49" s="16">
        <v>3687361</v>
      </c>
      <c r="H49" s="19">
        <v>3619453</v>
      </c>
      <c r="I49" s="20"/>
      <c r="J49" s="21"/>
      <c r="K49" s="16"/>
      <c r="L49" s="17"/>
    </row>
    <row r="50" spans="1:12" ht="13.5">
      <c r="A50" s="3" t="s">
        <v>25</v>
      </c>
      <c r="B50" s="2"/>
      <c r="C50" s="16">
        <v>1150864</v>
      </c>
      <c r="D50" s="16">
        <v>1815332</v>
      </c>
      <c r="E50" s="17"/>
      <c r="F50" s="18">
        <v>5620000</v>
      </c>
      <c r="G50" s="16">
        <v>5513550</v>
      </c>
      <c r="H50" s="19">
        <v>4331312</v>
      </c>
      <c r="I50" s="20"/>
      <c r="J50" s="21">
        <v>3051930</v>
      </c>
      <c r="K50" s="16">
        <v>1520000</v>
      </c>
      <c r="L50" s="17">
        <v>900000</v>
      </c>
    </row>
    <row r="51" spans="1:12" ht="13.5">
      <c r="A51" s="3" t="s">
        <v>26</v>
      </c>
      <c r="B51" s="2"/>
      <c r="C51" s="16">
        <v>19780601</v>
      </c>
      <c r="D51" s="16"/>
      <c r="E51" s="17"/>
      <c r="F51" s="18">
        <v>3054035</v>
      </c>
      <c r="G51" s="16">
        <v>16700000</v>
      </c>
      <c r="H51" s="19">
        <v>18202952</v>
      </c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7232622</v>
      </c>
      <c r="D53" s="10">
        <f aca="true" t="shared" si="2" ref="D53:L53">SUM(D54:D56)</f>
        <v>10322574</v>
      </c>
      <c r="E53" s="14">
        <f t="shared" si="2"/>
        <v>0</v>
      </c>
      <c r="F53" s="28">
        <f t="shared" si="2"/>
        <v>48060664</v>
      </c>
      <c r="G53" s="10">
        <f t="shared" si="2"/>
        <v>55627955</v>
      </c>
      <c r="H53" s="13">
        <f>SUM(H54:H56)</f>
        <v>48988883</v>
      </c>
      <c r="I53" s="29">
        <f t="shared" si="2"/>
        <v>0</v>
      </c>
      <c r="J53" s="12">
        <f t="shared" si="2"/>
        <v>19050342</v>
      </c>
      <c r="K53" s="10">
        <f t="shared" si="2"/>
        <v>16790351</v>
      </c>
      <c r="L53" s="14">
        <f t="shared" si="2"/>
        <v>16222052</v>
      </c>
    </row>
    <row r="54" spans="1:12" ht="13.5">
      <c r="A54" s="3" t="s">
        <v>29</v>
      </c>
      <c r="B54" s="2"/>
      <c r="C54" s="16">
        <v>213170</v>
      </c>
      <c r="D54" s="16"/>
      <c r="E54" s="17"/>
      <c r="F54" s="18">
        <v>5000</v>
      </c>
      <c r="G54" s="16">
        <v>5000</v>
      </c>
      <c r="H54" s="19">
        <v>350</v>
      </c>
      <c r="I54" s="20"/>
      <c r="J54" s="21">
        <v>30000</v>
      </c>
      <c r="K54" s="16">
        <v>100000</v>
      </c>
      <c r="L54" s="17"/>
    </row>
    <row r="55" spans="1:12" ht="13.5">
      <c r="A55" s="3" t="s">
        <v>30</v>
      </c>
      <c r="B55" s="2"/>
      <c r="C55" s="16">
        <v>7019452</v>
      </c>
      <c r="D55" s="16">
        <v>10322574</v>
      </c>
      <c r="E55" s="17"/>
      <c r="F55" s="18">
        <v>48055664</v>
      </c>
      <c r="G55" s="16">
        <v>55622955</v>
      </c>
      <c r="H55" s="19">
        <v>48988533</v>
      </c>
      <c r="I55" s="20"/>
      <c r="J55" s="21">
        <v>19020342</v>
      </c>
      <c r="K55" s="16">
        <v>16690351</v>
      </c>
      <c r="L55" s="17">
        <v>16222052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35461372</v>
      </c>
      <c r="D57" s="10">
        <f aca="true" t="shared" si="3" ref="D57:L57">SUM(D58:D61)</f>
        <v>38579460</v>
      </c>
      <c r="E57" s="14">
        <f t="shared" si="3"/>
        <v>0</v>
      </c>
      <c r="F57" s="28">
        <f t="shared" si="3"/>
        <v>47438748</v>
      </c>
      <c r="G57" s="10">
        <f t="shared" si="3"/>
        <v>47540152</v>
      </c>
      <c r="H57" s="13">
        <f>SUM(H58:H61)</f>
        <v>33055350</v>
      </c>
      <c r="I57" s="29">
        <f t="shared" si="3"/>
        <v>0</v>
      </c>
      <c r="J57" s="12">
        <f t="shared" si="3"/>
        <v>72165897</v>
      </c>
      <c r="K57" s="10">
        <f t="shared" si="3"/>
        <v>64656848</v>
      </c>
      <c r="L57" s="14">
        <f t="shared" si="3"/>
        <v>78487547</v>
      </c>
    </row>
    <row r="58" spans="1:12" ht="13.5">
      <c r="A58" s="3" t="s">
        <v>33</v>
      </c>
      <c r="B58" s="2"/>
      <c r="C58" s="16">
        <v>5372405</v>
      </c>
      <c r="D58" s="16">
        <v>15721277</v>
      </c>
      <c r="E58" s="17"/>
      <c r="F58" s="18">
        <v>14347550</v>
      </c>
      <c r="G58" s="16">
        <v>14900657</v>
      </c>
      <c r="H58" s="19">
        <v>10117675</v>
      </c>
      <c r="I58" s="20"/>
      <c r="J58" s="21">
        <v>28352410</v>
      </c>
      <c r="K58" s="16">
        <v>30167544</v>
      </c>
      <c r="L58" s="17">
        <v>32310895</v>
      </c>
    </row>
    <row r="59" spans="1:12" ht="13.5">
      <c r="A59" s="3" t="s">
        <v>34</v>
      </c>
      <c r="B59" s="2"/>
      <c r="C59" s="16">
        <v>7511943</v>
      </c>
      <c r="D59" s="16">
        <v>6614870</v>
      </c>
      <c r="E59" s="17"/>
      <c r="F59" s="18">
        <v>14075790</v>
      </c>
      <c r="G59" s="16">
        <v>13699475</v>
      </c>
      <c r="H59" s="19">
        <v>11190500</v>
      </c>
      <c r="I59" s="20"/>
      <c r="J59" s="21">
        <v>32335263</v>
      </c>
      <c r="K59" s="16">
        <v>33489304</v>
      </c>
      <c r="L59" s="17">
        <v>45176652</v>
      </c>
    </row>
    <row r="60" spans="1:12" ht="13.5">
      <c r="A60" s="3" t="s">
        <v>35</v>
      </c>
      <c r="B60" s="2"/>
      <c r="C60" s="22">
        <v>18868654</v>
      </c>
      <c r="D60" s="22">
        <v>7734955</v>
      </c>
      <c r="E60" s="23"/>
      <c r="F60" s="24">
        <v>17265408</v>
      </c>
      <c r="G60" s="22">
        <v>16740020</v>
      </c>
      <c r="H60" s="25">
        <v>9681182</v>
      </c>
      <c r="I60" s="26"/>
      <c r="J60" s="27">
        <v>10478224</v>
      </c>
      <c r="K60" s="22"/>
      <c r="L60" s="23"/>
    </row>
    <row r="61" spans="1:12" ht="13.5">
      <c r="A61" s="3" t="s">
        <v>36</v>
      </c>
      <c r="B61" s="2"/>
      <c r="C61" s="16">
        <v>3708370</v>
      </c>
      <c r="D61" s="16">
        <v>8508358</v>
      </c>
      <c r="E61" s="17"/>
      <c r="F61" s="18">
        <v>1750000</v>
      </c>
      <c r="G61" s="16">
        <v>2200000</v>
      </c>
      <c r="H61" s="19">
        <v>2065993</v>
      </c>
      <c r="I61" s="20"/>
      <c r="J61" s="21">
        <v>1000000</v>
      </c>
      <c r="K61" s="16">
        <v>1000000</v>
      </c>
      <c r="L61" s="17">
        <v>1000000</v>
      </c>
    </row>
    <row r="62" spans="1:12" ht="13.5">
      <c r="A62" s="1" t="s">
        <v>37</v>
      </c>
      <c r="B62" s="4"/>
      <c r="C62" s="10"/>
      <c r="D62" s="10"/>
      <c r="E62" s="14"/>
      <c r="F62" s="28">
        <v>4000000</v>
      </c>
      <c r="G62" s="10">
        <v>4000000</v>
      </c>
      <c r="H62" s="13">
        <v>1530173</v>
      </c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69864596</v>
      </c>
      <c r="D63" s="62">
        <f aca="true" t="shared" si="4" ref="D63:L63">+D43+D47+D53+D57+D62</f>
        <v>55497470</v>
      </c>
      <c r="E63" s="63">
        <f t="shared" si="4"/>
        <v>96775594</v>
      </c>
      <c r="F63" s="64">
        <f t="shared" si="4"/>
        <v>116064300</v>
      </c>
      <c r="G63" s="62">
        <f t="shared" si="4"/>
        <v>139822683</v>
      </c>
      <c r="H63" s="65">
        <f t="shared" si="4"/>
        <v>113066426</v>
      </c>
      <c r="I63" s="66">
        <f t="shared" si="4"/>
        <v>120669511</v>
      </c>
      <c r="J63" s="67">
        <f t="shared" si="4"/>
        <v>111864106</v>
      </c>
      <c r="K63" s="62">
        <f t="shared" si="4"/>
        <v>89070012</v>
      </c>
      <c r="L63" s="63">
        <f t="shared" si="4"/>
        <v>100682892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14004252</v>
      </c>
      <c r="D66" s="16">
        <v>23728839</v>
      </c>
      <c r="E66" s="30">
        <v>28128176</v>
      </c>
      <c r="F66" s="21">
        <v>23906146</v>
      </c>
      <c r="G66" s="16">
        <v>23906146</v>
      </c>
      <c r="H66" s="19">
        <v>27026222</v>
      </c>
      <c r="I66" s="17">
        <v>27546604</v>
      </c>
      <c r="J66" s="31">
        <v>43458000</v>
      </c>
      <c r="K66" s="16">
        <v>29417000</v>
      </c>
      <c r="L66" s="19">
        <v>37428000</v>
      </c>
    </row>
    <row r="67" spans="1:12" ht="13.5">
      <c r="A67" s="69" t="s">
        <v>42</v>
      </c>
      <c r="B67" s="2"/>
      <c r="C67" s="16">
        <v>29854273</v>
      </c>
      <c r="D67" s="16">
        <v>6698138</v>
      </c>
      <c r="E67" s="17">
        <v>14144990</v>
      </c>
      <c r="F67" s="18">
        <v>26059039</v>
      </c>
      <c r="G67" s="16">
        <v>50069829</v>
      </c>
      <c r="H67" s="19">
        <v>43519028</v>
      </c>
      <c r="I67" s="20">
        <v>45191116</v>
      </c>
      <c r="J67" s="21">
        <v>2022427</v>
      </c>
      <c r="K67" s="16"/>
      <c r="L67" s="17"/>
    </row>
    <row r="68" spans="1:12" ht="13.5">
      <c r="A68" s="69" t="s">
        <v>43</v>
      </c>
      <c r="B68" s="2"/>
      <c r="C68" s="22"/>
      <c r="D68" s="22">
        <v>295495</v>
      </c>
      <c r="E68" s="23">
        <v>2233185</v>
      </c>
      <c r="F68" s="24"/>
      <c r="G68" s="22">
        <v>28462</v>
      </c>
      <c r="H68" s="25">
        <v>19950</v>
      </c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43858525</v>
      </c>
      <c r="D70" s="32">
        <f aca="true" t="shared" si="5" ref="D70:L70">SUM(D66:D69)</f>
        <v>30722472</v>
      </c>
      <c r="E70" s="33">
        <f t="shared" si="5"/>
        <v>44506351</v>
      </c>
      <c r="F70" s="34">
        <f t="shared" si="5"/>
        <v>49965185</v>
      </c>
      <c r="G70" s="32">
        <f t="shared" si="5"/>
        <v>74004437</v>
      </c>
      <c r="H70" s="35">
        <f t="shared" si="5"/>
        <v>70565200</v>
      </c>
      <c r="I70" s="36">
        <f t="shared" si="5"/>
        <v>72737720</v>
      </c>
      <c r="J70" s="37">
        <f t="shared" si="5"/>
        <v>45480427</v>
      </c>
      <c r="K70" s="32">
        <f t="shared" si="5"/>
        <v>29417000</v>
      </c>
      <c r="L70" s="33">
        <f t="shared" si="5"/>
        <v>37428000</v>
      </c>
    </row>
    <row r="71" spans="1:12" ht="13.5">
      <c r="A71" s="72" t="s">
        <v>47</v>
      </c>
      <c r="B71" s="2" t="s">
        <v>48</v>
      </c>
      <c r="C71" s="16">
        <v>2309207</v>
      </c>
      <c r="D71" s="16">
        <v>673385</v>
      </c>
      <c r="E71" s="17">
        <v>529356</v>
      </c>
      <c r="F71" s="18"/>
      <c r="G71" s="16"/>
      <c r="H71" s="19">
        <v>853114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18373862</v>
      </c>
      <c r="D72" s="16">
        <v>9987072</v>
      </c>
      <c r="E72" s="17">
        <v>24586382</v>
      </c>
      <c r="F72" s="18">
        <v>27498191</v>
      </c>
      <c r="G72" s="16">
        <v>28521595</v>
      </c>
      <c r="H72" s="19">
        <v>19553734</v>
      </c>
      <c r="I72" s="20">
        <v>23633371</v>
      </c>
      <c r="J72" s="21">
        <v>38121052</v>
      </c>
      <c r="K72" s="16">
        <v>18770625</v>
      </c>
      <c r="L72" s="17">
        <v>20202277</v>
      </c>
    </row>
    <row r="73" spans="1:12" ht="13.5">
      <c r="A73" s="72" t="s">
        <v>51</v>
      </c>
      <c r="B73" s="2"/>
      <c r="C73" s="16">
        <v>5323001</v>
      </c>
      <c r="D73" s="16">
        <v>14114540</v>
      </c>
      <c r="E73" s="17">
        <v>27153506</v>
      </c>
      <c r="F73" s="18">
        <v>38600924</v>
      </c>
      <c r="G73" s="16">
        <v>37296651</v>
      </c>
      <c r="H73" s="19">
        <v>22094388</v>
      </c>
      <c r="I73" s="20">
        <v>24298417</v>
      </c>
      <c r="J73" s="21">
        <v>28262627</v>
      </c>
      <c r="K73" s="16">
        <v>40882387</v>
      </c>
      <c r="L73" s="17">
        <v>43052615</v>
      </c>
    </row>
    <row r="74" spans="1:12" ht="13.5">
      <c r="A74" s="73" t="s">
        <v>52</v>
      </c>
      <c r="B74" s="6" t="s">
        <v>53</v>
      </c>
      <c r="C74" s="74">
        <f>SUM(C70:C73)</f>
        <v>69864595</v>
      </c>
      <c r="D74" s="74">
        <f aca="true" t="shared" si="6" ref="D74:L74">SUM(D70:D73)</f>
        <v>55497469</v>
      </c>
      <c r="E74" s="75">
        <f t="shared" si="6"/>
        <v>96775595</v>
      </c>
      <c r="F74" s="76">
        <f t="shared" si="6"/>
        <v>116064300</v>
      </c>
      <c r="G74" s="74">
        <f t="shared" si="6"/>
        <v>139822683</v>
      </c>
      <c r="H74" s="77">
        <f t="shared" si="6"/>
        <v>113066436</v>
      </c>
      <c r="I74" s="78">
        <f t="shared" si="6"/>
        <v>120669508</v>
      </c>
      <c r="J74" s="79">
        <f t="shared" si="6"/>
        <v>111864106</v>
      </c>
      <c r="K74" s="74">
        <f t="shared" si="6"/>
        <v>89070012</v>
      </c>
      <c r="L74" s="75">
        <f t="shared" si="6"/>
        <v>100682892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10061054</v>
      </c>
      <c r="D43" s="10">
        <f aca="true" t="shared" si="0" ref="D43:L43">SUM(D44:D46)</f>
        <v>6282093</v>
      </c>
      <c r="E43" s="11">
        <f t="shared" si="0"/>
        <v>4265756</v>
      </c>
      <c r="F43" s="12">
        <f t="shared" si="0"/>
        <v>14383500</v>
      </c>
      <c r="G43" s="10">
        <f t="shared" si="0"/>
        <v>12208500</v>
      </c>
      <c r="H43" s="13">
        <f>SUM(H44:H46)</f>
        <v>6639621</v>
      </c>
      <c r="I43" s="14">
        <f t="shared" si="0"/>
        <v>7508314</v>
      </c>
      <c r="J43" s="15">
        <f t="shared" si="0"/>
        <v>10350000</v>
      </c>
      <c r="K43" s="10">
        <f t="shared" si="0"/>
        <v>3675000</v>
      </c>
      <c r="L43" s="13">
        <f t="shared" si="0"/>
        <v>3540000</v>
      </c>
    </row>
    <row r="44" spans="1:12" ht="13.5">
      <c r="A44" s="3" t="s">
        <v>19</v>
      </c>
      <c r="B44" s="2"/>
      <c r="C44" s="16">
        <v>5681218</v>
      </c>
      <c r="D44" s="16">
        <v>2090026</v>
      </c>
      <c r="E44" s="17">
        <v>2184609</v>
      </c>
      <c r="F44" s="18">
        <v>4420000</v>
      </c>
      <c r="G44" s="16">
        <v>7791000</v>
      </c>
      <c r="H44" s="19">
        <v>3622859</v>
      </c>
      <c r="I44" s="20">
        <v>3982211</v>
      </c>
      <c r="J44" s="21">
        <v>3860000</v>
      </c>
      <c r="K44" s="16">
        <v>2200000</v>
      </c>
      <c r="L44" s="17">
        <v>2200000</v>
      </c>
    </row>
    <row r="45" spans="1:12" ht="13.5">
      <c r="A45" s="3" t="s">
        <v>20</v>
      </c>
      <c r="B45" s="2"/>
      <c r="C45" s="22">
        <v>1779883</v>
      </c>
      <c r="D45" s="22">
        <v>3140706</v>
      </c>
      <c r="E45" s="23"/>
      <c r="F45" s="24">
        <v>120000</v>
      </c>
      <c r="G45" s="22">
        <v>915000</v>
      </c>
      <c r="H45" s="25">
        <v>270668</v>
      </c>
      <c r="I45" s="26">
        <v>1574272</v>
      </c>
      <c r="J45" s="27">
        <v>6490000</v>
      </c>
      <c r="K45" s="22">
        <v>1475000</v>
      </c>
      <c r="L45" s="23">
        <v>1340000</v>
      </c>
    </row>
    <row r="46" spans="1:12" ht="13.5">
      <c r="A46" s="3" t="s">
        <v>21</v>
      </c>
      <c r="B46" s="2"/>
      <c r="C46" s="16">
        <v>2599953</v>
      </c>
      <c r="D46" s="16">
        <v>1051361</v>
      </c>
      <c r="E46" s="17">
        <v>2081147</v>
      </c>
      <c r="F46" s="18">
        <v>9843500</v>
      </c>
      <c r="G46" s="16">
        <v>3502500</v>
      </c>
      <c r="H46" s="19">
        <v>2746094</v>
      </c>
      <c r="I46" s="20">
        <v>1951831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19863090</v>
      </c>
      <c r="D47" s="10">
        <f aca="true" t="shared" si="1" ref="D47:L47">SUM(D48:D52)</f>
        <v>17744201</v>
      </c>
      <c r="E47" s="14">
        <f t="shared" si="1"/>
        <v>34489173</v>
      </c>
      <c r="F47" s="28">
        <f t="shared" si="1"/>
        <v>75069000</v>
      </c>
      <c r="G47" s="10">
        <f t="shared" si="1"/>
        <v>63213249</v>
      </c>
      <c r="H47" s="13">
        <f>SUM(H48:H52)</f>
        <v>52251857</v>
      </c>
      <c r="I47" s="29">
        <f t="shared" si="1"/>
        <v>37969792</v>
      </c>
      <c r="J47" s="12">
        <f t="shared" si="1"/>
        <v>40130880</v>
      </c>
      <c r="K47" s="10">
        <f t="shared" si="1"/>
        <v>18084000</v>
      </c>
      <c r="L47" s="14">
        <f t="shared" si="1"/>
        <v>7907000</v>
      </c>
    </row>
    <row r="48" spans="1:12" ht="13.5">
      <c r="A48" s="3" t="s">
        <v>23</v>
      </c>
      <c r="B48" s="2"/>
      <c r="C48" s="16">
        <v>10066978</v>
      </c>
      <c r="D48" s="16">
        <v>5791265</v>
      </c>
      <c r="E48" s="17">
        <v>5223943</v>
      </c>
      <c r="F48" s="18">
        <v>14226000</v>
      </c>
      <c r="G48" s="16">
        <v>9147455</v>
      </c>
      <c r="H48" s="19">
        <v>4783457</v>
      </c>
      <c r="I48" s="20">
        <v>5152098</v>
      </c>
      <c r="J48" s="21">
        <v>16116570</v>
      </c>
      <c r="K48" s="16">
        <v>12148000</v>
      </c>
      <c r="L48" s="17">
        <v>1767000</v>
      </c>
    </row>
    <row r="49" spans="1:12" ht="13.5">
      <c r="A49" s="3" t="s">
        <v>24</v>
      </c>
      <c r="B49" s="2"/>
      <c r="C49" s="16">
        <v>854762</v>
      </c>
      <c r="D49" s="16">
        <v>1700678</v>
      </c>
      <c r="E49" s="17">
        <v>425291</v>
      </c>
      <c r="F49" s="18">
        <v>1290000</v>
      </c>
      <c r="G49" s="16">
        <v>3139110</v>
      </c>
      <c r="H49" s="19">
        <v>2476537</v>
      </c>
      <c r="I49" s="20">
        <v>2525369</v>
      </c>
      <c r="J49" s="21">
        <v>2000000</v>
      </c>
      <c r="K49" s="16">
        <v>4836000</v>
      </c>
      <c r="L49" s="17">
        <v>6140000</v>
      </c>
    </row>
    <row r="50" spans="1:12" ht="13.5">
      <c r="A50" s="3" t="s">
        <v>25</v>
      </c>
      <c r="B50" s="2"/>
      <c r="C50" s="16">
        <v>2341809</v>
      </c>
      <c r="D50" s="16">
        <v>657809</v>
      </c>
      <c r="E50" s="17">
        <v>394302</v>
      </c>
      <c r="F50" s="18">
        <v>2200000</v>
      </c>
      <c r="G50" s="16">
        <v>1926684</v>
      </c>
      <c r="H50" s="19">
        <v>822866</v>
      </c>
      <c r="I50" s="20">
        <v>822866</v>
      </c>
      <c r="J50" s="21"/>
      <c r="K50" s="16">
        <v>1100000</v>
      </c>
      <c r="L50" s="17"/>
    </row>
    <row r="51" spans="1:12" ht="13.5">
      <c r="A51" s="3" t="s">
        <v>26</v>
      </c>
      <c r="B51" s="2"/>
      <c r="C51" s="16">
        <v>6599541</v>
      </c>
      <c r="D51" s="16">
        <v>9594449</v>
      </c>
      <c r="E51" s="17">
        <v>28445637</v>
      </c>
      <c r="F51" s="18">
        <v>57353000</v>
      </c>
      <c r="G51" s="16">
        <v>49000000</v>
      </c>
      <c r="H51" s="19">
        <v>44168997</v>
      </c>
      <c r="I51" s="20">
        <v>29469459</v>
      </c>
      <c r="J51" s="21">
        <v>22014310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7729231</v>
      </c>
      <c r="D53" s="10">
        <f aca="true" t="shared" si="2" ref="D53:L53">SUM(D54:D56)</f>
        <v>2499097</v>
      </c>
      <c r="E53" s="14">
        <f t="shared" si="2"/>
        <v>9227558</v>
      </c>
      <c r="F53" s="28">
        <f t="shared" si="2"/>
        <v>8578000</v>
      </c>
      <c r="G53" s="10">
        <f t="shared" si="2"/>
        <v>5220000</v>
      </c>
      <c r="H53" s="13">
        <f>SUM(H54:H56)</f>
        <v>1755918</v>
      </c>
      <c r="I53" s="29">
        <f t="shared" si="2"/>
        <v>1921099</v>
      </c>
      <c r="J53" s="12">
        <f t="shared" si="2"/>
        <v>14253000</v>
      </c>
      <c r="K53" s="10">
        <f t="shared" si="2"/>
        <v>13225000</v>
      </c>
      <c r="L53" s="14">
        <f t="shared" si="2"/>
        <v>22100000</v>
      </c>
    </row>
    <row r="54" spans="1:12" ht="13.5">
      <c r="A54" s="3" t="s">
        <v>29</v>
      </c>
      <c r="B54" s="2"/>
      <c r="C54" s="16">
        <v>4307670</v>
      </c>
      <c r="D54" s="16">
        <v>888632</v>
      </c>
      <c r="E54" s="17">
        <v>27776</v>
      </c>
      <c r="F54" s="18"/>
      <c r="G54" s="16"/>
      <c r="H54" s="19"/>
      <c r="I54" s="20">
        <v>165182</v>
      </c>
      <c r="J54" s="21"/>
      <c r="K54" s="16"/>
      <c r="L54" s="17"/>
    </row>
    <row r="55" spans="1:12" ht="13.5">
      <c r="A55" s="3" t="s">
        <v>30</v>
      </c>
      <c r="B55" s="2"/>
      <c r="C55" s="16">
        <v>3421561</v>
      </c>
      <c r="D55" s="16">
        <v>1610465</v>
      </c>
      <c r="E55" s="17">
        <v>8664125</v>
      </c>
      <c r="F55" s="18">
        <v>8578000</v>
      </c>
      <c r="G55" s="16">
        <v>5220000</v>
      </c>
      <c r="H55" s="19">
        <v>1755918</v>
      </c>
      <c r="I55" s="20">
        <v>1755917</v>
      </c>
      <c r="J55" s="21">
        <v>14253000</v>
      </c>
      <c r="K55" s="16">
        <v>13225000</v>
      </c>
      <c r="L55" s="17">
        <v>22100000</v>
      </c>
    </row>
    <row r="56" spans="1:12" ht="13.5">
      <c r="A56" s="3" t="s">
        <v>31</v>
      </c>
      <c r="B56" s="2"/>
      <c r="C56" s="16"/>
      <c r="D56" s="16"/>
      <c r="E56" s="17">
        <v>535657</v>
      </c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33208655</v>
      </c>
      <c r="D57" s="10">
        <f aca="true" t="shared" si="3" ref="D57:L57">SUM(D58:D61)</f>
        <v>35135333</v>
      </c>
      <c r="E57" s="14">
        <f t="shared" si="3"/>
        <v>41829049</v>
      </c>
      <c r="F57" s="28">
        <f t="shared" si="3"/>
        <v>77542770</v>
      </c>
      <c r="G57" s="10">
        <f t="shared" si="3"/>
        <v>64855104</v>
      </c>
      <c r="H57" s="13">
        <f>SUM(H58:H61)</f>
        <v>45440594</v>
      </c>
      <c r="I57" s="29">
        <f t="shared" si="3"/>
        <v>49004854</v>
      </c>
      <c r="J57" s="12">
        <f t="shared" si="3"/>
        <v>72778214</v>
      </c>
      <c r="K57" s="10">
        <f t="shared" si="3"/>
        <v>74615511</v>
      </c>
      <c r="L57" s="14">
        <f t="shared" si="3"/>
        <v>73515413</v>
      </c>
    </row>
    <row r="58" spans="1:12" ht="13.5">
      <c r="A58" s="3" t="s">
        <v>33</v>
      </c>
      <c r="B58" s="2"/>
      <c r="C58" s="16">
        <v>18838024</v>
      </c>
      <c r="D58" s="16">
        <v>12229117</v>
      </c>
      <c r="E58" s="17">
        <v>11339977</v>
      </c>
      <c r="F58" s="18">
        <v>20955000</v>
      </c>
      <c r="G58" s="16">
        <v>8549000</v>
      </c>
      <c r="H58" s="19">
        <v>8143312</v>
      </c>
      <c r="I58" s="20">
        <v>11283470</v>
      </c>
      <c r="J58" s="21">
        <v>23894000</v>
      </c>
      <c r="K58" s="16">
        <v>26254000</v>
      </c>
      <c r="L58" s="17">
        <v>18504000</v>
      </c>
    </row>
    <row r="59" spans="1:12" ht="13.5">
      <c r="A59" s="3" t="s">
        <v>34</v>
      </c>
      <c r="B59" s="2"/>
      <c r="C59" s="16">
        <v>12136139</v>
      </c>
      <c r="D59" s="16">
        <v>18047407</v>
      </c>
      <c r="E59" s="17">
        <v>14157260</v>
      </c>
      <c r="F59" s="18">
        <v>32745300</v>
      </c>
      <c r="G59" s="16">
        <v>27875571</v>
      </c>
      <c r="H59" s="19">
        <v>20498651</v>
      </c>
      <c r="I59" s="20">
        <v>20568604</v>
      </c>
      <c r="J59" s="21">
        <v>26131537</v>
      </c>
      <c r="K59" s="16">
        <v>32070000</v>
      </c>
      <c r="L59" s="17">
        <v>28163500</v>
      </c>
    </row>
    <row r="60" spans="1:12" ht="13.5">
      <c r="A60" s="3" t="s">
        <v>35</v>
      </c>
      <c r="B60" s="2"/>
      <c r="C60" s="22">
        <v>2234492</v>
      </c>
      <c r="D60" s="22">
        <v>4460845</v>
      </c>
      <c r="E60" s="23">
        <v>13722605</v>
      </c>
      <c r="F60" s="24">
        <v>21452470</v>
      </c>
      <c r="G60" s="22">
        <v>26480533</v>
      </c>
      <c r="H60" s="25">
        <v>15778451</v>
      </c>
      <c r="I60" s="26">
        <v>16132600</v>
      </c>
      <c r="J60" s="27">
        <v>19552677</v>
      </c>
      <c r="K60" s="22">
        <v>15451511</v>
      </c>
      <c r="L60" s="23">
        <v>26447913</v>
      </c>
    </row>
    <row r="61" spans="1:12" ht="13.5">
      <c r="A61" s="3" t="s">
        <v>36</v>
      </c>
      <c r="B61" s="2"/>
      <c r="C61" s="16"/>
      <c r="D61" s="16">
        <v>397964</v>
      </c>
      <c r="E61" s="17">
        <v>2609207</v>
      </c>
      <c r="F61" s="18">
        <v>2390000</v>
      </c>
      <c r="G61" s="16">
        <v>1950000</v>
      </c>
      <c r="H61" s="19">
        <v>1020180</v>
      </c>
      <c r="I61" s="20">
        <v>1020180</v>
      </c>
      <c r="J61" s="21">
        <v>3200000</v>
      </c>
      <c r="K61" s="16">
        <v>840000</v>
      </c>
      <c r="L61" s="17">
        <v>400000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70862030</v>
      </c>
      <c r="D63" s="62">
        <f aca="true" t="shared" si="4" ref="D63:L63">+D43+D47+D53+D57+D62</f>
        <v>61660724</v>
      </c>
      <c r="E63" s="63">
        <f t="shared" si="4"/>
        <v>89811536</v>
      </c>
      <c r="F63" s="64">
        <f t="shared" si="4"/>
        <v>175573270</v>
      </c>
      <c r="G63" s="62">
        <f t="shared" si="4"/>
        <v>145496853</v>
      </c>
      <c r="H63" s="65">
        <f t="shared" si="4"/>
        <v>106087990</v>
      </c>
      <c r="I63" s="66">
        <f t="shared" si="4"/>
        <v>96404059</v>
      </c>
      <c r="J63" s="67">
        <f t="shared" si="4"/>
        <v>137512094</v>
      </c>
      <c r="K63" s="62">
        <f t="shared" si="4"/>
        <v>109599511</v>
      </c>
      <c r="L63" s="63">
        <f t="shared" si="4"/>
        <v>107062413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25876530</v>
      </c>
      <c r="D66" s="16">
        <v>21671191</v>
      </c>
      <c r="E66" s="30">
        <v>24022429</v>
      </c>
      <c r="F66" s="21">
        <v>31313000</v>
      </c>
      <c r="G66" s="16">
        <v>29822534</v>
      </c>
      <c r="H66" s="19">
        <v>24806734</v>
      </c>
      <c r="I66" s="17">
        <v>31034866</v>
      </c>
      <c r="J66" s="31">
        <v>32577570</v>
      </c>
      <c r="K66" s="16">
        <v>34509000</v>
      </c>
      <c r="L66" s="19">
        <v>35972000</v>
      </c>
    </row>
    <row r="67" spans="1:12" ht="13.5">
      <c r="A67" s="69" t="s">
        <v>42</v>
      </c>
      <c r="B67" s="2"/>
      <c r="C67" s="16">
        <v>7970683</v>
      </c>
      <c r="D67" s="16">
        <v>9728689</v>
      </c>
      <c r="E67" s="17">
        <v>28285029</v>
      </c>
      <c r="F67" s="18">
        <v>59307000</v>
      </c>
      <c r="G67" s="16">
        <v>48854455</v>
      </c>
      <c r="H67" s="19">
        <v>42255945</v>
      </c>
      <c r="I67" s="20">
        <v>27540403</v>
      </c>
      <c r="J67" s="21">
        <v>25523310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33847213</v>
      </c>
      <c r="D70" s="32">
        <f aca="true" t="shared" si="5" ref="D70:L70">SUM(D66:D69)</f>
        <v>31399880</v>
      </c>
      <c r="E70" s="33">
        <f t="shared" si="5"/>
        <v>52307458</v>
      </c>
      <c r="F70" s="34">
        <f t="shared" si="5"/>
        <v>90620000</v>
      </c>
      <c r="G70" s="32">
        <f t="shared" si="5"/>
        <v>78676989</v>
      </c>
      <c r="H70" s="35">
        <f t="shared" si="5"/>
        <v>67062679</v>
      </c>
      <c r="I70" s="36">
        <f t="shared" si="5"/>
        <v>58575269</v>
      </c>
      <c r="J70" s="37">
        <f t="shared" si="5"/>
        <v>58100880</v>
      </c>
      <c r="K70" s="32">
        <f t="shared" si="5"/>
        <v>34509000</v>
      </c>
      <c r="L70" s="33">
        <f t="shared" si="5"/>
        <v>35972000</v>
      </c>
    </row>
    <row r="71" spans="1:12" ht="13.5">
      <c r="A71" s="72" t="s">
        <v>47</v>
      </c>
      <c r="B71" s="2" t="s">
        <v>48</v>
      </c>
      <c r="C71" s="16">
        <v>3907670</v>
      </c>
      <c r="D71" s="16">
        <v>787339</v>
      </c>
      <c r="E71" s="17">
        <v>5146686</v>
      </c>
      <c r="F71" s="18"/>
      <c r="G71" s="16"/>
      <c r="H71" s="19"/>
      <c r="I71" s="20">
        <v>150246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14317928</v>
      </c>
      <c r="D72" s="16">
        <v>11942883</v>
      </c>
      <c r="E72" s="17">
        <v>11269110</v>
      </c>
      <c r="F72" s="18">
        <v>25172950</v>
      </c>
      <c r="G72" s="16">
        <v>25172950</v>
      </c>
      <c r="H72" s="19">
        <v>11665265</v>
      </c>
      <c r="I72" s="20">
        <v>8655358</v>
      </c>
      <c r="J72" s="21">
        <v>38569614</v>
      </c>
      <c r="K72" s="16">
        <v>34806373</v>
      </c>
      <c r="L72" s="17">
        <v>35510913</v>
      </c>
    </row>
    <row r="73" spans="1:12" ht="13.5">
      <c r="A73" s="72" t="s">
        <v>51</v>
      </c>
      <c r="B73" s="2"/>
      <c r="C73" s="16">
        <v>18789219</v>
      </c>
      <c r="D73" s="16">
        <v>17530622</v>
      </c>
      <c r="E73" s="17">
        <v>21088282</v>
      </c>
      <c r="F73" s="18">
        <v>59780320</v>
      </c>
      <c r="G73" s="16">
        <v>41646914</v>
      </c>
      <c r="H73" s="19">
        <v>27360045</v>
      </c>
      <c r="I73" s="20">
        <v>29023186</v>
      </c>
      <c r="J73" s="21">
        <v>40841600</v>
      </c>
      <c r="K73" s="16">
        <v>40284138</v>
      </c>
      <c r="L73" s="17">
        <v>35579500</v>
      </c>
    </row>
    <row r="74" spans="1:12" ht="13.5">
      <c r="A74" s="73" t="s">
        <v>52</v>
      </c>
      <c r="B74" s="6" t="s">
        <v>53</v>
      </c>
      <c r="C74" s="74">
        <f>SUM(C70:C73)</f>
        <v>70862030</v>
      </c>
      <c r="D74" s="74">
        <f aca="true" t="shared" si="6" ref="D74:L74">SUM(D70:D73)</f>
        <v>61660724</v>
      </c>
      <c r="E74" s="75">
        <f t="shared" si="6"/>
        <v>89811536</v>
      </c>
      <c r="F74" s="76">
        <f t="shared" si="6"/>
        <v>175573270</v>
      </c>
      <c r="G74" s="74">
        <f t="shared" si="6"/>
        <v>145496853</v>
      </c>
      <c r="H74" s="77">
        <f t="shared" si="6"/>
        <v>106087989</v>
      </c>
      <c r="I74" s="78">
        <f t="shared" si="6"/>
        <v>96404059</v>
      </c>
      <c r="J74" s="79">
        <f t="shared" si="6"/>
        <v>137512094</v>
      </c>
      <c r="K74" s="74">
        <f t="shared" si="6"/>
        <v>109599511</v>
      </c>
      <c r="L74" s="75">
        <f t="shared" si="6"/>
        <v>107062413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695000</v>
      </c>
      <c r="D43" s="10">
        <f aca="true" t="shared" si="0" ref="D43:L43">SUM(D44:D46)</f>
        <v>6676246</v>
      </c>
      <c r="E43" s="11">
        <f t="shared" si="0"/>
        <v>1093167</v>
      </c>
      <c r="F43" s="12">
        <f t="shared" si="0"/>
        <v>2095494</v>
      </c>
      <c r="G43" s="10">
        <f t="shared" si="0"/>
        <v>4733100</v>
      </c>
      <c r="H43" s="13">
        <f>SUM(H44:H46)</f>
        <v>4660186</v>
      </c>
      <c r="I43" s="14">
        <f t="shared" si="0"/>
        <v>4544294</v>
      </c>
      <c r="J43" s="15">
        <f t="shared" si="0"/>
        <v>700000</v>
      </c>
      <c r="K43" s="10">
        <f t="shared" si="0"/>
        <v>350000</v>
      </c>
      <c r="L43" s="13">
        <f t="shared" si="0"/>
        <v>350000</v>
      </c>
    </row>
    <row r="44" spans="1:12" ht="13.5">
      <c r="A44" s="3" t="s">
        <v>19</v>
      </c>
      <c r="B44" s="2"/>
      <c r="C44" s="16">
        <v>114000</v>
      </c>
      <c r="D44" s="16">
        <v>243135</v>
      </c>
      <c r="E44" s="17">
        <v>6793</v>
      </c>
      <c r="F44" s="18">
        <v>1690494</v>
      </c>
      <c r="G44" s="16">
        <v>3653000</v>
      </c>
      <c r="H44" s="19">
        <v>3327058</v>
      </c>
      <c r="I44" s="20">
        <v>3198846</v>
      </c>
      <c r="J44" s="21">
        <v>350000</v>
      </c>
      <c r="K44" s="16"/>
      <c r="L44" s="17"/>
    </row>
    <row r="45" spans="1:12" ht="13.5">
      <c r="A45" s="3" t="s">
        <v>20</v>
      </c>
      <c r="B45" s="2"/>
      <c r="C45" s="22">
        <v>581000</v>
      </c>
      <c r="D45" s="22">
        <v>5832645</v>
      </c>
      <c r="E45" s="23">
        <v>113190</v>
      </c>
      <c r="F45" s="24"/>
      <c r="G45" s="22">
        <v>39100</v>
      </c>
      <c r="H45" s="25">
        <v>36809</v>
      </c>
      <c r="I45" s="26">
        <v>69125</v>
      </c>
      <c r="J45" s="27">
        <v>350000</v>
      </c>
      <c r="K45" s="22">
        <v>350000</v>
      </c>
      <c r="L45" s="23">
        <v>350000</v>
      </c>
    </row>
    <row r="46" spans="1:12" ht="13.5">
      <c r="A46" s="3" t="s">
        <v>21</v>
      </c>
      <c r="B46" s="2"/>
      <c r="C46" s="16"/>
      <c r="D46" s="16">
        <v>600466</v>
      </c>
      <c r="E46" s="17">
        <v>973184</v>
      </c>
      <c r="F46" s="18">
        <v>405000</v>
      </c>
      <c r="G46" s="16">
        <v>1041000</v>
      </c>
      <c r="H46" s="19">
        <v>1296319</v>
      </c>
      <c r="I46" s="20">
        <v>1276323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481000</v>
      </c>
      <c r="D47" s="10">
        <f aca="true" t="shared" si="1" ref="D47:L47">SUM(D48:D52)</f>
        <v>2122296</v>
      </c>
      <c r="E47" s="14">
        <f t="shared" si="1"/>
        <v>923958</v>
      </c>
      <c r="F47" s="28">
        <f t="shared" si="1"/>
        <v>2840000</v>
      </c>
      <c r="G47" s="10">
        <f t="shared" si="1"/>
        <v>1486795</v>
      </c>
      <c r="H47" s="13">
        <f>SUM(H48:H52)</f>
        <v>1204557</v>
      </c>
      <c r="I47" s="29">
        <f t="shared" si="1"/>
        <v>1251028</v>
      </c>
      <c r="J47" s="12">
        <f t="shared" si="1"/>
        <v>1650000</v>
      </c>
      <c r="K47" s="10">
        <f t="shared" si="1"/>
        <v>1290500</v>
      </c>
      <c r="L47" s="14">
        <f t="shared" si="1"/>
        <v>1285000</v>
      </c>
    </row>
    <row r="48" spans="1:12" ht="13.5">
      <c r="A48" s="3" t="s">
        <v>23</v>
      </c>
      <c r="B48" s="2"/>
      <c r="C48" s="16"/>
      <c r="D48" s="16">
        <v>23875</v>
      </c>
      <c r="E48" s="17">
        <v>25444</v>
      </c>
      <c r="F48" s="18"/>
      <c r="G48" s="16"/>
      <c r="H48" s="19"/>
      <c r="I48" s="20">
        <v>1570</v>
      </c>
      <c r="J48" s="21"/>
      <c r="K48" s="16"/>
      <c r="L48" s="17"/>
    </row>
    <row r="49" spans="1:12" ht="13.5">
      <c r="A49" s="3" t="s">
        <v>24</v>
      </c>
      <c r="B49" s="2"/>
      <c r="C49" s="16">
        <v>6000</v>
      </c>
      <c r="D49" s="16">
        <v>288000</v>
      </c>
      <c r="E49" s="17">
        <v>102661</v>
      </c>
      <c r="F49" s="18">
        <v>1870000</v>
      </c>
      <c r="G49" s="16">
        <v>564500</v>
      </c>
      <c r="H49" s="19">
        <v>354302</v>
      </c>
      <c r="I49" s="20">
        <v>488945</v>
      </c>
      <c r="J49" s="21">
        <v>1100000</v>
      </c>
      <c r="K49" s="16">
        <v>850000</v>
      </c>
      <c r="L49" s="17">
        <v>850000</v>
      </c>
    </row>
    <row r="50" spans="1:12" ht="13.5">
      <c r="A50" s="3" t="s">
        <v>25</v>
      </c>
      <c r="B50" s="2"/>
      <c r="C50" s="16">
        <v>444000</v>
      </c>
      <c r="D50" s="16">
        <v>1741207</v>
      </c>
      <c r="E50" s="17">
        <v>733894</v>
      </c>
      <c r="F50" s="18">
        <v>970000</v>
      </c>
      <c r="G50" s="16">
        <v>817100</v>
      </c>
      <c r="H50" s="19">
        <v>778685</v>
      </c>
      <c r="I50" s="20">
        <v>507135</v>
      </c>
      <c r="J50" s="21">
        <v>519000</v>
      </c>
      <c r="K50" s="16">
        <v>437500</v>
      </c>
      <c r="L50" s="17">
        <v>435000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31000</v>
      </c>
      <c r="D52" s="22">
        <v>69214</v>
      </c>
      <c r="E52" s="23">
        <v>61959</v>
      </c>
      <c r="F52" s="24"/>
      <c r="G52" s="22">
        <v>105195</v>
      </c>
      <c r="H52" s="25">
        <v>71570</v>
      </c>
      <c r="I52" s="26">
        <v>253378</v>
      </c>
      <c r="J52" s="27">
        <v>31000</v>
      </c>
      <c r="K52" s="22">
        <v>3000</v>
      </c>
      <c r="L52" s="23"/>
    </row>
    <row r="53" spans="1:12" ht="13.5">
      <c r="A53" s="1" t="s">
        <v>28</v>
      </c>
      <c r="B53" s="4"/>
      <c r="C53" s="10">
        <f>SUM(C54:C56)</f>
        <v>50000</v>
      </c>
      <c r="D53" s="10">
        <f aca="true" t="shared" si="2" ref="D53:L53">SUM(D54:D56)</f>
        <v>43165</v>
      </c>
      <c r="E53" s="14">
        <f t="shared" si="2"/>
        <v>0</v>
      </c>
      <c r="F53" s="28">
        <f t="shared" si="2"/>
        <v>480000</v>
      </c>
      <c r="G53" s="10">
        <f t="shared" si="2"/>
        <v>493400</v>
      </c>
      <c r="H53" s="13">
        <f>SUM(H54:H56)</f>
        <v>407308</v>
      </c>
      <c r="I53" s="29">
        <f t="shared" si="2"/>
        <v>12116</v>
      </c>
      <c r="J53" s="12">
        <f t="shared" si="2"/>
        <v>108500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50000</v>
      </c>
      <c r="D54" s="16">
        <v>43165</v>
      </c>
      <c r="E54" s="17"/>
      <c r="F54" s="18"/>
      <c r="G54" s="16"/>
      <c r="H54" s="19">
        <v>9660</v>
      </c>
      <c r="I54" s="20">
        <v>12116</v>
      </c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>
        <v>480000</v>
      </c>
      <c r="G56" s="16">
        <v>493400</v>
      </c>
      <c r="H56" s="19">
        <v>397648</v>
      </c>
      <c r="I56" s="20"/>
      <c r="J56" s="21">
        <v>108500</v>
      </c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373071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>
        <v>373071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1226000</v>
      </c>
      <c r="D63" s="62">
        <f aca="true" t="shared" si="4" ref="D63:L63">+D43+D47+D53+D57+D62</f>
        <v>8841707</v>
      </c>
      <c r="E63" s="63">
        <f t="shared" si="4"/>
        <v>2017125</v>
      </c>
      <c r="F63" s="64">
        <f t="shared" si="4"/>
        <v>5415494</v>
      </c>
      <c r="G63" s="62">
        <f t="shared" si="4"/>
        <v>6713295</v>
      </c>
      <c r="H63" s="65">
        <f t="shared" si="4"/>
        <v>6272051</v>
      </c>
      <c r="I63" s="66">
        <f t="shared" si="4"/>
        <v>6180509</v>
      </c>
      <c r="J63" s="67">
        <f t="shared" si="4"/>
        <v>2458500</v>
      </c>
      <c r="K63" s="62">
        <f t="shared" si="4"/>
        <v>1640500</v>
      </c>
      <c r="L63" s="63">
        <f t="shared" si="4"/>
        <v>1635000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>
        <v>143000</v>
      </c>
      <c r="E66" s="30">
        <v>544075</v>
      </c>
      <c r="F66" s="21"/>
      <c r="G66" s="16"/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143000</v>
      </c>
      <c r="E70" s="33">
        <f t="shared" si="5"/>
        <v>544075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0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>
        <v>28845</v>
      </c>
      <c r="F71" s="18"/>
      <c r="G71" s="16"/>
      <c r="H71" s="19">
        <v>162785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1226000</v>
      </c>
      <c r="D73" s="16">
        <v>8698707</v>
      </c>
      <c r="E73" s="17">
        <v>1444205</v>
      </c>
      <c r="F73" s="18">
        <v>5415494</v>
      </c>
      <c r="G73" s="16">
        <v>6713295</v>
      </c>
      <c r="H73" s="19">
        <v>6109266</v>
      </c>
      <c r="I73" s="20">
        <v>6180509</v>
      </c>
      <c r="J73" s="21">
        <v>2458500</v>
      </c>
      <c r="K73" s="16">
        <v>1640500</v>
      </c>
      <c r="L73" s="17">
        <v>1635000</v>
      </c>
    </row>
    <row r="74" spans="1:12" ht="13.5">
      <c r="A74" s="73" t="s">
        <v>52</v>
      </c>
      <c r="B74" s="6" t="s">
        <v>53</v>
      </c>
      <c r="C74" s="74">
        <f>SUM(C70:C73)</f>
        <v>1226000</v>
      </c>
      <c r="D74" s="74">
        <f aca="true" t="shared" si="6" ref="D74:L74">SUM(D70:D73)</f>
        <v>8841707</v>
      </c>
      <c r="E74" s="75">
        <f t="shared" si="6"/>
        <v>2017125</v>
      </c>
      <c r="F74" s="76">
        <f t="shared" si="6"/>
        <v>5415494</v>
      </c>
      <c r="G74" s="74">
        <f t="shared" si="6"/>
        <v>6713295</v>
      </c>
      <c r="H74" s="77">
        <f t="shared" si="6"/>
        <v>6272051</v>
      </c>
      <c r="I74" s="78">
        <f t="shared" si="6"/>
        <v>6180509</v>
      </c>
      <c r="J74" s="79">
        <f t="shared" si="6"/>
        <v>2458500</v>
      </c>
      <c r="K74" s="74">
        <f t="shared" si="6"/>
        <v>1640500</v>
      </c>
      <c r="L74" s="75">
        <f t="shared" si="6"/>
        <v>1635000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240186</v>
      </c>
      <c r="D43" s="10">
        <f aca="true" t="shared" si="0" ref="D43:L43">SUM(D44:D46)</f>
        <v>3004758</v>
      </c>
      <c r="E43" s="11">
        <f t="shared" si="0"/>
        <v>303558</v>
      </c>
      <c r="F43" s="12">
        <f t="shared" si="0"/>
        <v>583000</v>
      </c>
      <c r="G43" s="10">
        <f t="shared" si="0"/>
        <v>583000</v>
      </c>
      <c r="H43" s="13">
        <f>SUM(H44:H46)</f>
        <v>240668</v>
      </c>
      <c r="I43" s="14">
        <f t="shared" si="0"/>
        <v>251157</v>
      </c>
      <c r="J43" s="15">
        <f t="shared" si="0"/>
        <v>74000</v>
      </c>
      <c r="K43" s="10">
        <f t="shared" si="0"/>
        <v>43000</v>
      </c>
      <c r="L43" s="13">
        <f t="shared" si="0"/>
        <v>43000</v>
      </c>
    </row>
    <row r="44" spans="1:12" ht="13.5">
      <c r="A44" s="3" t="s">
        <v>19</v>
      </c>
      <c r="B44" s="2"/>
      <c r="C44" s="16">
        <v>225486</v>
      </c>
      <c r="D44" s="16">
        <v>2028447</v>
      </c>
      <c r="E44" s="17">
        <v>102582</v>
      </c>
      <c r="F44" s="18"/>
      <c r="G44" s="16"/>
      <c r="H44" s="19">
        <v>80985</v>
      </c>
      <c r="I44" s="20">
        <v>240580</v>
      </c>
      <c r="J44" s="21"/>
      <c r="K44" s="16"/>
      <c r="L44" s="17"/>
    </row>
    <row r="45" spans="1:12" ht="13.5">
      <c r="A45" s="3" t="s">
        <v>20</v>
      </c>
      <c r="B45" s="2"/>
      <c r="C45" s="22"/>
      <c r="D45" s="22">
        <v>624490</v>
      </c>
      <c r="E45" s="23">
        <v>166368</v>
      </c>
      <c r="F45" s="24">
        <v>40000</v>
      </c>
      <c r="G45" s="22">
        <v>40000</v>
      </c>
      <c r="H45" s="25">
        <v>24128</v>
      </c>
      <c r="I45" s="26"/>
      <c r="J45" s="27">
        <v>74000</v>
      </c>
      <c r="K45" s="22">
        <v>43000</v>
      </c>
      <c r="L45" s="23">
        <v>43000</v>
      </c>
    </row>
    <row r="46" spans="1:12" ht="13.5">
      <c r="A46" s="3" t="s">
        <v>21</v>
      </c>
      <c r="B46" s="2"/>
      <c r="C46" s="16">
        <v>14700</v>
      </c>
      <c r="D46" s="16">
        <v>351821</v>
      </c>
      <c r="E46" s="17">
        <v>34608</v>
      </c>
      <c r="F46" s="18">
        <v>543000</v>
      </c>
      <c r="G46" s="16">
        <v>543000</v>
      </c>
      <c r="H46" s="19">
        <v>135555</v>
      </c>
      <c r="I46" s="20">
        <v>10577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1848418</v>
      </c>
      <c r="D47" s="10">
        <f aca="true" t="shared" si="1" ref="D47:L47">SUM(D48:D52)</f>
        <v>9349955</v>
      </c>
      <c r="E47" s="14">
        <f t="shared" si="1"/>
        <v>896818</v>
      </c>
      <c r="F47" s="28">
        <f t="shared" si="1"/>
        <v>2169405</v>
      </c>
      <c r="G47" s="10">
        <f t="shared" si="1"/>
        <v>2281193</v>
      </c>
      <c r="H47" s="13">
        <f>SUM(H48:H52)</f>
        <v>2479673</v>
      </c>
      <c r="I47" s="29">
        <f t="shared" si="1"/>
        <v>2023008</v>
      </c>
      <c r="J47" s="12">
        <f t="shared" si="1"/>
        <v>470000</v>
      </c>
      <c r="K47" s="10">
        <f t="shared" si="1"/>
        <v>80000</v>
      </c>
      <c r="L47" s="14">
        <f t="shared" si="1"/>
        <v>680000</v>
      </c>
    </row>
    <row r="48" spans="1:12" ht="13.5">
      <c r="A48" s="3" t="s">
        <v>23</v>
      </c>
      <c r="B48" s="2"/>
      <c r="C48" s="16"/>
      <c r="D48" s="16">
        <v>35320</v>
      </c>
      <c r="E48" s="17">
        <v>381253</v>
      </c>
      <c r="F48" s="18">
        <v>1580000</v>
      </c>
      <c r="G48" s="16">
        <v>1303488</v>
      </c>
      <c r="H48" s="19">
        <v>926445</v>
      </c>
      <c r="I48" s="20">
        <v>914669</v>
      </c>
      <c r="J48" s="21">
        <v>280000</v>
      </c>
      <c r="K48" s="16">
        <v>80000</v>
      </c>
      <c r="L48" s="17">
        <v>80000</v>
      </c>
    </row>
    <row r="49" spans="1:12" ht="13.5">
      <c r="A49" s="3" t="s">
        <v>24</v>
      </c>
      <c r="B49" s="2"/>
      <c r="C49" s="16">
        <v>1848418</v>
      </c>
      <c r="D49" s="16">
        <v>1470643</v>
      </c>
      <c r="E49" s="17"/>
      <c r="F49" s="18">
        <v>429405</v>
      </c>
      <c r="G49" s="16">
        <v>537705</v>
      </c>
      <c r="H49" s="19">
        <v>287716</v>
      </c>
      <c r="I49" s="20">
        <v>1108339</v>
      </c>
      <c r="J49" s="21">
        <v>140000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>
        <v>50000</v>
      </c>
      <c r="K50" s="16"/>
      <c r="L50" s="17"/>
    </row>
    <row r="51" spans="1:12" ht="13.5">
      <c r="A51" s="3" t="s">
        <v>26</v>
      </c>
      <c r="B51" s="2"/>
      <c r="C51" s="16"/>
      <c r="D51" s="16">
        <v>7843992</v>
      </c>
      <c r="E51" s="17">
        <v>515565</v>
      </c>
      <c r="F51" s="18">
        <v>160000</v>
      </c>
      <c r="G51" s="16">
        <v>160000</v>
      </c>
      <c r="H51" s="19">
        <v>1265512</v>
      </c>
      <c r="I51" s="20"/>
      <c r="J51" s="21"/>
      <c r="K51" s="16"/>
      <c r="L51" s="17">
        <v>600000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>
        <v>280000</v>
      </c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1863246</v>
      </c>
      <c r="D53" s="10">
        <f aca="true" t="shared" si="2" ref="D53:L53">SUM(D54:D56)</f>
        <v>6138529</v>
      </c>
      <c r="E53" s="14">
        <f t="shared" si="2"/>
        <v>4221720</v>
      </c>
      <c r="F53" s="28">
        <f t="shared" si="2"/>
        <v>430000</v>
      </c>
      <c r="G53" s="10">
        <f t="shared" si="2"/>
        <v>2148035</v>
      </c>
      <c r="H53" s="13">
        <f>SUM(H54:H56)</f>
        <v>1037729</v>
      </c>
      <c r="I53" s="29">
        <f t="shared" si="2"/>
        <v>1400000</v>
      </c>
      <c r="J53" s="12">
        <f t="shared" si="2"/>
        <v>770000</v>
      </c>
      <c r="K53" s="10">
        <f t="shared" si="2"/>
        <v>20000</v>
      </c>
      <c r="L53" s="14">
        <f t="shared" si="2"/>
        <v>1417000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1863246</v>
      </c>
      <c r="D55" s="16">
        <v>6138529</v>
      </c>
      <c r="E55" s="17">
        <v>4221720</v>
      </c>
      <c r="F55" s="18">
        <v>430000</v>
      </c>
      <c r="G55" s="16">
        <v>2148035</v>
      </c>
      <c r="H55" s="19">
        <v>1037729</v>
      </c>
      <c r="I55" s="20">
        <v>1400000</v>
      </c>
      <c r="J55" s="21">
        <v>770000</v>
      </c>
      <c r="K55" s="16">
        <v>20000</v>
      </c>
      <c r="L55" s="17">
        <v>1417000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6271468</v>
      </c>
      <c r="D57" s="10">
        <f aca="true" t="shared" si="3" ref="D57:L57">SUM(D58:D61)</f>
        <v>4954249</v>
      </c>
      <c r="E57" s="14">
        <f t="shared" si="3"/>
        <v>8094815</v>
      </c>
      <c r="F57" s="28">
        <f t="shared" si="3"/>
        <v>11520795</v>
      </c>
      <c r="G57" s="10">
        <f t="shared" si="3"/>
        <v>6711713</v>
      </c>
      <c r="H57" s="13">
        <f>SUM(H58:H61)</f>
        <v>5917609</v>
      </c>
      <c r="I57" s="29">
        <f t="shared" si="3"/>
        <v>4597864</v>
      </c>
      <c r="J57" s="12">
        <f t="shared" si="3"/>
        <v>7801000</v>
      </c>
      <c r="K57" s="10">
        <f t="shared" si="3"/>
        <v>10639000</v>
      </c>
      <c r="L57" s="14">
        <f t="shared" si="3"/>
        <v>11716000</v>
      </c>
    </row>
    <row r="58" spans="1:12" ht="13.5">
      <c r="A58" s="3" t="s">
        <v>33</v>
      </c>
      <c r="B58" s="2"/>
      <c r="C58" s="16">
        <v>100475</v>
      </c>
      <c r="D58" s="16">
        <v>2046835</v>
      </c>
      <c r="E58" s="17">
        <v>5665466</v>
      </c>
      <c r="F58" s="18">
        <v>2000000</v>
      </c>
      <c r="G58" s="16">
        <v>2000000</v>
      </c>
      <c r="H58" s="19">
        <v>1994394</v>
      </c>
      <c r="I58" s="20">
        <v>3519675</v>
      </c>
      <c r="J58" s="21">
        <v>2000000</v>
      </c>
      <c r="K58" s="16">
        <v>4000000</v>
      </c>
      <c r="L58" s="17">
        <v>7000000</v>
      </c>
    </row>
    <row r="59" spans="1:12" ht="13.5">
      <c r="A59" s="3" t="s">
        <v>34</v>
      </c>
      <c r="B59" s="2"/>
      <c r="C59" s="16">
        <v>222750</v>
      </c>
      <c r="D59" s="16">
        <v>592997</v>
      </c>
      <c r="E59" s="17">
        <v>1407126</v>
      </c>
      <c r="F59" s="18">
        <v>6370795</v>
      </c>
      <c r="G59" s="16">
        <v>4561713</v>
      </c>
      <c r="H59" s="19">
        <v>3869731</v>
      </c>
      <c r="I59" s="20">
        <v>1045212</v>
      </c>
      <c r="J59" s="21">
        <v>5641000</v>
      </c>
      <c r="K59" s="16">
        <v>6489000</v>
      </c>
      <c r="L59" s="17">
        <v>4566000</v>
      </c>
    </row>
    <row r="60" spans="1:12" ht="13.5">
      <c r="A60" s="3" t="s">
        <v>35</v>
      </c>
      <c r="B60" s="2"/>
      <c r="C60" s="22">
        <v>5948243</v>
      </c>
      <c r="D60" s="22">
        <v>1127431</v>
      </c>
      <c r="E60" s="23">
        <v>1022223</v>
      </c>
      <c r="F60" s="24">
        <v>3150000</v>
      </c>
      <c r="G60" s="22">
        <v>150000</v>
      </c>
      <c r="H60" s="25">
        <v>53484</v>
      </c>
      <c r="I60" s="26">
        <v>32977</v>
      </c>
      <c r="J60" s="27">
        <v>160000</v>
      </c>
      <c r="K60" s="22">
        <v>150000</v>
      </c>
      <c r="L60" s="23">
        <v>150000</v>
      </c>
    </row>
    <row r="61" spans="1:12" ht="13.5">
      <c r="A61" s="3" t="s">
        <v>36</v>
      </c>
      <c r="B61" s="2"/>
      <c r="C61" s="16"/>
      <c r="D61" s="16">
        <v>1186986</v>
      </c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10223318</v>
      </c>
      <c r="D63" s="62">
        <f aca="true" t="shared" si="4" ref="D63:L63">+D43+D47+D53+D57+D62</f>
        <v>23447491</v>
      </c>
      <c r="E63" s="63">
        <f t="shared" si="4"/>
        <v>13516911</v>
      </c>
      <c r="F63" s="64">
        <f t="shared" si="4"/>
        <v>14703200</v>
      </c>
      <c r="G63" s="62">
        <f t="shared" si="4"/>
        <v>11723941</v>
      </c>
      <c r="H63" s="65">
        <f t="shared" si="4"/>
        <v>9675679</v>
      </c>
      <c r="I63" s="66">
        <f t="shared" si="4"/>
        <v>8272029</v>
      </c>
      <c r="J63" s="67">
        <f t="shared" si="4"/>
        <v>9115000</v>
      </c>
      <c r="K63" s="62">
        <f t="shared" si="4"/>
        <v>10782000</v>
      </c>
      <c r="L63" s="63">
        <f t="shared" si="4"/>
        <v>13856000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10126882</v>
      </c>
      <c r="D66" s="16">
        <v>23232875</v>
      </c>
      <c r="E66" s="30">
        <v>12422412</v>
      </c>
      <c r="F66" s="21">
        <v>13160200</v>
      </c>
      <c r="G66" s="16">
        <v>10180941</v>
      </c>
      <c r="H66" s="19">
        <v>8816900</v>
      </c>
      <c r="I66" s="17">
        <v>6352698</v>
      </c>
      <c r="J66" s="31">
        <v>8321000</v>
      </c>
      <c r="K66" s="16">
        <v>10419000</v>
      </c>
      <c r="L66" s="19">
        <v>13513000</v>
      </c>
    </row>
    <row r="67" spans="1:12" ht="13.5">
      <c r="A67" s="69" t="s">
        <v>42</v>
      </c>
      <c r="B67" s="2"/>
      <c r="C67" s="16"/>
      <c r="D67" s="16"/>
      <c r="E67" s="17">
        <v>166368</v>
      </c>
      <c r="F67" s="18"/>
      <c r="G67" s="16"/>
      <c r="H67" s="19">
        <v>448340</v>
      </c>
      <c r="I67" s="20">
        <v>11405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10126882</v>
      </c>
      <c r="D70" s="32">
        <f aca="true" t="shared" si="5" ref="D70:L70">SUM(D66:D69)</f>
        <v>23232875</v>
      </c>
      <c r="E70" s="33">
        <f t="shared" si="5"/>
        <v>12588780</v>
      </c>
      <c r="F70" s="34">
        <f t="shared" si="5"/>
        <v>13160200</v>
      </c>
      <c r="G70" s="32">
        <f t="shared" si="5"/>
        <v>10180941</v>
      </c>
      <c r="H70" s="35">
        <f t="shared" si="5"/>
        <v>9265240</v>
      </c>
      <c r="I70" s="36">
        <f t="shared" si="5"/>
        <v>6364103</v>
      </c>
      <c r="J70" s="37">
        <f t="shared" si="5"/>
        <v>8321000</v>
      </c>
      <c r="K70" s="32">
        <f t="shared" si="5"/>
        <v>10419000</v>
      </c>
      <c r="L70" s="33">
        <f t="shared" si="5"/>
        <v>13513000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96436</v>
      </c>
      <c r="D73" s="16">
        <v>214616</v>
      </c>
      <c r="E73" s="17">
        <v>928130</v>
      </c>
      <c r="F73" s="18">
        <v>1543000</v>
      </c>
      <c r="G73" s="16">
        <v>1543000</v>
      </c>
      <c r="H73" s="19">
        <v>410439</v>
      </c>
      <c r="I73" s="20">
        <v>1907926</v>
      </c>
      <c r="J73" s="21">
        <v>794000</v>
      </c>
      <c r="K73" s="16">
        <v>363000</v>
      </c>
      <c r="L73" s="17">
        <v>343000</v>
      </c>
    </row>
    <row r="74" spans="1:12" ht="13.5">
      <c r="A74" s="73" t="s">
        <v>52</v>
      </c>
      <c r="B74" s="6" t="s">
        <v>53</v>
      </c>
      <c r="C74" s="74">
        <f>SUM(C70:C73)</f>
        <v>10223318</v>
      </c>
      <c r="D74" s="74">
        <f aca="true" t="shared" si="6" ref="D74:L74">SUM(D70:D73)</f>
        <v>23447491</v>
      </c>
      <c r="E74" s="75">
        <f t="shared" si="6"/>
        <v>13516910</v>
      </c>
      <c r="F74" s="76">
        <f t="shared" si="6"/>
        <v>14703200</v>
      </c>
      <c r="G74" s="74">
        <f t="shared" si="6"/>
        <v>11723941</v>
      </c>
      <c r="H74" s="77">
        <f t="shared" si="6"/>
        <v>9675679</v>
      </c>
      <c r="I74" s="78">
        <f t="shared" si="6"/>
        <v>8272029</v>
      </c>
      <c r="J74" s="79">
        <f t="shared" si="6"/>
        <v>9115000</v>
      </c>
      <c r="K74" s="74">
        <f t="shared" si="6"/>
        <v>10782000</v>
      </c>
      <c r="L74" s="75">
        <f t="shared" si="6"/>
        <v>13856000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20405265</v>
      </c>
      <c r="D43" s="10">
        <f aca="true" t="shared" si="0" ref="D43:L43">SUM(D44:D46)</f>
        <v>12566554</v>
      </c>
      <c r="E43" s="11">
        <f t="shared" si="0"/>
        <v>32347790</v>
      </c>
      <c r="F43" s="12">
        <f t="shared" si="0"/>
        <v>0</v>
      </c>
      <c r="G43" s="10">
        <f t="shared" si="0"/>
        <v>4700000</v>
      </c>
      <c r="H43" s="13">
        <f>SUM(H44:H46)</f>
        <v>0</v>
      </c>
      <c r="I43" s="14">
        <f t="shared" si="0"/>
        <v>32439425</v>
      </c>
      <c r="J43" s="15">
        <f t="shared" si="0"/>
        <v>300000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20405265</v>
      </c>
      <c r="D44" s="16">
        <v>12566554</v>
      </c>
      <c r="E44" s="17">
        <v>32347790</v>
      </c>
      <c r="F44" s="18"/>
      <c r="G44" s="16"/>
      <c r="H44" s="19"/>
      <c r="I44" s="20">
        <v>32439425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>
        <v>200000</v>
      </c>
      <c r="H45" s="25"/>
      <c r="I45" s="26"/>
      <c r="J45" s="27">
        <v>300000</v>
      </c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>
        <v>4500000</v>
      </c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2664226</v>
      </c>
      <c r="G47" s="10">
        <f t="shared" si="1"/>
        <v>5151100</v>
      </c>
      <c r="H47" s="13">
        <f>SUM(H48:H52)</f>
        <v>3664699</v>
      </c>
      <c r="I47" s="29">
        <f t="shared" si="1"/>
        <v>0</v>
      </c>
      <c r="J47" s="12">
        <f t="shared" si="1"/>
        <v>492170</v>
      </c>
      <c r="K47" s="10">
        <f t="shared" si="1"/>
        <v>2288929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>
        <v>450000</v>
      </c>
      <c r="G48" s="16">
        <v>5000000</v>
      </c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2214226</v>
      </c>
      <c r="G49" s="16">
        <v>151100</v>
      </c>
      <c r="H49" s="19">
        <v>3161240</v>
      </c>
      <c r="I49" s="20"/>
      <c r="J49" s="21">
        <v>492170</v>
      </c>
      <c r="K49" s="16">
        <v>2288929</v>
      </c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>
        <v>503459</v>
      </c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1886284</v>
      </c>
      <c r="G53" s="10">
        <f t="shared" si="2"/>
        <v>829605</v>
      </c>
      <c r="H53" s="13">
        <f>SUM(H54:H56)</f>
        <v>7014274</v>
      </c>
      <c r="I53" s="29">
        <f t="shared" si="2"/>
        <v>0</v>
      </c>
      <c r="J53" s="12">
        <f t="shared" si="2"/>
        <v>4648316</v>
      </c>
      <c r="K53" s="10">
        <f t="shared" si="2"/>
        <v>3361000</v>
      </c>
      <c r="L53" s="14">
        <f t="shared" si="2"/>
        <v>2795000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>
        <v>1886284</v>
      </c>
      <c r="G55" s="16">
        <v>829605</v>
      </c>
      <c r="H55" s="19">
        <v>7014274</v>
      </c>
      <c r="I55" s="20"/>
      <c r="J55" s="21">
        <v>4648316</v>
      </c>
      <c r="K55" s="16">
        <v>3361000</v>
      </c>
      <c r="L55" s="17">
        <v>2795000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4150890</v>
      </c>
      <c r="G57" s="10">
        <f t="shared" si="3"/>
        <v>20896874</v>
      </c>
      <c r="H57" s="13">
        <f>SUM(H58:H61)</f>
        <v>4102747</v>
      </c>
      <c r="I57" s="29">
        <f t="shared" si="3"/>
        <v>0</v>
      </c>
      <c r="J57" s="12">
        <f t="shared" si="3"/>
        <v>3088060</v>
      </c>
      <c r="K57" s="10">
        <f t="shared" si="3"/>
        <v>5732614</v>
      </c>
      <c r="L57" s="14">
        <f t="shared" si="3"/>
        <v>12750052</v>
      </c>
    </row>
    <row r="58" spans="1:12" ht="13.5">
      <c r="A58" s="3" t="s">
        <v>33</v>
      </c>
      <c r="B58" s="2"/>
      <c r="C58" s="16"/>
      <c r="D58" s="16"/>
      <c r="E58" s="17"/>
      <c r="F58" s="18">
        <v>1000000</v>
      </c>
      <c r="G58" s="16">
        <v>3200000</v>
      </c>
      <c r="H58" s="19">
        <v>874893</v>
      </c>
      <c r="I58" s="20"/>
      <c r="J58" s="21">
        <v>1000000</v>
      </c>
      <c r="K58" s="16">
        <v>4000000</v>
      </c>
      <c r="L58" s="17">
        <v>8000000</v>
      </c>
    </row>
    <row r="59" spans="1:12" ht="13.5">
      <c r="A59" s="3" t="s">
        <v>34</v>
      </c>
      <c r="B59" s="2"/>
      <c r="C59" s="16"/>
      <c r="D59" s="16"/>
      <c r="E59" s="17"/>
      <c r="F59" s="18">
        <v>858083</v>
      </c>
      <c r="G59" s="16">
        <v>3019035</v>
      </c>
      <c r="H59" s="19">
        <v>1300533</v>
      </c>
      <c r="I59" s="20"/>
      <c r="J59" s="21">
        <v>1500000</v>
      </c>
      <c r="K59" s="16">
        <v>1732614</v>
      </c>
      <c r="L59" s="17">
        <v>4462000</v>
      </c>
    </row>
    <row r="60" spans="1:12" ht="13.5">
      <c r="A60" s="3" t="s">
        <v>35</v>
      </c>
      <c r="B60" s="2"/>
      <c r="C60" s="22"/>
      <c r="D60" s="22"/>
      <c r="E60" s="23"/>
      <c r="F60" s="24">
        <v>2292807</v>
      </c>
      <c r="G60" s="22">
        <v>14677839</v>
      </c>
      <c r="H60" s="25">
        <v>1927321</v>
      </c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588060</v>
      </c>
      <c r="K61" s="16"/>
      <c r="L61" s="17">
        <v>288052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20405265</v>
      </c>
      <c r="D63" s="62">
        <f aca="true" t="shared" si="4" ref="D63:L63">+D43+D47+D53+D57+D62</f>
        <v>12566554</v>
      </c>
      <c r="E63" s="63">
        <f t="shared" si="4"/>
        <v>32347790</v>
      </c>
      <c r="F63" s="64">
        <f t="shared" si="4"/>
        <v>8701400</v>
      </c>
      <c r="G63" s="62">
        <f t="shared" si="4"/>
        <v>31577579</v>
      </c>
      <c r="H63" s="65">
        <f t="shared" si="4"/>
        <v>14781720</v>
      </c>
      <c r="I63" s="66">
        <f t="shared" si="4"/>
        <v>32439425</v>
      </c>
      <c r="J63" s="67">
        <f t="shared" si="4"/>
        <v>8528546</v>
      </c>
      <c r="K63" s="62">
        <f t="shared" si="4"/>
        <v>11382543</v>
      </c>
      <c r="L63" s="63">
        <f t="shared" si="4"/>
        <v>15545052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9256543</v>
      </c>
      <c r="D66" s="16">
        <v>10246756</v>
      </c>
      <c r="E66" s="30">
        <v>8333625</v>
      </c>
      <c r="F66" s="21">
        <v>7951400</v>
      </c>
      <c r="G66" s="16">
        <v>11292701</v>
      </c>
      <c r="H66" s="19">
        <v>14780212</v>
      </c>
      <c r="I66" s="17">
        <v>32439424</v>
      </c>
      <c r="J66" s="31">
        <v>8228546</v>
      </c>
      <c r="K66" s="16">
        <v>11382543</v>
      </c>
      <c r="L66" s="19">
        <v>15545052</v>
      </c>
    </row>
    <row r="67" spans="1:12" ht="13.5">
      <c r="A67" s="69" t="s">
        <v>42</v>
      </c>
      <c r="B67" s="2"/>
      <c r="C67" s="16">
        <v>10988722</v>
      </c>
      <c r="D67" s="16">
        <v>2099258</v>
      </c>
      <c r="E67" s="17">
        <v>6705859</v>
      </c>
      <c r="F67" s="18"/>
      <c r="G67" s="16">
        <v>10784878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>
        <v>300000</v>
      </c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20245265</v>
      </c>
      <c r="D70" s="32">
        <f aca="true" t="shared" si="5" ref="D70:L70">SUM(D66:D69)</f>
        <v>12346014</v>
      </c>
      <c r="E70" s="33">
        <f t="shared" si="5"/>
        <v>15039484</v>
      </c>
      <c r="F70" s="34">
        <f t="shared" si="5"/>
        <v>7951400</v>
      </c>
      <c r="G70" s="32">
        <f t="shared" si="5"/>
        <v>22077579</v>
      </c>
      <c r="H70" s="35">
        <f t="shared" si="5"/>
        <v>14780212</v>
      </c>
      <c r="I70" s="36">
        <f t="shared" si="5"/>
        <v>32439424</v>
      </c>
      <c r="J70" s="37">
        <f t="shared" si="5"/>
        <v>8528546</v>
      </c>
      <c r="K70" s="32">
        <f t="shared" si="5"/>
        <v>11382543</v>
      </c>
      <c r="L70" s="33">
        <f t="shared" si="5"/>
        <v>15545052</v>
      </c>
    </row>
    <row r="71" spans="1:12" ht="13.5">
      <c r="A71" s="72" t="s">
        <v>47</v>
      </c>
      <c r="B71" s="2" t="s">
        <v>48</v>
      </c>
      <c r="C71" s="16"/>
      <c r="D71" s="16"/>
      <c r="E71" s="17">
        <v>16976234</v>
      </c>
      <c r="F71" s="18">
        <v>450000</v>
      </c>
      <c r="G71" s="16">
        <v>9500000</v>
      </c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>
        <v>74015</v>
      </c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160000</v>
      </c>
      <c r="D73" s="16">
        <v>220540</v>
      </c>
      <c r="E73" s="17">
        <v>258057</v>
      </c>
      <c r="F73" s="18">
        <v>300000</v>
      </c>
      <c r="G73" s="16"/>
      <c r="H73" s="19">
        <v>1508</v>
      </c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20405265</v>
      </c>
      <c r="D74" s="74">
        <f aca="true" t="shared" si="6" ref="D74:L74">SUM(D70:D73)</f>
        <v>12566554</v>
      </c>
      <c r="E74" s="75">
        <f t="shared" si="6"/>
        <v>32347790</v>
      </c>
      <c r="F74" s="76">
        <f t="shared" si="6"/>
        <v>8701400</v>
      </c>
      <c r="G74" s="74">
        <f t="shared" si="6"/>
        <v>31577579</v>
      </c>
      <c r="H74" s="77">
        <f t="shared" si="6"/>
        <v>14781720</v>
      </c>
      <c r="I74" s="78">
        <f t="shared" si="6"/>
        <v>32439424</v>
      </c>
      <c r="J74" s="79">
        <f t="shared" si="6"/>
        <v>8528546</v>
      </c>
      <c r="K74" s="74">
        <f t="shared" si="6"/>
        <v>11382543</v>
      </c>
      <c r="L74" s="75">
        <f t="shared" si="6"/>
        <v>15545052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2843352</v>
      </c>
      <c r="D43" s="10">
        <f aca="true" t="shared" si="0" ref="D43:L43">SUM(D44:D46)</f>
        <v>397987</v>
      </c>
      <c r="E43" s="11">
        <f t="shared" si="0"/>
        <v>389275</v>
      </c>
      <c r="F43" s="12">
        <f t="shared" si="0"/>
        <v>295000</v>
      </c>
      <c r="G43" s="10">
        <f t="shared" si="0"/>
        <v>462739</v>
      </c>
      <c r="H43" s="13">
        <f>SUM(H44:H46)</f>
        <v>430422</v>
      </c>
      <c r="I43" s="14">
        <f t="shared" si="0"/>
        <v>430422</v>
      </c>
      <c r="J43" s="15">
        <f t="shared" si="0"/>
        <v>2021928</v>
      </c>
      <c r="K43" s="10">
        <f t="shared" si="0"/>
        <v>500000</v>
      </c>
      <c r="L43" s="13">
        <f t="shared" si="0"/>
        <v>500000</v>
      </c>
    </row>
    <row r="44" spans="1:12" ht="13.5">
      <c r="A44" s="3" t="s">
        <v>19</v>
      </c>
      <c r="B44" s="2"/>
      <c r="C44" s="16">
        <v>2132115</v>
      </c>
      <c r="D44" s="16">
        <v>313787</v>
      </c>
      <c r="E44" s="17">
        <v>103569</v>
      </c>
      <c r="F44" s="18">
        <v>100000</v>
      </c>
      <c r="G44" s="16">
        <v>128739</v>
      </c>
      <c r="H44" s="19">
        <v>125481</v>
      </c>
      <c r="I44" s="20">
        <v>125481</v>
      </c>
      <c r="J44" s="21">
        <v>650000</v>
      </c>
      <c r="K44" s="16">
        <v>500000</v>
      </c>
      <c r="L44" s="17">
        <v>500000</v>
      </c>
    </row>
    <row r="45" spans="1:12" ht="13.5">
      <c r="A45" s="3" t="s">
        <v>20</v>
      </c>
      <c r="B45" s="2"/>
      <c r="C45" s="22">
        <v>189972</v>
      </c>
      <c r="D45" s="22"/>
      <c r="E45" s="23">
        <v>285706</v>
      </c>
      <c r="F45" s="24">
        <v>75000</v>
      </c>
      <c r="G45" s="22">
        <v>139000</v>
      </c>
      <c r="H45" s="25">
        <v>129434</v>
      </c>
      <c r="I45" s="26">
        <v>129434</v>
      </c>
      <c r="J45" s="27">
        <v>1371928</v>
      </c>
      <c r="K45" s="22"/>
      <c r="L45" s="23"/>
    </row>
    <row r="46" spans="1:12" ht="13.5">
      <c r="A46" s="3" t="s">
        <v>21</v>
      </c>
      <c r="B46" s="2"/>
      <c r="C46" s="16">
        <v>521265</v>
      </c>
      <c r="D46" s="16">
        <v>84200</v>
      </c>
      <c r="E46" s="17"/>
      <c r="F46" s="18">
        <v>120000</v>
      </c>
      <c r="G46" s="16">
        <v>195000</v>
      </c>
      <c r="H46" s="19">
        <v>175507</v>
      </c>
      <c r="I46" s="20">
        <v>175507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3235415</v>
      </c>
      <c r="D47" s="10">
        <f aca="true" t="shared" si="1" ref="D47:L47">SUM(D48:D52)</f>
        <v>9515528</v>
      </c>
      <c r="E47" s="14">
        <f t="shared" si="1"/>
        <v>2045329</v>
      </c>
      <c r="F47" s="28">
        <f t="shared" si="1"/>
        <v>2040276</v>
      </c>
      <c r="G47" s="10">
        <f t="shared" si="1"/>
        <v>2130659</v>
      </c>
      <c r="H47" s="13">
        <f>SUM(H48:H52)</f>
        <v>1805654</v>
      </c>
      <c r="I47" s="29">
        <f t="shared" si="1"/>
        <v>1700247</v>
      </c>
      <c r="J47" s="12">
        <f t="shared" si="1"/>
        <v>8045507</v>
      </c>
      <c r="K47" s="10">
        <f t="shared" si="1"/>
        <v>5010000</v>
      </c>
      <c r="L47" s="14">
        <f t="shared" si="1"/>
        <v>4936200</v>
      </c>
    </row>
    <row r="48" spans="1:12" ht="13.5">
      <c r="A48" s="3" t="s">
        <v>23</v>
      </c>
      <c r="B48" s="2"/>
      <c r="C48" s="16">
        <v>128560</v>
      </c>
      <c r="D48" s="16">
        <v>5326711</v>
      </c>
      <c r="E48" s="17">
        <v>513360</v>
      </c>
      <c r="F48" s="18">
        <v>558276</v>
      </c>
      <c r="G48" s="16">
        <v>656906</v>
      </c>
      <c r="H48" s="19">
        <v>612079</v>
      </c>
      <c r="I48" s="20">
        <v>471672</v>
      </c>
      <c r="J48" s="21">
        <v>825000</v>
      </c>
      <c r="K48" s="16">
        <v>820000</v>
      </c>
      <c r="L48" s="17">
        <v>420000</v>
      </c>
    </row>
    <row r="49" spans="1:12" ht="13.5">
      <c r="A49" s="3" t="s">
        <v>24</v>
      </c>
      <c r="B49" s="2"/>
      <c r="C49" s="16">
        <v>2887280</v>
      </c>
      <c r="D49" s="16">
        <v>4188817</v>
      </c>
      <c r="E49" s="17">
        <v>1531969</v>
      </c>
      <c r="F49" s="18">
        <v>1482000</v>
      </c>
      <c r="G49" s="16">
        <v>1473753</v>
      </c>
      <c r="H49" s="19">
        <v>1193575</v>
      </c>
      <c r="I49" s="20">
        <v>1228575</v>
      </c>
      <c r="J49" s="21">
        <v>7220507</v>
      </c>
      <c r="K49" s="16">
        <v>4190000</v>
      </c>
      <c r="L49" s="17">
        <v>4516200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219575</v>
      </c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9226121</v>
      </c>
      <c r="D53" s="10">
        <f aca="true" t="shared" si="2" ref="D53:L53">SUM(D54:D56)</f>
        <v>7624381</v>
      </c>
      <c r="E53" s="14">
        <f t="shared" si="2"/>
        <v>19152582</v>
      </c>
      <c r="F53" s="28">
        <f t="shared" si="2"/>
        <v>12720400</v>
      </c>
      <c r="G53" s="10">
        <f t="shared" si="2"/>
        <v>13579994</v>
      </c>
      <c r="H53" s="13">
        <f>SUM(H54:H56)</f>
        <v>11913545</v>
      </c>
      <c r="I53" s="29">
        <f t="shared" si="2"/>
        <v>21695729</v>
      </c>
      <c r="J53" s="12">
        <f t="shared" si="2"/>
        <v>21171493</v>
      </c>
      <c r="K53" s="10">
        <f t="shared" si="2"/>
        <v>18667500</v>
      </c>
      <c r="L53" s="14">
        <f t="shared" si="2"/>
        <v>11654800</v>
      </c>
    </row>
    <row r="54" spans="1:12" ht="13.5">
      <c r="A54" s="3" t="s">
        <v>29</v>
      </c>
      <c r="B54" s="2"/>
      <c r="C54" s="16"/>
      <c r="D54" s="16">
        <v>67176</v>
      </c>
      <c r="E54" s="17">
        <v>198650</v>
      </c>
      <c r="F54" s="18">
        <v>105000</v>
      </c>
      <c r="G54" s="16">
        <v>930679</v>
      </c>
      <c r="H54" s="19">
        <v>810816</v>
      </c>
      <c r="I54" s="20">
        <v>810816</v>
      </c>
      <c r="J54" s="21">
        <v>50000</v>
      </c>
      <c r="K54" s="16">
        <v>20000</v>
      </c>
      <c r="L54" s="17">
        <v>40000</v>
      </c>
    </row>
    <row r="55" spans="1:12" ht="13.5">
      <c r="A55" s="3" t="s">
        <v>30</v>
      </c>
      <c r="B55" s="2"/>
      <c r="C55" s="16">
        <v>9226121</v>
      </c>
      <c r="D55" s="16">
        <v>7557205</v>
      </c>
      <c r="E55" s="17">
        <v>18953932</v>
      </c>
      <c r="F55" s="18">
        <v>12615400</v>
      </c>
      <c r="G55" s="16">
        <v>12649315</v>
      </c>
      <c r="H55" s="19">
        <v>11102729</v>
      </c>
      <c r="I55" s="20">
        <v>20884913</v>
      </c>
      <c r="J55" s="21">
        <v>21121493</v>
      </c>
      <c r="K55" s="16">
        <v>18647500</v>
      </c>
      <c r="L55" s="17">
        <v>11614800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11663474</v>
      </c>
      <c r="D57" s="10">
        <f aca="true" t="shared" si="3" ref="D57:L57">SUM(D58:D61)</f>
        <v>29845422</v>
      </c>
      <c r="E57" s="14">
        <f t="shared" si="3"/>
        <v>35466944</v>
      </c>
      <c r="F57" s="28">
        <f t="shared" si="3"/>
        <v>12021600</v>
      </c>
      <c r="G57" s="10">
        <f t="shared" si="3"/>
        <v>15534915</v>
      </c>
      <c r="H57" s="13">
        <f>SUM(H58:H61)</f>
        <v>11236912</v>
      </c>
      <c r="I57" s="29">
        <f t="shared" si="3"/>
        <v>19839901</v>
      </c>
      <c r="J57" s="12">
        <f t="shared" si="3"/>
        <v>16470000</v>
      </c>
      <c r="K57" s="10">
        <f t="shared" si="3"/>
        <v>14415000</v>
      </c>
      <c r="L57" s="14">
        <f t="shared" si="3"/>
        <v>28200000</v>
      </c>
    </row>
    <row r="58" spans="1:12" ht="13.5">
      <c r="A58" s="3" t="s">
        <v>33</v>
      </c>
      <c r="B58" s="2"/>
      <c r="C58" s="16">
        <v>1793011</v>
      </c>
      <c r="D58" s="16">
        <v>1506661</v>
      </c>
      <c r="E58" s="17">
        <v>2424882</v>
      </c>
      <c r="F58" s="18">
        <v>3587000</v>
      </c>
      <c r="G58" s="16">
        <v>4607429</v>
      </c>
      <c r="H58" s="19">
        <v>3618452</v>
      </c>
      <c r="I58" s="20">
        <v>3626609</v>
      </c>
      <c r="J58" s="21">
        <v>3150000</v>
      </c>
      <c r="K58" s="16">
        <v>2700000</v>
      </c>
      <c r="L58" s="17">
        <v>8000000</v>
      </c>
    </row>
    <row r="59" spans="1:12" ht="13.5">
      <c r="A59" s="3" t="s">
        <v>34</v>
      </c>
      <c r="B59" s="2"/>
      <c r="C59" s="16">
        <v>606455</v>
      </c>
      <c r="D59" s="16">
        <v>5459239</v>
      </c>
      <c r="E59" s="17">
        <v>14089512</v>
      </c>
      <c r="F59" s="18">
        <v>605000</v>
      </c>
      <c r="G59" s="16">
        <v>924565</v>
      </c>
      <c r="H59" s="19">
        <v>786626</v>
      </c>
      <c r="I59" s="20">
        <v>2931423</v>
      </c>
      <c r="J59" s="21">
        <v>12170000</v>
      </c>
      <c r="K59" s="16">
        <v>10050000</v>
      </c>
      <c r="L59" s="17">
        <v>15400000</v>
      </c>
    </row>
    <row r="60" spans="1:12" ht="13.5">
      <c r="A60" s="3" t="s">
        <v>35</v>
      </c>
      <c r="B60" s="2"/>
      <c r="C60" s="22">
        <v>9264008</v>
      </c>
      <c r="D60" s="22">
        <v>14273694</v>
      </c>
      <c r="E60" s="23">
        <v>13777358</v>
      </c>
      <c r="F60" s="24">
        <v>7234600</v>
      </c>
      <c r="G60" s="22">
        <v>9757921</v>
      </c>
      <c r="H60" s="25">
        <v>6596179</v>
      </c>
      <c r="I60" s="26">
        <v>12952479</v>
      </c>
      <c r="J60" s="27">
        <v>750000</v>
      </c>
      <c r="K60" s="22">
        <v>1665000</v>
      </c>
      <c r="L60" s="23">
        <v>4800000</v>
      </c>
    </row>
    <row r="61" spans="1:12" ht="13.5">
      <c r="A61" s="3" t="s">
        <v>36</v>
      </c>
      <c r="B61" s="2"/>
      <c r="C61" s="16"/>
      <c r="D61" s="16">
        <v>8605828</v>
      </c>
      <c r="E61" s="17">
        <v>5175192</v>
      </c>
      <c r="F61" s="18">
        <v>595000</v>
      </c>
      <c r="G61" s="16">
        <v>245000</v>
      </c>
      <c r="H61" s="19">
        <v>235655</v>
      </c>
      <c r="I61" s="20">
        <v>329390</v>
      </c>
      <c r="J61" s="21">
        <v>400000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26968362</v>
      </c>
      <c r="D63" s="62">
        <f aca="true" t="shared" si="4" ref="D63:L63">+D43+D47+D53+D57+D62</f>
        <v>47383318</v>
      </c>
      <c r="E63" s="63">
        <f t="shared" si="4"/>
        <v>57054130</v>
      </c>
      <c r="F63" s="64">
        <f t="shared" si="4"/>
        <v>27077276</v>
      </c>
      <c r="G63" s="62">
        <f t="shared" si="4"/>
        <v>31708307</v>
      </c>
      <c r="H63" s="65">
        <f t="shared" si="4"/>
        <v>25386533</v>
      </c>
      <c r="I63" s="66">
        <f t="shared" si="4"/>
        <v>43666299</v>
      </c>
      <c r="J63" s="67">
        <f t="shared" si="4"/>
        <v>47708928</v>
      </c>
      <c r="K63" s="62">
        <f t="shared" si="4"/>
        <v>38592500</v>
      </c>
      <c r="L63" s="63">
        <f t="shared" si="4"/>
        <v>45291000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23255683</v>
      </c>
      <c r="D66" s="16">
        <v>21797828</v>
      </c>
      <c r="E66" s="30">
        <v>21627977</v>
      </c>
      <c r="F66" s="21">
        <v>23337000</v>
      </c>
      <c r="G66" s="16">
        <v>24504500</v>
      </c>
      <c r="H66" s="19">
        <v>17327533</v>
      </c>
      <c r="I66" s="17">
        <v>21087657</v>
      </c>
      <c r="J66" s="31">
        <v>34614000</v>
      </c>
      <c r="K66" s="16">
        <v>35144000</v>
      </c>
      <c r="L66" s="19">
        <v>41731000</v>
      </c>
    </row>
    <row r="67" spans="1:12" ht="13.5">
      <c r="A67" s="69" t="s">
        <v>42</v>
      </c>
      <c r="B67" s="2"/>
      <c r="C67" s="16">
        <v>2541253</v>
      </c>
      <c r="D67" s="16">
        <v>1460384</v>
      </c>
      <c r="E67" s="17">
        <v>708431</v>
      </c>
      <c r="F67" s="18">
        <v>365776</v>
      </c>
      <c r="G67" s="16">
        <v>795085</v>
      </c>
      <c r="H67" s="19">
        <v>2052341</v>
      </c>
      <c r="I67" s="20">
        <v>645482</v>
      </c>
      <c r="J67" s="21">
        <v>205000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25796936</v>
      </c>
      <c r="D70" s="32">
        <f aca="true" t="shared" si="5" ref="D70:L70">SUM(D66:D69)</f>
        <v>23258212</v>
      </c>
      <c r="E70" s="33">
        <f t="shared" si="5"/>
        <v>22336408</v>
      </c>
      <c r="F70" s="34">
        <f t="shared" si="5"/>
        <v>23702776</v>
      </c>
      <c r="G70" s="32">
        <f t="shared" si="5"/>
        <v>25299585</v>
      </c>
      <c r="H70" s="35">
        <f t="shared" si="5"/>
        <v>19379874</v>
      </c>
      <c r="I70" s="36">
        <f t="shared" si="5"/>
        <v>21733139</v>
      </c>
      <c r="J70" s="37">
        <f t="shared" si="5"/>
        <v>34819000</v>
      </c>
      <c r="K70" s="32">
        <f t="shared" si="5"/>
        <v>35144000</v>
      </c>
      <c r="L70" s="33">
        <f t="shared" si="5"/>
        <v>41731000</v>
      </c>
    </row>
    <row r="71" spans="1:12" ht="13.5">
      <c r="A71" s="72" t="s">
        <v>47</v>
      </c>
      <c r="B71" s="2" t="s">
        <v>48</v>
      </c>
      <c r="C71" s="16"/>
      <c r="D71" s="16">
        <v>11559999</v>
      </c>
      <c r="E71" s="17">
        <v>27281333</v>
      </c>
      <c r="F71" s="18"/>
      <c r="G71" s="16"/>
      <c r="H71" s="19"/>
      <c r="I71" s="20">
        <v>18322928</v>
      </c>
      <c r="J71" s="21">
        <v>3700000</v>
      </c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1171426</v>
      </c>
      <c r="D73" s="16">
        <v>12565107</v>
      </c>
      <c r="E73" s="17">
        <v>7436389</v>
      </c>
      <c r="F73" s="18">
        <v>3374500</v>
      </c>
      <c r="G73" s="16">
        <v>6408722</v>
      </c>
      <c r="H73" s="19">
        <v>6006660</v>
      </c>
      <c r="I73" s="20">
        <v>3610231</v>
      </c>
      <c r="J73" s="21">
        <v>9189928</v>
      </c>
      <c r="K73" s="16">
        <v>3448500</v>
      </c>
      <c r="L73" s="17">
        <v>3560000</v>
      </c>
    </row>
    <row r="74" spans="1:12" ht="13.5">
      <c r="A74" s="73" t="s">
        <v>52</v>
      </c>
      <c r="B74" s="6" t="s">
        <v>53</v>
      </c>
      <c r="C74" s="74">
        <f>SUM(C70:C73)</f>
        <v>26968362</v>
      </c>
      <c r="D74" s="74">
        <f aca="true" t="shared" si="6" ref="D74:L74">SUM(D70:D73)</f>
        <v>47383318</v>
      </c>
      <c r="E74" s="75">
        <f t="shared" si="6"/>
        <v>57054130</v>
      </c>
      <c r="F74" s="76">
        <f t="shared" si="6"/>
        <v>27077276</v>
      </c>
      <c r="G74" s="74">
        <f t="shared" si="6"/>
        <v>31708307</v>
      </c>
      <c r="H74" s="77">
        <f t="shared" si="6"/>
        <v>25386534</v>
      </c>
      <c r="I74" s="78">
        <f t="shared" si="6"/>
        <v>43666298</v>
      </c>
      <c r="J74" s="79">
        <f t="shared" si="6"/>
        <v>47708928</v>
      </c>
      <c r="K74" s="74">
        <f t="shared" si="6"/>
        <v>38592500</v>
      </c>
      <c r="L74" s="75">
        <f t="shared" si="6"/>
        <v>45291000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474208</v>
      </c>
      <c r="D43" s="10">
        <f aca="true" t="shared" si="0" ref="D43:L43">SUM(D44:D46)</f>
        <v>1259052</v>
      </c>
      <c r="E43" s="11">
        <f t="shared" si="0"/>
        <v>1137989</v>
      </c>
      <c r="F43" s="12">
        <f t="shared" si="0"/>
        <v>1200000</v>
      </c>
      <c r="G43" s="10">
        <f t="shared" si="0"/>
        <v>697800</v>
      </c>
      <c r="H43" s="13">
        <f>SUM(H44:H46)</f>
        <v>465792</v>
      </c>
      <c r="I43" s="14">
        <f t="shared" si="0"/>
        <v>1009537</v>
      </c>
      <c r="J43" s="15">
        <f t="shared" si="0"/>
        <v>680000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16328</v>
      </c>
      <c r="D44" s="16">
        <v>11193</v>
      </c>
      <c r="E44" s="17">
        <v>53077</v>
      </c>
      <c r="F44" s="18"/>
      <c r="G44" s="16"/>
      <c r="H44" s="19"/>
      <c r="I44" s="20">
        <v>44975</v>
      </c>
      <c r="J44" s="21"/>
      <c r="K44" s="16"/>
      <c r="L44" s="17"/>
    </row>
    <row r="45" spans="1:12" ht="13.5">
      <c r="A45" s="3" t="s">
        <v>20</v>
      </c>
      <c r="B45" s="2"/>
      <c r="C45" s="22">
        <v>125437</v>
      </c>
      <c r="D45" s="22">
        <v>359053</v>
      </c>
      <c r="E45" s="23">
        <v>292424</v>
      </c>
      <c r="F45" s="24"/>
      <c r="G45" s="22">
        <v>4100</v>
      </c>
      <c r="H45" s="25">
        <v>2847</v>
      </c>
      <c r="I45" s="26">
        <v>132254</v>
      </c>
      <c r="J45" s="27">
        <v>680000</v>
      </c>
      <c r="K45" s="22"/>
      <c r="L45" s="23"/>
    </row>
    <row r="46" spans="1:12" ht="13.5">
      <c r="A46" s="3" t="s">
        <v>21</v>
      </c>
      <c r="B46" s="2"/>
      <c r="C46" s="16">
        <v>332443</v>
      </c>
      <c r="D46" s="16">
        <v>888806</v>
      </c>
      <c r="E46" s="17">
        <v>792488</v>
      </c>
      <c r="F46" s="18">
        <v>1200000</v>
      </c>
      <c r="G46" s="16">
        <v>693700</v>
      </c>
      <c r="H46" s="19">
        <v>462945</v>
      </c>
      <c r="I46" s="20">
        <v>832308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2018416</v>
      </c>
      <c r="D47" s="10">
        <f aca="true" t="shared" si="1" ref="D47:L47">SUM(D48:D52)</f>
        <v>53241790</v>
      </c>
      <c r="E47" s="14">
        <f t="shared" si="1"/>
        <v>2237685</v>
      </c>
      <c r="F47" s="28">
        <f t="shared" si="1"/>
        <v>13592428</v>
      </c>
      <c r="G47" s="10">
        <f t="shared" si="1"/>
        <v>14297241</v>
      </c>
      <c r="H47" s="13">
        <f>SUM(H48:H52)</f>
        <v>5953179</v>
      </c>
      <c r="I47" s="29">
        <f t="shared" si="1"/>
        <v>3901655</v>
      </c>
      <c r="J47" s="12">
        <f t="shared" si="1"/>
        <v>3150000</v>
      </c>
      <c r="K47" s="10">
        <f t="shared" si="1"/>
        <v>3558751</v>
      </c>
      <c r="L47" s="14">
        <f t="shared" si="1"/>
        <v>1900000</v>
      </c>
    </row>
    <row r="48" spans="1:12" ht="13.5">
      <c r="A48" s="3" t="s">
        <v>23</v>
      </c>
      <c r="B48" s="2"/>
      <c r="C48" s="16">
        <v>383132</v>
      </c>
      <c r="D48" s="16">
        <v>52816713</v>
      </c>
      <c r="E48" s="17">
        <v>1188511</v>
      </c>
      <c r="F48" s="18"/>
      <c r="G48" s="16">
        <v>96225</v>
      </c>
      <c r="H48" s="19">
        <v>115295</v>
      </c>
      <c r="I48" s="20">
        <v>55419</v>
      </c>
      <c r="J48" s="21">
        <v>200000</v>
      </c>
      <c r="K48" s="16"/>
      <c r="L48" s="17"/>
    </row>
    <row r="49" spans="1:12" ht="13.5">
      <c r="A49" s="3" t="s">
        <v>24</v>
      </c>
      <c r="B49" s="2"/>
      <c r="C49" s="16">
        <v>883176</v>
      </c>
      <c r="D49" s="16">
        <v>254276</v>
      </c>
      <c r="E49" s="17">
        <v>1029472</v>
      </c>
      <c r="F49" s="18">
        <v>13592428</v>
      </c>
      <c r="G49" s="16">
        <v>14183016</v>
      </c>
      <c r="H49" s="19">
        <v>1663445</v>
      </c>
      <c r="I49" s="20">
        <v>1982333</v>
      </c>
      <c r="J49" s="21">
        <v>2150000</v>
      </c>
      <c r="K49" s="16">
        <v>3558751</v>
      </c>
      <c r="L49" s="17">
        <v>1900000</v>
      </c>
    </row>
    <row r="50" spans="1:12" ht="13.5">
      <c r="A50" s="3" t="s">
        <v>25</v>
      </c>
      <c r="B50" s="2"/>
      <c r="C50" s="16">
        <v>635162</v>
      </c>
      <c r="D50" s="16">
        <v>166272</v>
      </c>
      <c r="E50" s="17">
        <v>19702</v>
      </c>
      <c r="F50" s="18"/>
      <c r="G50" s="16">
        <v>18000</v>
      </c>
      <c r="H50" s="19">
        <v>8519</v>
      </c>
      <c r="I50" s="20">
        <v>1730934</v>
      </c>
      <c r="J50" s="21">
        <v>800000</v>
      </c>
      <c r="K50" s="16"/>
      <c r="L50" s="17"/>
    </row>
    <row r="51" spans="1:12" ht="13.5">
      <c r="A51" s="3" t="s">
        <v>26</v>
      </c>
      <c r="B51" s="2"/>
      <c r="C51" s="16">
        <v>116946</v>
      </c>
      <c r="D51" s="16">
        <v>4529</v>
      </c>
      <c r="E51" s="17"/>
      <c r="F51" s="18"/>
      <c r="G51" s="16"/>
      <c r="H51" s="19">
        <v>4165920</v>
      </c>
      <c r="I51" s="20">
        <v>132969</v>
      </c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7968380</v>
      </c>
      <c r="D53" s="10">
        <f aca="true" t="shared" si="2" ref="D53:L53">SUM(D54:D56)</f>
        <v>8058589</v>
      </c>
      <c r="E53" s="14">
        <f t="shared" si="2"/>
        <v>3899151</v>
      </c>
      <c r="F53" s="28">
        <f t="shared" si="2"/>
        <v>6063792</v>
      </c>
      <c r="G53" s="10">
        <f t="shared" si="2"/>
        <v>11773576</v>
      </c>
      <c r="H53" s="13">
        <f>SUM(H54:H56)</f>
        <v>5321482</v>
      </c>
      <c r="I53" s="29">
        <f t="shared" si="2"/>
        <v>6619917</v>
      </c>
      <c r="J53" s="12">
        <f t="shared" si="2"/>
        <v>4624488</v>
      </c>
      <c r="K53" s="10">
        <f t="shared" si="2"/>
        <v>3148502</v>
      </c>
      <c r="L53" s="14">
        <f t="shared" si="2"/>
        <v>6648090</v>
      </c>
    </row>
    <row r="54" spans="1:12" ht="13.5">
      <c r="A54" s="3" t="s">
        <v>29</v>
      </c>
      <c r="B54" s="2"/>
      <c r="C54" s="16">
        <v>2101</v>
      </c>
      <c r="D54" s="16">
        <v>14773</v>
      </c>
      <c r="E54" s="17"/>
      <c r="F54" s="18"/>
      <c r="G54" s="16"/>
      <c r="H54" s="19">
        <v>89575</v>
      </c>
      <c r="I54" s="20">
        <v>323492</v>
      </c>
      <c r="J54" s="21"/>
      <c r="K54" s="16"/>
      <c r="L54" s="17"/>
    </row>
    <row r="55" spans="1:12" ht="13.5">
      <c r="A55" s="3" t="s">
        <v>30</v>
      </c>
      <c r="B55" s="2"/>
      <c r="C55" s="16">
        <v>7966279</v>
      </c>
      <c r="D55" s="16">
        <v>8043816</v>
      </c>
      <c r="E55" s="17">
        <v>3899151</v>
      </c>
      <c r="F55" s="18">
        <v>6063792</v>
      </c>
      <c r="G55" s="16">
        <v>11773576</v>
      </c>
      <c r="H55" s="19">
        <v>5231907</v>
      </c>
      <c r="I55" s="20">
        <v>6296425</v>
      </c>
      <c r="J55" s="21">
        <v>4624488</v>
      </c>
      <c r="K55" s="16">
        <v>3148502</v>
      </c>
      <c r="L55" s="17">
        <v>6648090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20190286</v>
      </c>
      <c r="D57" s="10">
        <f aca="true" t="shared" si="3" ref="D57:L57">SUM(D58:D61)</f>
        <v>30237073</v>
      </c>
      <c r="E57" s="14">
        <f t="shared" si="3"/>
        <v>11211851</v>
      </c>
      <c r="F57" s="28">
        <f t="shared" si="3"/>
        <v>13311874</v>
      </c>
      <c r="G57" s="10">
        <f t="shared" si="3"/>
        <v>33430832</v>
      </c>
      <c r="H57" s="13">
        <f>SUM(H58:H61)</f>
        <v>33495626</v>
      </c>
      <c r="I57" s="29">
        <f t="shared" si="3"/>
        <v>41886977</v>
      </c>
      <c r="J57" s="12">
        <f t="shared" si="3"/>
        <v>7415512</v>
      </c>
      <c r="K57" s="10">
        <f t="shared" si="3"/>
        <v>7639747</v>
      </c>
      <c r="L57" s="14">
        <f t="shared" si="3"/>
        <v>21336910</v>
      </c>
    </row>
    <row r="58" spans="1:12" ht="13.5">
      <c r="A58" s="3" t="s">
        <v>33</v>
      </c>
      <c r="B58" s="2"/>
      <c r="C58" s="16">
        <v>9514140</v>
      </c>
      <c r="D58" s="16">
        <v>12387646</v>
      </c>
      <c r="E58" s="17">
        <v>2700658</v>
      </c>
      <c r="F58" s="18">
        <v>6553831</v>
      </c>
      <c r="G58" s="16">
        <v>5823283</v>
      </c>
      <c r="H58" s="19">
        <v>5082819</v>
      </c>
      <c r="I58" s="20">
        <v>5405176</v>
      </c>
      <c r="J58" s="21">
        <v>4030175</v>
      </c>
      <c r="K58" s="16"/>
      <c r="L58" s="17">
        <v>15000000</v>
      </c>
    </row>
    <row r="59" spans="1:12" ht="13.5">
      <c r="A59" s="3" t="s">
        <v>34</v>
      </c>
      <c r="B59" s="2"/>
      <c r="C59" s="16">
        <v>4673299</v>
      </c>
      <c r="D59" s="16">
        <v>1878199</v>
      </c>
      <c r="E59" s="17">
        <v>438967</v>
      </c>
      <c r="F59" s="18">
        <v>99858</v>
      </c>
      <c r="G59" s="16">
        <v>3365607</v>
      </c>
      <c r="H59" s="19">
        <v>766519</v>
      </c>
      <c r="I59" s="20">
        <v>2710538</v>
      </c>
      <c r="J59" s="21">
        <v>1270990</v>
      </c>
      <c r="K59" s="16">
        <v>7321799</v>
      </c>
      <c r="L59" s="17">
        <v>4082263</v>
      </c>
    </row>
    <row r="60" spans="1:12" ht="13.5">
      <c r="A60" s="3" t="s">
        <v>35</v>
      </c>
      <c r="B60" s="2"/>
      <c r="C60" s="22">
        <v>4541280</v>
      </c>
      <c r="D60" s="22">
        <v>15841208</v>
      </c>
      <c r="E60" s="23">
        <v>8070912</v>
      </c>
      <c r="F60" s="24">
        <v>6658185</v>
      </c>
      <c r="G60" s="22">
        <v>23905542</v>
      </c>
      <c r="H60" s="25">
        <v>27309888</v>
      </c>
      <c r="I60" s="26">
        <v>31461609</v>
      </c>
      <c r="J60" s="27">
        <v>2114347</v>
      </c>
      <c r="K60" s="22">
        <v>317948</v>
      </c>
      <c r="L60" s="23">
        <v>2254647</v>
      </c>
    </row>
    <row r="61" spans="1:12" ht="13.5">
      <c r="A61" s="3" t="s">
        <v>36</v>
      </c>
      <c r="B61" s="2"/>
      <c r="C61" s="16">
        <v>1461567</v>
      </c>
      <c r="D61" s="16">
        <v>130020</v>
      </c>
      <c r="E61" s="17">
        <v>1314</v>
      </c>
      <c r="F61" s="18"/>
      <c r="G61" s="16">
        <v>336400</v>
      </c>
      <c r="H61" s="19">
        <v>336400</v>
      </c>
      <c r="I61" s="20">
        <v>2309654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30651290</v>
      </c>
      <c r="D63" s="62">
        <f aca="true" t="shared" si="4" ref="D63:L63">+D43+D47+D53+D57+D62</f>
        <v>92796504</v>
      </c>
      <c r="E63" s="63">
        <f t="shared" si="4"/>
        <v>18486676</v>
      </c>
      <c r="F63" s="64">
        <f t="shared" si="4"/>
        <v>34168094</v>
      </c>
      <c r="G63" s="62">
        <f t="shared" si="4"/>
        <v>60199449</v>
      </c>
      <c r="H63" s="65">
        <f t="shared" si="4"/>
        <v>45236079</v>
      </c>
      <c r="I63" s="66">
        <f t="shared" si="4"/>
        <v>53418086</v>
      </c>
      <c r="J63" s="67">
        <f t="shared" si="4"/>
        <v>15870000</v>
      </c>
      <c r="K63" s="62">
        <f t="shared" si="4"/>
        <v>14347000</v>
      </c>
      <c r="L63" s="63">
        <f t="shared" si="4"/>
        <v>29885000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21185698</v>
      </c>
      <c r="D66" s="16">
        <v>24175546</v>
      </c>
      <c r="E66" s="30">
        <v>12679468</v>
      </c>
      <c r="F66" s="21">
        <v>30035000</v>
      </c>
      <c r="G66" s="16">
        <v>30071500</v>
      </c>
      <c r="H66" s="19">
        <v>16033606</v>
      </c>
      <c r="I66" s="17">
        <v>16048111</v>
      </c>
      <c r="J66" s="31">
        <v>13840000</v>
      </c>
      <c r="K66" s="16">
        <v>14347000</v>
      </c>
      <c r="L66" s="19">
        <v>29885000</v>
      </c>
    </row>
    <row r="67" spans="1:12" ht="13.5">
      <c r="A67" s="69" t="s">
        <v>42</v>
      </c>
      <c r="B67" s="2"/>
      <c r="C67" s="16">
        <v>162587</v>
      </c>
      <c r="D67" s="16">
        <v>13419318</v>
      </c>
      <c r="E67" s="17">
        <v>1531879</v>
      </c>
      <c r="F67" s="18">
        <v>510000</v>
      </c>
      <c r="G67" s="16">
        <v>26924655</v>
      </c>
      <c r="H67" s="19">
        <v>26396086</v>
      </c>
      <c r="I67" s="20">
        <v>26295513</v>
      </c>
      <c r="J67" s="21">
        <v>800000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21348285</v>
      </c>
      <c r="D70" s="32">
        <f aca="true" t="shared" si="5" ref="D70:L70">SUM(D66:D69)</f>
        <v>37594864</v>
      </c>
      <c r="E70" s="33">
        <f t="shared" si="5"/>
        <v>14211347</v>
      </c>
      <c r="F70" s="34">
        <f t="shared" si="5"/>
        <v>30545000</v>
      </c>
      <c r="G70" s="32">
        <f t="shared" si="5"/>
        <v>56996155</v>
      </c>
      <c r="H70" s="35">
        <f t="shared" si="5"/>
        <v>42429692</v>
      </c>
      <c r="I70" s="36">
        <f t="shared" si="5"/>
        <v>42343624</v>
      </c>
      <c r="J70" s="37">
        <f t="shared" si="5"/>
        <v>14640000</v>
      </c>
      <c r="K70" s="32">
        <f t="shared" si="5"/>
        <v>14347000</v>
      </c>
      <c r="L70" s="33">
        <f t="shared" si="5"/>
        <v>29885000</v>
      </c>
    </row>
    <row r="71" spans="1:12" ht="13.5">
      <c r="A71" s="72" t="s">
        <v>47</v>
      </c>
      <c r="B71" s="2" t="s">
        <v>48</v>
      </c>
      <c r="C71" s="16">
        <v>421895</v>
      </c>
      <c r="D71" s="16">
        <v>52296307</v>
      </c>
      <c r="E71" s="17">
        <v>70243</v>
      </c>
      <c r="F71" s="18"/>
      <c r="G71" s="16"/>
      <c r="H71" s="19"/>
      <c r="I71" s="20">
        <v>1400000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4092471</v>
      </c>
      <c r="D72" s="16">
        <v>789593</v>
      </c>
      <c r="E72" s="17">
        <v>2509259</v>
      </c>
      <c r="F72" s="18"/>
      <c r="G72" s="16"/>
      <c r="H72" s="19">
        <v>1888</v>
      </c>
      <c r="I72" s="20">
        <v>6898222</v>
      </c>
      <c r="J72" s="21"/>
      <c r="K72" s="16"/>
      <c r="L72" s="17"/>
    </row>
    <row r="73" spans="1:12" ht="13.5">
      <c r="A73" s="72" t="s">
        <v>51</v>
      </c>
      <c r="B73" s="2"/>
      <c r="C73" s="16">
        <v>4788639</v>
      </c>
      <c r="D73" s="16">
        <v>2115740</v>
      </c>
      <c r="E73" s="17">
        <v>1695827</v>
      </c>
      <c r="F73" s="18">
        <v>3623094</v>
      </c>
      <c r="G73" s="16">
        <v>3203294</v>
      </c>
      <c r="H73" s="19">
        <v>2804499</v>
      </c>
      <c r="I73" s="20">
        <v>2776240</v>
      </c>
      <c r="J73" s="21">
        <v>1230000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30651290</v>
      </c>
      <c r="D74" s="74">
        <f aca="true" t="shared" si="6" ref="D74:L74">SUM(D70:D73)</f>
        <v>92796504</v>
      </c>
      <c r="E74" s="75">
        <f t="shared" si="6"/>
        <v>18486676</v>
      </c>
      <c r="F74" s="76">
        <f t="shared" si="6"/>
        <v>34168094</v>
      </c>
      <c r="G74" s="74">
        <f t="shared" si="6"/>
        <v>60199449</v>
      </c>
      <c r="H74" s="77">
        <f t="shared" si="6"/>
        <v>45236079</v>
      </c>
      <c r="I74" s="78">
        <f t="shared" si="6"/>
        <v>53418086</v>
      </c>
      <c r="J74" s="79">
        <f t="shared" si="6"/>
        <v>15870000</v>
      </c>
      <c r="K74" s="74">
        <f t="shared" si="6"/>
        <v>14347000</v>
      </c>
      <c r="L74" s="75">
        <f t="shared" si="6"/>
        <v>29885000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397133</v>
      </c>
      <c r="D43" s="10">
        <f aca="true" t="shared" si="0" ref="D43:L43">SUM(D44:D46)</f>
        <v>318778</v>
      </c>
      <c r="E43" s="11">
        <f t="shared" si="0"/>
        <v>724070</v>
      </c>
      <c r="F43" s="12">
        <f t="shared" si="0"/>
        <v>230000</v>
      </c>
      <c r="G43" s="10">
        <f t="shared" si="0"/>
        <v>1562000</v>
      </c>
      <c r="H43" s="13">
        <f>SUM(H44:H46)</f>
        <v>1143317</v>
      </c>
      <c r="I43" s="14">
        <f t="shared" si="0"/>
        <v>1056005</v>
      </c>
      <c r="J43" s="15">
        <f t="shared" si="0"/>
        <v>290000</v>
      </c>
      <c r="K43" s="10">
        <f t="shared" si="0"/>
        <v>150000</v>
      </c>
      <c r="L43" s="13">
        <f t="shared" si="0"/>
        <v>150000</v>
      </c>
    </row>
    <row r="44" spans="1:12" ht="13.5">
      <c r="A44" s="3" t="s">
        <v>19</v>
      </c>
      <c r="B44" s="2"/>
      <c r="C44" s="16"/>
      <c r="D44" s="16"/>
      <c r="E44" s="17">
        <v>724070</v>
      </c>
      <c r="F44" s="18"/>
      <c r="G44" s="16">
        <v>1562000</v>
      </c>
      <c r="H44" s="19"/>
      <c r="I44" s="20">
        <v>1056005</v>
      </c>
      <c r="J44" s="21">
        <v>30000</v>
      </c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>
        <v>260000</v>
      </c>
      <c r="K45" s="22">
        <v>150000</v>
      </c>
      <c r="L45" s="23">
        <v>150000</v>
      </c>
    </row>
    <row r="46" spans="1:12" ht="13.5">
      <c r="A46" s="3" t="s">
        <v>21</v>
      </c>
      <c r="B46" s="2"/>
      <c r="C46" s="16">
        <v>397133</v>
      </c>
      <c r="D46" s="16">
        <v>318778</v>
      </c>
      <c r="E46" s="17"/>
      <c r="F46" s="18">
        <v>230000</v>
      </c>
      <c r="G46" s="16"/>
      <c r="H46" s="19">
        <v>1143317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734754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>
        <v>701754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>
        <v>33000</v>
      </c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130000</v>
      </c>
      <c r="K53" s="10">
        <f t="shared" si="2"/>
        <v>100000</v>
      </c>
      <c r="L53" s="14">
        <f t="shared" si="2"/>
        <v>100000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>
        <v>30000</v>
      </c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>
        <v>100000</v>
      </c>
      <c r="K55" s="16">
        <v>100000</v>
      </c>
      <c r="L55" s="17">
        <v>100000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397133</v>
      </c>
      <c r="D63" s="62">
        <f aca="true" t="shared" si="4" ref="D63:L63">+D43+D47+D53+D57+D62</f>
        <v>318778</v>
      </c>
      <c r="E63" s="63">
        <f t="shared" si="4"/>
        <v>724070</v>
      </c>
      <c r="F63" s="64">
        <f t="shared" si="4"/>
        <v>230000</v>
      </c>
      <c r="G63" s="62">
        <f t="shared" si="4"/>
        <v>1562000</v>
      </c>
      <c r="H63" s="65">
        <f t="shared" si="4"/>
        <v>1143317</v>
      </c>
      <c r="I63" s="66">
        <f t="shared" si="4"/>
        <v>1056005</v>
      </c>
      <c r="J63" s="67">
        <f t="shared" si="4"/>
        <v>1154754</v>
      </c>
      <c r="K63" s="62">
        <f t="shared" si="4"/>
        <v>250000</v>
      </c>
      <c r="L63" s="63">
        <f t="shared" si="4"/>
        <v>250000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/>
      <c r="H66" s="19"/>
      <c r="I66" s="17"/>
      <c r="J66" s="31">
        <v>200000</v>
      </c>
      <c r="K66" s="16">
        <v>100000</v>
      </c>
      <c r="L66" s="19">
        <v>100000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1300000</v>
      </c>
      <c r="H67" s="19"/>
      <c r="I67" s="20">
        <v>882942</v>
      </c>
      <c r="J67" s="21">
        <v>701754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1300000</v>
      </c>
      <c r="H70" s="35">
        <f t="shared" si="5"/>
        <v>0</v>
      </c>
      <c r="I70" s="36">
        <f t="shared" si="5"/>
        <v>882942</v>
      </c>
      <c r="J70" s="37">
        <f t="shared" si="5"/>
        <v>901754</v>
      </c>
      <c r="K70" s="32">
        <f t="shared" si="5"/>
        <v>100000</v>
      </c>
      <c r="L70" s="33">
        <f t="shared" si="5"/>
        <v>100000</v>
      </c>
    </row>
    <row r="71" spans="1:12" ht="13.5">
      <c r="A71" s="72" t="s">
        <v>47</v>
      </c>
      <c r="B71" s="2" t="s">
        <v>48</v>
      </c>
      <c r="C71" s="16"/>
      <c r="D71" s="16"/>
      <c r="E71" s="17">
        <v>724070</v>
      </c>
      <c r="F71" s="18"/>
      <c r="G71" s="16"/>
      <c r="H71" s="19">
        <v>1143317</v>
      </c>
      <c r="I71" s="20">
        <v>173063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397133</v>
      </c>
      <c r="D73" s="16">
        <v>318778</v>
      </c>
      <c r="E73" s="17"/>
      <c r="F73" s="18">
        <v>230000</v>
      </c>
      <c r="G73" s="16">
        <v>262000</v>
      </c>
      <c r="H73" s="19"/>
      <c r="I73" s="20"/>
      <c r="J73" s="21">
        <v>253000</v>
      </c>
      <c r="K73" s="16">
        <v>150000</v>
      </c>
      <c r="L73" s="17">
        <v>150000</v>
      </c>
    </row>
    <row r="74" spans="1:12" ht="13.5">
      <c r="A74" s="73" t="s">
        <v>52</v>
      </c>
      <c r="B74" s="6" t="s">
        <v>53</v>
      </c>
      <c r="C74" s="74">
        <f>SUM(C70:C73)</f>
        <v>397133</v>
      </c>
      <c r="D74" s="74">
        <f aca="true" t="shared" si="6" ref="D74:L74">SUM(D70:D73)</f>
        <v>318778</v>
      </c>
      <c r="E74" s="75">
        <f t="shared" si="6"/>
        <v>724070</v>
      </c>
      <c r="F74" s="76">
        <f t="shared" si="6"/>
        <v>230000</v>
      </c>
      <c r="G74" s="74">
        <f t="shared" si="6"/>
        <v>1562000</v>
      </c>
      <c r="H74" s="77">
        <f t="shared" si="6"/>
        <v>1143317</v>
      </c>
      <c r="I74" s="78">
        <f t="shared" si="6"/>
        <v>1056005</v>
      </c>
      <c r="J74" s="79">
        <f t="shared" si="6"/>
        <v>1154754</v>
      </c>
      <c r="K74" s="74">
        <f t="shared" si="6"/>
        <v>250000</v>
      </c>
      <c r="L74" s="75">
        <f t="shared" si="6"/>
        <v>250000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1071475</v>
      </c>
      <c r="D43" s="10">
        <f aca="true" t="shared" si="0" ref="D43:L43">SUM(D44:D46)</f>
        <v>32085003</v>
      </c>
      <c r="E43" s="11">
        <f t="shared" si="0"/>
        <v>36449273</v>
      </c>
      <c r="F43" s="12">
        <f t="shared" si="0"/>
        <v>695000</v>
      </c>
      <c r="G43" s="10">
        <f t="shared" si="0"/>
        <v>1347428</v>
      </c>
      <c r="H43" s="13">
        <f>SUM(H44:H46)</f>
        <v>264937</v>
      </c>
      <c r="I43" s="14">
        <f t="shared" si="0"/>
        <v>1287134</v>
      </c>
      <c r="J43" s="15">
        <f t="shared" si="0"/>
        <v>4066148</v>
      </c>
      <c r="K43" s="10">
        <f t="shared" si="0"/>
        <v>2961400</v>
      </c>
      <c r="L43" s="13">
        <f t="shared" si="0"/>
        <v>2688824</v>
      </c>
    </row>
    <row r="44" spans="1:12" ht="13.5">
      <c r="A44" s="3" t="s">
        <v>19</v>
      </c>
      <c r="B44" s="2"/>
      <c r="C44" s="16"/>
      <c r="D44" s="16">
        <v>23305645</v>
      </c>
      <c r="E44" s="17">
        <v>33316413</v>
      </c>
      <c r="F44" s="18"/>
      <c r="G44" s="16"/>
      <c r="H44" s="19"/>
      <c r="I44" s="20"/>
      <c r="J44" s="21">
        <v>430000</v>
      </c>
      <c r="K44" s="16">
        <v>420000</v>
      </c>
      <c r="L44" s="17">
        <v>190000</v>
      </c>
    </row>
    <row r="45" spans="1:12" ht="13.5">
      <c r="A45" s="3" t="s">
        <v>20</v>
      </c>
      <c r="B45" s="2"/>
      <c r="C45" s="22"/>
      <c r="D45" s="22">
        <v>8198035</v>
      </c>
      <c r="E45" s="23"/>
      <c r="F45" s="24">
        <v>240000</v>
      </c>
      <c r="G45" s="22">
        <v>552428</v>
      </c>
      <c r="H45" s="25">
        <v>29405</v>
      </c>
      <c r="I45" s="26">
        <v>538070</v>
      </c>
      <c r="J45" s="27">
        <v>3636148</v>
      </c>
      <c r="K45" s="22">
        <v>2541400</v>
      </c>
      <c r="L45" s="23">
        <v>2498824</v>
      </c>
    </row>
    <row r="46" spans="1:12" ht="13.5">
      <c r="A46" s="3" t="s">
        <v>21</v>
      </c>
      <c r="B46" s="2"/>
      <c r="C46" s="16">
        <v>1071475</v>
      </c>
      <c r="D46" s="16">
        <v>581323</v>
      </c>
      <c r="E46" s="17">
        <v>3132860</v>
      </c>
      <c r="F46" s="18">
        <v>455000</v>
      </c>
      <c r="G46" s="16">
        <v>795000</v>
      </c>
      <c r="H46" s="19">
        <v>235532</v>
      </c>
      <c r="I46" s="20">
        <v>749064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4760896</v>
      </c>
      <c r="D47" s="10">
        <f aca="true" t="shared" si="1" ref="D47:L47">SUM(D48:D52)</f>
        <v>33144</v>
      </c>
      <c r="E47" s="14">
        <f t="shared" si="1"/>
        <v>8046295</v>
      </c>
      <c r="F47" s="28">
        <f t="shared" si="1"/>
        <v>1333900</v>
      </c>
      <c r="G47" s="10">
        <f t="shared" si="1"/>
        <v>10333435</v>
      </c>
      <c r="H47" s="13">
        <f>SUM(H48:H52)</f>
        <v>1480979</v>
      </c>
      <c r="I47" s="29">
        <f t="shared" si="1"/>
        <v>1458009</v>
      </c>
      <c r="J47" s="12">
        <f t="shared" si="1"/>
        <v>18385000</v>
      </c>
      <c r="K47" s="10">
        <f t="shared" si="1"/>
        <v>1789900</v>
      </c>
      <c r="L47" s="14">
        <f t="shared" si="1"/>
        <v>980454</v>
      </c>
    </row>
    <row r="48" spans="1:12" ht="13.5">
      <c r="A48" s="3" t="s">
        <v>23</v>
      </c>
      <c r="B48" s="2"/>
      <c r="C48" s="16">
        <v>4760896</v>
      </c>
      <c r="D48" s="16">
        <v>33144</v>
      </c>
      <c r="E48" s="17">
        <v>8046295</v>
      </c>
      <c r="F48" s="18">
        <v>1083900</v>
      </c>
      <c r="G48" s="16">
        <v>1008842</v>
      </c>
      <c r="H48" s="19">
        <v>1480979</v>
      </c>
      <c r="I48" s="20">
        <v>852328</v>
      </c>
      <c r="J48" s="21">
        <v>245000</v>
      </c>
      <c r="K48" s="16">
        <v>214800</v>
      </c>
      <c r="L48" s="17">
        <v>230695</v>
      </c>
    </row>
    <row r="49" spans="1:12" ht="13.5">
      <c r="A49" s="3" t="s">
        <v>24</v>
      </c>
      <c r="B49" s="2"/>
      <c r="C49" s="16"/>
      <c r="D49" s="16"/>
      <c r="E49" s="17"/>
      <c r="F49" s="18">
        <v>250000</v>
      </c>
      <c r="G49" s="16">
        <v>9324593</v>
      </c>
      <c r="H49" s="19"/>
      <c r="I49" s="20">
        <v>605681</v>
      </c>
      <c r="J49" s="21">
        <v>1000000</v>
      </c>
      <c r="K49" s="16">
        <v>698100</v>
      </c>
      <c r="L49" s="17">
        <v>749759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>
        <v>17140000</v>
      </c>
      <c r="K51" s="16">
        <v>877000</v>
      </c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20096065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5719200</v>
      </c>
      <c r="G53" s="10">
        <f t="shared" si="2"/>
        <v>3756864</v>
      </c>
      <c r="H53" s="13">
        <f>SUM(H54:H56)</f>
        <v>3776336</v>
      </c>
      <c r="I53" s="29">
        <f t="shared" si="2"/>
        <v>3643557</v>
      </c>
      <c r="J53" s="12">
        <f t="shared" si="2"/>
        <v>31122991</v>
      </c>
      <c r="K53" s="10">
        <f t="shared" si="2"/>
        <v>15210087</v>
      </c>
      <c r="L53" s="14">
        <f t="shared" si="2"/>
        <v>14968945</v>
      </c>
    </row>
    <row r="54" spans="1:12" ht="13.5">
      <c r="A54" s="3" t="s">
        <v>29</v>
      </c>
      <c r="B54" s="2"/>
      <c r="C54" s="16">
        <v>19222531</v>
      </c>
      <c r="D54" s="16"/>
      <c r="E54" s="17"/>
      <c r="F54" s="18">
        <v>275000</v>
      </c>
      <c r="G54" s="16">
        <v>278652</v>
      </c>
      <c r="H54" s="19">
        <v>277282</v>
      </c>
      <c r="I54" s="20">
        <v>277282</v>
      </c>
      <c r="J54" s="21">
        <v>30002991</v>
      </c>
      <c r="K54" s="16">
        <v>13784167</v>
      </c>
      <c r="L54" s="17">
        <v>14376667</v>
      </c>
    </row>
    <row r="55" spans="1:12" ht="13.5">
      <c r="A55" s="3" t="s">
        <v>30</v>
      </c>
      <c r="B55" s="2"/>
      <c r="C55" s="16">
        <v>873534</v>
      </c>
      <c r="D55" s="16"/>
      <c r="E55" s="17"/>
      <c r="F55" s="18">
        <v>5444200</v>
      </c>
      <c r="G55" s="16">
        <v>3478212</v>
      </c>
      <c r="H55" s="19">
        <v>3499054</v>
      </c>
      <c r="I55" s="20">
        <v>3366275</v>
      </c>
      <c r="J55" s="21">
        <v>1120000</v>
      </c>
      <c r="K55" s="16">
        <v>1425920</v>
      </c>
      <c r="L55" s="17">
        <v>592278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10314296</v>
      </c>
      <c r="D57" s="10">
        <f aca="true" t="shared" si="3" ref="D57:L57">SUM(D58:D61)</f>
        <v>18615853</v>
      </c>
      <c r="E57" s="14">
        <f t="shared" si="3"/>
        <v>0</v>
      </c>
      <c r="F57" s="28">
        <f t="shared" si="3"/>
        <v>42812650</v>
      </c>
      <c r="G57" s="10">
        <f t="shared" si="3"/>
        <v>54566786</v>
      </c>
      <c r="H57" s="13">
        <f>SUM(H58:H61)</f>
        <v>21545215</v>
      </c>
      <c r="I57" s="29">
        <f t="shared" si="3"/>
        <v>21864761</v>
      </c>
      <c r="J57" s="12">
        <f t="shared" si="3"/>
        <v>17060702</v>
      </c>
      <c r="K57" s="10">
        <f t="shared" si="3"/>
        <v>13612909</v>
      </c>
      <c r="L57" s="14">
        <f t="shared" si="3"/>
        <v>19913882</v>
      </c>
    </row>
    <row r="58" spans="1:12" ht="13.5">
      <c r="A58" s="3" t="s">
        <v>33</v>
      </c>
      <c r="B58" s="2"/>
      <c r="C58" s="16">
        <v>872304</v>
      </c>
      <c r="D58" s="16">
        <v>10803</v>
      </c>
      <c r="E58" s="17"/>
      <c r="F58" s="18">
        <v>3365000</v>
      </c>
      <c r="G58" s="16">
        <v>4630000</v>
      </c>
      <c r="H58" s="19">
        <v>3096127</v>
      </c>
      <c r="I58" s="20">
        <v>3512477</v>
      </c>
      <c r="J58" s="21">
        <v>5218772</v>
      </c>
      <c r="K58" s="16">
        <v>3745579</v>
      </c>
      <c r="L58" s="17">
        <v>8211020</v>
      </c>
    </row>
    <row r="59" spans="1:12" ht="13.5">
      <c r="A59" s="3" t="s">
        <v>34</v>
      </c>
      <c r="B59" s="2"/>
      <c r="C59" s="16">
        <v>1697241</v>
      </c>
      <c r="D59" s="16">
        <v>702748</v>
      </c>
      <c r="E59" s="17"/>
      <c r="F59" s="18">
        <v>18487000</v>
      </c>
      <c r="G59" s="16">
        <v>18931257</v>
      </c>
      <c r="H59" s="19">
        <v>5178454</v>
      </c>
      <c r="I59" s="20">
        <v>4872112</v>
      </c>
      <c r="J59" s="21">
        <v>9521930</v>
      </c>
      <c r="K59" s="16">
        <v>9416330</v>
      </c>
      <c r="L59" s="17">
        <v>11218402</v>
      </c>
    </row>
    <row r="60" spans="1:12" ht="13.5">
      <c r="A60" s="3" t="s">
        <v>35</v>
      </c>
      <c r="B60" s="2"/>
      <c r="C60" s="22">
        <v>7634453</v>
      </c>
      <c r="D60" s="22">
        <v>255165</v>
      </c>
      <c r="E60" s="23"/>
      <c r="F60" s="24">
        <v>19410650</v>
      </c>
      <c r="G60" s="22">
        <v>25916919</v>
      </c>
      <c r="H60" s="25">
        <v>13182024</v>
      </c>
      <c r="I60" s="26">
        <v>12150410</v>
      </c>
      <c r="J60" s="27">
        <v>700000</v>
      </c>
      <c r="K60" s="22">
        <v>322200</v>
      </c>
      <c r="L60" s="23">
        <v>346043</v>
      </c>
    </row>
    <row r="61" spans="1:12" ht="13.5">
      <c r="A61" s="3" t="s">
        <v>36</v>
      </c>
      <c r="B61" s="2"/>
      <c r="C61" s="16">
        <v>110298</v>
      </c>
      <c r="D61" s="16">
        <v>17647137</v>
      </c>
      <c r="E61" s="17"/>
      <c r="F61" s="18">
        <v>1550000</v>
      </c>
      <c r="G61" s="16">
        <v>5088610</v>
      </c>
      <c r="H61" s="19">
        <v>88610</v>
      </c>
      <c r="I61" s="20">
        <v>1329762</v>
      </c>
      <c r="J61" s="21">
        <v>1620000</v>
      </c>
      <c r="K61" s="16">
        <v>128800</v>
      </c>
      <c r="L61" s="17">
        <v>138417</v>
      </c>
    </row>
    <row r="62" spans="1:12" ht="13.5">
      <c r="A62" s="1" t="s">
        <v>37</v>
      </c>
      <c r="B62" s="4"/>
      <c r="C62" s="10"/>
      <c r="D62" s="10"/>
      <c r="E62" s="14"/>
      <c r="F62" s="28"/>
      <c r="G62" s="10">
        <v>30000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36242732</v>
      </c>
      <c r="D63" s="62">
        <f aca="true" t="shared" si="4" ref="D63:L63">+D43+D47+D53+D57+D62</f>
        <v>50734000</v>
      </c>
      <c r="E63" s="63">
        <f t="shared" si="4"/>
        <v>44495568</v>
      </c>
      <c r="F63" s="64">
        <f t="shared" si="4"/>
        <v>50560750</v>
      </c>
      <c r="G63" s="62">
        <f t="shared" si="4"/>
        <v>70034513</v>
      </c>
      <c r="H63" s="65">
        <f t="shared" si="4"/>
        <v>27067467</v>
      </c>
      <c r="I63" s="66">
        <f t="shared" si="4"/>
        <v>28253461</v>
      </c>
      <c r="J63" s="67">
        <f t="shared" si="4"/>
        <v>70634841</v>
      </c>
      <c r="K63" s="62">
        <f t="shared" si="4"/>
        <v>33574296</v>
      </c>
      <c r="L63" s="63">
        <f t="shared" si="4"/>
        <v>38552105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34145050</v>
      </c>
      <c r="D66" s="16">
        <v>23055862</v>
      </c>
      <c r="E66" s="30">
        <v>33316413</v>
      </c>
      <c r="F66" s="21">
        <v>45892000</v>
      </c>
      <c r="G66" s="16">
        <v>43185444</v>
      </c>
      <c r="H66" s="19">
        <v>22775390</v>
      </c>
      <c r="I66" s="17">
        <v>20549156</v>
      </c>
      <c r="J66" s="31">
        <v>29589693</v>
      </c>
      <c r="K66" s="16">
        <v>25187676</v>
      </c>
      <c r="L66" s="19">
        <v>31920527</v>
      </c>
    </row>
    <row r="67" spans="1:12" ht="13.5">
      <c r="A67" s="69" t="s">
        <v>42</v>
      </c>
      <c r="B67" s="2"/>
      <c r="C67" s="16">
        <v>163884</v>
      </c>
      <c r="D67" s="16"/>
      <c r="E67" s="17">
        <v>2371549</v>
      </c>
      <c r="F67" s="18">
        <v>19000</v>
      </c>
      <c r="G67" s="16">
        <v>15273522</v>
      </c>
      <c r="H67" s="19">
        <v>985158</v>
      </c>
      <c r="I67" s="20">
        <v>2416818</v>
      </c>
      <c r="J67" s="21">
        <v>29904000</v>
      </c>
      <c r="K67" s="16">
        <v>877000</v>
      </c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34308934</v>
      </c>
      <c r="D70" s="32">
        <f aca="true" t="shared" si="5" ref="D70:L70">SUM(D66:D69)</f>
        <v>23055862</v>
      </c>
      <c r="E70" s="33">
        <f t="shared" si="5"/>
        <v>35687962</v>
      </c>
      <c r="F70" s="34">
        <f t="shared" si="5"/>
        <v>45911000</v>
      </c>
      <c r="G70" s="32">
        <f t="shared" si="5"/>
        <v>58458966</v>
      </c>
      <c r="H70" s="35">
        <f t="shared" si="5"/>
        <v>23760548</v>
      </c>
      <c r="I70" s="36">
        <f t="shared" si="5"/>
        <v>22965974</v>
      </c>
      <c r="J70" s="37">
        <f t="shared" si="5"/>
        <v>59493693</v>
      </c>
      <c r="K70" s="32">
        <f t="shared" si="5"/>
        <v>26064676</v>
      </c>
      <c r="L70" s="33">
        <f t="shared" si="5"/>
        <v>31920527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>
        <v>1227505</v>
      </c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1933798</v>
      </c>
      <c r="D73" s="16">
        <v>27678138</v>
      </c>
      <c r="E73" s="17">
        <v>7580101</v>
      </c>
      <c r="F73" s="18">
        <v>4649750</v>
      </c>
      <c r="G73" s="16">
        <v>11575547</v>
      </c>
      <c r="H73" s="19">
        <v>3306919</v>
      </c>
      <c r="I73" s="20">
        <v>5287487</v>
      </c>
      <c r="J73" s="21">
        <v>11141148</v>
      </c>
      <c r="K73" s="16">
        <v>7509620</v>
      </c>
      <c r="L73" s="17">
        <v>6631578</v>
      </c>
    </row>
    <row r="74" spans="1:12" ht="13.5">
      <c r="A74" s="73" t="s">
        <v>52</v>
      </c>
      <c r="B74" s="6" t="s">
        <v>53</v>
      </c>
      <c r="C74" s="74">
        <f>SUM(C70:C73)</f>
        <v>36242732</v>
      </c>
      <c r="D74" s="74">
        <f aca="true" t="shared" si="6" ref="D74:L74">SUM(D70:D73)</f>
        <v>50734000</v>
      </c>
      <c r="E74" s="75">
        <f t="shared" si="6"/>
        <v>44495568</v>
      </c>
      <c r="F74" s="76">
        <f t="shared" si="6"/>
        <v>50560750</v>
      </c>
      <c r="G74" s="74">
        <f t="shared" si="6"/>
        <v>70034513</v>
      </c>
      <c r="H74" s="77">
        <f t="shared" si="6"/>
        <v>27067467</v>
      </c>
      <c r="I74" s="78">
        <f t="shared" si="6"/>
        <v>28253461</v>
      </c>
      <c r="J74" s="79">
        <f t="shared" si="6"/>
        <v>70634841</v>
      </c>
      <c r="K74" s="74">
        <f t="shared" si="6"/>
        <v>33574296</v>
      </c>
      <c r="L74" s="75">
        <f t="shared" si="6"/>
        <v>38552105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1839824</v>
      </c>
      <c r="D43" s="10">
        <f aca="true" t="shared" si="0" ref="D43:L43">SUM(D44:D46)</f>
        <v>1593801</v>
      </c>
      <c r="E43" s="11">
        <f t="shared" si="0"/>
        <v>2219952</v>
      </c>
      <c r="F43" s="12">
        <f t="shared" si="0"/>
        <v>4610000</v>
      </c>
      <c r="G43" s="10">
        <f t="shared" si="0"/>
        <v>4788250</v>
      </c>
      <c r="H43" s="13">
        <f>SUM(H44:H46)</f>
        <v>4691415</v>
      </c>
      <c r="I43" s="14">
        <f t="shared" si="0"/>
        <v>4736342</v>
      </c>
      <c r="J43" s="15">
        <f t="shared" si="0"/>
        <v>2559000</v>
      </c>
      <c r="K43" s="10">
        <f t="shared" si="0"/>
        <v>3824000</v>
      </c>
      <c r="L43" s="13">
        <f t="shared" si="0"/>
        <v>5264000</v>
      </c>
    </row>
    <row r="44" spans="1:12" ht="13.5">
      <c r="A44" s="3" t="s">
        <v>19</v>
      </c>
      <c r="B44" s="2"/>
      <c r="C44" s="16"/>
      <c r="D44" s="16">
        <v>91820</v>
      </c>
      <c r="E44" s="17">
        <v>65143</v>
      </c>
      <c r="F44" s="18">
        <v>416000</v>
      </c>
      <c r="G44" s="16">
        <v>166000</v>
      </c>
      <c r="H44" s="19">
        <v>157199</v>
      </c>
      <c r="I44" s="20">
        <v>154175</v>
      </c>
      <c r="J44" s="21">
        <v>100000</v>
      </c>
      <c r="K44" s="16"/>
      <c r="L44" s="17"/>
    </row>
    <row r="45" spans="1:12" ht="13.5">
      <c r="A45" s="3" t="s">
        <v>20</v>
      </c>
      <c r="B45" s="2"/>
      <c r="C45" s="22">
        <v>407846</v>
      </c>
      <c r="D45" s="22">
        <v>121671</v>
      </c>
      <c r="E45" s="23">
        <v>720595</v>
      </c>
      <c r="F45" s="24">
        <v>1880000</v>
      </c>
      <c r="G45" s="22">
        <v>1880000</v>
      </c>
      <c r="H45" s="25">
        <v>1879039</v>
      </c>
      <c r="I45" s="26">
        <v>1879039</v>
      </c>
      <c r="J45" s="27">
        <v>2459000</v>
      </c>
      <c r="K45" s="22">
        <v>3824000</v>
      </c>
      <c r="L45" s="23">
        <v>5264000</v>
      </c>
    </row>
    <row r="46" spans="1:12" ht="13.5">
      <c r="A46" s="3" t="s">
        <v>21</v>
      </c>
      <c r="B46" s="2"/>
      <c r="C46" s="16">
        <v>1431978</v>
      </c>
      <c r="D46" s="16">
        <v>1380310</v>
      </c>
      <c r="E46" s="17">
        <v>1434214</v>
      </c>
      <c r="F46" s="18">
        <v>2314000</v>
      </c>
      <c r="G46" s="16">
        <v>2742250</v>
      </c>
      <c r="H46" s="19">
        <v>2655177</v>
      </c>
      <c r="I46" s="20">
        <v>2703128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314775</v>
      </c>
      <c r="D47" s="10">
        <f aca="true" t="shared" si="1" ref="D47:L47">SUM(D48:D52)</f>
        <v>9436119</v>
      </c>
      <c r="E47" s="14">
        <f t="shared" si="1"/>
        <v>4590637</v>
      </c>
      <c r="F47" s="28">
        <f t="shared" si="1"/>
        <v>4387000</v>
      </c>
      <c r="G47" s="10">
        <f t="shared" si="1"/>
        <v>7068150</v>
      </c>
      <c r="H47" s="13">
        <f>SUM(H48:H52)</f>
        <v>5524373</v>
      </c>
      <c r="I47" s="29">
        <f t="shared" si="1"/>
        <v>6811830</v>
      </c>
      <c r="J47" s="12">
        <f t="shared" si="1"/>
        <v>2261000</v>
      </c>
      <c r="K47" s="10">
        <f t="shared" si="1"/>
        <v>4126000</v>
      </c>
      <c r="L47" s="14">
        <f t="shared" si="1"/>
        <v>3154000</v>
      </c>
    </row>
    <row r="48" spans="1:12" ht="13.5">
      <c r="A48" s="3" t="s">
        <v>23</v>
      </c>
      <c r="B48" s="2"/>
      <c r="C48" s="16"/>
      <c r="D48" s="16">
        <v>1266991</v>
      </c>
      <c r="E48" s="17">
        <v>1433765</v>
      </c>
      <c r="F48" s="18">
        <v>1249000</v>
      </c>
      <c r="G48" s="16">
        <v>4566700</v>
      </c>
      <c r="H48" s="19">
        <v>3734449</v>
      </c>
      <c r="I48" s="20">
        <v>4560768</v>
      </c>
      <c r="J48" s="21">
        <v>870000</v>
      </c>
      <c r="K48" s="16">
        <v>1925000</v>
      </c>
      <c r="L48" s="17">
        <v>945000</v>
      </c>
    </row>
    <row r="49" spans="1:12" ht="13.5">
      <c r="A49" s="3" t="s">
        <v>24</v>
      </c>
      <c r="B49" s="2"/>
      <c r="C49" s="16">
        <v>314775</v>
      </c>
      <c r="D49" s="16">
        <v>1992065</v>
      </c>
      <c r="E49" s="17">
        <v>2803692</v>
      </c>
      <c r="F49" s="18">
        <v>1678000</v>
      </c>
      <c r="G49" s="16">
        <v>1080980</v>
      </c>
      <c r="H49" s="19">
        <v>1019639</v>
      </c>
      <c r="I49" s="20">
        <v>1019636</v>
      </c>
      <c r="J49" s="21">
        <v>1071000</v>
      </c>
      <c r="K49" s="16">
        <v>1919000</v>
      </c>
      <c r="L49" s="17">
        <v>1039000</v>
      </c>
    </row>
    <row r="50" spans="1:12" ht="13.5">
      <c r="A50" s="3" t="s">
        <v>25</v>
      </c>
      <c r="B50" s="2"/>
      <c r="C50" s="16"/>
      <c r="D50" s="16">
        <v>496466</v>
      </c>
      <c r="E50" s="17">
        <v>353180</v>
      </c>
      <c r="F50" s="18">
        <v>1460000</v>
      </c>
      <c r="G50" s="16">
        <v>1420470</v>
      </c>
      <c r="H50" s="19">
        <v>770285</v>
      </c>
      <c r="I50" s="20">
        <v>1231426</v>
      </c>
      <c r="J50" s="21">
        <v>320000</v>
      </c>
      <c r="K50" s="16">
        <v>282000</v>
      </c>
      <c r="L50" s="17">
        <v>1170000</v>
      </c>
    </row>
    <row r="51" spans="1:12" ht="13.5">
      <c r="A51" s="3" t="s">
        <v>26</v>
      </c>
      <c r="B51" s="2"/>
      <c r="C51" s="16"/>
      <c r="D51" s="16">
        <v>5680597</v>
      </c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8819916</v>
      </c>
      <c r="D53" s="10">
        <f aca="true" t="shared" si="2" ref="D53:L53">SUM(D54:D56)</f>
        <v>3600344</v>
      </c>
      <c r="E53" s="14">
        <f t="shared" si="2"/>
        <v>4214993</v>
      </c>
      <c r="F53" s="28">
        <f t="shared" si="2"/>
        <v>3315000</v>
      </c>
      <c r="G53" s="10">
        <f t="shared" si="2"/>
        <v>3362369</v>
      </c>
      <c r="H53" s="13">
        <f>SUM(H54:H56)</f>
        <v>3210842</v>
      </c>
      <c r="I53" s="29">
        <f t="shared" si="2"/>
        <v>3210843</v>
      </c>
      <c r="J53" s="12">
        <f t="shared" si="2"/>
        <v>7156500</v>
      </c>
      <c r="K53" s="10">
        <f t="shared" si="2"/>
        <v>7850000</v>
      </c>
      <c r="L53" s="14">
        <f t="shared" si="2"/>
        <v>9310000</v>
      </c>
    </row>
    <row r="54" spans="1:12" ht="13.5">
      <c r="A54" s="3" t="s">
        <v>29</v>
      </c>
      <c r="B54" s="2"/>
      <c r="C54" s="16"/>
      <c r="D54" s="16">
        <v>3190</v>
      </c>
      <c r="E54" s="17">
        <v>278850</v>
      </c>
      <c r="F54" s="18">
        <v>10000</v>
      </c>
      <c r="G54" s="16">
        <v>46169</v>
      </c>
      <c r="H54" s="19">
        <v>37949</v>
      </c>
      <c r="I54" s="20">
        <v>37949</v>
      </c>
      <c r="J54" s="21">
        <v>1221500</v>
      </c>
      <c r="K54" s="16">
        <v>1220000</v>
      </c>
      <c r="L54" s="17">
        <v>2020000</v>
      </c>
    </row>
    <row r="55" spans="1:12" ht="13.5">
      <c r="A55" s="3" t="s">
        <v>30</v>
      </c>
      <c r="B55" s="2"/>
      <c r="C55" s="16">
        <v>8819916</v>
      </c>
      <c r="D55" s="16">
        <v>3597154</v>
      </c>
      <c r="E55" s="17">
        <v>3936143</v>
      </c>
      <c r="F55" s="18">
        <v>3305000</v>
      </c>
      <c r="G55" s="16">
        <v>3316200</v>
      </c>
      <c r="H55" s="19">
        <v>3172893</v>
      </c>
      <c r="I55" s="20">
        <v>3172894</v>
      </c>
      <c r="J55" s="21">
        <v>5935000</v>
      </c>
      <c r="K55" s="16">
        <v>6630000</v>
      </c>
      <c r="L55" s="17">
        <v>7290000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18089304</v>
      </c>
      <c r="D57" s="10">
        <f aca="true" t="shared" si="3" ref="D57:L57">SUM(D58:D61)</f>
        <v>20558778</v>
      </c>
      <c r="E57" s="14">
        <f t="shared" si="3"/>
        <v>20273249</v>
      </c>
      <c r="F57" s="28">
        <f t="shared" si="3"/>
        <v>20166000</v>
      </c>
      <c r="G57" s="10">
        <f t="shared" si="3"/>
        <v>13925562</v>
      </c>
      <c r="H57" s="13">
        <f>SUM(H58:H61)</f>
        <v>12730334</v>
      </c>
      <c r="I57" s="29">
        <f t="shared" si="3"/>
        <v>14035545</v>
      </c>
      <c r="J57" s="12">
        <f t="shared" si="3"/>
        <v>19343000</v>
      </c>
      <c r="K57" s="10">
        <f t="shared" si="3"/>
        <v>22116579</v>
      </c>
      <c r="L57" s="14">
        <f t="shared" si="3"/>
        <v>26475965</v>
      </c>
    </row>
    <row r="58" spans="1:12" ht="13.5">
      <c r="A58" s="3" t="s">
        <v>33</v>
      </c>
      <c r="B58" s="2"/>
      <c r="C58" s="16">
        <v>814019</v>
      </c>
      <c r="D58" s="16">
        <v>4116763</v>
      </c>
      <c r="E58" s="17">
        <v>4964778</v>
      </c>
      <c r="F58" s="18">
        <v>3646000</v>
      </c>
      <c r="G58" s="16">
        <v>4246877</v>
      </c>
      <c r="H58" s="19">
        <v>3823925</v>
      </c>
      <c r="I58" s="20">
        <v>3744910</v>
      </c>
      <c r="J58" s="21">
        <v>1325000</v>
      </c>
      <c r="K58" s="16">
        <v>4551579</v>
      </c>
      <c r="L58" s="17">
        <v>6090965</v>
      </c>
    </row>
    <row r="59" spans="1:12" ht="13.5">
      <c r="A59" s="3" t="s">
        <v>34</v>
      </c>
      <c r="B59" s="2"/>
      <c r="C59" s="16">
        <v>442725</v>
      </c>
      <c r="D59" s="16">
        <v>13737549</v>
      </c>
      <c r="E59" s="17">
        <v>11999619</v>
      </c>
      <c r="F59" s="18">
        <v>6352483</v>
      </c>
      <c r="G59" s="16">
        <v>6615420</v>
      </c>
      <c r="H59" s="19">
        <v>5657408</v>
      </c>
      <c r="I59" s="20">
        <v>5016013</v>
      </c>
      <c r="J59" s="21">
        <v>1370000</v>
      </c>
      <c r="K59" s="16">
        <v>1240000</v>
      </c>
      <c r="L59" s="17">
        <v>1475000</v>
      </c>
    </row>
    <row r="60" spans="1:12" ht="13.5">
      <c r="A60" s="3" t="s">
        <v>35</v>
      </c>
      <c r="B60" s="2"/>
      <c r="C60" s="22">
        <v>16832560</v>
      </c>
      <c r="D60" s="22">
        <v>2123274</v>
      </c>
      <c r="E60" s="23">
        <v>3308852</v>
      </c>
      <c r="F60" s="24">
        <v>7869517</v>
      </c>
      <c r="G60" s="22">
        <v>1072852</v>
      </c>
      <c r="H60" s="25">
        <v>1250029</v>
      </c>
      <c r="I60" s="26">
        <v>2307276</v>
      </c>
      <c r="J60" s="27">
        <v>13211000</v>
      </c>
      <c r="K60" s="22">
        <v>13768000</v>
      </c>
      <c r="L60" s="23">
        <v>14649000</v>
      </c>
    </row>
    <row r="61" spans="1:12" ht="13.5">
      <c r="A61" s="3" t="s">
        <v>36</v>
      </c>
      <c r="B61" s="2"/>
      <c r="C61" s="16"/>
      <c r="D61" s="16">
        <v>581192</v>
      </c>
      <c r="E61" s="17"/>
      <c r="F61" s="18">
        <v>2298000</v>
      </c>
      <c r="G61" s="16">
        <v>1990413</v>
      </c>
      <c r="H61" s="19">
        <v>1998972</v>
      </c>
      <c r="I61" s="20">
        <v>2967346</v>
      </c>
      <c r="J61" s="21">
        <v>3437000</v>
      </c>
      <c r="K61" s="16">
        <v>2557000</v>
      </c>
      <c r="L61" s="17">
        <v>4261000</v>
      </c>
    </row>
    <row r="62" spans="1:12" ht="13.5">
      <c r="A62" s="1" t="s">
        <v>37</v>
      </c>
      <c r="B62" s="4"/>
      <c r="C62" s="10"/>
      <c r="D62" s="10"/>
      <c r="E62" s="14">
        <v>563975</v>
      </c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29063819</v>
      </c>
      <c r="D63" s="62">
        <f aca="true" t="shared" si="4" ref="D63:L63">+D43+D47+D53+D57+D62</f>
        <v>35189042</v>
      </c>
      <c r="E63" s="63">
        <f t="shared" si="4"/>
        <v>31862806</v>
      </c>
      <c r="F63" s="64">
        <f t="shared" si="4"/>
        <v>32478000</v>
      </c>
      <c r="G63" s="62">
        <f t="shared" si="4"/>
        <v>29144331</v>
      </c>
      <c r="H63" s="65">
        <f t="shared" si="4"/>
        <v>26156964</v>
      </c>
      <c r="I63" s="66">
        <f t="shared" si="4"/>
        <v>28794560</v>
      </c>
      <c r="J63" s="67">
        <f t="shared" si="4"/>
        <v>31319500</v>
      </c>
      <c r="K63" s="62">
        <f t="shared" si="4"/>
        <v>37916579</v>
      </c>
      <c r="L63" s="63">
        <f t="shared" si="4"/>
        <v>44203965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16639521</v>
      </c>
      <c r="D66" s="16">
        <v>17973851</v>
      </c>
      <c r="E66" s="30">
        <v>19154370</v>
      </c>
      <c r="F66" s="21">
        <v>14274000</v>
      </c>
      <c r="G66" s="16">
        <v>9788912</v>
      </c>
      <c r="H66" s="19">
        <v>9329049</v>
      </c>
      <c r="I66" s="17">
        <v>10295998</v>
      </c>
      <c r="J66" s="31">
        <v>13023000</v>
      </c>
      <c r="K66" s="16">
        <v>16156579</v>
      </c>
      <c r="L66" s="19">
        <v>18441965</v>
      </c>
    </row>
    <row r="67" spans="1:12" ht="13.5">
      <c r="A67" s="69" t="s">
        <v>42</v>
      </c>
      <c r="B67" s="2"/>
      <c r="C67" s="16">
        <v>6669115</v>
      </c>
      <c r="D67" s="16">
        <v>6377664</v>
      </c>
      <c r="E67" s="17">
        <v>604989</v>
      </c>
      <c r="F67" s="18">
        <v>770000</v>
      </c>
      <c r="G67" s="16">
        <v>838000</v>
      </c>
      <c r="H67" s="19">
        <v>837556</v>
      </c>
      <c r="I67" s="20">
        <v>837555</v>
      </c>
      <c r="J67" s="21">
        <v>1000000</v>
      </c>
      <c r="K67" s="16">
        <v>2470000</v>
      </c>
      <c r="L67" s="17">
        <v>2650000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>
        <v>983972</v>
      </c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23308636</v>
      </c>
      <c r="D70" s="32">
        <f aca="true" t="shared" si="5" ref="D70:L70">SUM(D66:D69)</f>
        <v>25335487</v>
      </c>
      <c r="E70" s="33">
        <f t="shared" si="5"/>
        <v>19759359</v>
      </c>
      <c r="F70" s="34">
        <f t="shared" si="5"/>
        <v>15044000</v>
      </c>
      <c r="G70" s="32">
        <f t="shared" si="5"/>
        <v>10626912</v>
      </c>
      <c r="H70" s="35">
        <f t="shared" si="5"/>
        <v>10166605</v>
      </c>
      <c r="I70" s="36">
        <f t="shared" si="5"/>
        <v>11133553</v>
      </c>
      <c r="J70" s="37">
        <f t="shared" si="5"/>
        <v>14023000</v>
      </c>
      <c r="K70" s="32">
        <f t="shared" si="5"/>
        <v>18626579</v>
      </c>
      <c r="L70" s="33">
        <f t="shared" si="5"/>
        <v>21091965</v>
      </c>
    </row>
    <row r="71" spans="1:12" ht="13.5">
      <c r="A71" s="72" t="s">
        <v>47</v>
      </c>
      <c r="B71" s="2" t="s">
        <v>48</v>
      </c>
      <c r="C71" s="16"/>
      <c r="D71" s="16"/>
      <c r="E71" s="17">
        <v>71549</v>
      </c>
      <c r="F71" s="18"/>
      <c r="G71" s="16">
        <v>950000</v>
      </c>
      <c r="H71" s="19">
        <v>160403</v>
      </c>
      <c r="I71" s="20">
        <v>160403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1740142</v>
      </c>
      <c r="D72" s="16">
        <v>5251563</v>
      </c>
      <c r="E72" s="17">
        <v>5233300</v>
      </c>
      <c r="F72" s="18">
        <v>6750000</v>
      </c>
      <c r="G72" s="16">
        <v>6750000</v>
      </c>
      <c r="H72" s="19">
        <v>5958107</v>
      </c>
      <c r="I72" s="20">
        <v>6593295</v>
      </c>
      <c r="J72" s="21">
        <v>6080000</v>
      </c>
      <c r="K72" s="16">
        <v>6600000</v>
      </c>
      <c r="L72" s="17">
        <v>10350000</v>
      </c>
    </row>
    <row r="73" spans="1:12" ht="13.5">
      <c r="A73" s="72" t="s">
        <v>51</v>
      </c>
      <c r="B73" s="2"/>
      <c r="C73" s="16">
        <v>4015041</v>
      </c>
      <c r="D73" s="16">
        <v>4601990</v>
      </c>
      <c r="E73" s="17">
        <v>6798599</v>
      </c>
      <c r="F73" s="18">
        <v>10684000</v>
      </c>
      <c r="G73" s="16">
        <v>10817419</v>
      </c>
      <c r="H73" s="19">
        <v>9871845</v>
      </c>
      <c r="I73" s="20">
        <v>10907312</v>
      </c>
      <c r="J73" s="21">
        <v>11216500</v>
      </c>
      <c r="K73" s="16">
        <v>12690000</v>
      </c>
      <c r="L73" s="17">
        <v>12762000</v>
      </c>
    </row>
    <row r="74" spans="1:12" ht="13.5">
      <c r="A74" s="73" t="s">
        <v>52</v>
      </c>
      <c r="B74" s="6" t="s">
        <v>53</v>
      </c>
      <c r="C74" s="74">
        <f>SUM(C70:C73)</f>
        <v>29063819</v>
      </c>
      <c r="D74" s="74">
        <f aca="true" t="shared" si="6" ref="D74:L74">SUM(D70:D73)</f>
        <v>35189040</v>
      </c>
      <c r="E74" s="75">
        <f t="shared" si="6"/>
        <v>31862807</v>
      </c>
      <c r="F74" s="76">
        <f t="shared" si="6"/>
        <v>32478000</v>
      </c>
      <c r="G74" s="74">
        <f t="shared" si="6"/>
        <v>29144331</v>
      </c>
      <c r="H74" s="77">
        <f t="shared" si="6"/>
        <v>26156960</v>
      </c>
      <c r="I74" s="78">
        <f t="shared" si="6"/>
        <v>28794563</v>
      </c>
      <c r="J74" s="79">
        <f t="shared" si="6"/>
        <v>31319500</v>
      </c>
      <c r="K74" s="74">
        <f t="shared" si="6"/>
        <v>37916579</v>
      </c>
      <c r="L74" s="75">
        <f t="shared" si="6"/>
        <v>44203965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10878595</v>
      </c>
      <c r="D43" s="10">
        <f aca="true" t="shared" si="0" ref="D43:L43">SUM(D44:D46)</f>
        <v>25925941</v>
      </c>
      <c r="E43" s="11">
        <f t="shared" si="0"/>
        <v>41957781</v>
      </c>
      <c r="F43" s="12">
        <f t="shared" si="0"/>
        <v>45765066</v>
      </c>
      <c r="G43" s="10">
        <f t="shared" si="0"/>
        <v>75088723</v>
      </c>
      <c r="H43" s="13">
        <f>SUM(H44:H46)</f>
        <v>56292358</v>
      </c>
      <c r="I43" s="14">
        <f t="shared" si="0"/>
        <v>68726758</v>
      </c>
      <c r="J43" s="15">
        <f t="shared" si="0"/>
        <v>30972866</v>
      </c>
      <c r="K43" s="10">
        <f t="shared" si="0"/>
        <v>8041986</v>
      </c>
      <c r="L43" s="13">
        <f t="shared" si="0"/>
        <v>5555365</v>
      </c>
    </row>
    <row r="44" spans="1:12" ht="13.5">
      <c r="A44" s="3" t="s">
        <v>19</v>
      </c>
      <c r="B44" s="2"/>
      <c r="C44" s="16">
        <v>48343</v>
      </c>
      <c r="D44" s="16">
        <v>1144756</v>
      </c>
      <c r="E44" s="17">
        <v>1363555</v>
      </c>
      <c r="F44" s="18">
        <v>50000</v>
      </c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508528</v>
      </c>
      <c r="D45" s="22">
        <v>738649</v>
      </c>
      <c r="E45" s="23">
        <v>683285</v>
      </c>
      <c r="F45" s="24">
        <v>702050</v>
      </c>
      <c r="G45" s="22">
        <v>682399</v>
      </c>
      <c r="H45" s="25">
        <v>566300</v>
      </c>
      <c r="I45" s="26">
        <v>3047165</v>
      </c>
      <c r="J45" s="27">
        <v>30972866</v>
      </c>
      <c r="K45" s="22">
        <v>8041986</v>
      </c>
      <c r="L45" s="23">
        <v>5555365</v>
      </c>
    </row>
    <row r="46" spans="1:12" ht="13.5">
      <c r="A46" s="3" t="s">
        <v>21</v>
      </c>
      <c r="B46" s="2"/>
      <c r="C46" s="16">
        <v>10321724</v>
      </c>
      <c r="D46" s="16">
        <v>24042536</v>
      </c>
      <c r="E46" s="17">
        <v>39910941</v>
      </c>
      <c r="F46" s="18">
        <v>45013016</v>
      </c>
      <c r="G46" s="16">
        <v>74406324</v>
      </c>
      <c r="H46" s="19">
        <v>55726058</v>
      </c>
      <c r="I46" s="20">
        <v>65679593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13447976</v>
      </c>
      <c r="D47" s="10">
        <f aca="true" t="shared" si="1" ref="D47:L47">SUM(D48:D52)</f>
        <v>25634712</v>
      </c>
      <c r="E47" s="14">
        <f t="shared" si="1"/>
        <v>25468695</v>
      </c>
      <c r="F47" s="28">
        <f t="shared" si="1"/>
        <v>32190364</v>
      </c>
      <c r="G47" s="10">
        <f t="shared" si="1"/>
        <v>40559357</v>
      </c>
      <c r="H47" s="13">
        <f>SUM(H48:H52)</f>
        <v>30385235</v>
      </c>
      <c r="I47" s="29">
        <f t="shared" si="1"/>
        <v>32466381</v>
      </c>
      <c r="J47" s="12">
        <f t="shared" si="1"/>
        <v>27351737</v>
      </c>
      <c r="K47" s="10">
        <f t="shared" si="1"/>
        <v>860000</v>
      </c>
      <c r="L47" s="14">
        <f t="shared" si="1"/>
        <v>2790000</v>
      </c>
    </row>
    <row r="48" spans="1:12" ht="13.5">
      <c r="A48" s="3" t="s">
        <v>23</v>
      </c>
      <c r="B48" s="2"/>
      <c r="C48" s="16">
        <v>2393766</v>
      </c>
      <c r="D48" s="16">
        <v>943476</v>
      </c>
      <c r="E48" s="17">
        <v>2713264</v>
      </c>
      <c r="F48" s="18">
        <v>1114100</v>
      </c>
      <c r="G48" s="16">
        <v>1224890</v>
      </c>
      <c r="H48" s="19">
        <v>737031</v>
      </c>
      <c r="I48" s="20">
        <v>805926</v>
      </c>
      <c r="J48" s="21">
        <v>15581111</v>
      </c>
      <c r="K48" s="16">
        <v>430000</v>
      </c>
      <c r="L48" s="17">
        <v>240000</v>
      </c>
    </row>
    <row r="49" spans="1:12" ht="13.5">
      <c r="A49" s="3" t="s">
        <v>24</v>
      </c>
      <c r="B49" s="2"/>
      <c r="C49" s="16">
        <v>5220871</v>
      </c>
      <c r="D49" s="16">
        <v>21884151</v>
      </c>
      <c r="E49" s="17">
        <v>20931204</v>
      </c>
      <c r="F49" s="18">
        <v>19641154</v>
      </c>
      <c r="G49" s="16">
        <v>26449306</v>
      </c>
      <c r="H49" s="19">
        <v>21381035</v>
      </c>
      <c r="I49" s="20">
        <v>23493188</v>
      </c>
      <c r="J49" s="21">
        <v>9470626</v>
      </c>
      <c r="K49" s="16">
        <v>150000</v>
      </c>
      <c r="L49" s="17">
        <v>2550000</v>
      </c>
    </row>
    <row r="50" spans="1:12" ht="13.5">
      <c r="A50" s="3" t="s">
        <v>25</v>
      </c>
      <c r="B50" s="2"/>
      <c r="C50" s="16">
        <v>5833339</v>
      </c>
      <c r="D50" s="16">
        <v>2807085</v>
      </c>
      <c r="E50" s="17">
        <v>1736227</v>
      </c>
      <c r="F50" s="18">
        <v>11315110</v>
      </c>
      <c r="G50" s="16">
        <v>12795161</v>
      </c>
      <c r="H50" s="19">
        <v>8188077</v>
      </c>
      <c r="I50" s="20">
        <v>8088175</v>
      </c>
      <c r="J50" s="21">
        <v>2150000</v>
      </c>
      <c r="K50" s="16">
        <v>280000</v>
      </c>
      <c r="L50" s="17"/>
    </row>
    <row r="51" spans="1:12" ht="13.5">
      <c r="A51" s="3" t="s">
        <v>26</v>
      </c>
      <c r="B51" s="2"/>
      <c r="C51" s="16"/>
      <c r="D51" s="16"/>
      <c r="E51" s="17">
        <v>88000</v>
      </c>
      <c r="F51" s="18">
        <v>120000</v>
      </c>
      <c r="G51" s="16">
        <v>90000</v>
      </c>
      <c r="H51" s="19">
        <v>79092</v>
      </c>
      <c r="I51" s="20">
        <v>79092</v>
      </c>
      <c r="J51" s="21">
        <v>150000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57668396</v>
      </c>
      <c r="D53" s="10">
        <f aca="true" t="shared" si="2" ref="D53:L53">SUM(D54:D56)</f>
        <v>61920289</v>
      </c>
      <c r="E53" s="14">
        <f t="shared" si="2"/>
        <v>32537438</v>
      </c>
      <c r="F53" s="28">
        <f t="shared" si="2"/>
        <v>36056791</v>
      </c>
      <c r="G53" s="10">
        <f t="shared" si="2"/>
        <v>39435020</v>
      </c>
      <c r="H53" s="13">
        <f>SUM(H54:H56)</f>
        <v>32692162</v>
      </c>
      <c r="I53" s="29">
        <f t="shared" si="2"/>
        <v>34273520</v>
      </c>
      <c r="J53" s="12">
        <f t="shared" si="2"/>
        <v>49827293</v>
      </c>
      <c r="K53" s="10">
        <f t="shared" si="2"/>
        <v>28636000</v>
      </c>
      <c r="L53" s="14">
        <f t="shared" si="2"/>
        <v>13654847</v>
      </c>
    </row>
    <row r="54" spans="1:12" ht="13.5">
      <c r="A54" s="3" t="s">
        <v>29</v>
      </c>
      <c r="B54" s="2"/>
      <c r="C54" s="16">
        <v>616142</v>
      </c>
      <c r="D54" s="16">
        <v>2027577</v>
      </c>
      <c r="E54" s="17">
        <v>1061464</v>
      </c>
      <c r="F54" s="18">
        <v>267100</v>
      </c>
      <c r="G54" s="16">
        <v>251900</v>
      </c>
      <c r="H54" s="19">
        <v>242355</v>
      </c>
      <c r="I54" s="20">
        <v>242357</v>
      </c>
      <c r="J54" s="21">
        <v>10568100</v>
      </c>
      <c r="K54" s="16">
        <v>3000000</v>
      </c>
      <c r="L54" s="17">
        <v>250000</v>
      </c>
    </row>
    <row r="55" spans="1:12" ht="13.5">
      <c r="A55" s="3" t="s">
        <v>30</v>
      </c>
      <c r="B55" s="2"/>
      <c r="C55" s="16">
        <v>53828328</v>
      </c>
      <c r="D55" s="16">
        <v>59892712</v>
      </c>
      <c r="E55" s="17">
        <v>31424719</v>
      </c>
      <c r="F55" s="18">
        <v>35789691</v>
      </c>
      <c r="G55" s="16">
        <v>39183120</v>
      </c>
      <c r="H55" s="19">
        <v>32449807</v>
      </c>
      <c r="I55" s="20">
        <v>34031163</v>
      </c>
      <c r="J55" s="21">
        <v>39259193</v>
      </c>
      <c r="K55" s="16">
        <v>25636000</v>
      </c>
      <c r="L55" s="17">
        <v>13404847</v>
      </c>
    </row>
    <row r="56" spans="1:12" ht="13.5">
      <c r="A56" s="3" t="s">
        <v>31</v>
      </c>
      <c r="B56" s="2"/>
      <c r="C56" s="16">
        <v>3223926</v>
      </c>
      <c r="D56" s="16"/>
      <c r="E56" s="17">
        <v>51255</v>
      </c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63611277</v>
      </c>
      <c r="D57" s="10">
        <f aca="true" t="shared" si="3" ref="D57:L57">SUM(D58:D61)</f>
        <v>112726134</v>
      </c>
      <c r="E57" s="14">
        <f t="shared" si="3"/>
        <v>58238150</v>
      </c>
      <c r="F57" s="28">
        <f t="shared" si="3"/>
        <v>95235819</v>
      </c>
      <c r="G57" s="10">
        <f t="shared" si="3"/>
        <v>77197811</v>
      </c>
      <c r="H57" s="13">
        <f>SUM(H58:H61)</f>
        <v>65375296</v>
      </c>
      <c r="I57" s="29">
        <f t="shared" si="3"/>
        <v>66058261</v>
      </c>
      <c r="J57" s="12">
        <f t="shared" si="3"/>
        <v>118646977</v>
      </c>
      <c r="K57" s="10">
        <f t="shared" si="3"/>
        <v>73418298</v>
      </c>
      <c r="L57" s="14">
        <f t="shared" si="3"/>
        <v>88910253</v>
      </c>
    </row>
    <row r="58" spans="1:12" ht="13.5">
      <c r="A58" s="3" t="s">
        <v>33</v>
      </c>
      <c r="B58" s="2"/>
      <c r="C58" s="16">
        <v>14781884</v>
      </c>
      <c r="D58" s="16">
        <v>19117803</v>
      </c>
      <c r="E58" s="17">
        <v>16095182</v>
      </c>
      <c r="F58" s="18">
        <v>25516117</v>
      </c>
      <c r="G58" s="16">
        <v>23423729</v>
      </c>
      <c r="H58" s="19">
        <v>19982574</v>
      </c>
      <c r="I58" s="20">
        <v>21366172</v>
      </c>
      <c r="J58" s="21">
        <v>30332030</v>
      </c>
      <c r="K58" s="16">
        <v>15968000</v>
      </c>
      <c r="L58" s="17">
        <v>36675000</v>
      </c>
    </row>
    <row r="59" spans="1:12" ht="13.5">
      <c r="A59" s="3" t="s">
        <v>34</v>
      </c>
      <c r="B59" s="2"/>
      <c r="C59" s="16">
        <v>21371344</v>
      </c>
      <c r="D59" s="16">
        <v>25925561</v>
      </c>
      <c r="E59" s="17">
        <v>22971254</v>
      </c>
      <c r="F59" s="18">
        <v>1633143</v>
      </c>
      <c r="G59" s="16">
        <v>7481218</v>
      </c>
      <c r="H59" s="19">
        <v>5801211</v>
      </c>
      <c r="I59" s="20">
        <v>6319966</v>
      </c>
      <c r="J59" s="21">
        <v>18076143</v>
      </c>
      <c r="K59" s="16">
        <v>4348000</v>
      </c>
      <c r="L59" s="17">
        <v>20500000</v>
      </c>
    </row>
    <row r="60" spans="1:12" ht="13.5">
      <c r="A60" s="3" t="s">
        <v>35</v>
      </c>
      <c r="B60" s="2"/>
      <c r="C60" s="22">
        <v>18561473</v>
      </c>
      <c r="D60" s="22">
        <v>22458799</v>
      </c>
      <c r="E60" s="23">
        <v>15435061</v>
      </c>
      <c r="F60" s="24">
        <v>52906559</v>
      </c>
      <c r="G60" s="22">
        <v>39276511</v>
      </c>
      <c r="H60" s="25">
        <v>33429835</v>
      </c>
      <c r="I60" s="26">
        <v>33429833</v>
      </c>
      <c r="J60" s="27">
        <v>33936009</v>
      </c>
      <c r="K60" s="22">
        <v>20135148</v>
      </c>
      <c r="L60" s="23">
        <v>11210000</v>
      </c>
    </row>
    <row r="61" spans="1:12" ht="13.5">
      <c r="A61" s="3" t="s">
        <v>36</v>
      </c>
      <c r="B61" s="2"/>
      <c r="C61" s="16">
        <v>8896576</v>
      </c>
      <c r="D61" s="16">
        <v>45223971</v>
      </c>
      <c r="E61" s="17">
        <v>3736653</v>
      </c>
      <c r="F61" s="18">
        <v>15180000</v>
      </c>
      <c r="G61" s="16">
        <v>7016353</v>
      </c>
      <c r="H61" s="19">
        <v>6161676</v>
      </c>
      <c r="I61" s="20">
        <v>4942290</v>
      </c>
      <c r="J61" s="21">
        <v>36302795</v>
      </c>
      <c r="K61" s="16">
        <v>32967150</v>
      </c>
      <c r="L61" s="17">
        <v>20525253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145606244</v>
      </c>
      <c r="D63" s="62">
        <f aca="true" t="shared" si="4" ref="D63:L63">+D43+D47+D53+D57+D62</f>
        <v>226207076</v>
      </c>
      <c r="E63" s="63">
        <f t="shared" si="4"/>
        <v>158202064</v>
      </c>
      <c r="F63" s="64">
        <f t="shared" si="4"/>
        <v>209248040</v>
      </c>
      <c r="G63" s="62">
        <f t="shared" si="4"/>
        <v>232280911</v>
      </c>
      <c r="H63" s="65">
        <f t="shared" si="4"/>
        <v>184745051</v>
      </c>
      <c r="I63" s="66">
        <f t="shared" si="4"/>
        <v>201524920</v>
      </c>
      <c r="J63" s="67">
        <f t="shared" si="4"/>
        <v>226798873</v>
      </c>
      <c r="K63" s="62">
        <f t="shared" si="4"/>
        <v>110956284</v>
      </c>
      <c r="L63" s="63">
        <f t="shared" si="4"/>
        <v>110910465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15749159</v>
      </c>
      <c r="D66" s="16">
        <v>17531683</v>
      </c>
      <c r="E66" s="30">
        <v>18673219</v>
      </c>
      <c r="F66" s="21">
        <v>19605400</v>
      </c>
      <c r="G66" s="16">
        <v>19605400</v>
      </c>
      <c r="H66" s="19">
        <v>16842232</v>
      </c>
      <c r="I66" s="17">
        <v>16842234</v>
      </c>
      <c r="J66" s="31">
        <v>21742650</v>
      </c>
      <c r="K66" s="16">
        <v>22567150</v>
      </c>
      <c r="L66" s="19">
        <v>25480100</v>
      </c>
    </row>
    <row r="67" spans="1:12" ht="13.5">
      <c r="A67" s="69" t="s">
        <v>42</v>
      </c>
      <c r="B67" s="2"/>
      <c r="C67" s="16">
        <v>28064542</v>
      </c>
      <c r="D67" s="16">
        <v>19777886</v>
      </c>
      <c r="E67" s="17">
        <v>38277153</v>
      </c>
      <c r="F67" s="18">
        <v>11850000</v>
      </c>
      <c r="G67" s="16">
        <v>19300980</v>
      </c>
      <c r="H67" s="19">
        <v>11385992</v>
      </c>
      <c r="I67" s="20">
        <v>11493630</v>
      </c>
      <c r="J67" s="21">
        <v>12882974</v>
      </c>
      <c r="K67" s="16">
        <v>13480000</v>
      </c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43813701</v>
      </c>
      <c r="D70" s="32">
        <f aca="true" t="shared" si="5" ref="D70:L70">SUM(D66:D69)</f>
        <v>37309569</v>
      </c>
      <c r="E70" s="33">
        <f t="shared" si="5"/>
        <v>56950372</v>
      </c>
      <c r="F70" s="34">
        <f t="shared" si="5"/>
        <v>31455400</v>
      </c>
      <c r="G70" s="32">
        <f t="shared" si="5"/>
        <v>38906380</v>
      </c>
      <c r="H70" s="35">
        <f t="shared" si="5"/>
        <v>28228224</v>
      </c>
      <c r="I70" s="36">
        <f t="shared" si="5"/>
        <v>28335864</v>
      </c>
      <c r="J70" s="37">
        <f t="shared" si="5"/>
        <v>34625624</v>
      </c>
      <c r="K70" s="32">
        <f t="shared" si="5"/>
        <v>36047150</v>
      </c>
      <c r="L70" s="33">
        <f t="shared" si="5"/>
        <v>25480100</v>
      </c>
    </row>
    <row r="71" spans="1:12" ht="13.5">
      <c r="A71" s="72" t="s">
        <v>47</v>
      </c>
      <c r="B71" s="2" t="s">
        <v>48</v>
      </c>
      <c r="C71" s="16">
        <v>5777922</v>
      </c>
      <c r="D71" s="16">
        <v>11802361</v>
      </c>
      <c r="E71" s="17">
        <v>27477432</v>
      </c>
      <c r="F71" s="18">
        <v>8000000</v>
      </c>
      <c r="G71" s="16">
        <v>7853599</v>
      </c>
      <c r="H71" s="19">
        <v>6041871</v>
      </c>
      <c r="I71" s="20">
        <v>7819978</v>
      </c>
      <c r="J71" s="21">
        <v>2000000</v>
      </c>
      <c r="K71" s="16"/>
      <c r="L71" s="17"/>
    </row>
    <row r="72" spans="1:12" ht="13.5">
      <c r="A72" s="72" t="s">
        <v>49</v>
      </c>
      <c r="B72" s="2" t="s">
        <v>50</v>
      </c>
      <c r="C72" s="16">
        <v>514883</v>
      </c>
      <c r="D72" s="16">
        <v>969907</v>
      </c>
      <c r="E72" s="17">
        <v>15465650</v>
      </c>
      <c r="F72" s="18">
        <v>67840591</v>
      </c>
      <c r="G72" s="16">
        <v>69344349</v>
      </c>
      <c r="H72" s="19">
        <v>60365059</v>
      </c>
      <c r="I72" s="20">
        <v>58199935</v>
      </c>
      <c r="J72" s="21">
        <v>35646091</v>
      </c>
      <c r="K72" s="16">
        <v>54055000</v>
      </c>
      <c r="L72" s="17">
        <v>65365000</v>
      </c>
    </row>
    <row r="73" spans="1:12" ht="13.5">
      <c r="A73" s="72" t="s">
        <v>51</v>
      </c>
      <c r="B73" s="2"/>
      <c r="C73" s="16">
        <v>95499740</v>
      </c>
      <c r="D73" s="16">
        <v>176125240</v>
      </c>
      <c r="E73" s="17">
        <v>58308611</v>
      </c>
      <c r="F73" s="18">
        <v>101952049</v>
      </c>
      <c r="G73" s="16">
        <v>116176583</v>
      </c>
      <c r="H73" s="19">
        <v>90109890</v>
      </c>
      <c r="I73" s="20">
        <v>107169141</v>
      </c>
      <c r="J73" s="21">
        <v>154527158</v>
      </c>
      <c r="K73" s="16">
        <v>20854134</v>
      </c>
      <c r="L73" s="17">
        <v>20065365</v>
      </c>
    </row>
    <row r="74" spans="1:12" ht="13.5">
      <c r="A74" s="73" t="s">
        <v>52</v>
      </c>
      <c r="B74" s="6" t="s">
        <v>53</v>
      </c>
      <c r="C74" s="74">
        <f>SUM(C70:C73)</f>
        <v>145606246</v>
      </c>
      <c r="D74" s="74">
        <f aca="true" t="shared" si="6" ref="D74:L74">SUM(D70:D73)</f>
        <v>226207077</v>
      </c>
      <c r="E74" s="75">
        <f t="shared" si="6"/>
        <v>158202065</v>
      </c>
      <c r="F74" s="76">
        <f t="shared" si="6"/>
        <v>209248040</v>
      </c>
      <c r="G74" s="74">
        <f t="shared" si="6"/>
        <v>232280911</v>
      </c>
      <c r="H74" s="77">
        <f t="shared" si="6"/>
        <v>184745044</v>
      </c>
      <c r="I74" s="78">
        <f t="shared" si="6"/>
        <v>201524918</v>
      </c>
      <c r="J74" s="79">
        <f t="shared" si="6"/>
        <v>226798873</v>
      </c>
      <c r="K74" s="74">
        <f t="shared" si="6"/>
        <v>110956284</v>
      </c>
      <c r="L74" s="75">
        <f t="shared" si="6"/>
        <v>110910465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2502247</v>
      </c>
      <c r="D43" s="10">
        <f aca="true" t="shared" si="0" ref="D43:L43">SUM(D44:D46)</f>
        <v>11283287</v>
      </c>
      <c r="E43" s="11">
        <f t="shared" si="0"/>
        <v>7180158</v>
      </c>
      <c r="F43" s="12">
        <f t="shared" si="0"/>
        <v>4935000</v>
      </c>
      <c r="G43" s="10">
        <f t="shared" si="0"/>
        <v>5026600</v>
      </c>
      <c r="H43" s="13">
        <f>SUM(H44:H46)</f>
        <v>4998504</v>
      </c>
      <c r="I43" s="14">
        <f t="shared" si="0"/>
        <v>37958923</v>
      </c>
      <c r="J43" s="15">
        <f t="shared" si="0"/>
        <v>8237150</v>
      </c>
      <c r="K43" s="10">
        <f t="shared" si="0"/>
        <v>1158500</v>
      </c>
      <c r="L43" s="13">
        <f t="shared" si="0"/>
        <v>1451115</v>
      </c>
    </row>
    <row r="44" spans="1:12" ht="13.5">
      <c r="A44" s="3" t="s">
        <v>19</v>
      </c>
      <c r="B44" s="2"/>
      <c r="C44" s="16">
        <v>1076562</v>
      </c>
      <c r="D44" s="16">
        <v>747923</v>
      </c>
      <c r="E44" s="17">
        <v>545607</v>
      </c>
      <c r="F44" s="18">
        <v>855000</v>
      </c>
      <c r="G44" s="16">
        <v>818000</v>
      </c>
      <c r="H44" s="19">
        <v>799404</v>
      </c>
      <c r="I44" s="20">
        <v>831282</v>
      </c>
      <c r="J44" s="21">
        <v>5500</v>
      </c>
      <c r="K44" s="16">
        <v>6000</v>
      </c>
      <c r="L44" s="17">
        <v>662190</v>
      </c>
    </row>
    <row r="45" spans="1:12" ht="13.5">
      <c r="A45" s="3" t="s">
        <v>20</v>
      </c>
      <c r="B45" s="2"/>
      <c r="C45" s="22">
        <v>888479</v>
      </c>
      <c r="D45" s="22">
        <v>6930436</v>
      </c>
      <c r="E45" s="23">
        <v>919685</v>
      </c>
      <c r="F45" s="24">
        <v>15000</v>
      </c>
      <c r="G45" s="22">
        <v>21000</v>
      </c>
      <c r="H45" s="25">
        <v>20749</v>
      </c>
      <c r="I45" s="26">
        <v>20750</v>
      </c>
      <c r="J45" s="27">
        <v>8231650</v>
      </c>
      <c r="K45" s="22">
        <v>1152500</v>
      </c>
      <c r="L45" s="23">
        <v>788925</v>
      </c>
    </row>
    <row r="46" spans="1:12" ht="13.5">
      <c r="A46" s="3" t="s">
        <v>21</v>
      </c>
      <c r="B46" s="2"/>
      <c r="C46" s="16">
        <v>537206</v>
      </c>
      <c r="D46" s="16">
        <v>3604928</v>
      </c>
      <c r="E46" s="17">
        <v>5714866</v>
      </c>
      <c r="F46" s="18">
        <v>4065000</v>
      </c>
      <c r="G46" s="16">
        <v>4187600</v>
      </c>
      <c r="H46" s="19">
        <v>4178351</v>
      </c>
      <c r="I46" s="20">
        <v>37106891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18557421</v>
      </c>
      <c r="D47" s="10">
        <f aca="true" t="shared" si="1" ref="D47:L47">SUM(D48:D52)</f>
        <v>16276714</v>
      </c>
      <c r="E47" s="14">
        <f t="shared" si="1"/>
        <v>37355248</v>
      </c>
      <c r="F47" s="28">
        <f t="shared" si="1"/>
        <v>22416120</v>
      </c>
      <c r="G47" s="10">
        <f t="shared" si="1"/>
        <v>28417098</v>
      </c>
      <c r="H47" s="13">
        <f>SUM(H48:H52)</f>
        <v>23695086</v>
      </c>
      <c r="I47" s="29">
        <f t="shared" si="1"/>
        <v>23654733</v>
      </c>
      <c r="J47" s="12">
        <f t="shared" si="1"/>
        <v>25115202</v>
      </c>
      <c r="K47" s="10">
        <f t="shared" si="1"/>
        <v>22707745</v>
      </c>
      <c r="L47" s="14">
        <f t="shared" si="1"/>
        <v>9531760</v>
      </c>
    </row>
    <row r="48" spans="1:12" ht="13.5">
      <c r="A48" s="3" t="s">
        <v>23</v>
      </c>
      <c r="B48" s="2"/>
      <c r="C48" s="16">
        <v>169658</v>
      </c>
      <c r="D48" s="16">
        <v>136317</v>
      </c>
      <c r="E48" s="17">
        <v>479794</v>
      </c>
      <c r="F48" s="18">
        <v>1530000</v>
      </c>
      <c r="G48" s="16">
        <v>3610000</v>
      </c>
      <c r="H48" s="19">
        <v>3063483</v>
      </c>
      <c r="I48" s="20">
        <v>534221</v>
      </c>
      <c r="J48" s="21">
        <v>2085966</v>
      </c>
      <c r="K48" s="16">
        <v>3648380</v>
      </c>
      <c r="L48" s="17">
        <v>1267925</v>
      </c>
    </row>
    <row r="49" spans="1:12" ht="13.5">
      <c r="A49" s="3" t="s">
        <v>24</v>
      </c>
      <c r="B49" s="2"/>
      <c r="C49" s="16">
        <v>1112874</v>
      </c>
      <c r="D49" s="16">
        <v>1666733</v>
      </c>
      <c r="E49" s="17">
        <v>1656915</v>
      </c>
      <c r="F49" s="18">
        <v>17355800</v>
      </c>
      <c r="G49" s="16">
        <v>18906537</v>
      </c>
      <c r="H49" s="19">
        <v>15040175</v>
      </c>
      <c r="I49" s="20">
        <v>17146038</v>
      </c>
      <c r="J49" s="21">
        <v>8743735</v>
      </c>
      <c r="K49" s="16">
        <v>9446365</v>
      </c>
      <c r="L49" s="17">
        <v>6968835</v>
      </c>
    </row>
    <row r="50" spans="1:12" ht="13.5">
      <c r="A50" s="3" t="s">
        <v>25</v>
      </c>
      <c r="B50" s="2"/>
      <c r="C50" s="16">
        <v>337379</v>
      </c>
      <c r="D50" s="16">
        <v>742900</v>
      </c>
      <c r="E50" s="17">
        <v>937255</v>
      </c>
      <c r="F50" s="18">
        <v>510320</v>
      </c>
      <c r="G50" s="16">
        <v>510320</v>
      </c>
      <c r="H50" s="19">
        <v>509920</v>
      </c>
      <c r="I50" s="20">
        <v>724994</v>
      </c>
      <c r="J50" s="21">
        <v>522050</v>
      </c>
      <c r="K50" s="16">
        <v>6113000</v>
      </c>
      <c r="L50" s="17">
        <v>1295000</v>
      </c>
    </row>
    <row r="51" spans="1:12" ht="13.5">
      <c r="A51" s="3" t="s">
        <v>26</v>
      </c>
      <c r="B51" s="2"/>
      <c r="C51" s="16">
        <v>16937510</v>
      </c>
      <c r="D51" s="16">
        <v>13730764</v>
      </c>
      <c r="E51" s="17">
        <v>34281284</v>
      </c>
      <c r="F51" s="18">
        <v>3020000</v>
      </c>
      <c r="G51" s="16">
        <v>5390241</v>
      </c>
      <c r="H51" s="19">
        <v>5081508</v>
      </c>
      <c r="I51" s="20">
        <v>5249480</v>
      </c>
      <c r="J51" s="21">
        <v>13763451</v>
      </c>
      <c r="K51" s="16">
        <v>3500000</v>
      </c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9057013</v>
      </c>
      <c r="D53" s="10">
        <f aca="true" t="shared" si="2" ref="D53:L53">SUM(D54:D56)</f>
        <v>11488667</v>
      </c>
      <c r="E53" s="14">
        <f t="shared" si="2"/>
        <v>21321850</v>
      </c>
      <c r="F53" s="28">
        <f t="shared" si="2"/>
        <v>18905000</v>
      </c>
      <c r="G53" s="10">
        <f t="shared" si="2"/>
        <v>20292411</v>
      </c>
      <c r="H53" s="13">
        <f>SUM(H54:H56)</f>
        <v>18757839</v>
      </c>
      <c r="I53" s="29">
        <f t="shared" si="2"/>
        <v>21171670</v>
      </c>
      <c r="J53" s="12">
        <f t="shared" si="2"/>
        <v>17691000</v>
      </c>
      <c r="K53" s="10">
        <f t="shared" si="2"/>
        <v>14954050</v>
      </c>
      <c r="L53" s="14">
        <f t="shared" si="2"/>
        <v>14550100</v>
      </c>
    </row>
    <row r="54" spans="1:12" ht="13.5">
      <c r="A54" s="3" t="s">
        <v>29</v>
      </c>
      <c r="B54" s="2"/>
      <c r="C54" s="16">
        <v>105514</v>
      </c>
      <c r="D54" s="16">
        <v>101440</v>
      </c>
      <c r="E54" s="17">
        <v>38691</v>
      </c>
      <c r="F54" s="18">
        <v>40000</v>
      </c>
      <c r="G54" s="16">
        <v>40000</v>
      </c>
      <c r="H54" s="19">
        <v>40426</v>
      </c>
      <c r="I54" s="20">
        <v>40426</v>
      </c>
      <c r="J54" s="21">
        <v>3481000</v>
      </c>
      <c r="K54" s="16">
        <v>922050</v>
      </c>
      <c r="L54" s="17">
        <v>426000</v>
      </c>
    </row>
    <row r="55" spans="1:12" ht="13.5">
      <c r="A55" s="3" t="s">
        <v>30</v>
      </c>
      <c r="B55" s="2"/>
      <c r="C55" s="16">
        <v>8951499</v>
      </c>
      <c r="D55" s="16">
        <v>11387227</v>
      </c>
      <c r="E55" s="17">
        <v>21283159</v>
      </c>
      <c r="F55" s="18">
        <v>18865000</v>
      </c>
      <c r="G55" s="16">
        <v>20252411</v>
      </c>
      <c r="H55" s="19">
        <v>18717413</v>
      </c>
      <c r="I55" s="20">
        <v>21131244</v>
      </c>
      <c r="J55" s="21">
        <v>14210000</v>
      </c>
      <c r="K55" s="16">
        <v>14032000</v>
      </c>
      <c r="L55" s="17">
        <v>14124100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55336351</v>
      </c>
      <c r="D57" s="10">
        <f aca="true" t="shared" si="3" ref="D57:L57">SUM(D58:D61)</f>
        <v>65743854</v>
      </c>
      <c r="E57" s="14">
        <f t="shared" si="3"/>
        <v>23358582</v>
      </c>
      <c r="F57" s="28">
        <f t="shared" si="3"/>
        <v>28433549</v>
      </c>
      <c r="G57" s="10">
        <f t="shared" si="3"/>
        <v>27692324</v>
      </c>
      <c r="H57" s="13">
        <f>SUM(H58:H61)</f>
        <v>24084209</v>
      </c>
      <c r="I57" s="29">
        <f t="shared" si="3"/>
        <v>26197474</v>
      </c>
      <c r="J57" s="12">
        <f t="shared" si="3"/>
        <v>30199234</v>
      </c>
      <c r="K57" s="10">
        <f t="shared" si="3"/>
        <v>41174769</v>
      </c>
      <c r="L57" s="14">
        <f t="shared" si="3"/>
        <v>58742838</v>
      </c>
    </row>
    <row r="58" spans="1:12" ht="13.5">
      <c r="A58" s="3" t="s">
        <v>33</v>
      </c>
      <c r="B58" s="2"/>
      <c r="C58" s="16">
        <v>12580499</v>
      </c>
      <c r="D58" s="16">
        <v>18039833</v>
      </c>
      <c r="E58" s="17">
        <v>11674047</v>
      </c>
      <c r="F58" s="18">
        <v>8441000</v>
      </c>
      <c r="G58" s="16">
        <v>8441000</v>
      </c>
      <c r="H58" s="19">
        <v>8348535</v>
      </c>
      <c r="I58" s="20">
        <v>9041015</v>
      </c>
      <c r="J58" s="21">
        <v>12125000</v>
      </c>
      <c r="K58" s="16">
        <v>9176000</v>
      </c>
      <c r="L58" s="17">
        <v>9550000</v>
      </c>
    </row>
    <row r="59" spans="1:12" ht="13.5">
      <c r="A59" s="3" t="s">
        <v>34</v>
      </c>
      <c r="B59" s="2"/>
      <c r="C59" s="16">
        <v>2984432</v>
      </c>
      <c r="D59" s="16">
        <v>3364531</v>
      </c>
      <c r="E59" s="17">
        <v>8067809</v>
      </c>
      <c r="F59" s="18">
        <v>9615349</v>
      </c>
      <c r="G59" s="16">
        <v>9833880</v>
      </c>
      <c r="H59" s="19">
        <v>7878898</v>
      </c>
      <c r="I59" s="20">
        <v>8592005</v>
      </c>
      <c r="J59" s="21">
        <v>4455400</v>
      </c>
      <c r="K59" s="16">
        <v>8715364</v>
      </c>
      <c r="L59" s="17">
        <v>7732345</v>
      </c>
    </row>
    <row r="60" spans="1:12" ht="13.5">
      <c r="A60" s="3" t="s">
        <v>35</v>
      </c>
      <c r="B60" s="2"/>
      <c r="C60" s="22">
        <v>34868864</v>
      </c>
      <c r="D60" s="22">
        <v>42315785</v>
      </c>
      <c r="E60" s="23">
        <v>3602901</v>
      </c>
      <c r="F60" s="24">
        <v>8834200</v>
      </c>
      <c r="G60" s="22">
        <v>7464750</v>
      </c>
      <c r="H60" s="25">
        <v>5904084</v>
      </c>
      <c r="I60" s="26">
        <v>6611762</v>
      </c>
      <c r="J60" s="27">
        <v>13103334</v>
      </c>
      <c r="K60" s="22">
        <v>20785205</v>
      </c>
      <c r="L60" s="23">
        <v>34092493</v>
      </c>
    </row>
    <row r="61" spans="1:12" ht="13.5">
      <c r="A61" s="3" t="s">
        <v>36</v>
      </c>
      <c r="B61" s="2"/>
      <c r="C61" s="16">
        <v>4902556</v>
      </c>
      <c r="D61" s="16">
        <v>2023705</v>
      </c>
      <c r="E61" s="17">
        <v>13825</v>
      </c>
      <c r="F61" s="18">
        <v>1543000</v>
      </c>
      <c r="G61" s="16">
        <v>1952694</v>
      </c>
      <c r="H61" s="19">
        <v>1952692</v>
      </c>
      <c r="I61" s="20">
        <v>1952692</v>
      </c>
      <c r="J61" s="21">
        <v>515500</v>
      </c>
      <c r="K61" s="16">
        <v>2498200</v>
      </c>
      <c r="L61" s="17">
        <v>7368000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85453032</v>
      </c>
      <c r="D63" s="62">
        <f aca="true" t="shared" si="4" ref="D63:L63">+D43+D47+D53+D57+D62</f>
        <v>104792522</v>
      </c>
      <c r="E63" s="63">
        <f t="shared" si="4"/>
        <v>89215838</v>
      </c>
      <c r="F63" s="64">
        <f t="shared" si="4"/>
        <v>74689669</v>
      </c>
      <c r="G63" s="62">
        <f t="shared" si="4"/>
        <v>81428433</v>
      </c>
      <c r="H63" s="65">
        <f t="shared" si="4"/>
        <v>71535638</v>
      </c>
      <c r="I63" s="66">
        <f t="shared" si="4"/>
        <v>108982800</v>
      </c>
      <c r="J63" s="67">
        <f t="shared" si="4"/>
        <v>81242586</v>
      </c>
      <c r="K63" s="62">
        <f t="shared" si="4"/>
        <v>79995064</v>
      </c>
      <c r="L63" s="63">
        <f t="shared" si="4"/>
        <v>84275813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25221699</v>
      </c>
      <c r="D66" s="16">
        <v>29918000</v>
      </c>
      <c r="E66" s="30">
        <v>22709000</v>
      </c>
      <c r="F66" s="21">
        <v>24639649</v>
      </c>
      <c r="G66" s="16">
        <v>35418890</v>
      </c>
      <c r="H66" s="19">
        <v>22605305</v>
      </c>
      <c r="I66" s="17">
        <v>23983648</v>
      </c>
      <c r="J66" s="31">
        <v>24608000</v>
      </c>
      <c r="K66" s="16">
        <v>22637000</v>
      </c>
      <c r="L66" s="19">
        <v>23724000</v>
      </c>
    </row>
    <row r="67" spans="1:12" ht="13.5">
      <c r="A67" s="69" t="s">
        <v>42</v>
      </c>
      <c r="B67" s="2"/>
      <c r="C67" s="16">
        <v>16034161</v>
      </c>
      <c r="D67" s="16">
        <v>9647334</v>
      </c>
      <c r="E67" s="17">
        <v>34540531</v>
      </c>
      <c r="F67" s="18">
        <v>9409000</v>
      </c>
      <c r="G67" s="16"/>
      <c r="H67" s="19">
        <v>7538081</v>
      </c>
      <c r="I67" s="20">
        <v>8769777</v>
      </c>
      <c r="J67" s="21">
        <v>10467916</v>
      </c>
      <c r="K67" s="16">
        <v>7400000</v>
      </c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41255860</v>
      </c>
      <c r="D70" s="32">
        <f aca="true" t="shared" si="5" ref="D70:L70">SUM(D66:D69)</f>
        <v>39565334</v>
      </c>
      <c r="E70" s="33">
        <f t="shared" si="5"/>
        <v>57249531</v>
      </c>
      <c r="F70" s="34">
        <f t="shared" si="5"/>
        <v>34048649</v>
      </c>
      <c r="G70" s="32">
        <f t="shared" si="5"/>
        <v>35418890</v>
      </c>
      <c r="H70" s="35">
        <f t="shared" si="5"/>
        <v>30143386</v>
      </c>
      <c r="I70" s="36">
        <f t="shared" si="5"/>
        <v>32753425</v>
      </c>
      <c r="J70" s="37">
        <f t="shared" si="5"/>
        <v>35075916</v>
      </c>
      <c r="K70" s="32">
        <f t="shared" si="5"/>
        <v>30037000</v>
      </c>
      <c r="L70" s="33">
        <f t="shared" si="5"/>
        <v>23724000</v>
      </c>
    </row>
    <row r="71" spans="1:12" ht="13.5">
      <c r="A71" s="72" t="s">
        <v>47</v>
      </c>
      <c r="B71" s="2" t="s">
        <v>48</v>
      </c>
      <c r="C71" s="16">
        <v>2938590</v>
      </c>
      <c r="D71" s="16">
        <v>1500000</v>
      </c>
      <c r="E71" s="17">
        <v>4593490</v>
      </c>
      <c r="F71" s="18">
        <v>666000</v>
      </c>
      <c r="G71" s="16">
        <v>999000</v>
      </c>
      <c r="H71" s="19"/>
      <c r="I71" s="20">
        <v>33002536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>
        <v>4895645</v>
      </c>
      <c r="L72" s="17">
        <v>19335700</v>
      </c>
    </row>
    <row r="73" spans="1:12" ht="13.5">
      <c r="A73" s="72" t="s">
        <v>51</v>
      </c>
      <c r="B73" s="2"/>
      <c r="C73" s="16">
        <v>41258582</v>
      </c>
      <c r="D73" s="16">
        <v>63727188</v>
      </c>
      <c r="E73" s="17">
        <v>27372817</v>
      </c>
      <c r="F73" s="18">
        <v>39975020</v>
      </c>
      <c r="G73" s="16">
        <v>45010543</v>
      </c>
      <c r="H73" s="19">
        <v>41392249</v>
      </c>
      <c r="I73" s="20">
        <v>43226840</v>
      </c>
      <c r="J73" s="21">
        <v>46166670</v>
      </c>
      <c r="K73" s="16">
        <v>45062419</v>
      </c>
      <c r="L73" s="17">
        <v>41216113</v>
      </c>
    </row>
    <row r="74" spans="1:12" ht="13.5">
      <c r="A74" s="73" t="s">
        <v>52</v>
      </c>
      <c r="B74" s="6" t="s">
        <v>53</v>
      </c>
      <c r="C74" s="74">
        <f>SUM(C70:C73)</f>
        <v>85453032</v>
      </c>
      <c r="D74" s="74">
        <f aca="true" t="shared" si="6" ref="D74:L74">SUM(D70:D73)</f>
        <v>104792522</v>
      </c>
      <c r="E74" s="75">
        <f t="shared" si="6"/>
        <v>89215838</v>
      </c>
      <c r="F74" s="76">
        <f t="shared" si="6"/>
        <v>74689669</v>
      </c>
      <c r="G74" s="74">
        <f t="shared" si="6"/>
        <v>81428433</v>
      </c>
      <c r="H74" s="77">
        <f t="shared" si="6"/>
        <v>71535635</v>
      </c>
      <c r="I74" s="78">
        <f t="shared" si="6"/>
        <v>108982801</v>
      </c>
      <c r="J74" s="79">
        <f t="shared" si="6"/>
        <v>81242586</v>
      </c>
      <c r="K74" s="74">
        <f t="shared" si="6"/>
        <v>79995064</v>
      </c>
      <c r="L74" s="75">
        <f t="shared" si="6"/>
        <v>84275813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1316977</v>
      </c>
      <c r="D43" s="10">
        <f aca="true" t="shared" si="0" ref="D43:L43">SUM(D44:D46)</f>
        <v>-2275711</v>
      </c>
      <c r="E43" s="11">
        <f t="shared" si="0"/>
        <v>1553416</v>
      </c>
      <c r="F43" s="12">
        <f t="shared" si="0"/>
        <v>575800</v>
      </c>
      <c r="G43" s="10">
        <f t="shared" si="0"/>
        <v>575800</v>
      </c>
      <c r="H43" s="13">
        <f>SUM(H44:H46)</f>
        <v>572315</v>
      </c>
      <c r="I43" s="14">
        <f t="shared" si="0"/>
        <v>585971</v>
      </c>
      <c r="J43" s="15">
        <f t="shared" si="0"/>
        <v>338500</v>
      </c>
      <c r="K43" s="10">
        <f t="shared" si="0"/>
        <v>95000</v>
      </c>
      <c r="L43" s="13">
        <f t="shared" si="0"/>
        <v>100000</v>
      </c>
    </row>
    <row r="44" spans="1:12" ht="13.5">
      <c r="A44" s="3" t="s">
        <v>19</v>
      </c>
      <c r="B44" s="2"/>
      <c r="C44" s="16">
        <v>236891</v>
      </c>
      <c r="D44" s="16"/>
      <c r="E44" s="17"/>
      <c r="F44" s="18">
        <v>10000</v>
      </c>
      <c r="G44" s="16">
        <v>10000</v>
      </c>
      <c r="H44" s="19">
        <v>9065</v>
      </c>
      <c r="I44" s="20">
        <v>8320</v>
      </c>
      <c r="J44" s="21">
        <v>150000</v>
      </c>
      <c r="K44" s="16"/>
      <c r="L44" s="17"/>
    </row>
    <row r="45" spans="1:12" ht="13.5">
      <c r="A45" s="3" t="s">
        <v>20</v>
      </c>
      <c r="B45" s="2"/>
      <c r="C45" s="22">
        <v>1080086</v>
      </c>
      <c r="D45" s="22">
        <v>-2826635</v>
      </c>
      <c r="E45" s="23"/>
      <c r="F45" s="24">
        <v>565800</v>
      </c>
      <c r="G45" s="22">
        <v>565800</v>
      </c>
      <c r="H45" s="25">
        <v>552915</v>
      </c>
      <c r="I45" s="26">
        <v>577651</v>
      </c>
      <c r="J45" s="27">
        <v>188500</v>
      </c>
      <c r="K45" s="22">
        <v>95000</v>
      </c>
      <c r="L45" s="23">
        <v>100000</v>
      </c>
    </row>
    <row r="46" spans="1:12" ht="13.5">
      <c r="A46" s="3" t="s">
        <v>21</v>
      </c>
      <c r="B46" s="2"/>
      <c r="C46" s="16"/>
      <c r="D46" s="16">
        <v>550924</v>
      </c>
      <c r="E46" s="17">
        <v>1553416</v>
      </c>
      <c r="F46" s="18"/>
      <c r="G46" s="16"/>
      <c r="H46" s="19">
        <v>10335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357229</v>
      </c>
      <c r="D47" s="10">
        <f aca="true" t="shared" si="1" ref="D47:L47">SUM(D48:D52)</f>
        <v>3025241</v>
      </c>
      <c r="E47" s="14">
        <f t="shared" si="1"/>
        <v>3996840</v>
      </c>
      <c r="F47" s="28">
        <f t="shared" si="1"/>
        <v>3038980</v>
      </c>
      <c r="G47" s="10">
        <f t="shared" si="1"/>
        <v>3038980</v>
      </c>
      <c r="H47" s="13">
        <f>SUM(H48:H52)</f>
        <v>2784873</v>
      </c>
      <c r="I47" s="29">
        <f t="shared" si="1"/>
        <v>2829624</v>
      </c>
      <c r="J47" s="12">
        <f t="shared" si="1"/>
        <v>4173000</v>
      </c>
      <c r="K47" s="10">
        <f t="shared" si="1"/>
        <v>999500</v>
      </c>
      <c r="L47" s="14">
        <f t="shared" si="1"/>
        <v>1672700</v>
      </c>
    </row>
    <row r="48" spans="1:12" ht="13.5">
      <c r="A48" s="3" t="s">
        <v>23</v>
      </c>
      <c r="B48" s="2"/>
      <c r="C48" s="16">
        <v>30000</v>
      </c>
      <c r="D48" s="16">
        <v>96987</v>
      </c>
      <c r="E48" s="17">
        <v>141061</v>
      </c>
      <c r="F48" s="18">
        <v>116000</v>
      </c>
      <c r="G48" s="16">
        <v>116000</v>
      </c>
      <c r="H48" s="19">
        <v>115545</v>
      </c>
      <c r="I48" s="20">
        <v>115545</v>
      </c>
      <c r="J48" s="21">
        <v>327200</v>
      </c>
      <c r="K48" s="16">
        <v>97000</v>
      </c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148000</v>
      </c>
      <c r="K49" s="16"/>
      <c r="L49" s="17"/>
    </row>
    <row r="50" spans="1:12" ht="13.5">
      <c r="A50" s="3" t="s">
        <v>25</v>
      </c>
      <c r="B50" s="2"/>
      <c r="C50" s="16">
        <v>325828</v>
      </c>
      <c r="D50" s="16">
        <v>2879496</v>
      </c>
      <c r="E50" s="17">
        <v>2222015</v>
      </c>
      <c r="F50" s="18">
        <v>2894880</v>
      </c>
      <c r="G50" s="16">
        <v>2894880</v>
      </c>
      <c r="H50" s="19">
        <v>2643845</v>
      </c>
      <c r="I50" s="20">
        <v>2688596</v>
      </c>
      <c r="J50" s="21">
        <v>3046900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1401</v>
      </c>
      <c r="D52" s="22">
        <v>48758</v>
      </c>
      <c r="E52" s="23">
        <v>1633764</v>
      </c>
      <c r="F52" s="24">
        <v>28100</v>
      </c>
      <c r="G52" s="22">
        <v>28100</v>
      </c>
      <c r="H52" s="25">
        <v>25483</v>
      </c>
      <c r="I52" s="26">
        <v>25483</v>
      </c>
      <c r="J52" s="27">
        <v>650900</v>
      </c>
      <c r="K52" s="22">
        <v>902500</v>
      </c>
      <c r="L52" s="23">
        <v>1672700</v>
      </c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10000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>
        <v>10000</v>
      </c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15969028</v>
      </c>
      <c r="D57" s="10">
        <f aca="true" t="shared" si="3" ref="D57:L57">SUM(D58:D61)</f>
        <v>12503323</v>
      </c>
      <c r="E57" s="14">
        <f t="shared" si="3"/>
        <v>4002986</v>
      </c>
      <c r="F57" s="28">
        <f t="shared" si="3"/>
        <v>7690000</v>
      </c>
      <c r="G57" s="10">
        <f t="shared" si="3"/>
        <v>7690000</v>
      </c>
      <c r="H57" s="13">
        <f>SUM(H58:H61)</f>
        <v>7618289</v>
      </c>
      <c r="I57" s="29">
        <f t="shared" si="3"/>
        <v>7451802</v>
      </c>
      <c r="J57" s="12">
        <f t="shared" si="3"/>
        <v>4435000</v>
      </c>
      <c r="K57" s="10">
        <f t="shared" si="3"/>
        <v>4620000</v>
      </c>
      <c r="L57" s="14">
        <f t="shared" si="3"/>
        <v>9605000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15969028</v>
      </c>
      <c r="D59" s="16">
        <v>12503323</v>
      </c>
      <c r="E59" s="17">
        <v>4002986</v>
      </c>
      <c r="F59" s="18">
        <v>7690000</v>
      </c>
      <c r="G59" s="16">
        <v>7690000</v>
      </c>
      <c r="H59" s="19">
        <v>7618289</v>
      </c>
      <c r="I59" s="20">
        <v>7451802</v>
      </c>
      <c r="J59" s="21">
        <v>4435000</v>
      </c>
      <c r="K59" s="16">
        <v>4620000</v>
      </c>
      <c r="L59" s="17">
        <v>9605000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8000</v>
      </c>
      <c r="K62" s="10">
        <v>16000</v>
      </c>
      <c r="L62" s="14">
        <v>16000</v>
      </c>
    </row>
    <row r="63" spans="1:12" ht="13.5">
      <c r="A63" s="5" t="s">
        <v>38</v>
      </c>
      <c r="B63" s="6" t="s">
        <v>39</v>
      </c>
      <c r="C63" s="62">
        <f>+C43+C47+C53+C57+C62</f>
        <v>17643234</v>
      </c>
      <c r="D63" s="62">
        <f aca="true" t="shared" si="4" ref="D63:L63">+D43+D47+D53+D57+D62</f>
        <v>13252853</v>
      </c>
      <c r="E63" s="63">
        <f t="shared" si="4"/>
        <v>9553242</v>
      </c>
      <c r="F63" s="64">
        <f t="shared" si="4"/>
        <v>11304780</v>
      </c>
      <c r="G63" s="62">
        <f t="shared" si="4"/>
        <v>11304780</v>
      </c>
      <c r="H63" s="65">
        <f t="shared" si="4"/>
        <v>10975477</v>
      </c>
      <c r="I63" s="66">
        <f t="shared" si="4"/>
        <v>10867397</v>
      </c>
      <c r="J63" s="67">
        <f t="shared" si="4"/>
        <v>8964500</v>
      </c>
      <c r="K63" s="62">
        <f t="shared" si="4"/>
        <v>5730500</v>
      </c>
      <c r="L63" s="63">
        <f t="shared" si="4"/>
        <v>11393700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>
        <v>3071915</v>
      </c>
      <c r="E66" s="30"/>
      <c r="F66" s="21"/>
      <c r="G66" s="16"/>
      <c r="H66" s="19"/>
      <c r="I66" s="17"/>
      <c r="J66" s="31"/>
      <c r="K66" s="16"/>
      <c r="L66" s="19">
        <v>5000000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>
        <v>1450000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3071915</v>
      </c>
      <c r="E70" s="33">
        <f t="shared" si="5"/>
        <v>0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0</v>
      </c>
      <c r="J70" s="37">
        <f t="shared" si="5"/>
        <v>1450000</v>
      </c>
      <c r="K70" s="32">
        <f t="shared" si="5"/>
        <v>0</v>
      </c>
      <c r="L70" s="33">
        <f t="shared" si="5"/>
        <v>5000000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15701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17643234</v>
      </c>
      <c r="D73" s="16">
        <v>10180938</v>
      </c>
      <c r="E73" s="17">
        <v>9553242</v>
      </c>
      <c r="F73" s="18">
        <v>11304780</v>
      </c>
      <c r="G73" s="16">
        <v>11304780</v>
      </c>
      <c r="H73" s="19">
        <v>10975477</v>
      </c>
      <c r="I73" s="20">
        <v>10851696</v>
      </c>
      <c r="J73" s="21">
        <v>7514500</v>
      </c>
      <c r="K73" s="16">
        <v>5730500</v>
      </c>
      <c r="L73" s="17">
        <v>6393700</v>
      </c>
    </row>
    <row r="74" spans="1:12" ht="13.5">
      <c r="A74" s="73" t="s">
        <v>52</v>
      </c>
      <c r="B74" s="6" t="s">
        <v>53</v>
      </c>
      <c r="C74" s="74">
        <f>SUM(C70:C73)</f>
        <v>17643234</v>
      </c>
      <c r="D74" s="74">
        <f aca="true" t="shared" si="6" ref="D74:L74">SUM(D70:D73)</f>
        <v>13252853</v>
      </c>
      <c r="E74" s="75">
        <f t="shared" si="6"/>
        <v>9553242</v>
      </c>
      <c r="F74" s="76">
        <f t="shared" si="6"/>
        <v>11304780</v>
      </c>
      <c r="G74" s="74">
        <f t="shared" si="6"/>
        <v>11304780</v>
      </c>
      <c r="H74" s="77">
        <f t="shared" si="6"/>
        <v>10975477</v>
      </c>
      <c r="I74" s="78">
        <f t="shared" si="6"/>
        <v>10867397</v>
      </c>
      <c r="J74" s="79">
        <f t="shared" si="6"/>
        <v>8964500</v>
      </c>
      <c r="K74" s="74">
        <f t="shared" si="6"/>
        <v>5730500</v>
      </c>
      <c r="L74" s="75">
        <f t="shared" si="6"/>
        <v>11393700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908177</v>
      </c>
      <c r="D43" s="10">
        <f aca="true" t="shared" si="0" ref="D43:L43">SUM(D44:D46)</f>
        <v>7503923</v>
      </c>
      <c r="E43" s="11">
        <f t="shared" si="0"/>
        <v>2042076</v>
      </c>
      <c r="F43" s="12">
        <f t="shared" si="0"/>
        <v>1406000</v>
      </c>
      <c r="G43" s="10">
        <f t="shared" si="0"/>
        <v>568330</v>
      </c>
      <c r="H43" s="13">
        <f>SUM(H44:H46)</f>
        <v>836606</v>
      </c>
      <c r="I43" s="14">
        <f t="shared" si="0"/>
        <v>842845</v>
      </c>
      <c r="J43" s="15">
        <f t="shared" si="0"/>
        <v>2304000</v>
      </c>
      <c r="K43" s="10">
        <f t="shared" si="0"/>
        <v>840000</v>
      </c>
      <c r="L43" s="13">
        <f t="shared" si="0"/>
        <v>732000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>
        <v>295000</v>
      </c>
      <c r="K44" s="16">
        <v>150000</v>
      </c>
      <c r="L44" s="17">
        <v>150000</v>
      </c>
    </row>
    <row r="45" spans="1:12" ht="13.5">
      <c r="A45" s="3" t="s">
        <v>20</v>
      </c>
      <c r="B45" s="2"/>
      <c r="C45" s="22">
        <v>135394</v>
      </c>
      <c r="D45" s="22">
        <v>118232</v>
      </c>
      <c r="E45" s="23">
        <v>366556</v>
      </c>
      <c r="F45" s="24">
        <v>330000</v>
      </c>
      <c r="G45" s="22">
        <v>275000</v>
      </c>
      <c r="H45" s="25">
        <v>548005</v>
      </c>
      <c r="I45" s="26">
        <v>548007</v>
      </c>
      <c r="J45" s="27">
        <v>2009000</v>
      </c>
      <c r="K45" s="22">
        <v>690000</v>
      </c>
      <c r="L45" s="23">
        <v>582000</v>
      </c>
    </row>
    <row r="46" spans="1:12" ht="13.5">
      <c r="A46" s="3" t="s">
        <v>21</v>
      </c>
      <c r="B46" s="2"/>
      <c r="C46" s="16">
        <v>772783</v>
      </c>
      <c r="D46" s="16">
        <v>7385691</v>
      </c>
      <c r="E46" s="17">
        <v>1675520</v>
      </c>
      <c r="F46" s="18">
        <v>1076000</v>
      </c>
      <c r="G46" s="16">
        <v>293330</v>
      </c>
      <c r="H46" s="19">
        <v>288601</v>
      </c>
      <c r="I46" s="20">
        <v>294838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19098212</v>
      </c>
      <c r="D47" s="10">
        <f aca="true" t="shared" si="1" ref="D47:L47">SUM(D48:D52)</f>
        <v>8407966</v>
      </c>
      <c r="E47" s="14">
        <f t="shared" si="1"/>
        <v>4827031</v>
      </c>
      <c r="F47" s="28">
        <f t="shared" si="1"/>
        <v>6900000</v>
      </c>
      <c r="G47" s="10">
        <f t="shared" si="1"/>
        <v>8177670</v>
      </c>
      <c r="H47" s="13">
        <f>SUM(H48:H52)</f>
        <v>7670737</v>
      </c>
      <c r="I47" s="29">
        <f t="shared" si="1"/>
        <v>8702851</v>
      </c>
      <c r="J47" s="12">
        <f t="shared" si="1"/>
        <v>3495000</v>
      </c>
      <c r="K47" s="10">
        <f t="shared" si="1"/>
        <v>2702000</v>
      </c>
      <c r="L47" s="14">
        <f t="shared" si="1"/>
        <v>3517000</v>
      </c>
    </row>
    <row r="48" spans="1:12" ht="13.5">
      <c r="A48" s="3" t="s">
        <v>23</v>
      </c>
      <c r="B48" s="2"/>
      <c r="C48" s="16">
        <v>6012076</v>
      </c>
      <c r="D48" s="16">
        <v>5970717</v>
      </c>
      <c r="E48" s="17">
        <v>2170453</v>
      </c>
      <c r="F48" s="18">
        <v>1200000</v>
      </c>
      <c r="G48" s="16">
        <v>1384099</v>
      </c>
      <c r="H48" s="19">
        <v>1316691</v>
      </c>
      <c r="I48" s="20">
        <v>1330652</v>
      </c>
      <c r="J48" s="21">
        <v>535000</v>
      </c>
      <c r="K48" s="16">
        <v>600000</v>
      </c>
      <c r="L48" s="17">
        <v>2100000</v>
      </c>
    </row>
    <row r="49" spans="1:12" ht="13.5">
      <c r="A49" s="3" t="s">
        <v>24</v>
      </c>
      <c r="B49" s="2"/>
      <c r="C49" s="16">
        <v>11856135</v>
      </c>
      <c r="D49" s="16">
        <v>2399997</v>
      </c>
      <c r="E49" s="17">
        <v>662505</v>
      </c>
      <c r="F49" s="18">
        <v>1300000</v>
      </c>
      <c r="G49" s="16">
        <v>2838857</v>
      </c>
      <c r="H49" s="19">
        <v>2457239</v>
      </c>
      <c r="I49" s="20">
        <v>2431024</v>
      </c>
      <c r="J49" s="21">
        <v>2260000</v>
      </c>
      <c r="K49" s="16">
        <v>2102000</v>
      </c>
      <c r="L49" s="17">
        <v>1417000</v>
      </c>
    </row>
    <row r="50" spans="1:12" ht="13.5">
      <c r="A50" s="3" t="s">
        <v>25</v>
      </c>
      <c r="B50" s="2"/>
      <c r="C50" s="16">
        <v>1205490</v>
      </c>
      <c r="D50" s="16">
        <v>37252</v>
      </c>
      <c r="E50" s="17">
        <v>1994073</v>
      </c>
      <c r="F50" s="18">
        <v>4400000</v>
      </c>
      <c r="G50" s="16">
        <v>3954714</v>
      </c>
      <c r="H50" s="19">
        <v>3896807</v>
      </c>
      <c r="I50" s="20">
        <v>4941175</v>
      </c>
      <c r="J50" s="21">
        <v>500000</v>
      </c>
      <c r="K50" s="16"/>
      <c r="L50" s="17"/>
    </row>
    <row r="51" spans="1:12" ht="13.5">
      <c r="A51" s="3" t="s">
        <v>26</v>
      </c>
      <c r="B51" s="2"/>
      <c r="C51" s="16">
        <v>24511</v>
      </c>
      <c r="D51" s="16"/>
      <c r="E51" s="17"/>
      <c r="F51" s="18"/>
      <c r="G51" s="16"/>
      <c r="H51" s="19"/>
      <c r="I51" s="20"/>
      <c r="J51" s="21">
        <v>200000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10022588</v>
      </c>
      <c r="D53" s="10">
        <f aca="true" t="shared" si="2" ref="D53:L53">SUM(D54:D56)</f>
        <v>13560757</v>
      </c>
      <c r="E53" s="14">
        <f t="shared" si="2"/>
        <v>13202674</v>
      </c>
      <c r="F53" s="28">
        <f t="shared" si="2"/>
        <v>4055000</v>
      </c>
      <c r="G53" s="10">
        <f t="shared" si="2"/>
        <v>10706285</v>
      </c>
      <c r="H53" s="13">
        <f>SUM(H54:H56)</f>
        <v>10749508</v>
      </c>
      <c r="I53" s="29">
        <f t="shared" si="2"/>
        <v>28107469</v>
      </c>
      <c r="J53" s="12">
        <f t="shared" si="2"/>
        <v>17049594</v>
      </c>
      <c r="K53" s="10">
        <f t="shared" si="2"/>
        <v>23606128</v>
      </c>
      <c r="L53" s="14">
        <f t="shared" si="2"/>
        <v>15679424</v>
      </c>
    </row>
    <row r="54" spans="1:12" ht="13.5">
      <c r="A54" s="3" t="s">
        <v>29</v>
      </c>
      <c r="B54" s="2"/>
      <c r="C54" s="16">
        <v>69449</v>
      </c>
      <c r="D54" s="16">
        <v>46634</v>
      </c>
      <c r="E54" s="17"/>
      <c r="F54" s="18"/>
      <c r="G54" s="16"/>
      <c r="H54" s="19"/>
      <c r="I54" s="20"/>
      <c r="J54" s="21">
        <v>20000</v>
      </c>
      <c r="K54" s="16"/>
      <c r="L54" s="17"/>
    </row>
    <row r="55" spans="1:12" ht="13.5">
      <c r="A55" s="3" t="s">
        <v>30</v>
      </c>
      <c r="B55" s="2"/>
      <c r="C55" s="16">
        <v>9780743</v>
      </c>
      <c r="D55" s="16">
        <v>13420388</v>
      </c>
      <c r="E55" s="17">
        <v>12830470</v>
      </c>
      <c r="F55" s="18">
        <v>4055000</v>
      </c>
      <c r="G55" s="16">
        <v>10706285</v>
      </c>
      <c r="H55" s="19">
        <v>10749508</v>
      </c>
      <c r="I55" s="20">
        <v>28107469</v>
      </c>
      <c r="J55" s="21">
        <v>17029594</v>
      </c>
      <c r="K55" s="16">
        <v>22106128</v>
      </c>
      <c r="L55" s="17">
        <v>15679424</v>
      </c>
    </row>
    <row r="56" spans="1:12" ht="13.5">
      <c r="A56" s="3" t="s">
        <v>31</v>
      </c>
      <c r="B56" s="2"/>
      <c r="C56" s="16">
        <v>172396</v>
      </c>
      <c r="D56" s="16">
        <v>93735</v>
      </c>
      <c r="E56" s="17">
        <v>372204</v>
      </c>
      <c r="F56" s="18"/>
      <c r="G56" s="16"/>
      <c r="H56" s="19"/>
      <c r="I56" s="20"/>
      <c r="J56" s="21"/>
      <c r="K56" s="16">
        <v>1500000</v>
      </c>
      <c r="L56" s="17"/>
    </row>
    <row r="57" spans="1:12" ht="13.5">
      <c r="A57" s="1" t="s">
        <v>32</v>
      </c>
      <c r="B57" s="4"/>
      <c r="C57" s="10">
        <f>SUM(C58:C61)</f>
        <v>29784665</v>
      </c>
      <c r="D57" s="10">
        <f aca="true" t="shared" si="3" ref="D57:L57">SUM(D58:D61)</f>
        <v>41404826</v>
      </c>
      <c r="E57" s="14">
        <f t="shared" si="3"/>
        <v>57064973</v>
      </c>
      <c r="F57" s="28">
        <f t="shared" si="3"/>
        <v>71859817</v>
      </c>
      <c r="G57" s="10">
        <f t="shared" si="3"/>
        <v>42936810</v>
      </c>
      <c r="H57" s="13">
        <f>SUM(H58:H61)</f>
        <v>42960306</v>
      </c>
      <c r="I57" s="29">
        <f t="shared" si="3"/>
        <v>78253851</v>
      </c>
      <c r="J57" s="12">
        <f t="shared" si="3"/>
        <v>60398116</v>
      </c>
      <c r="K57" s="10">
        <f t="shared" si="3"/>
        <v>32160665</v>
      </c>
      <c r="L57" s="14">
        <f t="shared" si="3"/>
        <v>43399533</v>
      </c>
    </row>
    <row r="58" spans="1:12" ht="13.5">
      <c r="A58" s="3" t="s">
        <v>33</v>
      </c>
      <c r="B58" s="2"/>
      <c r="C58" s="16">
        <v>2813326</v>
      </c>
      <c r="D58" s="16">
        <v>3582874</v>
      </c>
      <c r="E58" s="17">
        <v>6387261</v>
      </c>
      <c r="F58" s="18">
        <v>7160000</v>
      </c>
      <c r="G58" s="16">
        <v>6093849</v>
      </c>
      <c r="H58" s="19">
        <v>8025091</v>
      </c>
      <c r="I58" s="20">
        <v>31971028</v>
      </c>
      <c r="J58" s="21">
        <v>3327193</v>
      </c>
      <c r="K58" s="16">
        <v>11033158</v>
      </c>
      <c r="L58" s="17">
        <v>10350351</v>
      </c>
    </row>
    <row r="59" spans="1:12" ht="13.5">
      <c r="A59" s="3" t="s">
        <v>34</v>
      </c>
      <c r="B59" s="2"/>
      <c r="C59" s="16">
        <v>9880537</v>
      </c>
      <c r="D59" s="16">
        <v>15799669</v>
      </c>
      <c r="E59" s="17">
        <v>19151458</v>
      </c>
      <c r="F59" s="18">
        <v>37505330</v>
      </c>
      <c r="G59" s="16">
        <v>18778750</v>
      </c>
      <c r="H59" s="19">
        <v>17316084</v>
      </c>
      <c r="I59" s="20">
        <v>23760933</v>
      </c>
      <c r="J59" s="21">
        <v>31597326</v>
      </c>
      <c r="K59" s="16">
        <v>10621929</v>
      </c>
      <c r="L59" s="17">
        <v>24693859</v>
      </c>
    </row>
    <row r="60" spans="1:12" ht="13.5">
      <c r="A60" s="3" t="s">
        <v>35</v>
      </c>
      <c r="B60" s="2"/>
      <c r="C60" s="22">
        <v>15555073</v>
      </c>
      <c r="D60" s="22">
        <v>22022283</v>
      </c>
      <c r="E60" s="23">
        <v>29529847</v>
      </c>
      <c r="F60" s="24">
        <v>24394487</v>
      </c>
      <c r="G60" s="22">
        <v>15121390</v>
      </c>
      <c r="H60" s="25">
        <v>14676310</v>
      </c>
      <c r="I60" s="26">
        <v>19691569</v>
      </c>
      <c r="J60" s="27">
        <v>22168781</v>
      </c>
      <c r="K60" s="22">
        <v>9884398</v>
      </c>
      <c r="L60" s="23">
        <v>2650000</v>
      </c>
    </row>
    <row r="61" spans="1:12" ht="13.5">
      <c r="A61" s="3" t="s">
        <v>36</v>
      </c>
      <c r="B61" s="2"/>
      <c r="C61" s="16">
        <v>1535729</v>
      </c>
      <c r="D61" s="16"/>
      <c r="E61" s="17">
        <v>1996407</v>
      </c>
      <c r="F61" s="18">
        <v>2800000</v>
      </c>
      <c r="G61" s="16">
        <v>2942821</v>
      </c>
      <c r="H61" s="19">
        <v>2942821</v>
      </c>
      <c r="I61" s="20">
        <v>2830321</v>
      </c>
      <c r="J61" s="21">
        <v>3304816</v>
      </c>
      <c r="K61" s="16">
        <v>621180</v>
      </c>
      <c r="L61" s="17">
        <v>5705323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59813642</v>
      </c>
      <c r="D63" s="62">
        <f aca="true" t="shared" si="4" ref="D63:L63">+D43+D47+D53+D57+D62</f>
        <v>70877472</v>
      </c>
      <c r="E63" s="63">
        <f t="shared" si="4"/>
        <v>77136754</v>
      </c>
      <c r="F63" s="64">
        <f t="shared" si="4"/>
        <v>84220817</v>
      </c>
      <c r="G63" s="62">
        <f t="shared" si="4"/>
        <v>62389095</v>
      </c>
      <c r="H63" s="65">
        <f t="shared" si="4"/>
        <v>62217157</v>
      </c>
      <c r="I63" s="66">
        <f t="shared" si="4"/>
        <v>115907016</v>
      </c>
      <c r="J63" s="67">
        <f t="shared" si="4"/>
        <v>83246710</v>
      </c>
      <c r="K63" s="62">
        <f t="shared" si="4"/>
        <v>59308793</v>
      </c>
      <c r="L63" s="63">
        <f t="shared" si="4"/>
        <v>63327957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31502738</v>
      </c>
      <c r="D66" s="16">
        <v>19479181</v>
      </c>
      <c r="E66" s="30">
        <v>23446352</v>
      </c>
      <c r="F66" s="21">
        <v>51652317</v>
      </c>
      <c r="G66" s="16">
        <v>26724034</v>
      </c>
      <c r="H66" s="19">
        <v>29027766</v>
      </c>
      <c r="I66" s="17">
        <v>26845803</v>
      </c>
      <c r="J66" s="31">
        <v>31226315</v>
      </c>
      <c r="K66" s="16">
        <v>34475613</v>
      </c>
      <c r="L66" s="19">
        <v>45123157</v>
      </c>
    </row>
    <row r="67" spans="1:12" ht="13.5">
      <c r="A67" s="69" t="s">
        <v>42</v>
      </c>
      <c r="B67" s="2"/>
      <c r="C67" s="16">
        <v>14806090</v>
      </c>
      <c r="D67" s="16">
        <v>32154883</v>
      </c>
      <c r="E67" s="17">
        <v>27112302</v>
      </c>
      <c r="F67" s="18">
        <v>8022930</v>
      </c>
      <c r="G67" s="16">
        <v>11653700</v>
      </c>
      <c r="H67" s="19">
        <v>9815401</v>
      </c>
      <c r="I67" s="20">
        <v>11823769</v>
      </c>
      <c r="J67" s="21">
        <v>27631579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>
        <v>300000</v>
      </c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46308828</v>
      </c>
      <c r="D70" s="32">
        <f aca="true" t="shared" si="5" ref="D70:L70">SUM(D66:D69)</f>
        <v>51634064</v>
      </c>
      <c r="E70" s="33">
        <f t="shared" si="5"/>
        <v>50558654</v>
      </c>
      <c r="F70" s="34">
        <f t="shared" si="5"/>
        <v>59675247</v>
      </c>
      <c r="G70" s="32">
        <f t="shared" si="5"/>
        <v>38677734</v>
      </c>
      <c r="H70" s="35">
        <f t="shared" si="5"/>
        <v>38843167</v>
      </c>
      <c r="I70" s="36">
        <f t="shared" si="5"/>
        <v>38669572</v>
      </c>
      <c r="J70" s="37">
        <f t="shared" si="5"/>
        <v>58857894</v>
      </c>
      <c r="K70" s="32">
        <f t="shared" si="5"/>
        <v>34475613</v>
      </c>
      <c r="L70" s="33">
        <f t="shared" si="5"/>
        <v>45123157</v>
      </c>
    </row>
    <row r="71" spans="1:12" ht="13.5">
      <c r="A71" s="72" t="s">
        <v>47</v>
      </c>
      <c r="B71" s="2" t="s">
        <v>48</v>
      </c>
      <c r="C71" s="16">
        <v>847479</v>
      </c>
      <c r="D71" s="16">
        <v>6950868</v>
      </c>
      <c r="E71" s="17">
        <v>2794658</v>
      </c>
      <c r="F71" s="18"/>
      <c r="G71" s="16">
        <v>189048</v>
      </c>
      <c r="H71" s="19">
        <v>173205</v>
      </c>
      <c r="I71" s="20">
        <v>54013987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4800000</v>
      </c>
      <c r="G72" s="16"/>
      <c r="H72" s="19">
        <v>2296885</v>
      </c>
      <c r="I72" s="20"/>
      <c r="J72" s="21">
        <v>3500000</v>
      </c>
      <c r="K72" s="16"/>
      <c r="L72" s="17"/>
    </row>
    <row r="73" spans="1:12" ht="13.5">
      <c r="A73" s="72" t="s">
        <v>51</v>
      </c>
      <c r="B73" s="2"/>
      <c r="C73" s="16">
        <v>12657333</v>
      </c>
      <c r="D73" s="16">
        <v>12292535</v>
      </c>
      <c r="E73" s="17">
        <v>23783443</v>
      </c>
      <c r="F73" s="18">
        <v>19745570</v>
      </c>
      <c r="G73" s="16">
        <v>23522313</v>
      </c>
      <c r="H73" s="19">
        <v>20903900</v>
      </c>
      <c r="I73" s="20">
        <v>23223457</v>
      </c>
      <c r="J73" s="21">
        <v>20888816</v>
      </c>
      <c r="K73" s="16">
        <v>24833180</v>
      </c>
      <c r="L73" s="17">
        <v>18204800</v>
      </c>
    </row>
    <row r="74" spans="1:12" ht="13.5">
      <c r="A74" s="73" t="s">
        <v>52</v>
      </c>
      <c r="B74" s="6" t="s">
        <v>53</v>
      </c>
      <c r="C74" s="74">
        <f>SUM(C70:C73)</f>
        <v>59813640</v>
      </c>
      <c r="D74" s="74">
        <f aca="true" t="shared" si="6" ref="D74:L74">SUM(D70:D73)</f>
        <v>70877467</v>
      </c>
      <c r="E74" s="75">
        <f t="shared" si="6"/>
        <v>77136755</v>
      </c>
      <c r="F74" s="76">
        <f t="shared" si="6"/>
        <v>84220817</v>
      </c>
      <c r="G74" s="74">
        <f t="shared" si="6"/>
        <v>62389095</v>
      </c>
      <c r="H74" s="77">
        <f t="shared" si="6"/>
        <v>62217157</v>
      </c>
      <c r="I74" s="78">
        <f t="shared" si="6"/>
        <v>115907016</v>
      </c>
      <c r="J74" s="79">
        <f t="shared" si="6"/>
        <v>83246710</v>
      </c>
      <c r="K74" s="74">
        <f t="shared" si="6"/>
        <v>59308793</v>
      </c>
      <c r="L74" s="75">
        <f t="shared" si="6"/>
        <v>63327957</v>
      </c>
    </row>
    <row r="75" spans="1:12" ht="13.5">
      <c r="A75" s="9" t="s">
        <v>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2018-05-28T11:30:55Z</dcterms:created>
  <dcterms:modified xsi:type="dcterms:W3CDTF">2018-05-28T11:32:38Z</dcterms:modified>
  <cp:category/>
  <cp:version/>
  <cp:contentType/>
  <cp:contentStatus/>
</cp:coreProperties>
</file>