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'BUF'!$A$1:$L$84</definedName>
    <definedName name="_xlnm.Print_Area" localSheetId="8">'CPT'!$A$1:$L$84</definedName>
    <definedName name="_xlnm.Print_Area" localSheetId="4">'EKU'!$A$1:$L$84</definedName>
    <definedName name="_xlnm.Print_Area" localSheetId="7">'ETH'!$A$1:$L$84</definedName>
    <definedName name="_xlnm.Print_Area" localSheetId="5">'JHB'!$A$1:$L$84</definedName>
    <definedName name="_xlnm.Print_Area" localSheetId="3">'MAN'!$A$1:$L$84</definedName>
    <definedName name="_xlnm.Print_Area" localSheetId="2">'NMA'!$A$1:$L$84</definedName>
    <definedName name="_xlnm.Print_Area" localSheetId="0">'Summary'!$A$1:$L$84</definedName>
    <definedName name="_xlnm.Print_Area" localSheetId="6">'TSH'!$A$1:$L$84</definedName>
  </definedNames>
  <calcPr fullCalcOnLoad="1"/>
</workbook>
</file>

<file path=xl/sharedStrings.xml><?xml version="1.0" encoding="utf-8"?>
<sst xmlns="http://schemas.openxmlformats.org/spreadsheetml/2006/main" count="594" uniqueCount="72">
  <si>
    <t>Eastern Cape: Buffalo City(BUF) - REVIEW - Table A5 Budgeted capital Expenditure and Funding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</si>
  <si>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</si>
  <si>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</si>
  <si>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</si>
  <si>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</si>
  <si>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</si>
  <si>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</si>
  <si>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</si>
  <si>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</si>
  <si>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1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</si>
  <si>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</si>
  <si>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</si>
  <si>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</si>
  <si>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</si>
  <si>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</si>
  <si>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</si>
  <si>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</si>
  <si>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</si>
  <si>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</si>
  <si>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</si>
  <si>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</si>
  <si>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</si>
  <si>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</si>
  <si>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</si>
  <si>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</si>
  <si>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</si>
  <si>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</si>
  <si>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</si>
  <si>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</si>
  <si>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</si>
  <si>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</si>
  <si>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</si>
  <si>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</si>
  <si>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</si>
  <si>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</si>
  <si>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</si>
  <si>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</si>
  <si>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</si>
  <si>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</si>
  <si>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</si>
  <si>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</si>
  <si>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</si>
  <si>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</si>
  <si>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</si>
  <si>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</si>
  <si>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</si>
  <si>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4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</si>
  <si>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</si>
  <si>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</si>
  <si>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</si>
  <si>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</si>
  <si>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</si>
  <si>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</si>
  <si>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7</t>
  </si>
  <si>
    <t>Eastern Cape: Nelson Mandela Bay(NMA) - REVIEW - Table A5 Budgeted capital Expenditure and Funding for 4th Quarter ended 30 June 2017 (Figures Finalised as at 2018/05/07)</t>
  </si>
  <si>
    <t>Free State: Mangaung(MAN) - REVIEW - Table A5 Budgeted capital Expenditure and Funding for 4th Quarter ended 30 June 2017 (Figures Finalised as at 2018/05/07)</t>
  </si>
  <si>
    <t>Gauteng: City of Ekurhuleni(EKU) - REVIEW - Table A5 Budgeted capital Expenditure and Funding for 4th Quarter ended 30 June 2017 (Figures Finalised as at 2018/05/07)</t>
  </si>
  <si>
    <t>Gauteng: City Of Johannesburg(JHB) - REVIEW - Table A5 Budgeted capital Expenditure and Funding for 4th Quarter ended 30 June 2017 (Figures Finalised as at 2018/05/07)</t>
  </si>
  <si>
    <t>Gauteng: City Of Tshwane(TSH) - REVIEW - Table A5 Budgeted capital Expenditure and Funding for 4th Quarter ended 30 June 2017 (Figures Finalised as at 2018/05/07)</t>
  </si>
  <si>
    <t>Kwazulu-Natal: eThekwini(ETH) - REVIEW - Table A5 Budgeted capital Expenditure and Funding for 4th Quarter ended 30 June 2017 (Figures Finalised as at 2018/05/07)</t>
  </si>
  <si>
    <t>Western Cape: Cape Town(CPT) - REVIEW - Table A5 Budgeted capital Expenditure and Funding for 4th Quarter ended 30 June 2017 (Figures Finalised as at 2018/05/07)</t>
  </si>
  <si>
    <t>Summary - REVIEW - Table A5 Budgeted capital Expenditure and Funding for 4th Quarter ended 30 June 2017 (Figures Finalised as at 2018/05/07)</t>
  </si>
  <si>
    <t>Standard Classification Description</t>
  </si>
  <si>
    <t>References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</si>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</sst>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left"/>
      <protection/>
    </xf>
    <xf numFmtId="170" fontId="3" fillId="0" borderId="11" xfId="0" applyNumberFormat="1" applyFont="1" applyFill="1" applyBorder="1" applyAlignment="1" applyProtection="1">
      <alignment/>
      <protection/>
    </xf>
    <xf numFmtId="170" fontId="3" fillId="0" borderId="15" xfId="0" applyNumberFormat="1" applyFont="1" applyFill="1" applyBorder="1" applyAlignment="1" applyProtection="1">
      <alignment/>
      <protection/>
    </xf>
    <xf numFmtId="170" fontId="3" fillId="0" borderId="16" xfId="0" applyNumberFormat="1" applyFont="1" applyFill="1" applyBorder="1" applyAlignment="1" applyProtection="1">
      <alignment/>
      <protection/>
    </xf>
    <xf numFmtId="170" fontId="3" fillId="0" borderId="17" xfId="0" applyNumberFormat="1" applyFont="1" applyFill="1" applyBorder="1" applyAlignment="1" applyProtection="1">
      <alignment/>
      <protection/>
    </xf>
    <xf numFmtId="170" fontId="3" fillId="0" borderId="18" xfId="0" applyNumberFormat="1" applyFont="1" applyFill="1" applyBorder="1" applyAlignment="1" applyProtection="1">
      <alignment/>
      <protection/>
    </xf>
    <xf numFmtId="170" fontId="3" fillId="0" borderId="19" xfId="0" applyNumberFormat="1" applyFont="1" applyFill="1" applyBorder="1" applyAlignment="1" applyProtection="1">
      <alignment/>
      <protection/>
    </xf>
    <xf numFmtId="170" fontId="5" fillId="0" borderId="11" xfId="0" applyNumberFormat="1" applyFont="1" applyFill="1" applyBorder="1" applyAlignment="1" applyProtection="1">
      <alignment/>
      <protection/>
    </xf>
    <xf numFmtId="170" fontId="5" fillId="0" borderId="18" xfId="0" applyNumberFormat="1" applyFont="1" applyFill="1" applyBorder="1" applyAlignment="1" applyProtection="1">
      <alignment/>
      <protection/>
    </xf>
    <xf numFmtId="170" fontId="5" fillId="0" borderId="10" xfId="0" applyNumberFormat="1" applyFont="1" applyFill="1" applyBorder="1" applyAlignment="1" applyProtection="1">
      <alignment/>
      <protection/>
    </xf>
    <xf numFmtId="170" fontId="5" fillId="0" borderId="17" xfId="0" applyNumberFormat="1" applyFont="1" applyFill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/>
      <protection/>
    </xf>
    <xf numFmtId="170" fontId="5" fillId="0" borderId="16" xfId="0" applyNumberFormat="1" applyFont="1" applyFill="1" applyBorder="1" applyAlignment="1" applyProtection="1">
      <alignment/>
      <protection/>
    </xf>
    <xf numFmtId="170" fontId="5" fillId="0" borderId="11" xfId="42" applyNumberFormat="1" applyFont="1" applyFill="1" applyBorder="1" applyAlignment="1" applyProtection="1">
      <alignment/>
      <protection/>
    </xf>
    <xf numFmtId="170" fontId="5" fillId="0" borderId="18" xfId="42" applyNumberFormat="1" applyFont="1" applyFill="1" applyBorder="1" applyAlignment="1" applyProtection="1">
      <alignment/>
      <protection/>
    </xf>
    <xf numFmtId="170" fontId="5" fillId="0" borderId="10" xfId="42" applyNumberFormat="1" applyFont="1" applyFill="1" applyBorder="1" applyAlignment="1" applyProtection="1">
      <alignment/>
      <protection/>
    </xf>
    <xf numFmtId="170" fontId="5" fillId="0" borderId="17" xfId="42" applyNumberFormat="1" applyFont="1" applyFill="1" applyBorder="1" applyAlignment="1" applyProtection="1">
      <alignment/>
      <protection/>
    </xf>
    <xf numFmtId="170" fontId="5" fillId="0" borderId="0" xfId="42" applyNumberFormat="1" applyFont="1" applyFill="1" applyBorder="1" applyAlignment="1" applyProtection="1">
      <alignment/>
      <protection/>
    </xf>
    <xf numFmtId="170" fontId="5" fillId="0" borderId="16" xfId="42" applyNumberFormat="1" applyFont="1" applyFill="1" applyBorder="1" applyAlignment="1" applyProtection="1">
      <alignment/>
      <protection/>
    </xf>
    <xf numFmtId="170" fontId="3" fillId="0" borderId="10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5" fillId="0" borderId="15" xfId="0" applyNumberFormat="1" applyFont="1" applyFill="1" applyBorder="1" applyAlignment="1" applyProtection="1">
      <alignment/>
      <protection/>
    </xf>
    <xf numFmtId="170" fontId="5" fillId="0" borderId="19" xfId="0" applyNumberFormat="1" applyFont="1" applyFill="1" applyBorder="1" applyAlignment="1" applyProtection="1">
      <alignment/>
      <protection/>
    </xf>
    <xf numFmtId="170" fontId="3" fillId="0" borderId="20" xfId="0" applyNumberFormat="1" applyFont="1" applyFill="1" applyBorder="1" applyAlignment="1" applyProtection="1">
      <alignment/>
      <protection/>
    </xf>
    <xf numFmtId="170" fontId="3" fillId="0" borderId="21" xfId="0" applyNumberFormat="1" applyFont="1" applyFill="1" applyBorder="1" applyAlignment="1" applyProtection="1">
      <alignment/>
      <protection/>
    </xf>
    <xf numFmtId="170" fontId="3" fillId="0" borderId="22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/>
      <protection/>
    </xf>
    <xf numFmtId="170" fontId="3" fillId="0" borderId="25" xfId="0" applyNumberFormat="1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left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/>
      <protection/>
    </xf>
    <xf numFmtId="170" fontId="3" fillId="0" borderId="27" xfId="0" applyNumberFormat="1" applyFont="1" applyBorder="1" applyAlignment="1" applyProtection="1">
      <alignment horizontal="center"/>
      <protection/>
    </xf>
    <xf numFmtId="170" fontId="3" fillId="0" borderId="34" xfId="0" applyNumberFormat="1" applyFont="1" applyBorder="1" applyAlignment="1" applyProtection="1">
      <alignment horizontal="center"/>
      <protection/>
    </xf>
    <xf numFmtId="170" fontId="3" fillId="0" borderId="35" xfId="0" applyNumberFormat="1" applyFont="1" applyBorder="1" applyAlignment="1" applyProtection="1">
      <alignment horizontal="center"/>
      <protection/>
    </xf>
    <xf numFmtId="170" fontId="3" fillId="0" borderId="36" xfId="0" applyNumberFormat="1" applyFont="1" applyBorder="1" applyAlignment="1" applyProtection="1">
      <alignment horizontal="center"/>
      <protection/>
    </xf>
    <xf numFmtId="170" fontId="3" fillId="0" borderId="14" xfId="0" applyNumberFormat="1" applyFont="1" applyBorder="1" applyAlignment="1" applyProtection="1">
      <alignment horizontal="center"/>
      <protection/>
    </xf>
    <xf numFmtId="170" fontId="3" fillId="0" borderId="26" xfId="0" applyNumberFormat="1" applyFont="1" applyBorder="1" applyAlignment="1" applyProtection="1">
      <alignment horizontal="center"/>
      <protection/>
    </xf>
    <xf numFmtId="170" fontId="3" fillId="0" borderId="13" xfId="0" applyNumberFormat="1" applyFont="1" applyFill="1" applyBorder="1" applyAlignment="1" applyProtection="1">
      <alignment/>
      <protection/>
    </xf>
    <xf numFmtId="170" fontId="3" fillId="0" borderId="37" xfId="0" applyNumberFormat="1" applyFont="1" applyFill="1" applyBorder="1" applyAlignment="1" applyProtection="1">
      <alignment/>
      <protection/>
    </xf>
    <xf numFmtId="170" fontId="3" fillId="0" borderId="12" xfId="0" applyNumberFormat="1" applyFont="1" applyFill="1" applyBorder="1" applyAlignment="1" applyProtection="1">
      <alignment/>
      <protection/>
    </xf>
    <xf numFmtId="170" fontId="3" fillId="0" borderId="33" xfId="0" applyNumberFormat="1" applyFont="1" applyFill="1" applyBorder="1" applyAlignment="1" applyProtection="1">
      <alignment/>
      <protection/>
    </xf>
    <xf numFmtId="170" fontId="3" fillId="0" borderId="38" xfId="0" applyNumberFormat="1" applyFont="1" applyFill="1" applyBorder="1" applyAlignment="1" applyProtection="1">
      <alignment/>
      <protection/>
    </xf>
    <xf numFmtId="170" fontId="3" fillId="0" borderId="39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indent="2"/>
      <protection/>
    </xf>
    <xf numFmtId="0" fontId="5" fillId="0" borderId="10" xfId="0" applyFont="1" applyFill="1" applyBorder="1" applyAlignment="1" applyProtection="1">
      <alignment horizontal="left" indent="2"/>
      <protection/>
    </xf>
    <xf numFmtId="0" fontId="3" fillId="0" borderId="10" xfId="0" applyFont="1" applyFill="1" applyBorder="1" applyAlignment="1" applyProtection="1">
      <alignment horizontal="left" indent="1"/>
      <protection/>
    </xf>
    <xf numFmtId="0" fontId="3" fillId="0" borderId="10" xfId="0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37" xfId="0" applyNumberFormat="1" applyFont="1" applyBorder="1" applyAlignment="1" applyProtection="1">
      <alignment/>
      <protection/>
    </xf>
    <xf numFmtId="170" fontId="3" fillId="0" borderId="12" xfId="0" applyNumberFormat="1" applyFont="1" applyBorder="1" applyAlignment="1" applyProtection="1">
      <alignment/>
      <protection/>
    </xf>
    <xf numFmtId="170" fontId="3" fillId="0" borderId="33" xfId="0" applyNumberFormat="1" applyFont="1" applyBorder="1" applyAlignment="1" applyProtection="1">
      <alignment/>
      <protection/>
    </xf>
    <xf numFmtId="170" fontId="3" fillId="0" borderId="38" xfId="0" applyNumberFormat="1" applyFont="1" applyBorder="1" applyAlignment="1" applyProtection="1">
      <alignment/>
      <protection/>
    </xf>
    <xf numFmtId="170" fontId="3" fillId="0" borderId="39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40" xfId="0" applyFont="1" applyBorder="1" applyAlignment="1" applyProtection="1">
      <alignment horizontal="left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62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3636634390</v>
      </c>
      <c r="D43" s="10">
        <f aca="true" t="shared" si="0" ref="D43:L43">SUM(D44:D46)</f>
        <v>3959512419</v>
      </c>
      <c r="E43" s="11">
        <f t="shared" si="0"/>
        <v>2780211336</v>
      </c>
      <c r="F43" s="12">
        <f t="shared" si="0"/>
        <v>3886681270</v>
      </c>
      <c r="G43" s="10">
        <f t="shared" si="0"/>
        <v>4103505444</v>
      </c>
      <c r="H43" s="13">
        <f>SUM(H44:H46)</f>
        <v>2670924006</v>
      </c>
      <c r="I43" s="14">
        <f t="shared" si="0"/>
        <v>4255728646</v>
      </c>
      <c r="J43" s="15">
        <f t="shared" si="0"/>
        <v>5133709472</v>
      </c>
      <c r="K43" s="10">
        <f t="shared" si="0"/>
        <v>4996971203</v>
      </c>
      <c r="L43" s="13">
        <f t="shared" si="0"/>
        <v>5338792774</v>
      </c>
    </row>
    <row r="44" spans="1:12" ht="13.5">
      <c r="A44" s="3" t="s">
        <v>19</v>
      </c>
      <c r="B44" s="2"/>
      <c r="C44" s="16">
        <v>1158468568</v>
      </c>
      <c r="D44" s="16">
        <v>366159575</v>
      </c>
      <c r="E44" s="17">
        <v>438552562</v>
      </c>
      <c r="F44" s="18">
        <v>935681098</v>
      </c>
      <c r="G44" s="16">
        <v>1197941981</v>
      </c>
      <c r="H44" s="19">
        <v>427678325</v>
      </c>
      <c r="I44" s="20">
        <v>1454845809</v>
      </c>
      <c r="J44" s="21">
        <v>1433210438</v>
      </c>
      <c r="K44" s="16">
        <v>1394865959</v>
      </c>
      <c r="L44" s="17">
        <v>1909481986</v>
      </c>
    </row>
    <row r="45" spans="1:12" ht="13.5">
      <c r="A45" s="3" t="s">
        <v>20</v>
      </c>
      <c r="B45" s="2"/>
      <c r="C45" s="22">
        <v>286143241</v>
      </c>
      <c r="D45" s="22">
        <v>471381859</v>
      </c>
      <c r="E45" s="23">
        <v>634208314</v>
      </c>
      <c r="F45" s="24">
        <v>521702440</v>
      </c>
      <c r="G45" s="22">
        <v>566558092</v>
      </c>
      <c r="H45" s="25">
        <v>504699779</v>
      </c>
      <c r="I45" s="26">
        <v>599861330</v>
      </c>
      <c r="J45" s="27">
        <v>2917039384</v>
      </c>
      <c r="K45" s="22">
        <v>2435357540</v>
      </c>
      <c r="L45" s="23">
        <v>2604380698</v>
      </c>
    </row>
    <row r="46" spans="1:12" ht="13.5">
      <c r="A46" s="3" t="s">
        <v>21</v>
      </c>
      <c r="B46" s="2"/>
      <c r="C46" s="16">
        <v>2192022581</v>
      </c>
      <c r="D46" s="16">
        <v>3121970985</v>
      </c>
      <c r="E46" s="17">
        <v>1707450460</v>
      </c>
      <c r="F46" s="18">
        <v>2429297732</v>
      </c>
      <c r="G46" s="16">
        <v>2339005371</v>
      </c>
      <c r="H46" s="19">
        <v>1738545902</v>
      </c>
      <c r="I46" s="20">
        <v>2201021507</v>
      </c>
      <c r="J46" s="21">
        <v>783459650</v>
      </c>
      <c r="K46" s="16">
        <v>1166747704</v>
      </c>
      <c r="L46" s="17">
        <v>824930090</v>
      </c>
    </row>
    <row r="47" spans="1:12" ht="13.5">
      <c r="A47" s="1" t="s">
        <v>22</v>
      </c>
      <c r="B47" s="2"/>
      <c r="C47" s="10">
        <f>SUM(C48:C52)</f>
        <v>4231605021</v>
      </c>
      <c r="D47" s="10">
        <f aca="true" t="shared" si="1" ref="D47:L47">SUM(D48:D52)</f>
        <v>6580475546</v>
      </c>
      <c r="E47" s="14">
        <f t="shared" si="1"/>
        <v>5769828484</v>
      </c>
      <c r="F47" s="28">
        <f t="shared" si="1"/>
        <v>7315384052</v>
      </c>
      <c r="G47" s="10">
        <f t="shared" si="1"/>
        <v>7434596899</v>
      </c>
      <c r="H47" s="13">
        <f>SUM(H48:H52)</f>
        <v>6653199653</v>
      </c>
      <c r="I47" s="29">
        <f t="shared" si="1"/>
        <v>5887393057</v>
      </c>
      <c r="J47" s="12">
        <f t="shared" si="1"/>
        <v>8565727976</v>
      </c>
      <c r="K47" s="10">
        <f t="shared" si="1"/>
        <v>8927135427</v>
      </c>
      <c r="L47" s="14">
        <f t="shared" si="1"/>
        <v>9004791293</v>
      </c>
    </row>
    <row r="48" spans="1:12" ht="13.5">
      <c r="A48" s="3" t="s">
        <v>23</v>
      </c>
      <c r="B48" s="2"/>
      <c r="C48" s="16">
        <v>426336961</v>
      </c>
      <c r="D48" s="16">
        <v>1636625359</v>
      </c>
      <c r="E48" s="17">
        <v>789501333</v>
      </c>
      <c r="F48" s="18">
        <v>853735864</v>
      </c>
      <c r="G48" s="16">
        <v>857685488</v>
      </c>
      <c r="H48" s="19">
        <v>466345996</v>
      </c>
      <c r="I48" s="20">
        <v>431535477</v>
      </c>
      <c r="J48" s="21">
        <v>1037967423</v>
      </c>
      <c r="K48" s="16">
        <v>1099631692</v>
      </c>
      <c r="L48" s="17">
        <v>1127879708</v>
      </c>
    </row>
    <row r="49" spans="1:12" ht="13.5">
      <c r="A49" s="3" t="s">
        <v>24</v>
      </c>
      <c r="B49" s="2"/>
      <c r="C49" s="16">
        <v>644786373</v>
      </c>
      <c r="D49" s="16">
        <v>506058389</v>
      </c>
      <c r="E49" s="17">
        <v>492712035</v>
      </c>
      <c r="F49" s="18">
        <v>523355146</v>
      </c>
      <c r="G49" s="16">
        <v>540917740</v>
      </c>
      <c r="H49" s="19">
        <v>535704190</v>
      </c>
      <c r="I49" s="20">
        <v>610277446</v>
      </c>
      <c r="J49" s="21">
        <v>495346233</v>
      </c>
      <c r="K49" s="16">
        <v>496177674</v>
      </c>
      <c r="L49" s="17">
        <v>461725974</v>
      </c>
    </row>
    <row r="50" spans="1:12" ht="13.5">
      <c r="A50" s="3" t="s">
        <v>25</v>
      </c>
      <c r="B50" s="2"/>
      <c r="C50" s="16">
        <v>353097987</v>
      </c>
      <c r="D50" s="16">
        <v>636839775</v>
      </c>
      <c r="E50" s="17">
        <v>679221075</v>
      </c>
      <c r="F50" s="18">
        <v>784007016</v>
      </c>
      <c r="G50" s="16">
        <v>793794704</v>
      </c>
      <c r="H50" s="19">
        <v>589302907</v>
      </c>
      <c r="I50" s="20">
        <v>734287081</v>
      </c>
      <c r="J50" s="21">
        <v>773268735</v>
      </c>
      <c r="K50" s="16">
        <v>654177358</v>
      </c>
      <c r="L50" s="17">
        <v>534135808</v>
      </c>
    </row>
    <row r="51" spans="1:12" ht="13.5">
      <c r="A51" s="3" t="s">
        <v>26</v>
      </c>
      <c r="B51" s="2"/>
      <c r="C51" s="16">
        <v>2583850935</v>
      </c>
      <c r="D51" s="16">
        <v>3570217473</v>
      </c>
      <c r="E51" s="17">
        <v>3482934892</v>
      </c>
      <c r="F51" s="18">
        <v>4852151476</v>
      </c>
      <c r="G51" s="16">
        <v>4946738367</v>
      </c>
      <c r="H51" s="19">
        <v>4781105617</v>
      </c>
      <c r="I51" s="20">
        <v>3846701687</v>
      </c>
      <c r="J51" s="21">
        <v>5947533815</v>
      </c>
      <c r="K51" s="16">
        <v>6351234237</v>
      </c>
      <c r="L51" s="17">
        <v>6531084337</v>
      </c>
    </row>
    <row r="52" spans="1:12" ht="13.5">
      <c r="A52" s="3" t="s">
        <v>27</v>
      </c>
      <c r="B52" s="2"/>
      <c r="C52" s="22">
        <v>223532765</v>
      </c>
      <c r="D52" s="22">
        <v>230734550</v>
      </c>
      <c r="E52" s="23">
        <v>325459149</v>
      </c>
      <c r="F52" s="24">
        <v>302134550</v>
      </c>
      <c r="G52" s="22">
        <v>295460600</v>
      </c>
      <c r="H52" s="25">
        <v>280740943</v>
      </c>
      <c r="I52" s="26">
        <v>264591366</v>
      </c>
      <c r="J52" s="27">
        <v>311611770</v>
      </c>
      <c r="K52" s="22">
        <v>325914466</v>
      </c>
      <c r="L52" s="23">
        <v>349965466</v>
      </c>
    </row>
    <row r="53" spans="1:12" ht="13.5">
      <c r="A53" s="1" t="s">
        <v>28</v>
      </c>
      <c r="B53" s="4"/>
      <c r="C53" s="10">
        <f>SUM(C54:C56)</f>
        <v>8036926729</v>
      </c>
      <c r="D53" s="10">
        <f aca="true" t="shared" si="2" ref="D53:L53">SUM(D54:D56)</f>
        <v>8859801512</v>
      </c>
      <c r="E53" s="14">
        <f t="shared" si="2"/>
        <v>12492279834</v>
      </c>
      <c r="F53" s="28">
        <f t="shared" si="2"/>
        <v>12217753500</v>
      </c>
      <c r="G53" s="10">
        <f t="shared" si="2"/>
        <v>11388703363</v>
      </c>
      <c r="H53" s="13">
        <f>SUM(H54:H56)</f>
        <v>9248344738</v>
      </c>
      <c r="I53" s="29">
        <f t="shared" si="2"/>
        <v>10390733372</v>
      </c>
      <c r="J53" s="12">
        <f t="shared" si="2"/>
        <v>11478712444</v>
      </c>
      <c r="K53" s="10">
        <f t="shared" si="2"/>
        <v>11656136766</v>
      </c>
      <c r="L53" s="14">
        <f t="shared" si="2"/>
        <v>12126984341</v>
      </c>
    </row>
    <row r="54" spans="1:12" ht="13.5">
      <c r="A54" s="3" t="s">
        <v>29</v>
      </c>
      <c r="B54" s="2"/>
      <c r="C54" s="16">
        <v>573254323</v>
      </c>
      <c r="D54" s="16">
        <v>912881949</v>
      </c>
      <c r="E54" s="17">
        <v>1458273573</v>
      </c>
      <c r="F54" s="18">
        <v>2324644553</v>
      </c>
      <c r="G54" s="16">
        <v>2141899116</v>
      </c>
      <c r="H54" s="19">
        <v>1329078396</v>
      </c>
      <c r="I54" s="20">
        <v>1292769946</v>
      </c>
      <c r="J54" s="21">
        <v>1826284421</v>
      </c>
      <c r="K54" s="16">
        <v>2231501109</v>
      </c>
      <c r="L54" s="17">
        <v>2215816171</v>
      </c>
    </row>
    <row r="55" spans="1:12" ht="13.5">
      <c r="A55" s="3" t="s">
        <v>30</v>
      </c>
      <c r="B55" s="2"/>
      <c r="C55" s="16">
        <v>7374142867</v>
      </c>
      <c r="D55" s="16">
        <v>7853197000</v>
      </c>
      <c r="E55" s="17">
        <v>10939980167</v>
      </c>
      <c r="F55" s="18">
        <v>9778612830</v>
      </c>
      <c r="G55" s="16">
        <v>9129104369</v>
      </c>
      <c r="H55" s="19">
        <v>7848680847</v>
      </c>
      <c r="I55" s="20">
        <v>8987108981</v>
      </c>
      <c r="J55" s="21">
        <v>9573395174</v>
      </c>
      <c r="K55" s="16">
        <v>9340715091</v>
      </c>
      <c r="L55" s="17">
        <v>9761545753</v>
      </c>
    </row>
    <row r="56" spans="1:12" ht="13.5">
      <c r="A56" s="3" t="s">
        <v>31</v>
      </c>
      <c r="B56" s="2"/>
      <c r="C56" s="16">
        <v>89529539</v>
      </c>
      <c r="D56" s="16">
        <v>93722563</v>
      </c>
      <c r="E56" s="17">
        <v>94026094</v>
      </c>
      <c r="F56" s="18">
        <v>114496117</v>
      </c>
      <c r="G56" s="16">
        <v>117699878</v>
      </c>
      <c r="H56" s="19">
        <v>70585495</v>
      </c>
      <c r="I56" s="20">
        <v>110854445</v>
      </c>
      <c r="J56" s="21">
        <v>79032849</v>
      </c>
      <c r="K56" s="16">
        <v>83920566</v>
      </c>
      <c r="L56" s="17">
        <v>149622417</v>
      </c>
    </row>
    <row r="57" spans="1:12" ht="13.5">
      <c r="A57" s="1" t="s">
        <v>32</v>
      </c>
      <c r="B57" s="4"/>
      <c r="C57" s="10">
        <f>SUM(C58:C61)</f>
        <v>10954069152</v>
      </c>
      <c r="D57" s="10">
        <f aca="true" t="shared" si="3" ref="D57:L57">SUM(D58:D61)</f>
        <v>10323424350</v>
      </c>
      <c r="E57" s="14">
        <f t="shared" si="3"/>
        <v>10394393019</v>
      </c>
      <c r="F57" s="28">
        <f t="shared" si="3"/>
        <v>13532226796</v>
      </c>
      <c r="G57" s="10">
        <f t="shared" si="3"/>
        <v>12547571338</v>
      </c>
      <c r="H57" s="13">
        <f>SUM(H58:H61)</f>
        <v>11269623179</v>
      </c>
      <c r="I57" s="29">
        <f t="shared" si="3"/>
        <v>10381239307</v>
      </c>
      <c r="J57" s="12">
        <f t="shared" si="3"/>
        <v>12452972512</v>
      </c>
      <c r="K57" s="10">
        <f t="shared" si="3"/>
        <v>13446963472</v>
      </c>
      <c r="L57" s="14">
        <f t="shared" si="3"/>
        <v>14223142390</v>
      </c>
    </row>
    <row r="58" spans="1:12" ht="13.5">
      <c r="A58" s="3" t="s">
        <v>33</v>
      </c>
      <c r="B58" s="2"/>
      <c r="C58" s="16">
        <v>4776961785</v>
      </c>
      <c r="D58" s="16">
        <v>4942230855</v>
      </c>
      <c r="E58" s="17">
        <v>4595405451</v>
      </c>
      <c r="F58" s="18">
        <v>6245368519</v>
      </c>
      <c r="G58" s="16">
        <v>6352394326</v>
      </c>
      <c r="H58" s="19">
        <v>5068831878</v>
      </c>
      <c r="I58" s="20">
        <v>4869708583</v>
      </c>
      <c r="J58" s="21">
        <v>5071016587</v>
      </c>
      <c r="K58" s="16">
        <v>5322927973</v>
      </c>
      <c r="L58" s="17">
        <v>5633260884</v>
      </c>
    </row>
    <row r="59" spans="1:12" ht="13.5">
      <c r="A59" s="3" t="s">
        <v>34</v>
      </c>
      <c r="B59" s="2"/>
      <c r="C59" s="16">
        <v>2625604117</v>
      </c>
      <c r="D59" s="16">
        <v>2994604356</v>
      </c>
      <c r="E59" s="17">
        <v>2443766185</v>
      </c>
      <c r="F59" s="18">
        <v>3069572079</v>
      </c>
      <c r="G59" s="16">
        <v>2865857958</v>
      </c>
      <c r="H59" s="19">
        <v>3062878395</v>
      </c>
      <c r="I59" s="20">
        <v>2577364567</v>
      </c>
      <c r="J59" s="21">
        <v>3317025159</v>
      </c>
      <c r="K59" s="16">
        <v>3666977161</v>
      </c>
      <c r="L59" s="17">
        <v>4283450235</v>
      </c>
    </row>
    <row r="60" spans="1:12" ht="13.5">
      <c r="A60" s="3" t="s">
        <v>35</v>
      </c>
      <c r="B60" s="2"/>
      <c r="C60" s="22">
        <v>2911900615</v>
      </c>
      <c r="D60" s="22">
        <v>1808135672</v>
      </c>
      <c r="E60" s="23">
        <v>2740607997</v>
      </c>
      <c r="F60" s="24">
        <v>3478917995</v>
      </c>
      <c r="G60" s="22">
        <v>2680132634</v>
      </c>
      <c r="H60" s="25">
        <v>2717730486</v>
      </c>
      <c r="I60" s="26">
        <v>2474764407</v>
      </c>
      <c r="J60" s="27">
        <v>3202245224</v>
      </c>
      <c r="K60" s="22">
        <v>3512956636</v>
      </c>
      <c r="L60" s="23">
        <v>3430765805</v>
      </c>
    </row>
    <row r="61" spans="1:12" ht="13.5">
      <c r="A61" s="3" t="s">
        <v>36</v>
      </c>
      <c r="B61" s="2"/>
      <c r="C61" s="16">
        <v>639602635</v>
      </c>
      <c r="D61" s="16">
        <v>578453467</v>
      </c>
      <c r="E61" s="17">
        <v>614613386</v>
      </c>
      <c r="F61" s="18">
        <v>738368203</v>
      </c>
      <c r="G61" s="16">
        <v>649186420</v>
      </c>
      <c r="H61" s="19">
        <v>420182420</v>
      </c>
      <c r="I61" s="20">
        <v>459401750</v>
      </c>
      <c r="J61" s="21">
        <v>862685542</v>
      </c>
      <c r="K61" s="16">
        <v>944101702</v>
      </c>
      <c r="L61" s="17">
        <v>875665466</v>
      </c>
    </row>
    <row r="62" spans="1:12" ht="13.5">
      <c r="A62" s="1" t="s">
        <v>37</v>
      </c>
      <c r="B62" s="4"/>
      <c r="C62" s="10">
        <v>132209025</v>
      </c>
      <c r="D62" s="10">
        <v>131675909</v>
      </c>
      <c r="E62" s="14">
        <v>475135907</v>
      </c>
      <c r="F62" s="28">
        <v>467656639</v>
      </c>
      <c r="G62" s="10">
        <v>660044916</v>
      </c>
      <c r="H62" s="13">
        <v>477773358</v>
      </c>
      <c r="I62" s="29">
        <v>432918898</v>
      </c>
      <c r="J62" s="12">
        <v>285319043</v>
      </c>
      <c r="K62" s="10">
        <v>218394150</v>
      </c>
      <c r="L62" s="14">
        <v>254413155</v>
      </c>
    </row>
    <row r="63" spans="1:12" ht="13.5">
      <c r="A63" s="5" t="s">
        <v>38</v>
      </c>
      <c r="B63" s="6" t="s">
        <v>39</v>
      </c>
      <c r="C63" s="62">
        <f>+C43+C47+C53+C57+C62</f>
        <v>26991444317</v>
      </c>
      <c r="D63" s="62">
        <f aca="true" t="shared" si="4" ref="D63:L63">+D43+D47+D53+D57+D62</f>
        <v>29854889736</v>
      </c>
      <c r="E63" s="63">
        <f t="shared" si="4"/>
        <v>31911848580</v>
      </c>
      <c r="F63" s="64">
        <f t="shared" si="4"/>
        <v>37419702257</v>
      </c>
      <c r="G63" s="62">
        <f t="shared" si="4"/>
        <v>36134421960</v>
      </c>
      <c r="H63" s="65">
        <f t="shared" si="4"/>
        <v>30319864934</v>
      </c>
      <c r="I63" s="66">
        <f t="shared" si="4"/>
        <v>31348013280</v>
      </c>
      <c r="J63" s="67">
        <f t="shared" si="4"/>
        <v>37916441447</v>
      </c>
      <c r="K63" s="62">
        <f t="shared" si="4"/>
        <v>39245601018</v>
      </c>
      <c r="L63" s="63">
        <f t="shared" si="4"/>
        <v>40948123953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12469401473</v>
      </c>
      <c r="D66" s="16">
        <v>12740979478</v>
      </c>
      <c r="E66" s="30">
        <v>14577987419</v>
      </c>
      <c r="F66" s="21">
        <v>14320812989</v>
      </c>
      <c r="G66" s="16">
        <v>14240826902</v>
      </c>
      <c r="H66" s="19">
        <v>11767856757</v>
      </c>
      <c r="I66" s="17">
        <v>13375234054</v>
      </c>
      <c r="J66" s="31">
        <v>15858569277</v>
      </c>
      <c r="K66" s="16">
        <v>15935543089</v>
      </c>
      <c r="L66" s="19">
        <v>16854276942</v>
      </c>
    </row>
    <row r="67" spans="1:12" ht="13.5">
      <c r="A67" s="69" t="s">
        <v>42</v>
      </c>
      <c r="B67" s="2"/>
      <c r="C67" s="16">
        <v>653791067</v>
      </c>
      <c r="D67" s="16">
        <v>1812746250</v>
      </c>
      <c r="E67" s="17">
        <v>375345649</v>
      </c>
      <c r="F67" s="18">
        <v>1084698869</v>
      </c>
      <c r="G67" s="16">
        <v>970790772</v>
      </c>
      <c r="H67" s="19">
        <v>861545773</v>
      </c>
      <c r="I67" s="20">
        <v>506874570</v>
      </c>
      <c r="J67" s="21">
        <v>999798337</v>
      </c>
      <c r="K67" s="16">
        <v>913355267</v>
      </c>
      <c r="L67" s="17">
        <v>879813837</v>
      </c>
    </row>
    <row r="68" spans="1:12" ht="13.5">
      <c r="A68" s="69" t="s">
        <v>43</v>
      </c>
      <c r="B68" s="2"/>
      <c r="C68" s="22"/>
      <c r="D68" s="22"/>
      <c r="E68" s="23"/>
      <c r="F68" s="24"/>
      <c r="G68" s="22">
        <v>-229000</v>
      </c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>
        <v>30689741</v>
      </c>
      <c r="D69" s="16">
        <v>22730384</v>
      </c>
      <c r="E69" s="17">
        <v>35383245</v>
      </c>
      <c r="F69" s="18">
        <v>38675300</v>
      </c>
      <c r="G69" s="16">
        <v>45968083</v>
      </c>
      <c r="H69" s="19">
        <v>164616728</v>
      </c>
      <c r="I69" s="20">
        <v>17332270</v>
      </c>
      <c r="J69" s="21">
        <v>450819077</v>
      </c>
      <c r="K69" s="16">
        <v>451477200</v>
      </c>
      <c r="L69" s="17">
        <v>442350616</v>
      </c>
    </row>
    <row r="70" spans="1:12" ht="13.5">
      <c r="A70" s="71" t="s">
        <v>45</v>
      </c>
      <c r="B70" s="2" t="s">
        <v>46</v>
      </c>
      <c r="C70" s="32">
        <f>SUM(C66:C69)</f>
        <v>13153882281</v>
      </c>
      <c r="D70" s="32">
        <f aca="true" t="shared" si="5" ref="D70:L70">SUM(D66:D69)</f>
        <v>14576456112</v>
      </c>
      <c r="E70" s="33">
        <f t="shared" si="5"/>
        <v>14988716313</v>
      </c>
      <c r="F70" s="34">
        <f t="shared" si="5"/>
        <v>15444187158</v>
      </c>
      <c r="G70" s="32">
        <f t="shared" si="5"/>
        <v>15257356757</v>
      </c>
      <c r="H70" s="35">
        <f t="shared" si="5"/>
        <v>12794019258</v>
      </c>
      <c r="I70" s="36">
        <f t="shared" si="5"/>
        <v>13899440894</v>
      </c>
      <c r="J70" s="37">
        <f t="shared" si="5"/>
        <v>17309186691</v>
      </c>
      <c r="K70" s="32">
        <f t="shared" si="5"/>
        <v>17300375556</v>
      </c>
      <c r="L70" s="33">
        <f t="shared" si="5"/>
        <v>18176441395</v>
      </c>
    </row>
    <row r="71" spans="1:12" ht="13.5">
      <c r="A71" s="72" t="s">
        <v>47</v>
      </c>
      <c r="B71" s="2" t="s">
        <v>48</v>
      </c>
      <c r="C71" s="16">
        <v>214115952</v>
      </c>
      <c r="D71" s="16">
        <v>635755764</v>
      </c>
      <c r="E71" s="17">
        <v>631639393</v>
      </c>
      <c r="F71" s="18">
        <v>395798351</v>
      </c>
      <c r="G71" s="16">
        <v>368595330</v>
      </c>
      <c r="H71" s="19">
        <v>1519181467</v>
      </c>
      <c r="I71" s="20">
        <v>668296552</v>
      </c>
      <c r="J71" s="21">
        <v>541389603</v>
      </c>
      <c r="K71" s="16">
        <v>600507538</v>
      </c>
      <c r="L71" s="17">
        <v>510343445</v>
      </c>
    </row>
    <row r="72" spans="1:12" ht="13.5">
      <c r="A72" s="72" t="s">
        <v>49</v>
      </c>
      <c r="B72" s="2" t="s">
        <v>50</v>
      </c>
      <c r="C72" s="16">
        <v>6902226609</v>
      </c>
      <c r="D72" s="16">
        <v>8565084302</v>
      </c>
      <c r="E72" s="17">
        <v>6929196051</v>
      </c>
      <c r="F72" s="18">
        <v>10055854223</v>
      </c>
      <c r="G72" s="16">
        <v>9529447062</v>
      </c>
      <c r="H72" s="19">
        <v>6796040674</v>
      </c>
      <c r="I72" s="20">
        <v>5671716789</v>
      </c>
      <c r="J72" s="21">
        <v>11425975599</v>
      </c>
      <c r="K72" s="16">
        <v>11683539567</v>
      </c>
      <c r="L72" s="17">
        <v>13047551057</v>
      </c>
    </row>
    <row r="73" spans="1:12" ht="13.5">
      <c r="A73" s="72" t="s">
        <v>51</v>
      </c>
      <c r="B73" s="2"/>
      <c r="C73" s="16">
        <v>6721219478</v>
      </c>
      <c r="D73" s="16">
        <v>6077593558</v>
      </c>
      <c r="E73" s="17">
        <v>9362296815</v>
      </c>
      <c r="F73" s="18">
        <v>11523862526</v>
      </c>
      <c r="G73" s="16">
        <v>10979022812</v>
      </c>
      <c r="H73" s="19">
        <v>9210623533</v>
      </c>
      <c r="I73" s="20">
        <v>11108559041</v>
      </c>
      <c r="J73" s="21">
        <v>8639889554</v>
      </c>
      <c r="K73" s="16">
        <v>9661178357</v>
      </c>
      <c r="L73" s="17">
        <v>9213788055</v>
      </c>
    </row>
    <row r="74" spans="1:12" ht="13.5">
      <c r="A74" s="73" t="s">
        <v>52</v>
      </c>
      <c r="B74" s="6" t="s">
        <v>53</v>
      </c>
      <c r="C74" s="74">
        <f>SUM(C70:C73)</f>
        <v>26991444320</v>
      </c>
      <c r="D74" s="74">
        <f aca="true" t="shared" si="6" ref="D74:L74">SUM(D70:D73)</f>
        <v>29854889736</v>
      </c>
      <c r="E74" s="75">
        <f t="shared" si="6"/>
        <v>31911848572</v>
      </c>
      <c r="F74" s="76">
        <f t="shared" si="6"/>
        <v>37419702258</v>
      </c>
      <c r="G74" s="74">
        <f t="shared" si="6"/>
        <v>36134421961</v>
      </c>
      <c r="H74" s="77">
        <f t="shared" si="6"/>
        <v>30319864932</v>
      </c>
      <c r="I74" s="78">
        <f t="shared" si="6"/>
        <v>31348013276</v>
      </c>
      <c r="J74" s="79">
        <f t="shared" si="6"/>
        <v>37916441447</v>
      </c>
      <c r="K74" s="74">
        <f t="shared" si="6"/>
        <v>39245601018</v>
      </c>
      <c r="L74" s="75">
        <f t="shared" si="6"/>
        <v>40948123952</v>
      </c>
    </row>
    <row r="75" spans="1:12" ht="13.5">
      <c r="A75" s="9" t="s">
        <v>63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64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65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66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67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68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69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70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71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33779527</v>
      </c>
      <c r="D43" s="10">
        <f aca="true" t="shared" si="0" ref="D43:L43">SUM(D44:D46)</f>
        <v>14917898</v>
      </c>
      <c r="E43" s="11">
        <f t="shared" si="0"/>
        <v>4059263</v>
      </c>
      <c r="F43" s="12">
        <f t="shared" si="0"/>
        <v>40721500</v>
      </c>
      <c r="G43" s="10">
        <f t="shared" si="0"/>
        <v>108730918</v>
      </c>
      <c r="H43" s="13">
        <f>SUM(H44:H46)</f>
        <v>60161280</v>
      </c>
      <c r="I43" s="14">
        <f t="shared" si="0"/>
        <v>1050295626</v>
      </c>
      <c r="J43" s="15">
        <f t="shared" si="0"/>
        <v>130282307</v>
      </c>
      <c r="K43" s="10">
        <f t="shared" si="0"/>
        <v>209761722</v>
      </c>
      <c r="L43" s="13">
        <f t="shared" si="0"/>
        <v>293228000</v>
      </c>
    </row>
    <row r="44" spans="1:12" ht="13.5">
      <c r="A44" s="3" t="s">
        <v>19</v>
      </c>
      <c r="B44" s="2"/>
      <c r="C44" s="16">
        <v>1731040</v>
      </c>
      <c r="D44" s="16">
        <v>6773294</v>
      </c>
      <c r="E44" s="17">
        <v>910358</v>
      </c>
      <c r="F44" s="18">
        <v>23021500</v>
      </c>
      <c r="G44" s="16">
        <v>85399562</v>
      </c>
      <c r="H44" s="19">
        <v>49119962</v>
      </c>
      <c r="I44" s="20">
        <v>1048172980</v>
      </c>
      <c r="J44" s="21">
        <v>26462307</v>
      </c>
      <c r="K44" s="16">
        <v>18041722</v>
      </c>
      <c r="L44" s="17">
        <v>13508000</v>
      </c>
    </row>
    <row r="45" spans="1:12" ht="13.5">
      <c r="A45" s="3" t="s">
        <v>20</v>
      </c>
      <c r="B45" s="2"/>
      <c r="C45" s="22">
        <v>1368667</v>
      </c>
      <c r="D45" s="22">
        <v>3281720</v>
      </c>
      <c r="E45" s="23">
        <v>524030</v>
      </c>
      <c r="F45" s="24">
        <v>10600000</v>
      </c>
      <c r="G45" s="22">
        <v>18797536</v>
      </c>
      <c r="H45" s="25">
        <v>2007983</v>
      </c>
      <c r="I45" s="26">
        <v>855016</v>
      </c>
      <c r="J45" s="27">
        <v>97820000</v>
      </c>
      <c r="K45" s="22">
        <v>186220000</v>
      </c>
      <c r="L45" s="23">
        <v>279220000</v>
      </c>
    </row>
    <row r="46" spans="1:12" ht="13.5">
      <c r="A46" s="3" t="s">
        <v>21</v>
      </c>
      <c r="B46" s="2"/>
      <c r="C46" s="16">
        <v>30679820</v>
      </c>
      <c r="D46" s="16">
        <v>4862884</v>
      </c>
      <c r="E46" s="17">
        <v>2624875</v>
      </c>
      <c r="F46" s="18">
        <v>7100000</v>
      </c>
      <c r="G46" s="16">
        <v>4533820</v>
      </c>
      <c r="H46" s="19">
        <v>9033335</v>
      </c>
      <c r="I46" s="20">
        <v>1267630</v>
      </c>
      <c r="J46" s="21">
        <v>6000000</v>
      </c>
      <c r="K46" s="16">
        <v>5500000</v>
      </c>
      <c r="L46" s="17">
        <v>500000</v>
      </c>
    </row>
    <row r="47" spans="1:12" ht="13.5">
      <c r="A47" s="1" t="s">
        <v>22</v>
      </c>
      <c r="B47" s="2"/>
      <c r="C47" s="10">
        <f>SUM(C48:C52)</f>
        <v>134713348</v>
      </c>
      <c r="D47" s="10">
        <f aca="true" t="shared" si="1" ref="D47:L47">SUM(D48:D52)</f>
        <v>165240686</v>
      </c>
      <c r="E47" s="14">
        <f t="shared" si="1"/>
        <v>43638890</v>
      </c>
      <c r="F47" s="28">
        <f t="shared" si="1"/>
        <v>276498127</v>
      </c>
      <c r="G47" s="10">
        <f t="shared" si="1"/>
        <v>222421611</v>
      </c>
      <c r="H47" s="13">
        <f>SUM(H48:H52)</f>
        <v>210415287</v>
      </c>
      <c r="I47" s="29">
        <f t="shared" si="1"/>
        <v>81103214</v>
      </c>
      <c r="J47" s="12">
        <f t="shared" si="1"/>
        <v>316087149</v>
      </c>
      <c r="K47" s="10">
        <f t="shared" si="1"/>
        <v>227201739</v>
      </c>
      <c r="L47" s="14">
        <f t="shared" si="1"/>
        <v>201815000</v>
      </c>
    </row>
    <row r="48" spans="1:12" ht="13.5">
      <c r="A48" s="3" t="s">
        <v>23</v>
      </c>
      <c r="B48" s="2"/>
      <c r="C48" s="16">
        <v>67626904</v>
      </c>
      <c r="D48" s="16">
        <v>11917806</v>
      </c>
      <c r="E48" s="17">
        <v>38651793</v>
      </c>
      <c r="F48" s="18">
        <v>23300000</v>
      </c>
      <c r="G48" s="16">
        <v>30225892</v>
      </c>
      <c r="H48" s="19">
        <v>27649536</v>
      </c>
      <c r="I48" s="20">
        <v>12362092</v>
      </c>
      <c r="J48" s="21">
        <v>42250000</v>
      </c>
      <c r="K48" s="16">
        <v>49249999</v>
      </c>
      <c r="L48" s="17">
        <v>45000000</v>
      </c>
    </row>
    <row r="49" spans="1:12" ht="13.5">
      <c r="A49" s="3" t="s">
        <v>24</v>
      </c>
      <c r="B49" s="2"/>
      <c r="C49" s="16"/>
      <c r="D49" s="16">
        <v>4788437</v>
      </c>
      <c r="E49" s="17">
        <v>1750270</v>
      </c>
      <c r="F49" s="18">
        <v>20724644</v>
      </c>
      <c r="G49" s="16">
        <v>21651098</v>
      </c>
      <c r="H49" s="19">
        <v>19713272</v>
      </c>
      <c r="I49" s="20">
        <v>595420</v>
      </c>
      <c r="J49" s="21">
        <v>57277149</v>
      </c>
      <c r="K49" s="16">
        <v>55127100</v>
      </c>
      <c r="L49" s="17">
        <v>14000000</v>
      </c>
    </row>
    <row r="50" spans="1:12" ht="13.5">
      <c r="A50" s="3" t="s">
        <v>25</v>
      </c>
      <c r="B50" s="2"/>
      <c r="C50" s="16">
        <v>8386133</v>
      </c>
      <c r="D50" s="16">
        <v>3751190</v>
      </c>
      <c r="E50" s="17">
        <v>3213306</v>
      </c>
      <c r="F50" s="18">
        <v>30032401</v>
      </c>
      <c r="G50" s="16">
        <v>29765169</v>
      </c>
      <c r="H50" s="19">
        <v>11146247</v>
      </c>
      <c r="I50" s="20">
        <v>67359906</v>
      </c>
      <c r="J50" s="21">
        <v>30205000</v>
      </c>
      <c r="K50" s="16">
        <v>14820000</v>
      </c>
      <c r="L50" s="17">
        <v>12350000</v>
      </c>
    </row>
    <row r="51" spans="1:12" ht="13.5">
      <c r="A51" s="3" t="s">
        <v>26</v>
      </c>
      <c r="B51" s="2"/>
      <c r="C51" s="16">
        <v>58700311</v>
      </c>
      <c r="D51" s="16">
        <v>144783253</v>
      </c>
      <c r="E51" s="17">
        <v>23521</v>
      </c>
      <c r="F51" s="18">
        <v>202441082</v>
      </c>
      <c r="G51" s="16">
        <v>140779452</v>
      </c>
      <c r="H51" s="19">
        <v>151906232</v>
      </c>
      <c r="I51" s="20">
        <v>428988</v>
      </c>
      <c r="J51" s="21">
        <v>186355000</v>
      </c>
      <c r="K51" s="16">
        <v>108004640</v>
      </c>
      <c r="L51" s="17">
        <v>130465000</v>
      </c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>
        <v>356808</v>
      </c>
      <c r="J52" s="27"/>
      <c r="K52" s="22"/>
      <c r="L52" s="23"/>
    </row>
    <row r="53" spans="1:12" ht="13.5">
      <c r="A53" s="1" t="s">
        <v>28</v>
      </c>
      <c r="B53" s="4"/>
      <c r="C53" s="10">
        <f>SUM(C54:C56)</f>
        <v>312119709</v>
      </c>
      <c r="D53" s="10">
        <f aca="true" t="shared" si="2" ref="D53:L53">SUM(D54:D56)</f>
        <v>369798784</v>
      </c>
      <c r="E53" s="14">
        <f t="shared" si="2"/>
        <v>981636113</v>
      </c>
      <c r="F53" s="28">
        <f t="shared" si="2"/>
        <v>541968609</v>
      </c>
      <c r="G53" s="10">
        <f t="shared" si="2"/>
        <v>524795044</v>
      </c>
      <c r="H53" s="13">
        <f>SUM(H54:H56)</f>
        <v>398430911</v>
      </c>
      <c r="I53" s="29">
        <f t="shared" si="2"/>
        <v>36405418</v>
      </c>
      <c r="J53" s="12">
        <f t="shared" si="2"/>
        <v>548777000</v>
      </c>
      <c r="K53" s="10">
        <f t="shared" si="2"/>
        <v>735889000</v>
      </c>
      <c r="L53" s="14">
        <f t="shared" si="2"/>
        <v>736279000</v>
      </c>
    </row>
    <row r="54" spans="1:12" ht="13.5">
      <c r="A54" s="3" t="s">
        <v>29</v>
      </c>
      <c r="B54" s="2"/>
      <c r="C54" s="16">
        <v>28419204</v>
      </c>
      <c r="D54" s="16">
        <v>37437340</v>
      </c>
      <c r="E54" s="17">
        <v>82326</v>
      </c>
      <c r="F54" s="18">
        <v>274790051</v>
      </c>
      <c r="G54" s="16">
        <v>245195575</v>
      </c>
      <c r="H54" s="19">
        <v>101152813</v>
      </c>
      <c r="I54" s="20">
        <v>1604193</v>
      </c>
      <c r="J54" s="21">
        <v>277821000</v>
      </c>
      <c r="K54" s="16">
        <v>474432000</v>
      </c>
      <c r="L54" s="17">
        <v>432180000</v>
      </c>
    </row>
    <row r="55" spans="1:12" ht="13.5">
      <c r="A55" s="3" t="s">
        <v>30</v>
      </c>
      <c r="B55" s="2"/>
      <c r="C55" s="16">
        <v>283700505</v>
      </c>
      <c r="D55" s="16">
        <v>322623901</v>
      </c>
      <c r="E55" s="17">
        <v>981001735</v>
      </c>
      <c r="F55" s="18">
        <v>267178558</v>
      </c>
      <c r="G55" s="16">
        <v>279599469</v>
      </c>
      <c r="H55" s="19">
        <v>297278098</v>
      </c>
      <c r="I55" s="20">
        <v>34771525</v>
      </c>
      <c r="J55" s="21">
        <v>270956000</v>
      </c>
      <c r="K55" s="16">
        <v>261457000</v>
      </c>
      <c r="L55" s="17">
        <v>304099000</v>
      </c>
    </row>
    <row r="56" spans="1:12" ht="13.5">
      <c r="A56" s="3" t="s">
        <v>31</v>
      </c>
      <c r="B56" s="2"/>
      <c r="C56" s="16"/>
      <c r="D56" s="16">
        <v>9737543</v>
      </c>
      <c r="E56" s="17">
        <v>552052</v>
      </c>
      <c r="F56" s="18"/>
      <c r="G56" s="16"/>
      <c r="H56" s="19"/>
      <c r="I56" s="20">
        <v>29700</v>
      </c>
      <c r="J56" s="21"/>
      <c r="K56" s="16"/>
      <c r="L56" s="17"/>
    </row>
    <row r="57" spans="1:12" ht="13.5">
      <c r="A57" s="1" t="s">
        <v>32</v>
      </c>
      <c r="B57" s="4"/>
      <c r="C57" s="10">
        <f>SUM(C58:C61)</f>
        <v>348551148</v>
      </c>
      <c r="D57" s="10">
        <f aca="true" t="shared" si="3" ref="D57:L57">SUM(D58:D61)</f>
        <v>379734392</v>
      </c>
      <c r="E57" s="14">
        <f t="shared" si="3"/>
        <v>154754507</v>
      </c>
      <c r="F57" s="28">
        <f t="shared" si="3"/>
        <v>680945722</v>
      </c>
      <c r="G57" s="10">
        <f t="shared" si="3"/>
        <v>602738381</v>
      </c>
      <c r="H57" s="13">
        <f>SUM(H58:H61)</f>
        <v>497195358</v>
      </c>
      <c r="I57" s="29">
        <f t="shared" si="3"/>
        <v>113067769</v>
      </c>
      <c r="J57" s="12">
        <f t="shared" si="3"/>
        <v>628019963</v>
      </c>
      <c r="K57" s="10">
        <f t="shared" si="3"/>
        <v>1021527453</v>
      </c>
      <c r="L57" s="14">
        <f t="shared" si="3"/>
        <v>1137048450</v>
      </c>
    </row>
    <row r="58" spans="1:12" ht="13.5">
      <c r="A58" s="3" t="s">
        <v>33</v>
      </c>
      <c r="B58" s="2"/>
      <c r="C58" s="16">
        <v>104373133</v>
      </c>
      <c r="D58" s="16">
        <v>150385810</v>
      </c>
      <c r="E58" s="17">
        <v>137711686</v>
      </c>
      <c r="F58" s="18">
        <v>143000000</v>
      </c>
      <c r="G58" s="16">
        <v>154612579</v>
      </c>
      <c r="H58" s="19">
        <v>119605255</v>
      </c>
      <c r="I58" s="20">
        <v>111094212</v>
      </c>
      <c r="J58" s="21">
        <v>148000000</v>
      </c>
      <c r="K58" s="16">
        <v>152000000</v>
      </c>
      <c r="L58" s="17">
        <v>198500000</v>
      </c>
    </row>
    <row r="59" spans="1:12" ht="13.5">
      <c r="A59" s="3" t="s">
        <v>34</v>
      </c>
      <c r="B59" s="2"/>
      <c r="C59" s="16">
        <v>71662586</v>
      </c>
      <c r="D59" s="16">
        <v>91520934</v>
      </c>
      <c r="E59" s="17">
        <v>7617956</v>
      </c>
      <c r="F59" s="18">
        <v>87500000</v>
      </c>
      <c r="G59" s="16">
        <v>155541122</v>
      </c>
      <c r="H59" s="19">
        <v>168446147</v>
      </c>
      <c r="I59" s="20">
        <v>983143</v>
      </c>
      <c r="J59" s="21">
        <v>130000000</v>
      </c>
      <c r="K59" s="16">
        <v>220000000</v>
      </c>
      <c r="L59" s="17">
        <v>315000000</v>
      </c>
    </row>
    <row r="60" spans="1:12" ht="13.5">
      <c r="A60" s="3" t="s">
        <v>35</v>
      </c>
      <c r="B60" s="2"/>
      <c r="C60" s="22">
        <v>172515429</v>
      </c>
      <c r="D60" s="22">
        <v>106938246</v>
      </c>
      <c r="E60" s="23">
        <v>9184259</v>
      </c>
      <c r="F60" s="24">
        <v>371992022</v>
      </c>
      <c r="G60" s="22">
        <v>248416852</v>
      </c>
      <c r="H60" s="25">
        <v>208451847</v>
      </c>
      <c r="I60" s="26">
        <v>322664</v>
      </c>
      <c r="J60" s="27">
        <v>284198323</v>
      </c>
      <c r="K60" s="22">
        <v>570075093</v>
      </c>
      <c r="L60" s="23">
        <v>498548450</v>
      </c>
    </row>
    <row r="61" spans="1:12" ht="13.5">
      <c r="A61" s="3" t="s">
        <v>36</v>
      </c>
      <c r="B61" s="2"/>
      <c r="C61" s="16"/>
      <c r="D61" s="16">
        <v>30889402</v>
      </c>
      <c r="E61" s="17">
        <v>240606</v>
      </c>
      <c r="F61" s="18">
        <v>78453700</v>
      </c>
      <c r="G61" s="16">
        <v>44167828</v>
      </c>
      <c r="H61" s="19">
        <v>692109</v>
      </c>
      <c r="I61" s="20">
        <v>667750</v>
      </c>
      <c r="J61" s="21">
        <v>65821640</v>
      </c>
      <c r="K61" s="16">
        <v>79452360</v>
      </c>
      <c r="L61" s="17">
        <v>125000000</v>
      </c>
    </row>
    <row r="62" spans="1:12" ht="13.5">
      <c r="A62" s="1" t="s">
        <v>37</v>
      </c>
      <c r="B62" s="4"/>
      <c r="C62" s="10">
        <v>5474603</v>
      </c>
      <c r="D62" s="10">
        <v>358250</v>
      </c>
      <c r="E62" s="14"/>
      <c r="F62" s="28">
        <v>18000000</v>
      </c>
      <c r="G62" s="10">
        <v>32762022</v>
      </c>
      <c r="H62" s="13">
        <v>24247978</v>
      </c>
      <c r="I62" s="29">
        <v>400059</v>
      </c>
      <c r="J62" s="12">
        <v>23000000</v>
      </c>
      <c r="K62" s="10">
        <v>23000000</v>
      </c>
      <c r="L62" s="14">
        <v>23000000</v>
      </c>
    </row>
    <row r="63" spans="1:12" ht="13.5">
      <c r="A63" s="5" t="s">
        <v>38</v>
      </c>
      <c r="B63" s="6" t="s">
        <v>39</v>
      </c>
      <c r="C63" s="62">
        <f>+C43+C47+C53+C57+C62</f>
        <v>834638335</v>
      </c>
      <c r="D63" s="62">
        <f aca="true" t="shared" si="4" ref="D63:L63">+D43+D47+D53+D57+D62</f>
        <v>930050010</v>
      </c>
      <c r="E63" s="63">
        <f t="shared" si="4"/>
        <v>1184088773</v>
      </c>
      <c r="F63" s="64">
        <f t="shared" si="4"/>
        <v>1558133958</v>
      </c>
      <c r="G63" s="62">
        <f t="shared" si="4"/>
        <v>1491447976</v>
      </c>
      <c r="H63" s="65">
        <f t="shared" si="4"/>
        <v>1190450814</v>
      </c>
      <c r="I63" s="66">
        <f t="shared" si="4"/>
        <v>1281272086</v>
      </c>
      <c r="J63" s="67">
        <f t="shared" si="4"/>
        <v>1646166419</v>
      </c>
      <c r="K63" s="62">
        <f t="shared" si="4"/>
        <v>2217379914</v>
      </c>
      <c r="L63" s="63">
        <f t="shared" si="4"/>
        <v>2391370450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722853695</v>
      </c>
      <c r="D66" s="16">
        <v>565913916</v>
      </c>
      <c r="E66" s="30">
        <v>670393964</v>
      </c>
      <c r="F66" s="21">
        <v>741969030</v>
      </c>
      <c r="G66" s="16">
        <v>715885609</v>
      </c>
      <c r="H66" s="19">
        <v>599237877</v>
      </c>
      <c r="I66" s="17">
        <v>669780334</v>
      </c>
      <c r="J66" s="31">
        <v>795307160</v>
      </c>
      <c r="K66" s="16">
        <v>929440290</v>
      </c>
      <c r="L66" s="19">
        <v>994192450</v>
      </c>
    </row>
    <row r="67" spans="1:12" ht="13.5">
      <c r="A67" s="69" t="s">
        <v>42</v>
      </c>
      <c r="B67" s="2"/>
      <c r="C67" s="16">
        <v>11649093</v>
      </c>
      <c r="D67" s="16">
        <v>49578357</v>
      </c>
      <c r="E67" s="17"/>
      <c r="F67" s="18">
        <v>106300000</v>
      </c>
      <c r="G67" s="16">
        <v>14592056</v>
      </c>
      <c r="H67" s="19">
        <v>4202457</v>
      </c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>
        <v>-229000</v>
      </c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734502788</v>
      </c>
      <c r="D70" s="32">
        <f aca="true" t="shared" si="5" ref="D70:L70">SUM(D66:D69)</f>
        <v>615492273</v>
      </c>
      <c r="E70" s="33">
        <f t="shared" si="5"/>
        <v>670393964</v>
      </c>
      <c r="F70" s="34">
        <f t="shared" si="5"/>
        <v>848269030</v>
      </c>
      <c r="G70" s="32">
        <f t="shared" si="5"/>
        <v>730248665</v>
      </c>
      <c r="H70" s="35">
        <f t="shared" si="5"/>
        <v>603440334</v>
      </c>
      <c r="I70" s="36">
        <f t="shared" si="5"/>
        <v>669780334</v>
      </c>
      <c r="J70" s="37">
        <f t="shared" si="5"/>
        <v>795307160</v>
      </c>
      <c r="K70" s="32">
        <f t="shared" si="5"/>
        <v>929440290</v>
      </c>
      <c r="L70" s="33">
        <f t="shared" si="5"/>
        <v>994192450</v>
      </c>
    </row>
    <row r="71" spans="1:12" ht="13.5">
      <c r="A71" s="72" t="s">
        <v>47</v>
      </c>
      <c r="B71" s="2" t="s">
        <v>48</v>
      </c>
      <c r="C71" s="16"/>
      <c r="D71" s="16"/>
      <c r="E71" s="17">
        <v>3367756</v>
      </c>
      <c r="F71" s="18"/>
      <c r="G71" s="16"/>
      <c r="H71" s="19">
        <v>27793</v>
      </c>
      <c r="I71" s="20">
        <v>3173733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>
        <v>69581825</v>
      </c>
      <c r="G72" s="16"/>
      <c r="H72" s="19"/>
      <c r="I72" s="20"/>
      <c r="J72" s="21">
        <v>69000000</v>
      </c>
      <c r="K72" s="16">
        <v>309000000</v>
      </c>
      <c r="L72" s="17">
        <v>406000000</v>
      </c>
    </row>
    <row r="73" spans="1:12" ht="13.5">
      <c r="A73" s="72" t="s">
        <v>51</v>
      </c>
      <c r="B73" s="2"/>
      <c r="C73" s="16">
        <v>100135547</v>
      </c>
      <c r="D73" s="16">
        <v>314557737</v>
      </c>
      <c r="E73" s="17">
        <v>510327053</v>
      </c>
      <c r="F73" s="18">
        <v>640283103</v>
      </c>
      <c r="G73" s="16">
        <v>761199311</v>
      </c>
      <c r="H73" s="19">
        <v>586982687</v>
      </c>
      <c r="I73" s="20">
        <v>608318017</v>
      </c>
      <c r="J73" s="21">
        <v>781859259</v>
      </c>
      <c r="K73" s="16">
        <v>978939624</v>
      </c>
      <c r="L73" s="17">
        <v>991178000</v>
      </c>
    </row>
    <row r="74" spans="1:12" ht="13.5">
      <c r="A74" s="73" t="s">
        <v>52</v>
      </c>
      <c r="B74" s="6" t="s">
        <v>53</v>
      </c>
      <c r="C74" s="74">
        <f>SUM(C70:C73)</f>
        <v>834638335</v>
      </c>
      <c r="D74" s="74">
        <f aca="true" t="shared" si="6" ref="D74:L74">SUM(D70:D73)</f>
        <v>930050010</v>
      </c>
      <c r="E74" s="75">
        <f t="shared" si="6"/>
        <v>1184088773</v>
      </c>
      <c r="F74" s="76">
        <f t="shared" si="6"/>
        <v>1558133958</v>
      </c>
      <c r="G74" s="74">
        <f t="shared" si="6"/>
        <v>1491447976</v>
      </c>
      <c r="H74" s="77">
        <f t="shared" si="6"/>
        <v>1190450814</v>
      </c>
      <c r="I74" s="78">
        <f t="shared" si="6"/>
        <v>1281272084</v>
      </c>
      <c r="J74" s="79">
        <f t="shared" si="6"/>
        <v>1646166419</v>
      </c>
      <c r="K74" s="74">
        <f t="shared" si="6"/>
        <v>2217379914</v>
      </c>
      <c r="L74" s="75">
        <f t="shared" si="6"/>
        <v>2391370450</v>
      </c>
    </row>
    <row r="75" spans="1:12" ht="13.5">
      <c r="A75" s="9" t="s">
        <v>63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64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65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66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67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68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69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70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71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18" customHeight="1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98699607</v>
      </c>
      <c r="D43" s="10">
        <f aca="true" t="shared" si="0" ref="D43:L43">SUM(D44:D46)</f>
        <v>79498543</v>
      </c>
      <c r="E43" s="11">
        <f t="shared" si="0"/>
        <v>100408432</v>
      </c>
      <c r="F43" s="12">
        <f t="shared" si="0"/>
        <v>62002850</v>
      </c>
      <c r="G43" s="10">
        <f t="shared" si="0"/>
        <v>95717850</v>
      </c>
      <c r="H43" s="13">
        <f>SUM(H44:H46)</f>
        <v>56816222</v>
      </c>
      <c r="I43" s="14">
        <f t="shared" si="0"/>
        <v>62437465</v>
      </c>
      <c r="J43" s="15">
        <f t="shared" si="0"/>
        <v>58534580</v>
      </c>
      <c r="K43" s="10">
        <f t="shared" si="0"/>
        <v>69304505</v>
      </c>
      <c r="L43" s="13">
        <f t="shared" si="0"/>
        <v>93995283</v>
      </c>
    </row>
    <row r="44" spans="1:12" ht="13.5">
      <c r="A44" s="3" t="s">
        <v>19</v>
      </c>
      <c r="B44" s="2"/>
      <c r="C44" s="16">
        <v>31677794</v>
      </c>
      <c r="D44" s="16">
        <v>9208112</v>
      </c>
      <c r="E44" s="17">
        <v>15147271</v>
      </c>
      <c r="F44" s="18">
        <v>10136850</v>
      </c>
      <c r="G44" s="16">
        <v>13001850</v>
      </c>
      <c r="H44" s="19">
        <v>8728176</v>
      </c>
      <c r="I44" s="20">
        <v>9648290</v>
      </c>
      <c r="J44" s="21"/>
      <c r="K44" s="16"/>
      <c r="L44" s="17"/>
    </row>
    <row r="45" spans="1:12" ht="13.5">
      <c r="A45" s="3" t="s">
        <v>20</v>
      </c>
      <c r="B45" s="2"/>
      <c r="C45" s="22">
        <v>23542176</v>
      </c>
      <c r="D45" s="22">
        <v>34554939</v>
      </c>
      <c r="E45" s="23">
        <v>38081310</v>
      </c>
      <c r="F45" s="24">
        <v>28466000</v>
      </c>
      <c r="G45" s="22">
        <v>61316000</v>
      </c>
      <c r="H45" s="25">
        <v>28012767</v>
      </c>
      <c r="I45" s="26">
        <v>29783524</v>
      </c>
      <c r="J45" s="27">
        <v>58534580</v>
      </c>
      <c r="K45" s="22">
        <v>69304505</v>
      </c>
      <c r="L45" s="23">
        <v>93995283</v>
      </c>
    </row>
    <row r="46" spans="1:12" ht="13.5">
      <c r="A46" s="3" t="s">
        <v>21</v>
      </c>
      <c r="B46" s="2"/>
      <c r="C46" s="16">
        <v>43479637</v>
      </c>
      <c r="D46" s="16">
        <v>35735492</v>
      </c>
      <c r="E46" s="17">
        <v>47179851</v>
      </c>
      <c r="F46" s="18">
        <v>23400000</v>
      </c>
      <c r="G46" s="16">
        <v>21400000</v>
      </c>
      <c r="H46" s="19">
        <v>20075279</v>
      </c>
      <c r="I46" s="20">
        <v>23005651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194199669</v>
      </c>
      <c r="D47" s="10">
        <f aca="true" t="shared" si="1" ref="D47:L47">SUM(D48:D52)</f>
        <v>240204595</v>
      </c>
      <c r="E47" s="14">
        <f t="shared" si="1"/>
        <v>258902606</v>
      </c>
      <c r="F47" s="28">
        <f t="shared" si="1"/>
        <v>285200000</v>
      </c>
      <c r="G47" s="10">
        <f t="shared" si="1"/>
        <v>277268600</v>
      </c>
      <c r="H47" s="13">
        <f>SUM(H48:H52)</f>
        <v>240373242</v>
      </c>
      <c r="I47" s="29">
        <f t="shared" si="1"/>
        <v>275228066</v>
      </c>
      <c r="J47" s="12">
        <f t="shared" si="1"/>
        <v>333296316</v>
      </c>
      <c r="K47" s="10">
        <f t="shared" si="1"/>
        <v>311642386</v>
      </c>
      <c r="L47" s="14">
        <f t="shared" si="1"/>
        <v>339604578</v>
      </c>
    </row>
    <row r="48" spans="1:12" ht="13.5">
      <c r="A48" s="3" t="s">
        <v>23</v>
      </c>
      <c r="B48" s="2"/>
      <c r="C48" s="16">
        <v>998713</v>
      </c>
      <c r="D48" s="16">
        <v>3755045</v>
      </c>
      <c r="E48" s="17">
        <v>13459494</v>
      </c>
      <c r="F48" s="18">
        <v>12000000</v>
      </c>
      <c r="G48" s="16">
        <v>22181000</v>
      </c>
      <c r="H48" s="19">
        <v>16905986</v>
      </c>
      <c r="I48" s="20">
        <v>20794220</v>
      </c>
      <c r="J48" s="21">
        <v>57000000</v>
      </c>
      <c r="K48" s="16">
        <v>26900000</v>
      </c>
      <c r="L48" s="17">
        <v>19500000</v>
      </c>
    </row>
    <row r="49" spans="1:12" ht="13.5">
      <c r="A49" s="3" t="s">
        <v>24</v>
      </c>
      <c r="B49" s="2"/>
      <c r="C49" s="16">
        <v>11002258</v>
      </c>
      <c r="D49" s="16">
        <v>21265168</v>
      </c>
      <c r="E49" s="17">
        <v>53314865</v>
      </c>
      <c r="F49" s="18">
        <v>45500000</v>
      </c>
      <c r="G49" s="16">
        <v>38376600</v>
      </c>
      <c r="H49" s="19">
        <v>21553730</v>
      </c>
      <c r="I49" s="20">
        <v>30154163</v>
      </c>
      <c r="J49" s="21">
        <v>34720000</v>
      </c>
      <c r="K49" s="16">
        <v>27000000</v>
      </c>
      <c r="L49" s="17">
        <v>42275280</v>
      </c>
    </row>
    <row r="50" spans="1:12" ht="13.5">
      <c r="A50" s="3" t="s">
        <v>25</v>
      </c>
      <c r="B50" s="2"/>
      <c r="C50" s="16">
        <v>5708580</v>
      </c>
      <c r="D50" s="16">
        <v>12736813</v>
      </c>
      <c r="E50" s="17">
        <v>9749952</v>
      </c>
      <c r="F50" s="18">
        <v>14600000</v>
      </c>
      <c r="G50" s="16">
        <v>16611000</v>
      </c>
      <c r="H50" s="19">
        <v>15275618</v>
      </c>
      <c r="I50" s="20">
        <v>16494935</v>
      </c>
      <c r="J50" s="21">
        <v>12400000</v>
      </c>
      <c r="K50" s="16">
        <v>22700000</v>
      </c>
      <c r="L50" s="17">
        <v>20760000</v>
      </c>
    </row>
    <row r="51" spans="1:12" ht="13.5">
      <c r="A51" s="3" t="s">
        <v>26</v>
      </c>
      <c r="B51" s="2"/>
      <c r="C51" s="16">
        <v>175634030</v>
      </c>
      <c r="D51" s="16">
        <v>201395465</v>
      </c>
      <c r="E51" s="17">
        <v>180458883</v>
      </c>
      <c r="F51" s="18">
        <v>211100000</v>
      </c>
      <c r="G51" s="16">
        <v>199100000</v>
      </c>
      <c r="H51" s="19">
        <v>185049556</v>
      </c>
      <c r="I51" s="20">
        <v>205226629</v>
      </c>
      <c r="J51" s="21">
        <v>229176316</v>
      </c>
      <c r="K51" s="16">
        <v>234542386</v>
      </c>
      <c r="L51" s="17">
        <v>256569298</v>
      </c>
    </row>
    <row r="52" spans="1:12" ht="13.5">
      <c r="A52" s="3" t="s">
        <v>27</v>
      </c>
      <c r="B52" s="2"/>
      <c r="C52" s="22">
        <v>856088</v>
      </c>
      <c r="D52" s="22">
        <v>1052104</v>
      </c>
      <c r="E52" s="23">
        <v>1919412</v>
      </c>
      <c r="F52" s="24">
        <v>2000000</v>
      </c>
      <c r="G52" s="22">
        <v>1000000</v>
      </c>
      <c r="H52" s="25">
        <v>1588352</v>
      </c>
      <c r="I52" s="26">
        <v>2558119</v>
      </c>
      <c r="J52" s="27"/>
      <c r="K52" s="22">
        <v>500000</v>
      </c>
      <c r="L52" s="23">
        <v>500000</v>
      </c>
    </row>
    <row r="53" spans="1:12" ht="13.5">
      <c r="A53" s="1" t="s">
        <v>28</v>
      </c>
      <c r="B53" s="4"/>
      <c r="C53" s="10">
        <f>SUM(C54:C56)</f>
        <v>657626369</v>
      </c>
      <c r="D53" s="10">
        <f aca="true" t="shared" si="2" ref="D53:L53">SUM(D54:D56)</f>
        <v>450926833</v>
      </c>
      <c r="E53" s="14">
        <f t="shared" si="2"/>
        <v>291298339</v>
      </c>
      <c r="F53" s="28">
        <f t="shared" si="2"/>
        <v>340152436</v>
      </c>
      <c r="G53" s="10">
        <f t="shared" si="2"/>
        <v>423356481</v>
      </c>
      <c r="H53" s="13">
        <f>SUM(H54:H56)</f>
        <v>304047084</v>
      </c>
      <c r="I53" s="29">
        <f t="shared" si="2"/>
        <v>320930028</v>
      </c>
      <c r="J53" s="12">
        <f t="shared" si="2"/>
        <v>408210546</v>
      </c>
      <c r="K53" s="10">
        <f t="shared" si="2"/>
        <v>410861129</v>
      </c>
      <c r="L53" s="14">
        <f t="shared" si="2"/>
        <v>417323252</v>
      </c>
    </row>
    <row r="54" spans="1:12" ht="13.5">
      <c r="A54" s="3" t="s">
        <v>29</v>
      </c>
      <c r="B54" s="2"/>
      <c r="C54" s="16">
        <v>11368073</v>
      </c>
      <c r="D54" s="16">
        <v>100642643</v>
      </c>
      <c r="E54" s="17">
        <v>14680960</v>
      </c>
      <c r="F54" s="18">
        <v>84013840</v>
      </c>
      <c r="G54" s="16">
        <v>119996222</v>
      </c>
      <c r="H54" s="19">
        <v>49437601</v>
      </c>
      <c r="I54" s="20">
        <v>26794501</v>
      </c>
      <c r="J54" s="21"/>
      <c r="K54" s="16"/>
      <c r="L54" s="17"/>
    </row>
    <row r="55" spans="1:12" ht="13.5">
      <c r="A55" s="3" t="s">
        <v>30</v>
      </c>
      <c r="B55" s="2"/>
      <c r="C55" s="16">
        <v>614033006</v>
      </c>
      <c r="D55" s="16">
        <v>287036718</v>
      </c>
      <c r="E55" s="17">
        <v>237347009</v>
      </c>
      <c r="F55" s="18">
        <v>221788596</v>
      </c>
      <c r="G55" s="16">
        <v>266588259</v>
      </c>
      <c r="H55" s="19">
        <v>217140521</v>
      </c>
      <c r="I55" s="20">
        <v>254427655</v>
      </c>
      <c r="J55" s="21">
        <v>405010546</v>
      </c>
      <c r="K55" s="16">
        <v>405361129</v>
      </c>
      <c r="L55" s="17">
        <v>409323252</v>
      </c>
    </row>
    <row r="56" spans="1:12" ht="13.5">
      <c r="A56" s="3" t="s">
        <v>31</v>
      </c>
      <c r="B56" s="2"/>
      <c r="C56" s="16">
        <v>32225290</v>
      </c>
      <c r="D56" s="16">
        <v>63247472</v>
      </c>
      <c r="E56" s="17">
        <v>39270370</v>
      </c>
      <c r="F56" s="18">
        <v>34350000</v>
      </c>
      <c r="G56" s="16">
        <v>36772000</v>
      </c>
      <c r="H56" s="19">
        <v>37468962</v>
      </c>
      <c r="I56" s="20">
        <v>39707872</v>
      </c>
      <c r="J56" s="21">
        <v>3200000</v>
      </c>
      <c r="K56" s="16">
        <v>5500000</v>
      </c>
      <c r="L56" s="17">
        <v>8000000</v>
      </c>
    </row>
    <row r="57" spans="1:12" ht="13.5">
      <c r="A57" s="1" t="s">
        <v>32</v>
      </c>
      <c r="B57" s="4"/>
      <c r="C57" s="10">
        <f>SUM(C58:C61)</f>
        <v>630362346</v>
      </c>
      <c r="D57" s="10">
        <f aca="true" t="shared" si="3" ref="D57:L57">SUM(D58:D61)</f>
        <v>680811258</v>
      </c>
      <c r="E57" s="14">
        <f t="shared" si="3"/>
        <v>701688813</v>
      </c>
      <c r="F57" s="28">
        <f t="shared" si="3"/>
        <v>729044631</v>
      </c>
      <c r="G57" s="10">
        <f t="shared" si="3"/>
        <v>755668931</v>
      </c>
      <c r="H57" s="13">
        <f>SUM(H58:H61)</f>
        <v>695699237</v>
      </c>
      <c r="I57" s="29">
        <f t="shared" si="3"/>
        <v>772317316</v>
      </c>
      <c r="J57" s="12">
        <f t="shared" si="3"/>
        <v>801849824</v>
      </c>
      <c r="K57" s="10">
        <f t="shared" si="3"/>
        <v>821984210</v>
      </c>
      <c r="L57" s="14">
        <f t="shared" si="3"/>
        <v>840323210</v>
      </c>
    </row>
    <row r="58" spans="1:12" ht="13.5">
      <c r="A58" s="3" t="s">
        <v>33</v>
      </c>
      <c r="B58" s="2"/>
      <c r="C58" s="16">
        <v>201908280</v>
      </c>
      <c r="D58" s="16">
        <v>229038866</v>
      </c>
      <c r="E58" s="17">
        <v>242330811</v>
      </c>
      <c r="F58" s="18">
        <v>228243754</v>
      </c>
      <c r="G58" s="16">
        <v>241243754</v>
      </c>
      <c r="H58" s="19">
        <v>275371786</v>
      </c>
      <c r="I58" s="20">
        <v>301576122</v>
      </c>
      <c r="J58" s="21">
        <v>282485789</v>
      </c>
      <c r="K58" s="16">
        <v>257873684</v>
      </c>
      <c r="L58" s="17">
        <v>275712684</v>
      </c>
    </row>
    <row r="59" spans="1:12" ht="13.5">
      <c r="A59" s="3" t="s">
        <v>34</v>
      </c>
      <c r="B59" s="2"/>
      <c r="C59" s="16">
        <v>184996166</v>
      </c>
      <c r="D59" s="16">
        <v>178825879</v>
      </c>
      <c r="E59" s="17">
        <v>186775931</v>
      </c>
      <c r="F59" s="18">
        <v>176550877</v>
      </c>
      <c r="G59" s="16">
        <v>175550877</v>
      </c>
      <c r="H59" s="19">
        <v>174485302</v>
      </c>
      <c r="I59" s="20">
        <v>202103449</v>
      </c>
      <c r="J59" s="21">
        <v>193000000</v>
      </c>
      <c r="K59" s="16">
        <v>203000000</v>
      </c>
      <c r="L59" s="17">
        <v>202500000</v>
      </c>
    </row>
    <row r="60" spans="1:12" ht="13.5">
      <c r="A60" s="3" t="s">
        <v>35</v>
      </c>
      <c r="B60" s="2"/>
      <c r="C60" s="22">
        <v>228232684</v>
      </c>
      <c r="D60" s="22">
        <v>263306582</v>
      </c>
      <c r="E60" s="23">
        <v>238904174</v>
      </c>
      <c r="F60" s="24">
        <v>306750000</v>
      </c>
      <c r="G60" s="22">
        <v>303500000</v>
      </c>
      <c r="H60" s="25">
        <v>230619404</v>
      </c>
      <c r="I60" s="26">
        <v>243900447</v>
      </c>
      <c r="J60" s="27">
        <v>314364035</v>
      </c>
      <c r="K60" s="22">
        <v>348110526</v>
      </c>
      <c r="L60" s="23">
        <v>349110526</v>
      </c>
    </row>
    <row r="61" spans="1:12" ht="13.5">
      <c r="A61" s="3" t="s">
        <v>36</v>
      </c>
      <c r="B61" s="2"/>
      <c r="C61" s="16">
        <v>15225216</v>
      </c>
      <c r="D61" s="16">
        <v>9639931</v>
      </c>
      <c r="E61" s="17">
        <v>33677897</v>
      </c>
      <c r="F61" s="18">
        <v>17500000</v>
      </c>
      <c r="G61" s="16">
        <v>35374300</v>
      </c>
      <c r="H61" s="19">
        <v>15222745</v>
      </c>
      <c r="I61" s="20">
        <v>24737298</v>
      </c>
      <c r="J61" s="21">
        <v>12000000</v>
      </c>
      <c r="K61" s="16">
        <v>13000000</v>
      </c>
      <c r="L61" s="17">
        <v>13000000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1580887991</v>
      </c>
      <c r="D63" s="62">
        <f aca="true" t="shared" si="4" ref="D63:L63">+D43+D47+D53+D57+D62</f>
        <v>1451441229</v>
      </c>
      <c r="E63" s="63">
        <f t="shared" si="4"/>
        <v>1352298190</v>
      </c>
      <c r="F63" s="64">
        <f t="shared" si="4"/>
        <v>1416399917</v>
      </c>
      <c r="G63" s="62">
        <f t="shared" si="4"/>
        <v>1552011862</v>
      </c>
      <c r="H63" s="65">
        <f t="shared" si="4"/>
        <v>1296935785</v>
      </c>
      <c r="I63" s="66">
        <f t="shared" si="4"/>
        <v>1430912875</v>
      </c>
      <c r="J63" s="67">
        <f t="shared" si="4"/>
        <v>1601891266</v>
      </c>
      <c r="K63" s="62">
        <f t="shared" si="4"/>
        <v>1613792230</v>
      </c>
      <c r="L63" s="63">
        <f t="shared" si="4"/>
        <v>1691246323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1012405161</v>
      </c>
      <c r="D66" s="16">
        <v>781937769</v>
      </c>
      <c r="E66" s="30">
        <v>760841308</v>
      </c>
      <c r="F66" s="21">
        <v>794191227</v>
      </c>
      <c r="G66" s="16">
        <v>840880367</v>
      </c>
      <c r="H66" s="19">
        <v>747772226</v>
      </c>
      <c r="I66" s="17">
        <v>849897181</v>
      </c>
      <c r="J66" s="31">
        <v>999316736</v>
      </c>
      <c r="K66" s="16">
        <v>998450810</v>
      </c>
      <c r="L66" s="19">
        <v>1051396910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>
        <v>14048369</v>
      </c>
      <c r="D69" s="16">
        <v>2266312</v>
      </c>
      <c r="E69" s="17">
        <v>16671016</v>
      </c>
      <c r="F69" s="18">
        <v>36475300</v>
      </c>
      <c r="G69" s="16">
        <v>25722144</v>
      </c>
      <c r="H69" s="19">
        <v>16548728</v>
      </c>
      <c r="I69" s="20">
        <v>5170270</v>
      </c>
      <c r="J69" s="21">
        <v>394819077</v>
      </c>
      <c r="K69" s="16">
        <v>393477200</v>
      </c>
      <c r="L69" s="17">
        <v>392350616</v>
      </c>
    </row>
    <row r="70" spans="1:12" ht="13.5">
      <c r="A70" s="71" t="s">
        <v>45</v>
      </c>
      <c r="B70" s="2" t="s">
        <v>46</v>
      </c>
      <c r="C70" s="32">
        <f>SUM(C66:C69)</f>
        <v>1026453530</v>
      </c>
      <c r="D70" s="32">
        <f aca="true" t="shared" si="5" ref="D70:L70">SUM(D66:D69)</f>
        <v>784204081</v>
      </c>
      <c r="E70" s="33">
        <f t="shared" si="5"/>
        <v>777512324</v>
      </c>
      <c r="F70" s="34">
        <f t="shared" si="5"/>
        <v>830666527</v>
      </c>
      <c r="G70" s="32">
        <f t="shared" si="5"/>
        <v>866602511</v>
      </c>
      <c r="H70" s="35">
        <f t="shared" si="5"/>
        <v>764320954</v>
      </c>
      <c r="I70" s="36">
        <f t="shared" si="5"/>
        <v>855067451</v>
      </c>
      <c r="J70" s="37">
        <f t="shared" si="5"/>
        <v>1394135813</v>
      </c>
      <c r="K70" s="32">
        <f t="shared" si="5"/>
        <v>1391928010</v>
      </c>
      <c r="L70" s="33">
        <f t="shared" si="5"/>
        <v>1443747526</v>
      </c>
    </row>
    <row r="71" spans="1:12" ht="13.5">
      <c r="A71" s="72" t="s">
        <v>47</v>
      </c>
      <c r="B71" s="2" t="s">
        <v>48</v>
      </c>
      <c r="C71" s="16">
        <v>31987301</v>
      </c>
      <c r="D71" s="16">
        <v>56854103</v>
      </c>
      <c r="E71" s="17">
        <v>47746769</v>
      </c>
      <c r="F71" s="18">
        <v>53000000</v>
      </c>
      <c r="G71" s="16">
        <v>63000000</v>
      </c>
      <c r="H71" s="19">
        <v>106418952</v>
      </c>
      <c r="I71" s="20">
        <v>107512620</v>
      </c>
      <c r="J71" s="21">
        <v>77300000</v>
      </c>
      <c r="K71" s="16">
        <v>77000000</v>
      </c>
      <c r="L71" s="17">
        <v>77000000</v>
      </c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522447160</v>
      </c>
      <c r="D73" s="16">
        <v>610383045</v>
      </c>
      <c r="E73" s="17">
        <v>527039097</v>
      </c>
      <c r="F73" s="18">
        <v>532733390</v>
      </c>
      <c r="G73" s="16">
        <v>622409351</v>
      </c>
      <c r="H73" s="19">
        <v>426195880</v>
      </c>
      <c r="I73" s="20">
        <v>468332804</v>
      </c>
      <c r="J73" s="21">
        <v>130455453</v>
      </c>
      <c r="K73" s="16">
        <v>144864220</v>
      </c>
      <c r="L73" s="17">
        <v>170498797</v>
      </c>
    </row>
    <row r="74" spans="1:12" ht="13.5">
      <c r="A74" s="73" t="s">
        <v>52</v>
      </c>
      <c r="B74" s="6" t="s">
        <v>53</v>
      </c>
      <c r="C74" s="74">
        <f>SUM(C70:C73)</f>
        <v>1580887991</v>
      </c>
      <c r="D74" s="74">
        <f aca="true" t="shared" si="6" ref="D74:L74">SUM(D70:D73)</f>
        <v>1451441229</v>
      </c>
      <c r="E74" s="75">
        <f t="shared" si="6"/>
        <v>1352298190</v>
      </c>
      <c r="F74" s="76">
        <f t="shared" si="6"/>
        <v>1416399917</v>
      </c>
      <c r="G74" s="74">
        <f t="shared" si="6"/>
        <v>1552011862</v>
      </c>
      <c r="H74" s="77">
        <f t="shared" si="6"/>
        <v>1296935786</v>
      </c>
      <c r="I74" s="78">
        <f t="shared" si="6"/>
        <v>1430912875</v>
      </c>
      <c r="J74" s="79">
        <f t="shared" si="6"/>
        <v>1601891266</v>
      </c>
      <c r="K74" s="74">
        <f t="shared" si="6"/>
        <v>1613792230</v>
      </c>
      <c r="L74" s="75">
        <f t="shared" si="6"/>
        <v>1691246323</v>
      </c>
    </row>
    <row r="75" spans="1:12" ht="13.5">
      <c r="A75" s="9" t="s">
        <v>63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64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65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66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67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68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69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70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71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658713838</v>
      </c>
      <c r="D43" s="10">
        <f aca="true" t="shared" si="0" ref="D43:L43">SUM(D44:D46)</f>
        <v>116660941</v>
      </c>
      <c r="E43" s="11">
        <f t="shared" si="0"/>
        <v>165145797</v>
      </c>
      <c r="F43" s="12">
        <f t="shared" si="0"/>
        <v>283391370</v>
      </c>
      <c r="G43" s="10">
        <f t="shared" si="0"/>
        <v>167546605</v>
      </c>
      <c r="H43" s="13">
        <f>SUM(H44:H46)</f>
        <v>66041733</v>
      </c>
      <c r="I43" s="14">
        <f t="shared" si="0"/>
        <v>71634493</v>
      </c>
      <c r="J43" s="15">
        <f t="shared" si="0"/>
        <v>205524711</v>
      </c>
      <c r="K43" s="10">
        <f t="shared" si="0"/>
        <v>237849484</v>
      </c>
      <c r="L43" s="13">
        <f t="shared" si="0"/>
        <v>217117484</v>
      </c>
    </row>
    <row r="44" spans="1:12" ht="13.5">
      <c r="A44" s="3" t="s">
        <v>19</v>
      </c>
      <c r="B44" s="2"/>
      <c r="C44" s="16">
        <v>658713838</v>
      </c>
      <c r="D44" s="16">
        <v>18814107</v>
      </c>
      <c r="E44" s="17"/>
      <c r="F44" s="18">
        <v>182471000</v>
      </c>
      <c r="G44" s="16">
        <v>152870605</v>
      </c>
      <c r="H44" s="19">
        <v>8749796</v>
      </c>
      <c r="I44" s="20"/>
      <c r="J44" s="21">
        <v>170086617</v>
      </c>
      <c r="K44" s="16">
        <v>199187224</v>
      </c>
      <c r="L44" s="17">
        <v>174157288</v>
      </c>
    </row>
    <row r="45" spans="1:12" ht="13.5">
      <c r="A45" s="3" t="s">
        <v>20</v>
      </c>
      <c r="B45" s="2"/>
      <c r="C45" s="22"/>
      <c r="D45" s="22"/>
      <c r="E45" s="23"/>
      <c r="F45" s="24">
        <v>3162300</v>
      </c>
      <c r="G45" s="22">
        <v>1500000</v>
      </c>
      <c r="H45" s="25">
        <v>507091</v>
      </c>
      <c r="I45" s="26"/>
      <c r="J45" s="27">
        <v>2039000</v>
      </c>
      <c r="K45" s="22">
        <v>2274000</v>
      </c>
      <c r="L45" s="23">
        <v>2387550</v>
      </c>
    </row>
    <row r="46" spans="1:12" ht="13.5">
      <c r="A46" s="3" t="s">
        <v>21</v>
      </c>
      <c r="B46" s="2"/>
      <c r="C46" s="16"/>
      <c r="D46" s="16">
        <v>97846834</v>
      </c>
      <c r="E46" s="17">
        <v>165145797</v>
      </c>
      <c r="F46" s="18">
        <v>97758070</v>
      </c>
      <c r="G46" s="16">
        <v>13176000</v>
      </c>
      <c r="H46" s="19">
        <v>56784846</v>
      </c>
      <c r="I46" s="20">
        <v>71634493</v>
      </c>
      <c r="J46" s="21">
        <v>33399094</v>
      </c>
      <c r="K46" s="16">
        <v>36388260</v>
      </c>
      <c r="L46" s="17">
        <v>40572646</v>
      </c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1187156086</v>
      </c>
      <c r="E47" s="14">
        <f t="shared" si="1"/>
        <v>134758460</v>
      </c>
      <c r="F47" s="28">
        <f t="shared" si="1"/>
        <v>116921769</v>
      </c>
      <c r="G47" s="10">
        <f t="shared" si="1"/>
        <v>16879848</v>
      </c>
      <c r="H47" s="13">
        <f>SUM(H48:H52)</f>
        <v>67163218</v>
      </c>
      <c r="I47" s="29">
        <f t="shared" si="1"/>
        <v>42647565</v>
      </c>
      <c r="J47" s="12">
        <f t="shared" si="1"/>
        <v>145721610</v>
      </c>
      <c r="K47" s="10">
        <f t="shared" si="1"/>
        <v>160551604</v>
      </c>
      <c r="L47" s="14">
        <f t="shared" si="1"/>
        <v>123610652</v>
      </c>
    </row>
    <row r="48" spans="1:12" ht="13.5">
      <c r="A48" s="3" t="s">
        <v>23</v>
      </c>
      <c r="B48" s="2"/>
      <c r="C48" s="16"/>
      <c r="D48" s="16">
        <v>1187156086</v>
      </c>
      <c r="E48" s="17">
        <v>134758460</v>
      </c>
      <c r="F48" s="18">
        <v>38103787</v>
      </c>
      <c r="G48" s="16">
        <v>15224691</v>
      </c>
      <c r="H48" s="19">
        <v>13366956</v>
      </c>
      <c r="I48" s="20">
        <v>42647565</v>
      </c>
      <c r="J48" s="21">
        <v>18021610</v>
      </c>
      <c r="K48" s="16">
        <v>33010504</v>
      </c>
      <c r="L48" s="17">
        <v>38756297</v>
      </c>
    </row>
    <row r="49" spans="1:12" ht="13.5">
      <c r="A49" s="3" t="s">
        <v>24</v>
      </c>
      <c r="B49" s="2"/>
      <c r="C49" s="16"/>
      <c r="D49" s="16"/>
      <c r="E49" s="17"/>
      <c r="F49" s="18">
        <v>10500000</v>
      </c>
      <c r="G49" s="16">
        <v>-2290360</v>
      </c>
      <c r="H49" s="19">
        <v>5494693</v>
      </c>
      <c r="I49" s="20"/>
      <c r="J49" s="21">
        <v>2440000</v>
      </c>
      <c r="K49" s="16">
        <v>12775000</v>
      </c>
      <c r="L49" s="17">
        <v>12364800</v>
      </c>
    </row>
    <row r="50" spans="1:12" ht="13.5">
      <c r="A50" s="3" t="s">
        <v>25</v>
      </c>
      <c r="B50" s="2"/>
      <c r="C50" s="16"/>
      <c r="D50" s="16"/>
      <c r="E50" s="17"/>
      <c r="F50" s="18">
        <v>14697500</v>
      </c>
      <c r="G50" s="16">
        <v>6065578</v>
      </c>
      <c r="H50" s="19">
        <v>937936</v>
      </c>
      <c r="I50" s="20"/>
      <c r="J50" s="21">
        <v>10460000</v>
      </c>
      <c r="K50" s="16">
        <v>14287000</v>
      </c>
      <c r="L50" s="17">
        <v>5311500</v>
      </c>
    </row>
    <row r="51" spans="1:12" ht="13.5">
      <c r="A51" s="3" t="s">
        <v>26</v>
      </c>
      <c r="B51" s="2"/>
      <c r="C51" s="16"/>
      <c r="D51" s="16"/>
      <c r="E51" s="17"/>
      <c r="F51" s="18">
        <v>53620482</v>
      </c>
      <c r="G51" s="16">
        <v>-2120061</v>
      </c>
      <c r="H51" s="19">
        <v>47363633</v>
      </c>
      <c r="I51" s="20"/>
      <c r="J51" s="21">
        <v>114800000</v>
      </c>
      <c r="K51" s="16">
        <v>100479100</v>
      </c>
      <c r="L51" s="17">
        <v>67178055</v>
      </c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321449268</v>
      </c>
      <c r="D53" s="10">
        <f aca="true" t="shared" si="2" ref="D53:L53">SUM(D54:D56)</f>
        <v>0</v>
      </c>
      <c r="E53" s="14">
        <f t="shared" si="2"/>
        <v>1346976994</v>
      </c>
      <c r="F53" s="28">
        <f t="shared" si="2"/>
        <v>473425034</v>
      </c>
      <c r="G53" s="10">
        <f t="shared" si="2"/>
        <v>6744733</v>
      </c>
      <c r="H53" s="13">
        <f>SUM(H54:H56)</f>
        <v>221809272</v>
      </c>
      <c r="I53" s="29">
        <f t="shared" si="2"/>
        <v>1152970441</v>
      </c>
      <c r="J53" s="12">
        <f t="shared" si="2"/>
        <v>233124000</v>
      </c>
      <c r="K53" s="10">
        <f t="shared" si="2"/>
        <v>257477422</v>
      </c>
      <c r="L53" s="14">
        <f t="shared" si="2"/>
        <v>255530869</v>
      </c>
    </row>
    <row r="54" spans="1:12" ht="13.5">
      <c r="A54" s="3" t="s">
        <v>29</v>
      </c>
      <c r="B54" s="2"/>
      <c r="C54" s="16"/>
      <c r="D54" s="16"/>
      <c r="E54" s="17"/>
      <c r="F54" s="18">
        <v>161782105</v>
      </c>
      <c r="G54" s="16">
        <v>33756800</v>
      </c>
      <c r="H54" s="19">
        <v>13597608</v>
      </c>
      <c r="I54" s="20"/>
      <c r="J54" s="21">
        <v>33424000</v>
      </c>
      <c r="K54" s="16">
        <v>37369000</v>
      </c>
      <c r="L54" s="17">
        <v>39305500</v>
      </c>
    </row>
    <row r="55" spans="1:12" ht="13.5">
      <c r="A55" s="3" t="s">
        <v>30</v>
      </c>
      <c r="B55" s="2"/>
      <c r="C55" s="16">
        <v>321449268</v>
      </c>
      <c r="D55" s="16"/>
      <c r="E55" s="17">
        <v>1346976994</v>
      </c>
      <c r="F55" s="18">
        <v>311642929</v>
      </c>
      <c r="G55" s="16">
        <v>-27012067</v>
      </c>
      <c r="H55" s="19">
        <v>208211664</v>
      </c>
      <c r="I55" s="20">
        <v>1152970441</v>
      </c>
      <c r="J55" s="21">
        <v>199700000</v>
      </c>
      <c r="K55" s="16">
        <v>220108422</v>
      </c>
      <c r="L55" s="17">
        <v>216225369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229637451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932356003</v>
      </c>
      <c r="G57" s="10">
        <f t="shared" si="3"/>
        <v>-66979837</v>
      </c>
      <c r="H57" s="13">
        <f>SUM(H58:H61)</f>
        <v>780601357</v>
      </c>
      <c r="I57" s="29">
        <f t="shared" si="3"/>
        <v>0</v>
      </c>
      <c r="J57" s="12">
        <f t="shared" si="3"/>
        <v>554102282</v>
      </c>
      <c r="K57" s="10">
        <f t="shared" si="3"/>
        <v>595103378</v>
      </c>
      <c r="L57" s="14">
        <f t="shared" si="3"/>
        <v>705184690</v>
      </c>
    </row>
    <row r="58" spans="1:12" ht="13.5">
      <c r="A58" s="3" t="s">
        <v>33</v>
      </c>
      <c r="B58" s="2"/>
      <c r="C58" s="16"/>
      <c r="D58" s="16"/>
      <c r="E58" s="17"/>
      <c r="F58" s="18">
        <v>200342641</v>
      </c>
      <c r="G58" s="16">
        <v>-32436409</v>
      </c>
      <c r="H58" s="19">
        <v>212889311</v>
      </c>
      <c r="I58" s="20"/>
      <c r="J58" s="21">
        <v>116468682</v>
      </c>
      <c r="K58" s="16">
        <v>125805338</v>
      </c>
      <c r="L58" s="17">
        <v>150518873</v>
      </c>
    </row>
    <row r="59" spans="1:12" ht="13.5">
      <c r="A59" s="3" t="s">
        <v>34</v>
      </c>
      <c r="B59" s="2"/>
      <c r="C59" s="16"/>
      <c r="D59" s="16"/>
      <c r="E59" s="17"/>
      <c r="F59" s="18">
        <v>275689002</v>
      </c>
      <c r="G59" s="16">
        <v>-26889992</v>
      </c>
      <c r="H59" s="19">
        <v>195968224</v>
      </c>
      <c r="I59" s="20"/>
      <c r="J59" s="21">
        <v>127954225</v>
      </c>
      <c r="K59" s="16">
        <v>136451940</v>
      </c>
      <c r="L59" s="17">
        <v>182762037</v>
      </c>
    </row>
    <row r="60" spans="1:12" ht="13.5">
      <c r="A60" s="3" t="s">
        <v>35</v>
      </c>
      <c r="B60" s="2"/>
      <c r="C60" s="22">
        <v>77894968</v>
      </c>
      <c r="D60" s="22"/>
      <c r="E60" s="23"/>
      <c r="F60" s="24">
        <v>437097360</v>
      </c>
      <c r="G60" s="22">
        <v>-13059027</v>
      </c>
      <c r="H60" s="25">
        <v>367846458</v>
      </c>
      <c r="I60" s="26"/>
      <c r="J60" s="27">
        <v>298000000</v>
      </c>
      <c r="K60" s="22">
        <v>318050000</v>
      </c>
      <c r="L60" s="23">
        <v>353505006</v>
      </c>
    </row>
    <row r="61" spans="1:12" ht="13.5">
      <c r="A61" s="3" t="s">
        <v>36</v>
      </c>
      <c r="B61" s="2"/>
      <c r="C61" s="16">
        <v>151742483</v>
      </c>
      <c r="D61" s="16"/>
      <c r="E61" s="17"/>
      <c r="F61" s="18">
        <v>19227000</v>
      </c>
      <c r="G61" s="16">
        <v>5405591</v>
      </c>
      <c r="H61" s="19">
        <v>3897364</v>
      </c>
      <c r="I61" s="20"/>
      <c r="J61" s="21">
        <v>11679375</v>
      </c>
      <c r="K61" s="16">
        <v>14796100</v>
      </c>
      <c r="L61" s="17">
        <v>18398774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>
        <v>-7286163</v>
      </c>
      <c r="I62" s="29"/>
      <c r="J62" s="12">
        <v>963600</v>
      </c>
      <c r="K62" s="10">
        <v>960000</v>
      </c>
      <c r="L62" s="14">
        <v>1008000</v>
      </c>
    </row>
    <row r="63" spans="1:12" ht="13.5">
      <c r="A63" s="5" t="s">
        <v>38</v>
      </c>
      <c r="B63" s="6" t="s">
        <v>39</v>
      </c>
      <c r="C63" s="62">
        <f>+C43+C47+C53+C57+C62</f>
        <v>1209800557</v>
      </c>
      <c r="D63" s="62">
        <f aca="true" t="shared" si="4" ref="D63:L63">+D43+D47+D53+D57+D62</f>
        <v>1303817027</v>
      </c>
      <c r="E63" s="63">
        <f t="shared" si="4"/>
        <v>1646881251</v>
      </c>
      <c r="F63" s="64">
        <f t="shared" si="4"/>
        <v>1806094176</v>
      </c>
      <c r="G63" s="62">
        <f t="shared" si="4"/>
        <v>124191349</v>
      </c>
      <c r="H63" s="65">
        <f t="shared" si="4"/>
        <v>1128329417</v>
      </c>
      <c r="I63" s="66">
        <f t="shared" si="4"/>
        <v>1267252499</v>
      </c>
      <c r="J63" s="67">
        <f t="shared" si="4"/>
        <v>1139436203</v>
      </c>
      <c r="K63" s="62">
        <f t="shared" si="4"/>
        <v>1251941888</v>
      </c>
      <c r="L63" s="63">
        <f t="shared" si="4"/>
        <v>1302451695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1070187706</v>
      </c>
      <c r="D66" s="16">
        <v>852610524</v>
      </c>
      <c r="E66" s="30">
        <v>996389863</v>
      </c>
      <c r="F66" s="21">
        <v>894606490</v>
      </c>
      <c r="G66" s="16">
        <v>9444869</v>
      </c>
      <c r="H66" s="19">
        <v>510737822</v>
      </c>
      <c r="I66" s="17">
        <v>700376708</v>
      </c>
      <c r="J66" s="31">
        <v>940117617</v>
      </c>
      <c r="K66" s="16">
        <v>1014218223</v>
      </c>
      <c r="L66" s="19">
        <v>1040947288</v>
      </c>
    </row>
    <row r="67" spans="1:12" ht="13.5">
      <c r="A67" s="69" t="s">
        <v>42</v>
      </c>
      <c r="B67" s="2"/>
      <c r="C67" s="16"/>
      <c r="D67" s="16"/>
      <c r="E67" s="17">
        <v>4095432</v>
      </c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>
        <v>-2120061</v>
      </c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1070187706</v>
      </c>
      <c r="D70" s="32">
        <f aca="true" t="shared" si="5" ref="D70:L70">SUM(D66:D69)</f>
        <v>852610524</v>
      </c>
      <c r="E70" s="33">
        <f t="shared" si="5"/>
        <v>1000485295</v>
      </c>
      <c r="F70" s="34">
        <f t="shared" si="5"/>
        <v>894606490</v>
      </c>
      <c r="G70" s="32">
        <f t="shared" si="5"/>
        <v>7324808</v>
      </c>
      <c r="H70" s="35">
        <f t="shared" si="5"/>
        <v>510737822</v>
      </c>
      <c r="I70" s="36">
        <f t="shared" si="5"/>
        <v>700376708</v>
      </c>
      <c r="J70" s="37">
        <f t="shared" si="5"/>
        <v>940117617</v>
      </c>
      <c r="K70" s="32">
        <f t="shared" si="5"/>
        <v>1014218223</v>
      </c>
      <c r="L70" s="33">
        <f t="shared" si="5"/>
        <v>1040947288</v>
      </c>
    </row>
    <row r="71" spans="1:12" ht="13.5">
      <c r="A71" s="72" t="s">
        <v>47</v>
      </c>
      <c r="B71" s="2" t="s">
        <v>48</v>
      </c>
      <c r="C71" s="16">
        <v>3106282</v>
      </c>
      <c r="D71" s="16"/>
      <c r="E71" s="17"/>
      <c r="F71" s="18">
        <v>30744351</v>
      </c>
      <c r="G71" s="16"/>
      <c r="H71" s="19">
        <v>40895076</v>
      </c>
      <c r="I71" s="20"/>
      <c r="J71" s="21">
        <v>26761603</v>
      </c>
      <c r="K71" s="16">
        <v>28722538</v>
      </c>
      <c r="L71" s="17">
        <v>31243445</v>
      </c>
    </row>
    <row r="72" spans="1:12" ht="13.5">
      <c r="A72" s="72" t="s">
        <v>49</v>
      </c>
      <c r="B72" s="2" t="s">
        <v>50</v>
      </c>
      <c r="C72" s="16"/>
      <c r="D72" s="16"/>
      <c r="E72" s="17"/>
      <c r="F72" s="18">
        <v>579849000</v>
      </c>
      <c r="G72" s="16">
        <v>89434745</v>
      </c>
      <c r="H72" s="19">
        <v>347138557</v>
      </c>
      <c r="I72" s="20"/>
      <c r="J72" s="21">
        <v>29599094</v>
      </c>
      <c r="K72" s="16">
        <v>33188260</v>
      </c>
      <c r="L72" s="17">
        <v>37212646</v>
      </c>
    </row>
    <row r="73" spans="1:12" ht="13.5">
      <c r="A73" s="72" t="s">
        <v>51</v>
      </c>
      <c r="B73" s="2"/>
      <c r="C73" s="16">
        <v>136506569</v>
      </c>
      <c r="D73" s="16">
        <v>451206501</v>
      </c>
      <c r="E73" s="17">
        <v>646395956</v>
      </c>
      <c r="F73" s="18">
        <v>300894335</v>
      </c>
      <c r="G73" s="16">
        <v>27431796</v>
      </c>
      <c r="H73" s="19">
        <v>229557957</v>
      </c>
      <c r="I73" s="20">
        <v>566875790</v>
      </c>
      <c r="J73" s="21">
        <v>142957889</v>
      </c>
      <c r="K73" s="16">
        <v>175812867</v>
      </c>
      <c r="L73" s="17">
        <v>193048316</v>
      </c>
    </row>
    <row r="74" spans="1:12" ht="13.5">
      <c r="A74" s="73" t="s">
        <v>52</v>
      </c>
      <c r="B74" s="6" t="s">
        <v>53</v>
      </c>
      <c r="C74" s="74">
        <f>SUM(C70:C73)</f>
        <v>1209800557</v>
      </c>
      <c r="D74" s="74">
        <f aca="true" t="shared" si="6" ref="D74:L74">SUM(D70:D73)</f>
        <v>1303817025</v>
      </c>
      <c r="E74" s="75">
        <f t="shared" si="6"/>
        <v>1646881251</v>
      </c>
      <c r="F74" s="76">
        <f t="shared" si="6"/>
        <v>1806094176</v>
      </c>
      <c r="G74" s="74">
        <f t="shared" si="6"/>
        <v>124191349</v>
      </c>
      <c r="H74" s="77">
        <f t="shared" si="6"/>
        <v>1128329412</v>
      </c>
      <c r="I74" s="78">
        <f t="shared" si="6"/>
        <v>1267252498</v>
      </c>
      <c r="J74" s="79">
        <f t="shared" si="6"/>
        <v>1139436203</v>
      </c>
      <c r="K74" s="74">
        <f t="shared" si="6"/>
        <v>1251941888</v>
      </c>
      <c r="L74" s="75">
        <f t="shared" si="6"/>
        <v>1302451695</v>
      </c>
    </row>
    <row r="75" spans="1:12" ht="13.5">
      <c r="A75" s="9" t="s">
        <v>63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64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65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66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67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68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69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70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71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319023572</v>
      </c>
      <c r="D43" s="10">
        <f aca="true" t="shared" si="0" ref="D43:L43">SUM(D44:D46)</f>
        <v>414328815</v>
      </c>
      <c r="E43" s="11">
        <f t="shared" si="0"/>
        <v>613376753</v>
      </c>
      <c r="F43" s="12">
        <f t="shared" si="0"/>
        <v>916506045</v>
      </c>
      <c r="G43" s="10">
        <f t="shared" si="0"/>
        <v>1084457286</v>
      </c>
      <c r="H43" s="13">
        <f>SUM(H44:H46)</f>
        <v>978400785</v>
      </c>
      <c r="I43" s="14">
        <f t="shared" si="0"/>
        <v>1044495867</v>
      </c>
      <c r="J43" s="15">
        <f t="shared" si="0"/>
        <v>1499742470</v>
      </c>
      <c r="K43" s="10">
        <f t="shared" si="0"/>
        <v>1441454021</v>
      </c>
      <c r="L43" s="13">
        <f t="shared" si="0"/>
        <v>1568103603</v>
      </c>
    </row>
    <row r="44" spans="1:12" ht="13.5">
      <c r="A44" s="3" t="s">
        <v>19</v>
      </c>
      <c r="B44" s="2"/>
      <c r="C44" s="16">
        <v>60950234</v>
      </c>
      <c r="D44" s="16">
        <v>5564583</v>
      </c>
      <c r="E44" s="17">
        <v>11528245</v>
      </c>
      <c r="F44" s="18">
        <v>385899500</v>
      </c>
      <c r="G44" s="16">
        <v>437966041</v>
      </c>
      <c r="H44" s="19">
        <v>156420205</v>
      </c>
      <c r="I44" s="20">
        <v>83593589</v>
      </c>
      <c r="J44" s="21">
        <v>679594500</v>
      </c>
      <c r="K44" s="16">
        <v>656099850</v>
      </c>
      <c r="L44" s="17">
        <v>706412835</v>
      </c>
    </row>
    <row r="45" spans="1:12" ht="13.5">
      <c r="A45" s="3" t="s">
        <v>20</v>
      </c>
      <c r="B45" s="2"/>
      <c r="C45" s="22">
        <v>124847345</v>
      </c>
      <c r="D45" s="22">
        <v>167570780</v>
      </c>
      <c r="E45" s="23">
        <v>275497582</v>
      </c>
      <c r="F45" s="24">
        <v>223990845</v>
      </c>
      <c r="G45" s="22">
        <v>220375545</v>
      </c>
      <c r="H45" s="25">
        <v>330696433</v>
      </c>
      <c r="I45" s="26">
        <v>396499133</v>
      </c>
      <c r="J45" s="27">
        <v>819707970</v>
      </c>
      <c r="K45" s="22">
        <v>784904171</v>
      </c>
      <c r="L45" s="23">
        <v>861690768</v>
      </c>
    </row>
    <row r="46" spans="1:12" ht="13.5">
      <c r="A46" s="3" t="s">
        <v>21</v>
      </c>
      <c r="B46" s="2"/>
      <c r="C46" s="16">
        <v>133225993</v>
      </c>
      <c r="D46" s="16">
        <v>241193452</v>
      </c>
      <c r="E46" s="17">
        <v>326350926</v>
      </c>
      <c r="F46" s="18">
        <v>306615700</v>
      </c>
      <c r="G46" s="16">
        <v>426115700</v>
      </c>
      <c r="H46" s="19">
        <v>491284147</v>
      </c>
      <c r="I46" s="20">
        <v>564403145</v>
      </c>
      <c r="J46" s="21">
        <v>440000</v>
      </c>
      <c r="K46" s="16">
        <v>450000</v>
      </c>
      <c r="L46" s="17"/>
    </row>
    <row r="47" spans="1:12" ht="13.5">
      <c r="A47" s="1" t="s">
        <v>22</v>
      </c>
      <c r="B47" s="2"/>
      <c r="C47" s="10">
        <f>SUM(C48:C52)</f>
        <v>497464050</v>
      </c>
      <c r="D47" s="10">
        <f aca="true" t="shared" si="1" ref="D47:L47">SUM(D48:D52)</f>
        <v>660889683</v>
      </c>
      <c r="E47" s="14">
        <f t="shared" si="1"/>
        <v>1038178554</v>
      </c>
      <c r="F47" s="28">
        <f t="shared" si="1"/>
        <v>1121277392</v>
      </c>
      <c r="G47" s="10">
        <f t="shared" si="1"/>
        <v>1349766604</v>
      </c>
      <c r="H47" s="13">
        <f>SUM(H48:H52)</f>
        <v>1144073037</v>
      </c>
      <c r="I47" s="29">
        <f t="shared" si="1"/>
        <v>1277514273</v>
      </c>
      <c r="J47" s="12">
        <f t="shared" si="1"/>
        <v>1742146242</v>
      </c>
      <c r="K47" s="10">
        <f t="shared" si="1"/>
        <v>1903911733</v>
      </c>
      <c r="L47" s="14">
        <f t="shared" si="1"/>
        <v>2108466717</v>
      </c>
    </row>
    <row r="48" spans="1:12" ht="13.5">
      <c r="A48" s="3" t="s">
        <v>23</v>
      </c>
      <c r="B48" s="2"/>
      <c r="C48" s="16">
        <v>100033470</v>
      </c>
      <c r="D48" s="16">
        <v>125011659</v>
      </c>
      <c r="E48" s="17">
        <v>236508902</v>
      </c>
      <c r="F48" s="18">
        <v>180750000</v>
      </c>
      <c r="G48" s="16">
        <v>164602337</v>
      </c>
      <c r="H48" s="19">
        <v>48068031</v>
      </c>
      <c r="I48" s="20"/>
      <c r="J48" s="21">
        <v>207700000</v>
      </c>
      <c r="K48" s="16">
        <v>299350000</v>
      </c>
      <c r="L48" s="17">
        <v>286100000</v>
      </c>
    </row>
    <row r="49" spans="1:12" ht="13.5">
      <c r="A49" s="3" t="s">
        <v>24</v>
      </c>
      <c r="B49" s="2"/>
      <c r="C49" s="16">
        <v>122117238</v>
      </c>
      <c r="D49" s="16">
        <v>42147215</v>
      </c>
      <c r="E49" s="17">
        <v>75134582</v>
      </c>
      <c r="F49" s="18">
        <v>64060000</v>
      </c>
      <c r="G49" s="16">
        <v>85840443</v>
      </c>
      <c r="H49" s="19">
        <v>176415625</v>
      </c>
      <c r="I49" s="20">
        <v>250326377</v>
      </c>
      <c r="J49" s="21">
        <v>81000000</v>
      </c>
      <c r="K49" s="16">
        <v>98150000</v>
      </c>
      <c r="L49" s="17">
        <v>147200000</v>
      </c>
    </row>
    <row r="50" spans="1:12" ht="13.5">
      <c r="A50" s="3" t="s">
        <v>25</v>
      </c>
      <c r="B50" s="2"/>
      <c r="C50" s="16">
        <v>128177261</v>
      </c>
      <c r="D50" s="16">
        <v>223136038</v>
      </c>
      <c r="E50" s="17">
        <v>189519552</v>
      </c>
      <c r="F50" s="18">
        <v>237170000</v>
      </c>
      <c r="G50" s="16">
        <v>306351320</v>
      </c>
      <c r="H50" s="19">
        <v>244163667</v>
      </c>
      <c r="I50" s="20">
        <v>285632646</v>
      </c>
      <c r="J50" s="21">
        <v>360770000</v>
      </c>
      <c r="K50" s="16">
        <v>307000000</v>
      </c>
      <c r="L50" s="17">
        <v>237000000</v>
      </c>
    </row>
    <row r="51" spans="1:12" ht="13.5">
      <c r="A51" s="3" t="s">
        <v>26</v>
      </c>
      <c r="B51" s="2"/>
      <c r="C51" s="16">
        <v>53584126</v>
      </c>
      <c r="D51" s="16">
        <v>178604494</v>
      </c>
      <c r="E51" s="17">
        <v>424796211</v>
      </c>
      <c r="F51" s="18">
        <v>550497392</v>
      </c>
      <c r="G51" s="16">
        <v>710359021</v>
      </c>
      <c r="H51" s="19">
        <v>596151460</v>
      </c>
      <c r="I51" s="20">
        <v>659765222</v>
      </c>
      <c r="J51" s="21">
        <v>1001526242</v>
      </c>
      <c r="K51" s="16">
        <v>1087711733</v>
      </c>
      <c r="L51" s="17">
        <v>1293466717</v>
      </c>
    </row>
    <row r="52" spans="1:12" ht="13.5">
      <c r="A52" s="3" t="s">
        <v>27</v>
      </c>
      <c r="B52" s="2"/>
      <c r="C52" s="22">
        <v>93551955</v>
      </c>
      <c r="D52" s="22">
        <v>91990277</v>
      </c>
      <c r="E52" s="23">
        <v>112219307</v>
      </c>
      <c r="F52" s="24">
        <v>88800000</v>
      </c>
      <c r="G52" s="22">
        <v>82613483</v>
      </c>
      <c r="H52" s="25">
        <v>79274254</v>
      </c>
      <c r="I52" s="26">
        <v>81790028</v>
      </c>
      <c r="J52" s="27">
        <v>91150000</v>
      </c>
      <c r="K52" s="22">
        <v>111700000</v>
      </c>
      <c r="L52" s="23">
        <v>144700000</v>
      </c>
    </row>
    <row r="53" spans="1:12" ht="13.5">
      <c r="A53" s="1" t="s">
        <v>28</v>
      </c>
      <c r="B53" s="4"/>
      <c r="C53" s="10">
        <f>SUM(C54:C56)</f>
        <v>908302202</v>
      </c>
      <c r="D53" s="10">
        <f aca="true" t="shared" si="2" ref="D53:L53">SUM(D54:D56)</f>
        <v>945620418</v>
      </c>
      <c r="E53" s="14">
        <f t="shared" si="2"/>
        <v>1030498960</v>
      </c>
      <c r="F53" s="28">
        <f t="shared" si="2"/>
        <v>1796799000</v>
      </c>
      <c r="G53" s="10">
        <f t="shared" si="2"/>
        <v>1555998752</v>
      </c>
      <c r="H53" s="13">
        <f>SUM(H54:H56)</f>
        <v>1105187519</v>
      </c>
      <c r="I53" s="29">
        <f t="shared" si="2"/>
        <v>1299593768</v>
      </c>
      <c r="J53" s="12">
        <f t="shared" si="2"/>
        <v>1638018000</v>
      </c>
      <c r="K53" s="10">
        <f t="shared" si="2"/>
        <v>1770394636</v>
      </c>
      <c r="L53" s="14">
        <f t="shared" si="2"/>
        <v>1847100000</v>
      </c>
    </row>
    <row r="54" spans="1:12" ht="13.5">
      <c r="A54" s="3" t="s">
        <v>29</v>
      </c>
      <c r="B54" s="2"/>
      <c r="C54" s="16">
        <v>41247807</v>
      </c>
      <c r="D54" s="16">
        <v>46251784</v>
      </c>
      <c r="E54" s="17">
        <v>42286437</v>
      </c>
      <c r="F54" s="18">
        <v>253850000</v>
      </c>
      <c r="G54" s="16">
        <v>174951477</v>
      </c>
      <c r="H54" s="19">
        <v>140242722</v>
      </c>
      <c r="I54" s="20">
        <v>168689182</v>
      </c>
      <c r="J54" s="21">
        <v>112000000</v>
      </c>
      <c r="K54" s="16">
        <v>196588636</v>
      </c>
      <c r="L54" s="17">
        <v>170200000</v>
      </c>
    </row>
    <row r="55" spans="1:12" ht="13.5">
      <c r="A55" s="3" t="s">
        <v>30</v>
      </c>
      <c r="B55" s="2"/>
      <c r="C55" s="16">
        <v>855626979</v>
      </c>
      <c r="D55" s="16">
        <v>891018521</v>
      </c>
      <c r="E55" s="17">
        <v>978535280</v>
      </c>
      <c r="F55" s="18">
        <v>1530649000</v>
      </c>
      <c r="G55" s="16">
        <v>1364097275</v>
      </c>
      <c r="H55" s="19">
        <v>954502141</v>
      </c>
      <c r="I55" s="20">
        <v>1118782877</v>
      </c>
      <c r="J55" s="21">
        <v>1514818000</v>
      </c>
      <c r="K55" s="16">
        <v>1526206000</v>
      </c>
      <c r="L55" s="17">
        <v>1605300000</v>
      </c>
    </row>
    <row r="56" spans="1:12" ht="13.5">
      <c r="A56" s="3" t="s">
        <v>31</v>
      </c>
      <c r="B56" s="2"/>
      <c r="C56" s="16">
        <v>11427416</v>
      </c>
      <c r="D56" s="16">
        <v>8350113</v>
      </c>
      <c r="E56" s="17">
        <v>9677243</v>
      </c>
      <c r="F56" s="18">
        <v>12300000</v>
      </c>
      <c r="G56" s="16">
        <v>16950000</v>
      </c>
      <c r="H56" s="19">
        <v>10442656</v>
      </c>
      <c r="I56" s="20">
        <v>12121709</v>
      </c>
      <c r="J56" s="21">
        <v>11200000</v>
      </c>
      <c r="K56" s="16">
        <v>47600000</v>
      </c>
      <c r="L56" s="17">
        <v>71600000</v>
      </c>
    </row>
    <row r="57" spans="1:12" ht="13.5">
      <c r="A57" s="1" t="s">
        <v>32</v>
      </c>
      <c r="B57" s="4"/>
      <c r="C57" s="10">
        <f>SUM(C58:C61)</f>
        <v>868388296</v>
      </c>
      <c r="D57" s="10">
        <f aca="true" t="shared" si="3" ref="D57:L57">SUM(D58:D61)</f>
        <v>1034037225</v>
      </c>
      <c r="E57" s="14">
        <f t="shared" si="3"/>
        <v>1341010090</v>
      </c>
      <c r="F57" s="28">
        <f t="shared" si="3"/>
        <v>1272379000</v>
      </c>
      <c r="G57" s="10">
        <f t="shared" si="3"/>
        <v>1109594969</v>
      </c>
      <c r="H57" s="13">
        <f>SUM(H58:H61)</f>
        <v>988198262</v>
      </c>
      <c r="I57" s="29">
        <f t="shared" si="3"/>
        <v>1081745262</v>
      </c>
      <c r="J57" s="12">
        <f t="shared" si="3"/>
        <v>1792709000</v>
      </c>
      <c r="K57" s="10">
        <f t="shared" si="3"/>
        <v>1785518000</v>
      </c>
      <c r="L57" s="14">
        <f t="shared" si="3"/>
        <v>1861970000</v>
      </c>
    </row>
    <row r="58" spans="1:12" ht="13.5">
      <c r="A58" s="3" t="s">
        <v>33</v>
      </c>
      <c r="B58" s="2"/>
      <c r="C58" s="16">
        <v>375222125</v>
      </c>
      <c r="D58" s="16">
        <v>524288331</v>
      </c>
      <c r="E58" s="17">
        <v>490902446</v>
      </c>
      <c r="F58" s="18">
        <v>648829000</v>
      </c>
      <c r="G58" s="16">
        <v>648829000</v>
      </c>
      <c r="H58" s="19">
        <v>579443884</v>
      </c>
      <c r="I58" s="20">
        <v>628255935</v>
      </c>
      <c r="J58" s="21">
        <v>717700000</v>
      </c>
      <c r="K58" s="16">
        <v>717200000</v>
      </c>
      <c r="L58" s="17">
        <v>745151000</v>
      </c>
    </row>
    <row r="59" spans="1:12" ht="13.5">
      <c r="A59" s="3" t="s">
        <v>34</v>
      </c>
      <c r="B59" s="2"/>
      <c r="C59" s="16">
        <v>269434110</v>
      </c>
      <c r="D59" s="16">
        <v>353191377</v>
      </c>
      <c r="E59" s="17">
        <v>293305598</v>
      </c>
      <c r="F59" s="18">
        <v>318500000</v>
      </c>
      <c r="G59" s="16">
        <v>288655269</v>
      </c>
      <c r="H59" s="19">
        <v>258462521</v>
      </c>
      <c r="I59" s="20">
        <v>327803547</v>
      </c>
      <c r="J59" s="21">
        <v>356400000</v>
      </c>
      <c r="K59" s="16">
        <v>511150000</v>
      </c>
      <c r="L59" s="17">
        <v>683000000</v>
      </c>
    </row>
    <row r="60" spans="1:12" ht="13.5">
      <c r="A60" s="3" t="s">
        <v>35</v>
      </c>
      <c r="B60" s="2"/>
      <c r="C60" s="22">
        <v>116400002</v>
      </c>
      <c r="D60" s="22">
        <v>80838455</v>
      </c>
      <c r="E60" s="23">
        <v>427968059</v>
      </c>
      <c r="F60" s="24">
        <v>175300000</v>
      </c>
      <c r="G60" s="22">
        <v>45900000</v>
      </c>
      <c r="H60" s="25">
        <v>29296887</v>
      </c>
      <c r="I60" s="26"/>
      <c r="J60" s="27">
        <v>552159000</v>
      </c>
      <c r="K60" s="22">
        <v>388668000</v>
      </c>
      <c r="L60" s="23">
        <v>266319000</v>
      </c>
    </row>
    <row r="61" spans="1:12" ht="13.5">
      <c r="A61" s="3" t="s">
        <v>36</v>
      </c>
      <c r="B61" s="2"/>
      <c r="C61" s="16">
        <v>107332059</v>
      </c>
      <c r="D61" s="16">
        <v>75719062</v>
      </c>
      <c r="E61" s="17">
        <v>128833987</v>
      </c>
      <c r="F61" s="18">
        <v>129750000</v>
      </c>
      <c r="G61" s="16">
        <v>126210700</v>
      </c>
      <c r="H61" s="19">
        <v>120994970</v>
      </c>
      <c r="I61" s="20">
        <v>125685780</v>
      </c>
      <c r="J61" s="21">
        <v>166450000</v>
      </c>
      <c r="K61" s="16">
        <v>168500000</v>
      </c>
      <c r="L61" s="17">
        <v>167500000</v>
      </c>
    </row>
    <row r="62" spans="1:12" ht="13.5">
      <c r="A62" s="1" t="s">
        <v>37</v>
      </c>
      <c r="B62" s="4"/>
      <c r="C62" s="10">
        <v>19122957</v>
      </c>
      <c r="D62" s="10">
        <v>14288128</v>
      </c>
      <c r="E62" s="14">
        <v>17343845</v>
      </c>
      <c r="F62" s="28">
        <v>24000000</v>
      </c>
      <c r="G62" s="10">
        <v>31088089</v>
      </c>
      <c r="H62" s="13">
        <v>1517898</v>
      </c>
      <c r="I62" s="29"/>
      <c r="J62" s="12">
        <v>43340000</v>
      </c>
      <c r="K62" s="10">
        <v>37399000</v>
      </c>
      <c r="L62" s="14">
        <v>55062000</v>
      </c>
    </row>
    <row r="63" spans="1:12" ht="13.5">
      <c r="A63" s="5" t="s">
        <v>38</v>
      </c>
      <c r="B63" s="6" t="s">
        <v>39</v>
      </c>
      <c r="C63" s="62">
        <f>+C43+C47+C53+C57+C62</f>
        <v>2612301077</v>
      </c>
      <c r="D63" s="62">
        <f aca="true" t="shared" si="4" ref="D63:L63">+D43+D47+D53+D57+D62</f>
        <v>3069164269</v>
      </c>
      <c r="E63" s="63">
        <f t="shared" si="4"/>
        <v>4040408202</v>
      </c>
      <c r="F63" s="64">
        <f t="shared" si="4"/>
        <v>5130961437</v>
      </c>
      <c r="G63" s="62">
        <f t="shared" si="4"/>
        <v>5130905700</v>
      </c>
      <c r="H63" s="65">
        <f t="shared" si="4"/>
        <v>4217377501</v>
      </c>
      <c r="I63" s="66">
        <f t="shared" si="4"/>
        <v>4703349170</v>
      </c>
      <c r="J63" s="67">
        <f t="shared" si="4"/>
        <v>6715955712</v>
      </c>
      <c r="K63" s="62">
        <f t="shared" si="4"/>
        <v>6938677390</v>
      </c>
      <c r="L63" s="63">
        <f t="shared" si="4"/>
        <v>7440702320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1495286714</v>
      </c>
      <c r="D66" s="16">
        <v>1642429375</v>
      </c>
      <c r="E66" s="30">
        <v>1810720567</v>
      </c>
      <c r="F66" s="21">
        <v>1850282579</v>
      </c>
      <c r="G66" s="16">
        <v>1794293204</v>
      </c>
      <c r="H66" s="19">
        <v>1709183023</v>
      </c>
      <c r="I66" s="17">
        <v>1747650073</v>
      </c>
      <c r="J66" s="31">
        <v>2294664242</v>
      </c>
      <c r="K66" s="16">
        <v>2403095591</v>
      </c>
      <c r="L66" s="19">
        <v>2556553717</v>
      </c>
    </row>
    <row r="67" spans="1:12" ht="13.5">
      <c r="A67" s="69" t="s">
        <v>42</v>
      </c>
      <c r="B67" s="2"/>
      <c r="C67" s="16">
        <v>19155620</v>
      </c>
      <c r="D67" s="16">
        <v>5012398</v>
      </c>
      <c r="E67" s="17">
        <v>27342467</v>
      </c>
      <c r="F67" s="18">
        <v>26472673</v>
      </c>
      <c r="G67" s="16">
        <v>30858788</v>
      </c>
      <c r="H67" s="19">
        <v>29135845</v>
      </c>
      <c r="I67" s="20">
        <v>30806564</v>
      </c>
      <c r="J67" s="21">
        <v>15000000</v>
      </c>
      <c r="K67" s="16">
        <v>9000000</v>
      </c>
      <c r="L67" s="17">
        <v>9000000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>
        <v>50000000</v>
      </c>
      <c r="K69" s="16">
        <v>50000000</v>
      </c>
      <c r="L69" s="17">
        <v>50000000</v>
      </c>
    </row>
    <row r="70" spans="1:12" ht="13.5">
      <c r="A70" s="71" t="s">
        <v>45</v>
      </c>
      <c r="B70" s="2" t="s">
        <v>46</v>
      </c>
      <c r="C70" s="32">
        <f>SUM(C66:C69)</f>
        <v>1514442334</v>
      </c>
      <c r="D70" s="32">
        <f aca="true" t="shared" si="5" ref="D70:L70">SUM(D66:D69)</f>
        <v>1647441773</v>
      </c>
      <c r="E70" s="33">
        <f t="shared" si="5"/>
        <v>1838063034</v>
      </c>
      <c r="F70" s="34">
        <f t="shared" si="5"/>
        <v>1876755252</v>
      </c>
      <c r="G70" s="32">
        <f t="shared" si="5"/>
        <v>1825151992</v>
      </c>
      <c r="H70" s="35">
        <f t="shared" si="5"/>
        <v>1738318868</v>
      </c>
      <c r="I70" s="36">
        <f t="shared" si="5"/>
        <v>1778456637</v>
      </c>
      <c r="J70" s="37">
        <f t="shared" si="5"/>
        <v>2359664242</v>
      </c>
      <c r="K70" s="32">
        <f t="shared" si="5"/>
        <v>2462095591</v>
      </c>
      <c r="L70" s="33">
        <f t="shared" si="5"/>
        <v>2615553717</v>
      </c>
    </row>
    <row r="71" spans="1:12" ht="13.5">
      <c r="A71" s="72" t="s">
        <v>47</v>
      </c>
      <c r="B71" s="2" t="s">
        <v>48</v>
      </c>
      <c r="C71" s="16">
        <v>26259375</v>
      </c>
      <c r="D71" s="16">
        <v>1699926</v>
      </c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838117655</v>
      </c>
      <c r="D72" s="16">
        <v>971607207</v>
      </c>
      <c r="E72" s="17"/>
      <c r="F72" s="18">
        <v>1790950140</v>
      </c>
      <c r="G72" s="16">
        <v>1856086653</v>
      </c>
      <c r="H72" s="19">
        <v>1064845106</v>
      </c>
      <c r="I72" s="20">
        <v>3408245</v>
      </c>
      <c r="J72" s="21">
        <v>3434508099</v>
      </c>
      <c r="K72" s="16">
        <v>3487770367</v>
      </c>
      <c r="L72" s="17">
        <v>3853785739</v>
      </c>
    </row>
    <row r="73" spans="1:12" ht="13.5">
      <c r="A73" s="72" t="s">
        <v>51</v>
      </c>
      <c r="B73" s="2"/>
      <c r="C73" s="16">
        <v>233481713</v>
      </c>
      <c r="D73" s="16">
        <v>448415366</v>
      </c>
      <c r="E73" s="17">
        <v>2202345171</v>
      </c>
      <c r="F73" s="18">
        <v>1463256045</v>
      </c>
      <c r="G73" s="16">
        <v>1449667055</v>
      </c>
      <c r="H73" s="19">
        <v>1414213530</v>
      </c>
      <c r="I73" s="20">
        <v>2921484286</v>
      </c>
      <c r="J73" s="21">
        <v>921783371</v>
      </c>
      <c r="K73" s="16">
        <v>988811432</v>
      </c>
      <c r="L73" s="17">
        <v>971362864</v>
      </c>
    </row>
    <row r="74" spans="1:12" ht="13.5">
      <c r="A74" s="73" t="s">
        <v>52</v>
      </c>
      <c r="B74" s="6" t="s">
        <v>53</v>
      </c>
      <c r="C74" s="74">
        <f>SUM(C70:C73)</f>
        <v>2612301077</v>
      </c>
      <c r="D74" s="74">
        <f aca="true" t="shared" si="6" ref="D74:L74">SUM(D70:D73)</f>
        <v>3069164272</v>
      </c>
      <c r="E74" s="75">
        <f t="shared" si="6"/>
        <v>4040408205</v>
      </c>
      <c r="F74" s="76">
        <f t="shared" si="6"/>
        <v>5130961437</v>
      </c>
      <c r="G74" s="74">
        <f t="shared" si="6"/>
        <v>5130905700</v>
      </c>
      <c r="H74" s="77">
        <f t="shared" si="6"/>
        <v>4217377504</v>
      </c>
      <c r="I74" s="78">
        <f t="shared" si="6"/>
        <v>4703349168</v>
      </c>
      <c r="J74" s="79">
        <f t="shared" si="6"/>
        <v>6715955712</v>
      </c>
      <c r="K74" s="74">
        <f t="shared" si="6"/>
        <v>6938677390</v>
      </c>
      <c r="L74" s="75">
        <f t="shared" si="6"/>
        <v>7440702320</v>
      </c>
    </row>
    <row r="75" spans="1:12" ht="13.5">
      <c r="A75" s="9" t="s">
        <v>63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64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65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66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67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68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69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70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71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1477635411</v>
      </c>
      <c r="D43" s="10">
        <f aca="true" t="shared" si="0" ref="D43:L43">SUM(D44:D46)</f>
        <v>2136900000</v>
      </c>
      <c r="E43" s="11">
        <f t="shared" si="0"/>
        <v>729810000</v>
      </c>
      <c r="F43" s="12">
        <f t="shared" si="0"/>
        <v>1259428000</v>
      </c>
      <c r="G43" s="10">
        <f t="shared" si="0"/>
        <v>999639000</v>
      </c>
      <c r="H43" s="13">
        <f>SUM(H44:H46)</f>
        <v>364497000</v>
      </c>
      <c r="I43" s="14">
        <f t="shared" si="0"/>
        <v>801635000</v>
      </c>
      <c r="J43" s="15">
        <f t="shared" si="0"/>
        <v>846995000</v>
      </c>
      <c r="K43" s="10">
        <f t="shared" si="0"/>
        <v>1223289000</v>
      </c>
      <c r="L43" s="13">
        <f t="shared" si="0"/>
        <v>857322000</v>
      </c>
    </row>
    <row r="44" spans="1:12" ht="13.5">
      <c r="A44" s="3" t="s">
        <v>19</v>
      </c>
      <c r="B44" s="2"/>
      <c r="C44" s="16">
        <v>38961021</v>
      </c>
      <c r="D44" s="16">
        <v>87443000</v>
      </c>
      <c r="E44" s="17">
        <v>276152000</v>
      </c>
      <c r="F44" s="18">
        <v>210420000</v>
      </c>
      <c r="G44" s="16">
        <v>257694000</v>
      </c>
      <c r="H44" s="19">
        <v>16785000</v>
      </c>
      <c r="I44" s="20">
        <v>114519000</v>
      </c>
      <c r="J44" s="21">
        <v>113346000</v>
      </c>
      <c r="K44" s="16">
        <v>106891000</v>
      </c>
      <c r="L44" s="17">
        <v>81321000</v>
      </c>
    </row>
    <row r="45" spans="1:12" ht="13.5">
      <c r="A45" s="3" t="s">
        <v>20</v>
      </c>
      <c r="B45" s="2"/>
      <c r="C45" s="22">
        <v>11591430</v>
      </c>
      <c r="D45" s="22">
        <v>1969000</v>
      </c>
      <c r="E45" s="23">
        <v>7030000</v>
      </c>
      <c r="F45" s="24">
        <v>3047000</v>
      </c>
      <c r="G45" s="22">
        <v>3061000</v>
      </c>
      <c r="H45" s="25">
        <v>708000</v>
      </c>
      <c r="I45" s="26">
        <v>1966000</v>
      </c>
      <c r="J45" s="27">
        <v>4335000</v>
      </c>
      <c r="K45" s="22">
        <v>5355000</v>
      </c>
      <c r="L45" s="23">
        <v>5525000</v>
      </c>
    </row>
    <row r="46" spans="1:12" ht="13.5">
      <c r="A46" s="3" t="s">
        <v>21</v>
      </c>
      <c r="B46" s="2"/>
      <c r="C46" s="16">
        <v>1427082960</v>
      </c>
      <c r="D46" s="16">
        <v>2047488000</v>
      </c>
      <c r="E46" s="17">
        <v>446628000</v>
      </c>
      <c r="F46" s="18">
        <v>1045961000</v>
      </c>
      <c r="G46" s="16">
        <v>738884000</v>
      </c>
      <c r="H46" s="19">
        <v>347004000</v>
      </c>
      <c r="I46" s="20">
        <v>685150000</v>
      </c>
      <c r="J46" s="21">
        <v>729314000</v>
      </c>
      <c r="K46" s="16">
        <v>1111043000</v>
      </c>
      <c r="L46" s="17">
        <v>770476000</v>
      </c>
    </row>
    <row r="47" spans="1:12" ht="13.5">
      <c r="A47" s="1" t="s">
        <v>22</v>
      </c>
      <c r="B47" s="2"/>
      <c r="C47" s="10">
        <f>SUM(C48:C52)</f>
        <v>1553532359</v>
      </c>
      <c r="D47" s="10">
        <f aca="true" t="shared" si="1" ref="D47:L47">SUM(D48:D52)</f>
        <v>1349148000</v>
      </c>
      <c r="E47" s="14">
        <f t="shared" si="1"/>
        <v>1947002000</v>
      </c>
      <c r="F47" s="28">
        <f t="shared" si="1"/>
        <v>2165339000</v>
      </c>
      <c r="G47" s="10">
        <f t="shared" si="1"/>
        <v>2179378000</v>
      </c>
      <c r="H47" s="13">
        <f>SUM(H48:H52)</f>
        <v>1944206000</v>
      </c>
      <c r="I47" s="29">
        <f t="shared" si="1"/>
        <v>1782716000</v>
      </c>
      <c r="J47" s="12">
        <f t="shared" si="1"/>
        <v>2226408193</v>
      </c>
      <c r="K47" s="10">
        <f t="shared" si="1"/>
        <v>2538288928</v>
      </c>
      <c r="L47" s="14">
        <f t="shared" si="1"/>
        <v>2412762000</v>
      </c>
    </row>
    <row r="48" spans="1:12" ht="13.5">
      <c r="A48" s="3" t="s">
        <v>23</v>
      </c>
      <c r="B48" s="2"/>
      <c r="C48" s="16">
        <v>143336612</v>
      </c>
      <c r="D48" s="16">
        <v>105745000</v>
      </c>
      <c r="E48" s="17">
        <v>145334000</v>
      </c>
      <c r="F48" s="18">
        <v>203781000</v>
      </c>
      <c r="G48" s="16">
        <v>215567000</v>
      </c>
      <c r="H48" s="19">
        <v>133303000</v>
      </c>
      <c r="I48" s="20">
        <v>121657000</v>
      </c>
      <c r="J48" s="21">
        <v>188928983</v>
      </c>
      <c r="K48" s="16">
        <v>242347378</v>
      </c>
      <c r="L48" s="17">
        <v>258383000</v>
      </c>
    </row>
    <row r="49" spans="1:12" ht="13.5">
      <c r="A49" s="3" t="s">
        <v>24</v>
      </c>
      <c r="B49" s="2"/>
      <c r="C49" s="16">
        <v>100337498</v>
      </c>
      <c r="D49" s="16">
        <v>169290000</v>
      </c>
      <c r="E49" s="17">
        <v>114180000</v>
      </c>
      <c r="F49" s="18">
        <v>82970000</v>
      </c>
      <c r="G49" s="16">
        <v>104570000</v>
      </c>
      <c r="H49" s="19">
        <v>103755000</v>
      </c>
      <c r="I49" s="20">
        <v>105431000</v>
      </c>
      <c r="J49" s="21">
        <v>56375000</v>
      </c>
      <c r="K49" s="16">
        <v>71250000</v>
      </c>
      <c r="L49" s="17">
        <v>72100000</v>
      </c>
    </row>
    <row r="50" spans="1:12" ht="13.5">
      <c r="A50" s="3" t="s">
        <v>25</v>
      </c>
      <c r="B50" s="2"/>
      <c r="C50" s="16">
        <v>49465657</v>
      </c>
      <c r="D50" s="16">
        <v>168926000</v>
      </c>
      <c r="E50" s="17">
        <v>199727000</v>
      </c>
      <c r="F50" s="18">
        <v>182106000</v>
      </c>
      <c r="G50" s="16">
        <v>147006000</v>
      </c>
      <c r="H50" s="19">
        <v>88367000</v>
      </c>
      <c r="I50" s="20">
        <v>124408000</v>
      </c>
      <c r="J50" s="21">
        <v>228968800</v>
      </c>
      <c r="K50" s="16">
        <v>202691550</v>
      </c>
      <c r="L50" s="17">
        <v>105102000</v>
      </c>
    </row>
    <row r="51" spans="1:12" ht="13.5">
      <c r="A51" s="3" t="s">
        <v>26</v>
      </c>
      <c r="B51" s="2"/>
      <c r="C51" s="16">
        <v>1216711974</v>
      </c>
      <c r="D51" s="16">
        <v>848295000</v>
      </c>
      <c r="E51" s="17">
        <v>1398969000</v>
      </c>
      <c r="F51" s="18">
        <v>1596778000</v>
      </c>
      <c r="G51" s="16">
        <v>1596778000</v>
      </c>
      <c r="H51" s="19">
        <v>1503324000</v>
      </c>
      <c r="I51" s="20">
        <v>1338665000</v>
      </c>
      <c r="J51" s="21">
        <v>1640145410</v>
      </c>
      <c r="K51" s="16">
        <v>1925000000</v>
      </c>
      <c r="L51" s="17">
        <v>1878292000</v>
      </c>
    </row>
    <row r="52" spans="1:12" ht="13.5">
      <c r="A52" s="3" t="s">
        <v>27</v>
      </c>
      <c r="B52" s="2"/>
      <c r="C52" s="22">
        <v>43680618</v>
      </c>
      <c r="D52" s="22">
        <v>56892000</v>
      </c>
      <c r="E52" s="23">
        <v>88792000</v>
      </c>
      <c r="F52" s="24">
        <v>99704000</v>
      </c>
      <c r="G52" s="22">
        <v>115457000</v>
      </c>
      <c r="H52" s="25">
        <v>115457000</v>
      </c>
      <c r="I52" s="26">
        <v>92555000</v>
      </c>
      <c r="J52" s="27">
        <v>111990000</v>
      </c>
      <c r="K52" s="22">
        <v>97000000</v>
      </c>
      <c r="L52" s="23">
        <v>98885000</v>
      </c>
    </row>
    <row r="53" spans="1:12" ht="13.5">
      <c r="A53" s="1" t="s">
        <v>28</v>
      </c>
      <c r="B53" s="4"/>
      <c r="C53" s="10">
        <f>SUM(C54:C56)</f>
        <v>1685996203</v>
      </c>
      <c r="D53" s="10">
        <f aca="true" t="shared" si="2" ref="D53:L53">SUM(D54:D56)</f>
        <v>2418412000</v>
      </c>
      <c r="E53" s="14">
        <f t="shared" si="2"/>
        <v>3657947000</v>
      </c>
      <c r="F53" s="28">
        <f t="shared" si="2"/>
        <v>3880172252</v>
      </c>
      <c r="G53" s="10">
        <f t="shared" si="2"/>
        <v>3941845000</v>
      </c>
      <c r="H53" s="13">
        <f>SUM(H54:H56)</f>
        <v>2778081000</v>
      </c>
      <c r="I53" s="29">
        <f t="shared" si="2"/>
        <v>3050861000</v>
      </c>
      <c r="J53" s="12">
        <f t="shared" si="2"/>
        <v>3319053686</v>
      </c>
      <c r="K53" s="10">
        <f t="shared" si="2"/>
        <v>3619725622</v>
      </c>
      <c r="L53" s="14">
        <f t="shared" si="2"/>
        <v>3703314999</v>
      </c>
    </row>
    <row r="54" spans="1:12" ht="13.5">
      <c r="A54" s="3" t="s">
        <v>29</v>
      </c>
      <c r="B54" s="2"/>
      <c r="C54" s="16">
        <v>280811201</v>
      </c>
      <c r="D54" s="16">
        <v>556589000</v>
      </c>
      <c r="E54" s="17">
        <v>1112873000</v>
      </c>
      <c r="F54" s="18">
        <v>1148183000</v>
      </c>
      <c r="G54" s="16">
        <v>1104663000</v>
      </c>
      <c r="H54" s="19">
        <v>674100000</v>
      </c>
      <c r="I54" s="20">
        <v>701687000</v>
      </c>
      <c r="J54" s="21">
        <v>940745000</v>
      </c>
      <c r="K54" s="16">
        <v>905797999</v>
      </c>
      <c r="L54" s="17">
        <v>884580000</v>
      </c>
    </row>
    <row r="55" spans="1:12" ht="13.5">
      <c r="A55" s="3" t="s">
        <v>30</v>
      </c>
      <c r="B55" s="2"/>
      <c r="C55" s="16">
        <v>1379971955</v>
      </c>
      <c r="D55" s="16">
        <v>1861823000</v>
      </c>
      <c r="E55" s="17">
        <v>2519908000</v>
      </c>
      <c r="F55" s="18">
        <v>2683059252</v>
      </c>
      <c r="G55" s="16">
        <v>2788252000</v>
      </c>
      <c r="H55" s="19">
        <v>2095863000</v>
      </c>
      <c r="I55" s="20">
        <v>2304845000</v>
      </c>
      <c r="J55" s="21">
        <v>2334703686</v>
      </c>
      <c r="K55" s="16">
        <v>2709487623</v>
      </c>
      <c r="L55" s="17">
        <v>2763085499</v>
      </c>
    </row>
    <row r="56" spans="1:12" ht="13.5">
      <c r="A56" s="3" t="s">
        <v>31</v>
      </c>
      <c r="B56" s="2"/>
      <c r="C56" s="16">
        <v>25213047</v>
      </c>
      <c r="D56" s="16"/>
      <c r="E56" s="17">
        <v>25166000</v>
      </c>
      <c r="F56" s="18">
        <v>48930000</v>
      </c>
      <c r="G56" s="16">
        <v>48930000</v>
      </c>
      <c r="H56" s="19">
        <v>8118000</v>
      </c>
      <c r="I56" s="20">
        <v>44329000</v>
      </c>
      <c r="J56" s="21">
        <v>43605000</v>
      </c>
      <c r="K56" s="16">
        <v>4440000</v>
      </c>
      <c r="L56" s="17">
        <v>55649500</v>
      </c>
    </row>
    <row r="57" spans="1:12" ht="13.5">
      <c r="A57" s="1" t="s">
        <v>32</v>
      </c>
      <c r="B57" s="4"/>
      <c r="C57" s="10">
        <f>SUM(C58:C61)</f>
        <v>3061555417</v>
      </c>
      <c r="D57" s="10">
        <f aca="true" t="shared" si="3" ref="D57:L57">SUM(D58:D61)</f>
        <v>3025595000</v>
      </c>
      <c r="E57" s="14">
        <f t="shared" si="3"/>
        <v>2606904000</v>
      </c>
      <c r="F57" s="28">
        <f t="shared" si="3"/>
        <v>2238641674</v>
      </c>
      <c r="G57" s="10">
        <f t="shared" si="3"/>
        <v>2784707674</v>
      </c>
      <c r="H57" s="13">
        <f>SUM(H58:H61)</f>
        <v>2200174000</v>
      </c>
      <c r="I57" s="29">
        <f t="shared" si="3"/>
        <v>2096395000</v>
      </c>
      <c r="J57" s="12">
        <f t="shared" si="3"/>
        <v>2196964121</v>
      </c>
      <c r="K57" s="10">
        <f t="shared" si="3"/>
        <v>2069427450</v>
      </c>
      <c r="L57" s="14">
        <f t="shared" si="3"/>
        <v>1985127001</v>
      </c>
    </row>
    <row r="58" spans="1:12" ht="13.5">
      <c r="A58" s="3" t="s">
        <v>33</v>
      </c>
      <c r="B58" s="2"/>
      <c r="C58" s="16">
        <v>1989753509</v>
      </c>
      <c r="D58" s="16">
        <v>1981756000</v>
      </c>
      <c r="E58" s="17">
        <v>1674887000</v>
      </c>
      <c r="F58" s="18">
        <v>1393329674</v>
      </c>
      <c r="G58" s="16">
        <v>1939395674</v>
      </c>
      <c r="H58" s="19">
        <v>1517735000</v>
      </c>
      <c r="I58" s="20">
        <v>1411196000</v>
      </c>
      <c r="J58" s="21">
        <v>1328178000</v>
      </c>
      <c r="K58" s="16">
        <v>1297011000</v>
      </c>
      <c r="L58" s="17">
        <v>1144051717</v>
      </c>
    </row>
    <row r="59" spans="1:12" ht="13.5">
      <c r="A59" s="3" t="s">
        <v>34</v>
      </c>
      <c r="B59" s="2"/>
      <c r="C59" s="16">
        <v>606236259</v>
      </c>
      <c r="D59" s="16">
        <v>908793000</v>
      </c>
      <c r="E59" s="17">
        <v>577683000</v>
      </c>
      <c r="F59" s="18">
        <v>441981600</v>
      </c>
      <c r="G59" s="16">
        <v>441981600</v>
      </c>
      <c r="H59" s="19">
        <v>630304000</v>
      </c>
      <c r="I59" s="20">
        <v>374408000</v>
      </c>
      <c r="J59" s="21">
        <v>477003551</v>
      </c>
      <c r="K59" s="16">
        <v>423670050</v>
      </c>
      <c r="L59" s="17">
        <v>457470198</v>
      </c>
    </row>
    <row r="60" spans="1:12" ht="13.5">
      <c r="A60" s="3" t="s">
        <v>35</v>
      </c>
      <c r="B60" s="2"/>
      <c r="C60" s="22">
        <v>404157506</v>
      </c>
      <c r="D60" s="22"/>
      <c r="E60" s="23">
        <v>247578000</v>
      </c>
      <c r="F60" s="24">
        <v>294654400</v>
      </c>
      <c r="G60" s="22">
        <v>294654400</v>
      </c>
      <c r="H60" s="25"/>
      <c r="I60" s="26">
        <v>249605000</v>
      </c>
      <c r="J60" s="27">
        <v>318002570</v>
      </c>
      <c r="K60" s="22">
        <v>282446400</v>
      </c>
      <c r="L60" s="23">
        <v>304980086</v>
      </c>
    </row>
    <row r="61" spans="1:12" ht="13.5">
      <c r="A61" s="3" t="s">
        <v>36</v>
      </c>
      <c r="B61" s="2"/>
      <c r="C61" s="16">
        <v>61408143</v>
      </c>
      <c r="D61" s="16">
        <v>135046000</v>
      </c>
      <c r="E61" s="17">
        <v>106756000</v>
      </c>
      <c r="F61" s="18">
        <v>108676000</v>
      </c>
      <c r="G61" s="16">
        <v>108676000</v>
      </c>
      <c r="H61" s="19">
        <v>52135000</v>
      </c>
      <c r="I61" s="20">
        <v>61186000</v>
      </c>
      <c r="J61" s="21">
        <v>73780000</v>
      </c>
      <c r="K61" s="16">
        <v>66300000</v>
      </c>
      <c r="L61" s="17">
        <v>78625000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7778719390</v>
      </c>
      <c r="D63" s="62">
        <f aca="true" t="shared" si="4" ref="D63:L63">+D43+D47+D53+D57+D62</f>
        <v>8930055000</v>
      </c>
      <c r="E63" s="63">
        <f t="shared" si="4"/>
        <v>8941663000</v>
      </c>
      <c r="F63" s="64">
        <f t="shared" si="4"/>
        <v>9543580926</v>
      </c>
      <c r="G63" s="62">
        <f t="shared" si="4"/>
        <v>9905569674</v>
      </c>
      <c r="H63" s="65">
        <f t="shared" si="4"/>
        <v>7286958000</v>
      </c>
      <c r="I63" s="66">
        <f t="shared" si="4"/>
        <v>7731607000</v>
      </c>
      <c r="J63" s="67">
        <f t="shared" si="4"/>
        <v>8589421000</v>
      </c>
      <c r="K63" s="62">
        <f t="shared" si="4"/>
        <v>9450731000</v>
      </c>
      <c r="L63" s="63">
        <f t="shared" si="4"/>
        <v>8958526000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2387739000</v>
      </c>
      <c r="D66" s="16">
        <v>1497349000</v>
      </c>
      <c r="E66" s="30">
        <v>2651835000</v>
      </c>
      <c r="F66" s="21">
        <v>2756793074</v>
      </c>
      <c r="G66" s="16">
        <v>3498986074</v>
      </c>
      <c r="H66" s="19">
        <v>1562916000</v>
      </c>
      <c r="I66" s="17">
        <v>2561803000</v>
      </c>
      <c r="J66" s="31">
        <v>3364807000</v>
      </c>
      <c r="K66" s="16">
        <v>3503518000</v>
      </c>
      <c r="L66" s="19">
        <v>3660315000</v>
      </c>
    </row>
    <row r="67" spans="1:12" ht="13.5">
      <c r="A67" s="69" t="s">
        <v>42</v>
      </c>
      <c r="B67" s="2"/>
      <c r="C67" s="16">
        <v>211478000</v>
      </c>
      <c r="D67" s="16">
        <v>1361954000</v>
      </c>
      <c r="E67" s="17">
        <v>87000000</v>
      </c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>
        <v>137125000</v>
      </c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2599217000</v>
      </c>
      <c r="D70" s="32">
        <f aca="true" t="shared" si="5" ref="D70:L70">SUM(D66:D69)</f>
        <v>2859303000</v>
      </c>
      <c r="E70" s="33">
        <f t="shared" si="5"/>
        <v>2738835000</v>
      </c>
      <c r="F70" s="34">
        <f t="shared" si="5"/>
        <v>2756793074</v>
      </c>
      <c r="G70" s="32">
        <f t="shared" si="5"/>
        <v>3498986074</v>
      </c>
      <c r="H70" s="35">
        <f t="shared" si="5"/>
        <v>1700041000</v>
      </c>
      <c r="I70" s="36">
        <f t="shared" si="5"/>
        <v>2561803000</v>
      </c>
      <c r="J70" s="37">
        <f t="shared" si="5"/>
        <v>3364807000</v>
      </c>
      <c r="K70" s="32">
        <f t="shared" si="5"/>
        <v>3503518000</v>
      </c>
      <c r="L70" s="33">
        <f t="shared" si="5"/>
        <v>3660315000</v>
      </c>
    </row>
    <row r="71" spans="1:12" ht="13.5">
      <c r="A71" s="72" t="s">
        <v>47</v>
      </c>
      <c r="B71" s="2" t="s">
        <v>48</v>
      </c>
      <c r="C71" s="16">
        <v>14923000</v>
      </c>
      <c r="D71" s="16">
        <v>475453000</v>
      </c>
      <c r="E71" s="17">
        <v>363910000</v>
      </c>
      <c r="F71" s="18">
        <v>114254000</v>
      </c>
      <c r="G71" s="16">
        <v>114254000</v>
      </c>
      <c r="H71" s="19">
        <v>1200228000</v>
      </c>
      <c r="I71" s="20">
        <v>387803000</v>
      </c>
      <c r="J71" s="21">
        <v>252428000</v>
      </c>
      <c r="K71" s="16">
        <v>257585000</v>
      </c>
      <c r="L71" s="17">
        <v>161500000</v>
      </c>
    </row>
    <row r="72" spans="1:12" ht="13.5">
      <c r="A72" s="72" t="s">
        <v>49</v>
      </c>
      <c r="B72" s="2" t="s">
        <v>50</v>
      </c>
      <c r="C72" s="16">
        <v>1214054000</v>
      </c>
      <c r="D72" s="16">
        <v>3053158000</v>
      </c>
      <c r="E72" s="17">
        <v>3292934000</v>
      </c>
      <c r="F72" s="18">
        <v>2626777066</v>
      </c>
      <c r="G72" s="16">
        <v>2626775814</v>
      </c>
      <c r="H72" s="19">
        <v>1963782000</v>
      </c>
      <c r="I72" s="20">
        <v>2005437000</v>
      </c>
      <c r="J72" s="21">
        <v>2998386000</v>
      </c>
      <c r="K72" s="16">
        <v>2349726000</v>
      </c>
      <c r="L72" s="17">
        <v>2742874000</v>
      </c>
    </row>
    <row r="73" spans="1:12" ht="13.5">
      <c r="A73" s="72" t="s">
        <v>51</v>
      </c>
      <c r="B73" s="2"/>
      <c r="C73" s="16">
        <v>3950525390</v>
      </c>
      <c r="D73" s="16">
        <v>2542141000</v>
      </c>
      <c r="E73" s="17">
        <v>2545984000</v>
      </c>
      <c r="F73" s="18">
        <v>4045756786</v>
      </c>
      <c r="G73" s="16">
        <v>3665553786</v>
      </c>
      <c r="H73" s="19">
        <v>2422907000</v>
      </c>
      <c r="I73" s="20">
        <v>2776564000</v>
      </c>
      <c r="J73" s="21">
        <v>1973800000</v>
      </c>
      <c r="K73" s="16">
        <v>3339902000</v>
      </c>
      <c r="L73" s="17">
        <v>2393837000</v>
      </c>
    </row>
    <row r="74" spans="1:12" ht="13.5">
      <c r="A74" s="73" t="s">
        <v>52</v>
      </c>
      <c r="B74" s="6" t="s">
        <v>53</v>
      </c>
      <c r="C74" s="74">
        <f>SUM(C70:C73)</f>
        <v>7778719390</v>
      </c>
      <c r="D74" s="74">
        <f aca="true" t="shared" si="6" ref="D74:L74">SUM(D70:D73)</f>
        <v>8930055000</v>
      </c>
      <c r="E74" s="75">
        <f t="shared" si="6"/>
        <v>8941663000</v>
      </c>
      <c r="F74" s="76">
        <f t="shared" si="6"/>
        <v>9543580926</v>
      </c>
      <c r="G74" s="74">
        <f t="shared" si="6"/>
        <v>9905569674</v>
      </c>
      <c r="H74" s="77">
        <f t="shared" si="6"/>
        <v>7286958000</v>
      </c>
      <c r="I74" s="78">
        <f t="shared" si="6"/>
        <v>7731607000</v>
      </c>
      <c r="J74" s="79">
        <f t="shared" si="6"/>
        <v>8589421000</v>
      </c>
      <c r="K74" s="74">
        <f t="shared" si="6"/>
        <v>9450731000</v>
      </c>
      <c r="L74" s="75">
        <f t="shared" si="6"/>
        <v>8958526000</v>
      </c>
    </row>
    <row r="75" spans="1:12" ht="13.5">
      <c r="A75" s="9" t="s">
        <v>63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64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65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66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67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68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69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70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71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468585144</v>
      </c>
      <c r="D43" s="10">
        <f aca="true" t="shared" si="0" ref="D43:L43">SUM(D44:D46)</f>
        <v>409752168</v>
      </c>
      <c r="E43" s="11">
        <f t="shared" si="0"/>
        <v>341707000</v>
      </c>
      <c r="F43" s="12">
        <f t="shared" si="0"/>
        <v>368483600</v>
      </c>
      <c r="G43" s="10">
        <f t="shared" si="0"/>
        <v>368483600</v>
      </c>
      <c r="H43" s="13">
        <f>SUM(H44:H46)</f>
        <v>267411677</v>
      </c>
      <c r="I43" s="14">
        <f t="shared" si="0"/>
        <v>267411677</v>
      </c>
      <c r="J43" s="15">
        <f t="shared" si="0"/>
        <v>669621650</v>
      </c>
      <c r="K43" s="10">
        <f t="shared" si="0"/>
        <v>569673700</v>
      </c>
      <c r="L43" s="13">
        <f t="shared" si="0"/>
        <v>1058283400</v>
      </c>
    </row>
    <row r="44" spans="1:12" ht="13.5">
      <c r="A44" s="3" t="s">
        <v>19</v>
      </c>
      <c r="B44" s="2"/>
      <c r="C44" s="16">
        <v>213340316</v>
      </c>
      <c r="D44" s="16">
        <v>190188139</v>
      </c>
      <c r="E44" s="17">
        <v>79090860</v>
      </c>
      <c r="F44" s="18">
        <v>58783600</v>
      </c>
      <c r="G44" s="16">
        <v>58783600</v>
      </c>
      <c r="H44" s="19">
        <v>62116880</v>
      </c>
      <c r="I44" s="20">
        <v>62116879</v>
      </c>
      <c r="J44" s="21">
        <v>419921650</v>
      </c>
      <c r="K44" s="16">
        <v>387673700</v>
      </c>
      <c r="L44" s="17">
        <v>903283400</v>
      </c>
    </row>
    <row r="45" spans="1:12" ht="13.5">
      <c r="A45" s="3" t="s">
        <v>20</v>
      </c>
      <c r="B45" s="2"/>
      <c r="C45" s="22"/>
      <c r="D45" s="22"/>
      <c r="E45" s="23">
        <v>2683502</v>
      </c>
      <c r="F45" s="24"/>
      <c r="G45" s="22"/>
      <c r="H45" s="25"/>
      <c r="I45" s="26"/>
      <c r="J45" s="27">
        <v>236700000</v>
      </c>
      <c r="K45" s="22">
        <v>169000000</v>
      </c>
      <c r="L45" s="23">
        <v>142000000</v>
      </c>
    </row>
    <row r="46" spans="1:12" ht="13.5">
      <c r="A46" s="3" t="s">
        <v>21</v>
      </c>
      <c r="B46" s="2"/>
      <c r="C46" s="16">
        <v>255244828</v>
      </c>
      <c r="D46" s="16">
        <v>219564029</v>
      </c>
      <c r="E46" s="17">
        <v>259932638</v>
      </c>
      <c r="F46" s="18">
        <v>309700000</v>
      </c>
      <c r="G46" s="16">
        <v>309700000</v>
      </c>
      <c r="H46" s="19">
        <v>205294797</v>
      </c>
      <c r="I46" s="20">
        <v>205294798</v>
      </c>
      <c r="J46" s="21">
        <v>13000000</v>
      </c>
      <c r="K46" s="16">
        <v>13000000</v>
      </c>
      <c r="L46" s="17">
        <v>13000000</v>
      </c>
    </row>
    <row r="47" spans="1:12" ht="13.5">
      <c r="A47" s="1" t="s">
        <v>22</v>
      </c>
      <c r="B47" s="2"/>
      <c r="C47" s="10">
        <f>SUM(C48:C52)</f>
        <v>804390068</v>
      </c>
      <c r="D47" s="10">
        <f aca="true" t="shared" si="1" ref="D47:L47">SUM(D48:D52)</f>
        <v>1078419277</v>
      </c>
      <c r="E47" s="14">
        <f t="shared" si="1"/>
        <v>1051757890</v>
      </c>
      <c r="F47" s="28">
        <f t="shared" si="1"/>
        <v>746104001</v>
      </c>
      <c r="G47" s="10">
        <f t="shared" si="1"/>
        <v>746104001</v>
      </c>
      <c r="H47" s="13">
        <f>SUM(H48:H52)</f>
        <v>688405434</v>
      </c>
      <c r="I47" s="29">
        <f t="shared" si="1"/>
        <v>759932262</v>
      </c>
      <c r="J47" s="12">
        <f t="shared" si="1"/>
        <v>1002672432</v>
      </c>
      <c r="K47" s="10">
        <f t="shared" si="1"/>
        <v>1157008909</v>
      </c>
      <c r="L47" s="14">
        <f t="shared" si="1"/>
        <v>1097936000</v>
      </c>
    </row>
    <row r="48" spans="1:12" ht="13.5">
      <c r="A48" s="3" t="s">
        <v>23</v>
      </c>
      <c r="B48" s="2"/>
      <c r="C48" s="16">
        <v>20067708</v>
      </c>
      <c r="D48" s="16">
        <v>29208545</v>
      </c>
      <c r="E48" s="17">
        <v>31624794</v>
      </c>
      <c r="F48" s="18">
        <v>21200000</v>
      </c>
      <c r="G48" s="16">
        <v>21200000</v>
      </c>
      <c r="H48" s="19">
        <v>17620702</v>
      </c>
      <c r="I48" s="20">
        <v>17620701</v>
      </c>
      <c r="J48" s="21">
        <v>8300000</v>
      </c>
      <c r="K48" s="16">
        <v>9500000</v>
      </c>
      <c r="L48" s="17">
        <v>36000000</v>
      </c>
    </row>
    <row r="49" spans="1:12" ht="13.5">
      <c r="A49" s="3" t="s">
        <v>24</v>
      </c>
      <c r="B49" s="2"/>
      <c r="C49" s="16">
        <v>230813113</v>
      </c>
      <c r="D49" s="16">
        <v>105709179</v>
      </c>
      <c r="E49" s="17">
        <v>90834737</v>
      </c>
      <c r="F49" s="18">
        <v>103000000</v>
      </c>
      <c r="G49" s="16">
        <v>103000000</v>
      </c>
      <c r="H49" s="19">
        <v>41153562</v>
      </c>
      <c r="I49" s="20">
        <v>41153562</v>
      </c>
      <c r="J49" s="21">
        <v>58500000</v>
      </c>
      <c r="K49" s="16">
        <v>80000000</v>
      </c>
      <c r="L49" s="17">
        <v>65000000</v>
      </c>
    </row>
    <row r="50" spans="1:12" ht="13.5">
      <c r="A50" s="3" t="s">
        <v>25</v>
      </c>
      <c r="B50" s="2"/>
      <c r="C50" s="16">
        <v>68590654</v>
      </c>
      <c r="D50" s="16">
        <v>31608455</v>
      </c>
      <c r="E50" s="17">
        <v>14791072</v>
      </c>
      <c r="F50" s="18">
        <v>41000000</v>
      </c>
      <c r="G50" s="16">
        <v>41000000</v>
      </c>
      <c r="H50" s="19">
        <v>40892424</v>
      </c>
      <c r="I50" s="20">
        <v>40892425</v>
      </c>
      <c r="J50" s="21">
        <v>7250000</v>
      </c>
      <c r="K50" s="16">
        <v>7000000</v>
      </c>
      <c r="L50" s="17">
        <v>32000000</v>
      </c>
    </row>
    <row r="51" spans="1:12" ht="13.5">
      <c r="A51" s="3" t="s">
        <v>26</v>
      </c>
      <c r="B51" s="2"/>
      <c r="C51" s="16">
        <v>450138091</v>
      </c>
      <c r="D51" s="16">
        <v>873448100</v>
      </c>
      <c r="E51" s="17">
        <v>829299972</v>
      </c>
      <c r="F51" s="18">
        <v>537704001</v>
      </c>
      <c r="G51" s="16">
        <v>537704001</v>
      </c>
      <c r="H51" s="19">
        <v>533707400</v>
      </c>
      <c r="I51" s="20">
        <v>605234227</v>
      </c>
      <c r="J51" s="21">
        <v>879422432</v>
      </c>
      <c r="K51" s="16">
        <v>1028508909</v>
      </c>
      <c r="L51" s="17">
        <v>925000000</v>
      </c>
    </row>
    <row r="52" spans="1:12" ht="13.5">
      <c r="A52" s="3" t="s">
        <v>27</v>
      </c>
      <c r="B52" s="2"/>
      <c r="C52" s="22">
        <v>34780502</v>
      </c>
      <c r="D52" s="22">
        <v>38444998</v>
      </c>
      <c r="E52" s="23">
        <v>85207315</v>
      </c>
      <c r="F52" s="24">
        <v>43200000</v>
      </c>
      <c r="G52" s="22">
        <v>43200000</v>
      </c>
      <c r="H52" s="25">
        <v>55031346</v>
      </c>
      <c r="I52" s="26">
        <v>55031347</v>
      </c>
      <c r="J52" s="27">
        <v>49200000</v>
      </c>
      <c r="K52" s="22">
        <v>32000000</v>
      </c>
      <c r="L52" s="23">
        <v>39936000</v>
      </c>
    </row>
    <row r="53" spans="1:12" ht="13.5">
      <c r="A53" s="1" t="s">
        <v>28</v>
      </c>
      <c r="B53" s="4"/>
      <c r="C53" s="10">
        <f>SUM(C54:C56)</f>
        <v>1529042356</v>
      </c>
      <c r="D53" s="10">
        <f aca="true" t="shared" si="2" ref="D53:L53">SUM(D54:D56)</f>
        <v>1530011534</v>
      </c>
      <c r="E53" s="14">
        <f t="shared" si="2"/>
        <v>1455793587</v>
      </c>
      <c r="F53" s="28">
        <f t="shared" si="2"/>
        <v>1293506336</v>
      </c>
      <c r="G53" s="10">
        <f t="shared" si="2"/>
        <v>1293506336</v>
      </c>
      <c r="H53" s="13">
        <f>SUM(H54:H56)</f>
        <v>1177370074</v>
      </c>
      <c r="I53" s="29">
        <f t="shared" si="2"/>
        <v>1133048970</v>
      </c>
      <c r="J53" s="12">
        <f t="shared" si="2"/>
        <v>1096373564</v>
      </c>
      <c r="K53" s="10">
        <f t="shared" si="2"/>
        <v>903483455</v>
      </c>
      <c r="L53" s="14">
        <f t="shared" si="2"/>
        <v>971866000</v>
      </c>
    </row>
    <row r="54" spans="1:12" ht="13.5">
      <c r="A54" s="3" t="s">
        <v>29</v>
      </c>
      <c r="B54" s="2"/>
      <c r="C54" s="16">
        <v>2682564</v>
      </c>
      <c r="D54" s="16">
        <v>2707184</v>
      </c>
      <c r="E54" s="17">
        <v>24789313</v>
      </c>
      <c r="F54" s="18">
        <v>65400000</v>
      </c>
      <c r="G54" s="16">
        <v>65400000</v>
      </c>
      <c r="H54" s="19">
        <v>47537897</v>
      </c>
      <c r="I54" s="20">
        <v>47537898</v>
      </c>
      <c r="J54" s="21">
        <v>56900000</v>
      </c>
      <c r="K54" s="16">
        <v>63000000</v>
      </c>
      <c r="L54" s="17">
        <v>67000000</v>
      </c>
    </row>
    <row r="55" spans="1:12" ht="13.5">
      <c r="A55" s="3" t="s">
        <v>30</v>
      </c>
      <c r="B55" s="2"/>
      <c r="C55" s="16">
        <v>1520066018</v>
      </c>
      <c r="D55" s="16">
        <v>1525846972</v>
      </c>
      <c r="E55" s="17">
        <v>1428678274</v>
      </c>
      <c r="F55" s="18">
        <v>1225106336</v>
      </c>
      <c r="G55" s="16">
        <v>1225106336</v>
      </c>
      <c r="H55" s="19">
        <v>1127117098</v>
      </c>
      <c r="I55" s="20">
        <v>1082795993</v>
      </c>
      <c r="J55" s="21">
        <v>1036473564</v>
      </c>
      <c r="K55" s="16">
        <v>836483455</v>
      </c>
      <c r="L55" s="17">
        <v>900866000</v>
      </c>
    </row>
    <row r="56" spans="1:12" ht="13.5">
      <c r="A56" s="3" t="s">
        <v>31</v>
      </c>
      <c r="B56" s="2"/>
      <c r="C56" s="16">
        <v>6293774</v>
      </c>
      <c r="D56" s="16">
        <v>1457378</v>
      </c>
      <c r="E56" s="17">
        <v>2326000</v>
      </c>
      <c r="F56" s="18">
        <v>3000000</v>
      </c>
      <c r="G56" s="16">
        <v>3000000</v>
      </c>
      <c r="H56" s="19">
        <v>2715079</v>
      </c>
      <c r="I56" s="20">
        <v>2715079</v>
      </c>
      <c r="J56" s="21">
        <v>3000000</v>
      </c>
      <c r="K56" s="16">
        <v>4000000</v>
      </c>
      <c r="L56" s="17">
        <v>4000000</v>
      </c>
    </row>
    <row r="57" spans="1:12" ht="13.5">
      <c r="A57" s="1" t="s">
        <v>32</v>
      </c>
      <c r="B57" s="4"/>
      <c r="C57" s="10">
        <f>SUM(C58:C61)</f>
        <v>1390104774</v>
      </c>
      <c r="D57" s="10">
        <f aca="true" t="shared" si="3" ref="D57:L57">SUM(D58:D61)</f>
        <v>1084817782</v>
      </c>
      <c r="E57" s="14">
        <f t="shared" si="3"/>
        <v>1089357963</v>
      </c>
      <c r="F57" s="28">
        <f t="shared" si="3"/>
        <v>2024614750</v>
      </c>
      <c r="G57" s="10">
        <f t="shared" si="3"/>
        <v>2024614750</v>
      </c>
      <c r="H57" s="13">
        <f>SUM(H58:H61)</f>
        <v>1002609823</v>
      </c>
      <c r="I57" s="29">
        <f t="shared" si="3"/>
        <v>1002609825</v>
      </c>
      <c r="J57" s="12">
        <f t="shared" si="3"/>
        <v>1051116394</v>
      </c>
      <c r="K57" s="10">
        <f t="shared" si="3"/>
        <v>1170769446</v>
      </c>
      <c r="L57" s="14">
        <f t="shared" si="3"/>
        <v>1240195310</v>
      </c>
    </row>
    <row r="58" spans="1:12" ht="13.5">
      <c r="A58" s="3" t="s">
        <v>33</v>
      </c>
      <c r="B58" s="2"/>
      <c r="C58" s="16">
        <v>422955844</v>
      </c>
      <c r="D58" s="16">
        <v>616076199</v>
      </c>
      <c r="E58" s="17">
        <v>430984289</v>
      </c>
      <c r="F58" s="18">
        <v>1428664750</v>
      </c>
      <c r="G58" s="16">
        <v>1428664750</v>
      </c>
      <c r="H58" s="19">
        <v>491987734</v>
      </c>
      <c r="I58" s="20">
        <v>491987736</v>
      </c>
      <c r="J58" s="21">
        <v>488312146</v>
      </c>
      <c r="K58" s="16">
        <v>630154020</v>
      </c>
      <c r="L58" s="17">
        <v>580275310</v>
      </c>
    </row>
    <row r="59" spans="1:12" ht="13.5">
      <c r="A59" s="3" t="s">
        <v>34</v>
      </c>
      <c r="B59" s="2"/>
      <c r="C59" s="16">
        <v>221577672</v>
      </c>
      <c r="D59" s="16">
        <v>122584449</v>
      </c>
      <c r="E59" s="17">
        <v>97526472</v>
      </c>
      <c r="F59" s="18">
        <v>100500000</v>
      </c>
      <c r="G59" s="16">
        <v>100500000</v>
      </c>
      <c r="H59" s="19">
        <v>86627331</v>
      </c>
      <c r="I59" s="20">
        <v>86627332</v>
      </c>
      <c r="J59" s="21">
        <v>402804248</v>
      </c>
      <c r="K59" s="16">
        <v>400115426</v>
      </c>
      <c r="L59" s="17">
        <v>449500000</v>
      </c>
    </row>
    <row r="60" spans="1:12" ht="13.5">
      <c r="A60" s="3" t="s">
        <v>35</v>
      </c>
      <c r="B60" s="2"/>
      <c r="C60" s="22">
        <v>718357848</v>
      </c>
      <c r="D60" s="22">
        <v>313153255</v>
      </c>
      <c r="E60" s="23">
        <v>543853297</v>
      </c>
      <c r="F60" s="24">
        <v>474450000</v>
      </c>
      <c r="G60" s="22">
        <v>474450000</v>
      </c>
      <c r="H60" s="25">
        <v>403172412</v>
      </c>
      <c r="I60" s="26">
        <v>403172411</v>
      </c>
      <c r="J60" s="27">
        <v>146000000</v>
      </c>
      <c r="K60" s="22">
        <v>123000000</v>
      </c>
      <c r="L60" s="23">
        <v>196920000</v>
      </c>
    </row>
    <row r="61" spans="1:12" ht="13.5">
      <c r="A61" s="3" t="s">
        <v>36</v>
      </c>
      <c r="B61" s="2"/>
      <c r="C61" s="16">
        <v>27213410</v>
      </c>
      <c r="D61" s="16">
        <v>33003879</v>
      </c>
      <c r="E61" s="17">
        <v>16993905</v>
      </c>
      <c r="F61" s="18">
        <v>21000000</v>
      </c>
      <c r="G61" s="16">
        <v>21000000</v>
      </c>
      <c r="H61" s="19">
        <v>20822346</v>
      </c>
      <c r="I61" s="20">
        <v>20822346</v>
      </c>
      <c r="J61" s="21">
        <v>14000000</v>
      </c>
      <c r="K61" s="16">
        <v>17500000</v>
      </c>
      <c r="L61" s="17">
        <v>13500000</v>
      </c>
    </row>
    <row r="62" spans="1:12" ht="13.5">
      <c r="A62" s="1" t="s">
        <v>37</v>
      </c>
      <c r="B62" s="4"/>
      <c r="C62" s="10">
        <v>36460168</v>
      </c>
      <c r="D62" s="10">
        <v>11916821</v>
      </c>
      <c r="E62" s="14">
        <v>29977747</v>
      </c>
      <c r="F62" s="28">
        <v>32500000</v>
      </c>
      <c r="G62" s="10">
        <v>32500000</v>
      </c>
      <c r="H62" s="13">
        <v>31631539</v>
      </c>
      <c r="I62" s="29">
        <v>31631539</v>
      </c>
      <c r="J62" s="12">
        <v>40500000</v>
      </c>
      <c r="K62" s="10">
        <v>23000000</v>
      </c>
      <c r="L62" s="14">
        <v>38000000</v>
      </c>
    </row>
    <row r="63" spans="1:12" ht="13.5">
      <c r="A63" s="5" t="s">
        <v>38</v>
      </c>
      <c r="B63" s="6" t="s">
        <v>39</v>
      </c>
      <c r="C63" s="62">
        <f>+C43+C47+C53+C57+C62</f>
        <v>4228582510</v>
      </c>
      <c r="D63" s="62">
        <f aca="true" t="shared" si="4" ref="D63:L63">+D43+D47+D53+D57+D62</f>
        <v>4114917582</v>
      </c>
      <c r="E63" s="63">
        <f t="shared" si="4"/>
        <v>3968594187</v>
      </c>
      <c r="F63" s="64">
        <f t="shared" si="4"/>
        <v>4465208687</v>
      </c>
      <c r="G63" s="62">
        <f t="shared" si="4"/>
        <v>4465208687</v>
      </c>
      <c r="H63" s="65">
        <f t="shared" si="4"/>
        <v>3167428547</v>
      </c>
      <c r="I63" s="66">
        <f t="shared" si="4"/>
        <v>3194634273</v>
      </c>
      <c r="J63" s="67">
        <f t="shared" si="4"/>
        <v>3860284040</v>
      </c>
      <c r="K63" s="62">
        <f t="shared" si="4"/>
        <v>3823935510</v>
      </c>
      <c r="L63" s="63">
        <f t="shared" si="4"/>
        <v>4406280710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2097657610</v>
      </c>
      <c r="D66" s="16">
        <v>2551806060</v>
      </c>
      <c r="E66" s="30">
        <v>2398239232</v>
      </c>
      <c r="F66" s="21">
        <v>2331653980</v>
      </c>
      <c r="G66" s="16">
        <v>2331653980</v>
      </c>
      <c r="H66" s="19">
        <v>2232015416</v>
      </c>
      <c r="I66" s="17">
        <v>2269118619</v>
      </c>
      <c r="J66" s="31">
        <v>2329777040</v>
      </c>
      <c r="K66" s="16">
        <v>2150935510</v>
      </c>
      <c r="L66" s="19">
        <v>2290780710</v>
      </c>
    </row>
    <row r="67" spans="1:12" ht="13.5">
      <c r="A67" s="69" t="s">
        <v>42</v>
      </c>
      <c r="B67" s="2"/>
      <c r="C67" s="16">
        <v>5000191</v>
      </c>
      <c r="D67" s="16">
        <v>8721122</v>
      </c>
      <c r="E67" s="17">
        <v>44958554</v>
      </c>
      <c r="F67" s="18">
        <v>38354707</v>
      </c>
      <c r="G67" s="16">
        <v>38354707</v>
      </c>
      <c r="H67" s="19">
        <v>46909633</v>
      </c>
      <c r="I67" s="20">
        <v>46909633</v>
      </c>
      <c r="J67" s="21">
        <v>43507000</v>
      </c>
      <c r="K67" s="16">
        <v>10000000</v>
      </c>
      <c r="L67" s="17">
        <v>10500000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>
        <v>12090886</v>
      </c>
      <c r="D69" s="16">
        <v>4454390</v>
      </c>
      <c r="E69" s="17">
        <v>1773260</v>
      </c>
      <c r="F69" s="18">
        <v>200000</v>
      </c>
      <c r="G69" s="16">
        <v>200000</v>
      </c>
      <c r="H69" s="19"/>
      <c r="I69" s="20"/>
      <c r="J69" s="21">
        <v>6000000</v>
      </c>
      <c r="K69" s="16">
        <v>8000000</v>
      </c>
      <c r="L69" s="17"/>
    </row>
    <row r="70" spans="1:12" ht="13.5">
      <c r="A70" s="71" t="s">
        <v>45</v>
      </c>
      <c r="B70" s="2" t="s">
        <v>46</v>
      </c>
      <c r="C70" s="32">
        <f>SUM(C66:C69)</f>
        <v>2114748687</v>
      </c>
      <c r="D70" s="32">
        <f aca="true" t="shared" si="5" ref="D70:L70">SUM(D66:D69)</f>
        <v>2564981572</v>
      </c>
      <c r="E70" s="33">
        <f t="shared" si="5"/>
        <v>2444971046</v>
      </c>
      <c r="F70" s="34">
        <f t="shared" si="5"/>
        <v>2370208687</v>
      </c>
      <c r="G70" s="32">
        <f t="shared" si="5"/>
        <v>2370208687</v>
      </c>
      <c r="H70" s="35">
        <f t="shared" si="5"/>
        <v>2278925049</v>
      </c>
      <c r="I70" s="36">
        <f t="shared" si="5"/>
        <v>2316028252</v>
      </c>
      <c r="J70" s="37">
        <f t="shared" si="5"/>
        <v>2379284040</v>
      </c>
      <c r="K70" s="32">
        <f t="shared" si="5"/>
        <v>2168935510</v>
      </c>
      <c r="L70" s="33">
        <f t="shared" si="5"/>
        <v>2301280710</v>
      </c>
    </row>
    <row r="71" spans="1:12" ht="13.5">
      <c r="A71" s="72" t="s">
        <v>47</v>
      </c>
      <c r="B71" s="2" t="s">
        <v>48</v>
      </c>
      <c r="C71" s="16">
        <v>93818354</v>
      </c>
      <c r="D71" s="16">
        <v>57530021</v>
      </c>
      <c r="E71" s="17">
        <v>155126698</v>
      </c>
      <c r="F71" s="18">
        <v>110000000</v>
      </c>
      <c r="G71" s="16">
        <v>110000000</v>
      </c>
      <c r="H71" s="19">
        <v>98049871</v>
      </c>
      <c r="I71" s="20">
        <v>97925530</v>
      </c>
      <c r="J71" s="21">
        <v>100000000</v>
      </c>
      <c r="K71" s="16">
        <v>150000000</v>
      </c>
      <c r="L71" s="17">
        <v>150000000</v>
      </c>
    </row>
    <row r="72" spans="1:12" ht="13.5">
      <c r="A72" s="72" t="s">
        <v>49</v>
      </c>
      <c r="B72" s="2" t="s">
        <v>50</v>
      </c>
      <c r="C72" s="16">
        <v>1493166334</v>
      </c>
      <c r="D72" s="16">
        <v>1387942005</v>
      </c>
      <c r="E72" s="17">
        <v>1194839430</v>
      </c>
      <c r="F72" s="18">
        <v>1000000000</v>
      </c>
      <c r="G72" s="16">
        <v>1000000000</v>
      </c>
      <c r="H72" s="19">
        <v>761534772</v>
      </c>
      <c r="I72" s="20">
        <v>751761635</v>
      </c>
      <c r="J72" s="21">
        <v>1000000000</v>
      </c>
      <c r="K72" s="16">
        <v>1000000000</v>
      </c>
      <c r="L72" s="17">
        <v>1300000000</v>
      </c>
    </row>
    <row r="73" spans="1:12" ht="13.5">
      <c r="A73" s="72" t="s">
        <v>51</v>
      </c>
      <c r="B73" s="2"/>
      <c r="C73" s="16">
        <v>526849135</v>
      </c>
      <c r="D73" s="16">
        <v>104463984</v>
      </c>
      <c r="E73" s="17">
        <v>173657015</v>
      </c>
      <c r="F73" s="18">
        <v>985000000</v>
      </c>
      <c r="G73" s="16">
        <v>985000000</v>
      </c>
      <c r="H73" s="19">
        <v>28918857</v>
      </c>
      <c r="I73" s="20">
        <v>28918857</v>
      </c>
      <c r="J73" s="21">
        <v>381000000</v>
      </c>
      <c r="K73" s="16">
        <v>505000000</v>
      </c>
      <c r="L73" s="17">
        <v>655000000</v>
      </c>
    </row>
    <row r="74" spans="1:12" ht="13.5">
      <c r="A74" s="73" t="s">
        <v>52</v>
      </c>
      <c r="B74" s="6" t="s">
        <v>53</v>
      </c>
      <c r="C74" s="74">
        <f>SUM(C70:C73)</f>
        <v>4228582510</v>
      </c>
      <c r="D74" s="74">
        <f aca="true" t="shared" si="6" ref="D74:L74">SUM(D70:D73)</f>
        <v>4114917582</v>
      </c>
      <c r="E74" s="75">
        <f t="shared" si="6"/>
        <v>3968594189</v>
      </c>
      <c r="F74" s="76">
        <f t="shared" si="6"/>
        <v>4465208687</v>
      </c>
      <c r="G74" s="74">
        <f t="shared" si="6"/>
        <v>4465208687</v>
      </c>
      <c r="H74" s="77">
        <f t="shared" si="6"/>
        <v>3167428549</v>
      </c>
      <c r="I74" s="78">
        <f t="shared" si="6"/>
        <v>3194634274</v>
      </c>
      <c r="J74" s="79">
        <f t="shared" si="6"/>
        <v>3860284040</v>
      </c>
      <c r="K74" s="74">
        <f t="shared" si="6"/>
        <v>3823935510</v>
      </c>
      <c r="L74" s="75">
        <f t="shared" si="6"/>
        <v>4406280710</v>
      </c>
    </row>
    <row r="75" spans="1:12" ht="13.5">
      <c r="A75" s="9" t="s">
        <v>63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64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65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66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67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68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69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70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71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248507000</v>
      </c>
      <c r="D43" s="10">
        <f aca="true" t="shared" si="0" ref="D43:L43">SUM(D44:D46)</f>
        <v>267232000</v>
      </c>
      <c r="E43" s="11">
        <f t="shared" si="0"/>
        <v>304978000</v>
      </c>
      <c r="F43" s="12">
        <f t="shared" si="0"/>
        <v>384182000</v>
      </c>
      <c r="G43" s="10">
        <f t="shared" si="0"/>
        <v>577665800</v>
      </c>
      <c r="H43" s="13">
        <f>SUM(H44:H46)</f>
        <v>302182000</v>
      </c>
      <c r="I43" s="14">
        <f t="shared" si="0"/>
        <v>341557000</v>
      </c>
      <c r="J43" s="15">
        <f t="shared" si="0"/>
        <v>478575000</v>
      </c>
      <c r="K43" s="10">
        <f t="shared" si="0"/>
        <v>345517000</v>
      </c>
      <c r="L43" s="13">
        <f t="shared" si="0"/>
        <v>428250000</v>
      </c>
    </row>
    <row r="44" spans="1:12" ht="13.5">
      <c r="A44" s="3" t="s">
        <v>19</v>
      </c>
      <c r="B44" s="2"/>
      <c r="C44" s="16">
        <v>133808000</v>
      </c>
      <c r="D44" s="16">
        <v>16934000</v>
      </c>
      <c r="E44" s="17">
        <v>9953000</v>
      </c>
      <c r="F44" s="18">
        <v>25600000</v>
      </c>
      <c r="G44" s="16">
        <v>29300000</v>
      </c>
      <c r="H44" s="19">
        <v>21820000</v>
      </c>
      <c r="I44" s="20">
        <v>23817000</v>
      </c>
      <c r="J44" s="21">
        <v>20205000</v>
      </c>
      <c r="K44" s="16">
        <v>24592000</v>
      </c>
      <c r="L44" s="17">
        <v>27419000</v>
      </c>
    </row>
    <row r="45" spans="1:12" ht="13.5">
      <c r="A45" s="3" t="s">
        <v>20</v>
      </c>
      <c r="B45" s="2"/>
      <c r="C45" s="22">
        <v>113709000</v>
      </c>
      <c r="D45" s="22">
        <v>247790000</v>
      </c>
      <c r="E45" s="23">
        <v>295025000</v>
      </c>
      <c r="F45" s="24">
        <v>236439000</v>
      </c>
      <c r="G45" s="22">
        <v>237243000</v>
      </c>
      <c r="H45" s="25">
        <v>118994000</v>
      </c>
      <c r="I45" s="26">
        <v>146607000</v>
      </c>
      <c r="J45" s="27">
        <v>458022000</v>
      </c>
      <c r="K45" s="22">
        <v>320690000</v>
      </c>
      <c r="L45" s="23">
        <v>400581000</v>
      </c>
    </row>
    <row r="46" spans="1:12" ht="13.5">
      <c r="A46" s="3" t="s">
        <v>21</v>
      </c>
      <c r="B46" s="2"/>
      <c r="C46" s="16">
        <v>990000</v>
      </c>
      <c r="D46" s="16">
        <v>2508000</v>
      </c>
      <c r="E46" s="17"/>
      <c r="F46" s="18">
        <v>122143000</v>
      </c>
      <c r="G46" s="16">
        <v>311122800</v>
      </c>
      <c r="H46" s="19">
        <v>161368000</v>
      </c>
      <c r="I46" s="20">
        <v>171133000</v>
      </c>
      <c r="J46" s="21">
        <v>348000</v>
      </c>
      <c r="K46" s="16">
        <v>235000</v>
      </c>
      <c r="L46" s="17">
        <v>250000</v>
      </c>
    </row>
    <row r="47" spans="1:12" ht="13.5">
      <c r="A47" s="1" t="s">
        <v>22</v>
      </c>
      <c r="B47" s="2"/>
      <c r="C47" s="10">
        <f>SUM(C48:C52)</f>
        <v>187188057</v>
      </c>
      <c r="D47" s="10">
        <f aca="true" t="shared" si="1" ref="D47:L47">SUM(D48:D52)</f>
        <v>558089000</v>
      </c>
      <c r="E47" s="14">
        <f t="shared" si="1"/>
        <v>525586000</v>
      </c>
      <c r="F47" s="28">
        <f t="shared" si="1"/>
        <v>1667591000</v>
      </c>
      <c r="G47" s="10">
        <f t="shared" si="1"/>
        <v>1630700200</v>
      </c>
      <c r="H47" s="13">
        <f>SUM(H48:H52)</f>
        <v>1511229000</v>
      </c>
      <c r="I47" s="29">
        <f t="shared" si="1"/>
        <v>766705000</v>
      </c>
      <c r="J47" s="12">
        <f t="shared" si="1"/>
        <v>1843699370</v>
      </c>
      <c r="K47" s="10">
        <f t="shared" si="1"/>
        <v>1827954000</v>
      </c>
      <c r="L47" s="14">
        <f t="shared" si="1"/>
        <v>1921157600</v>
      </c>
    </row>
    <row r="48" spans="1:12" ht="13.5">
      <c r="A48" s="3" t="s">
        <v>23</v>
      </c>
      <c r="B48" s="2"/>
      <c r="C48" s="16">
        <v>46160000</v>
      </c>
      <c r="D48" s="16">
        <v>92420000</v>
      </c>
      <c r="E48" s="17">
        <v>103827000</v>
      </c>
      <c r="F48" s="18">
        <v>304859000</v>
      </c>
      <c r="G48" s="16">
        <v>300914200</v>
      </c>
      <c r="H48" s="19">
        <v>135637000</v>
      </c>
      <c r="I48" s="20">
        <v>134632000</v>
      </c>
      <c r="J48" s="21">
        <v>364496370</v>
      </c>
      <c r="K48" s="16">
        <v>337384000</v>
      </c>
      <c r="L48" s="17">
        <v>360594100</v>
      </c>
    </row>
    <row r="49" spans="1:12" ht="13.5">
      <c r="A49" s="3" t="s">
        <v>24</v>
      </c>
      <c r="B49" s="2"/>
      <c r="C49" s="16">
        <v>45674000</v>
      </c>
      <c r="D49" s="16">
        <v>11329000</v>
      </c>
      <c r="E49" s="17">
        <v>14794000</v>
      </c>
      <c r="F49" s="18">
        <v>48088000</v>
      </c>
      <c r="G49" s="16">
        <v>21913000</v>
      </c>
      <c r="H49" s="19">
        <v>24642000</v>
      </c>
      <c r="I49" s="20">
        <v>25558000</v>
      </c>
      <c r="J49" s="21">
        <v>99323000</v>
      </c>
      <c r="K49" s="16">
        <v>114850000</v>
      </c>
      <c r="L49" s="17">
        <v>94283000</v>
      </c>
    </row>
    <row r="50" spans="1:12" ht="13.5">
      <c r="A50" s="3" t="s">
        <v>25</v>
      </c>
      <c r="B50" s="2"/>
      <c r="C50" s="16">
        <v>4696000</v>
      </c>
      <c r="D50" s="16">
        <v>70566000</v>
      </c>
      <c r="E50" s="17">
        <v>74328000</v>
      </c>
      <c r="F50" s="18">
        <v>79303000</v>
      </c>
      <c r="G50" s="16">
        <v>77074000</v>
      </c>
      <c r="H50" s="19">
        <v>36397000</v>
      </c>
      <c r="I50" s="20">
        <v>36705000</v>
      </c>
      <c r="J50" s="21">
        <v>76416000</v>
      </c>
      <c r="K50" s="16">
        <v>78020000</v>
      </c>
      <c r="L50" s="17">
        <v>113953500</v>
      </c>
    </row>
    <row r="51" spans="1:12" ht="13.5">
      <c r="A51" s="3" t="s">
        <v>26</v>
      </c>
      <c r="B51" s="2"/>
      <c r="C51" s="16">
        <v>64684057</v>
      </c>
      <c r="D51" s="16">
        <v>361592000</v>
      </c>
      <c r="E51" s="17">
        <v>312438000</v>
      </c>
      <c r="F51" s="18">
        <v>1200400000</v>
      </c>
      <c r="G51" s="16">
        <v>1201800000</v>
      </c>
      <c r="H51" s="19">
        <v>1306626000</v>
      </c>
      <c r="I51" s="20">
        <v>560506000</v>
      </c>
      <c r="J51" s="21">
        <v>1289375000</v>
      </c>
      <c r="K51" s="16">
        <v>1272657000</v>
      </c>
      <c r="L51" s="17">
        <v>1318179000</v>
      </c>
    </row>
    <row r="52" spans="1:12" ht="13.5">
      <c r="A52" s="3" t="s">
        <v>27</v>
      </c>
      <c r="B52" s="2"/>
      <c r="C52" s="22">
        <v>25974000</v>
      </c>
      <c r="D52" s="22">
        <v>22182000</v>
      </c>
      <c r="E52" s="23">
        <v>20199000</v>
      </c>
      <c r="F52" s="24">
        <v>34941000</v>
      </c>
      <c r="G52" s="22">
        <v>28999000</v>
      </c>
      <c r="H52" s="25">
        <v>7927000</v>
      </c>
      <c r="I52" s="26">
        <v>9304000</v>
      </c>
      <c r="J52" s="27">
        <v>14089000</v>
      </c>
      <c r="K52" s="22">
        <v>25043000</v>
      </c>
      <c r="L52" s="23">
        <v>34148000</v>
      </c>
    </row>
    <row r="53" spans="1:12" ht="13.5">
      <c r="A53" s="1" t="s">
        <v>28</v>
      </c>
      <c r="B53" s="4"/>
      <c r="C53" s="10">
        <f>SUM(C54:C56)</f>
        <v>1430550649</v>
      </c>
      <c r="D53" s="10">
        <f aca="true" t="shared" si="2" ref="D53:L53">SUM(D54:D56)</f>
        <v>1862326000</v>
      </c>
      <c r="E53" s="14">
        <f t="shared" si="2"/>
        <v>2193855000</v>
      </c>
      <c r="F53" s="28">
        <f t="shared" si="2"/>
        <v>2357173000</v>
      </c>
      <c r="G53" s="10">
        <f t="shared" si="2"/>
        <v>2134620000</v>
      </c>
      <c r="H53" s="13">
        <f>SUM(H54:H56)</f>
        <v>1909312000</v>
      </c>
      <c r="I53" s="29">
        <f t="shared" si="2"/>
        <v>1937347000</v>
      </c>
      <c r="J53" s="12">
        <f t="shared" si="2"/>
        <v>2572453000</v>
      </c>
      <c r="K53" s="10">
        <f t="shared" si="2"/>
        <v>2596334000</v>
      </c>
      <c r="L53" s="14">
        <f t="shared" si="2"/>
        <v>2744167000</v>
      </c>
    </row>
    <row r="54" spans="1:12" ht="13.5">
      <c r="A54" s="3" t="s">
        <v>29</v>
      </c>
      <c r="B54" s="2"/>
      <c r="C54" s="16">
        <v>147619000</v>
      </c>
      <c r="D54" s="16">
        <v>125122000</v>
      </c>
      <c r="E54" s="17">
        <v>200576000</v>
      </c>
      <c r="F54" s="18">
        <v>266102000</v>
      </c>
      <c r="G54" s="16">
        <v>328270000</v>
      </c>
      <c r="H54" s="19">
        <v>234978000</v>
      </c>
      <c r="I54" s="20">
        <v>277640000</v>
      </c>
      <c r="J54" s="21">
        <v>360608000</v>
      </c>
      <c r="K54" s="16">
        <v>476964000</v>
      </c>
      <c r="L54" s="17">
        <v>467082000</v>
      </c>
    </row>
    <row r="55" spans="1:12" ht="13.5">
      <c r="A55" s="3" t="s">
        <v>30</v>
      </c>
      <c r="B55" s="2"/>
      <c r="C55" s="16">
        <v>1282931649</v>
      </c>
      <c r="D55" s="16">
        <v>1737204000</v>
      </c>
      <c r="E55" s="17">
        <v>1993279000</v>
      </c>
      <c r="F55" s="18">
        <v>2091071000</v>
      </c>
      <c r="G55" s="16">
        <v>1806350000</v>
      </c>
      <c r="H55" s="19">
        <v>1674334000</v>
      </c>
      <c r="I55" s="20">
        <v>1659707000</v>
      </c>
      <c r="J55" s="21">
        <v>2211845000</v>
      </c>
      <c r="K55" s="16">
        <v>2119370000</v>
      </c>
      <c r="L55" s="17">
        <v>2277085000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2306537294</v>
      </c>
      <c r="D57" s="10">
        <f aca="true" t="shared" si="3" ref="D57:L57">SUM(D58:D61)</f>
        <v>2006622000</v>
      </c>
      <c r="E57" s="14">
        <f t="shared" si="3"/>
        <v>1831497000</v>
      </c>
      <c r="F57" s="28">
        <f t="shared" si="3"/>
        <v>2195944000</v>
      </c>
      <c r="G57" s="10">
        <f t="shared" si="3"/>
        <v>2198999000</v>
      </c>
      <c r="H57" s="13">
        <f>SUM(H58:H61)</f>
        <v>2255152000</v>
      </c>
      <c r="I57" s="29">
        <f t="shared" si="3"/>
        <v>2387868000</v>
      </c>
      <c r="J57" s="12">
        <f t="shared" si="3"/>
        <v>2323255380</v>
      </c>
      <c r="K57" s="10">
        <f t="shared" si="3"/>
        <v>2376638000</v>
      </c>
      <c r="L57" s="14">
        <f t="shared" si="3"/>
        <v>2576475000</v>
      </c>
    </row>
    <row r="58" spans="1:12" ht="13.5">
      <c r="A58" s="3" t="s">
        <v>33</v>
      </c>
      <c r="B58" s="2"/>
      <c r="C58" s="16">
        <v>531462759</v>
      </c>
      <c r="D58" s="16">
        <v>541797000</v>
      </c>
      <c r="E58" s="17">
        <v>601678000</v>
      </c>
      <c r="F58" s="18">
        <v>666147000</v>
      </c>
      <c r="G58" s="16">
        <v>666148000</v>
      </c>
      <c r="H58" s="19">
        <v>720662000</v>
      </c>
      <c r="I58" s="20">
        <v>744713000</v>
      </c>
      <c r="J58" s="21">
        <v>806000380</v>
      </c>
      <c r="K58" s="16">
        <v>806550000</v>
      </c>
      <c r="L58" s="17">
        <v>907900000</v>
      </c>
    </row>
    <row r="59" spans="1:12" ht="13.5">
      <c r="A59" s="3" t="s">
        <v>34</v>
      </c>
      <c r="B59" s="2"/>
      <c r="C59" s="16">
        <v>812951000</v>
      </c>
      <c r="D59" s="16">
        <v>815638000</v>
      </c>
      <c r="E59" s="17">
        <v>561852000</v>
      </c>
      <c r="F59" s="18">
        <v>785626000</v>
      </c>
      <c r="G59" s="16">
        <v>788425000</v>
      </c>
      <c r="H59" s="19">
        <v>655827000</v>
      </c>
      <c r="I59" s="20">
        <v>670679000</v>
      </c>
      <c r="J59" s="21">
        <v>775896000</v>
      </c>
      <c r="K59" s="16">
        <v>804368000</v>
      </c>
      <c r="L59" s="17">
        <v>847318000</v>
      </c>
    </row>
    <row r="60" spans="1:12" ht="13.5">
      <c r="A60" s="3" t="s">
        <v>35</v>
      </c>
      <c r="B60" s="2"/>
      <c r="C60" s="22">
        <v>822061535</v>
      </c>
      <c r="D60" s="22">
        <v>583041000</v>
      </c>
      <c r="E60" s="23">
        <v>592347000</v>
      </c>
      <c r="F60" s="24">
        <v>617900000</v>
      </c>
      <c r="G60" s="22">
        <v>618155000</v>
      </c>
      <c r="H60" s="25">
        <v>832912000</v>
      </c>
      <c r="I60" s="26">
        <v>918672000</v>
      </c>
      <c r="J60" s="27">
        <v>604945000</v>
      </c>
      <c r="K60" s="22">
        <v>628406000</v>
      </c>
      <c r="L60" s="23">
        <v>680234000</v>
      </c>
    </row>
    <row r="61" spans="1:12" ht="13.5">
      <c r="A61" s="3" t="s">
        <v>36</v>
      </c>
      <c r="B61" s="2"/>
      <c r="C61" s="16">
        <v>140062000</v>
      </c>
      <c r="D61" s="16">
        <v>66146000</v>
      </c>
      <c r="E61" s="17">
        <v>75620000</v>
      </c>
      <c r="F61" s="18">
        <v>126271000</v>
      </c>
      <c r="G61" s="16">
        <v>126271000</v>
      </c>
      <c r="H61" s="19">
        <v>45751000</v>
      </c>
      <c r="I61" s="20">
        <v>53804000</v>
      </c>
      <c r="J61" s="21">
        <v>136414000</v>
      </c>
      <c r="K61" s="16">
        <v>137314000</v>
      </c>
      <c r="L61" s="17">
        <v>141023000</v>
      </c>
    </row>
    <row r="62" spans="1:12" ht="13.5">
      <c r="A62" s="1" t="s">
        <v>37</v>
      </c>
      <c r="B62" s="4"/>
      <c r="C62" s="10">
        <v>28839000</v>
      </c>
      <c r="D62" s="10">
        <v>22235000</v>
      </c>
      <c r="E62" s="14">
        <v>47008000</v>
      </c>
      <c r="F62" s="28">
        <v>120177000</v>
      </c>
      <c r="G62" s="10">
        <v>151747000</v>
      </c>
      <c r="H62" s="13">
        <v>88842000</v>
      </c>
      <c r="I62" s="29">
        <v>32951000</v>
      </c>
      <c r="J62" s="12">
        <v>122101250</v>
      </c>
      <c r="K62" s="10">
        <v>78602000</v>
      </c>
      <c r="L62" s="14">
        <v>80274000</v>
      </c>
    </row>
    <row r="63" spans="1:12" ht="13.5">
      <c r="A63" s="5" t="s">
        <v>38</v>
      </c>
      <c r="B63" s="6" t="s">
        <v>39</v>
      </c>
      <c r="C63" s="62">
        <f>+C43+C47+C53+C57+C62</f>
        <v>4201622000</v>
      </c>
      <c r="D63" s="62">
        <f aca="true" t="shared" si="4" ref="D63:L63">+D43+D47+D53+D57+D62</f>
        <v>4716504000</v>
      </c>
      <c r="E63" s="63">
        <f t="shared" si="4"/>
        <v>4902924000</v>
      </c>
      <c r="F63" s="64">
        <f t="shared" si="4"/>
        <v>6725067000</v>
      </c>
      <c r="G63" s="62">
        <f t="shared" si="4"/>
        <v>6693732000</v>
      </c>
      <c r="H63" s="65">
        <f t="shared" si="4"/>
        <v>6066717000</v>
      </c>
      <c r="I63" s="66">
        <f t="shared" si="4"/>
        <v>5466428000</v>
      </c>
      <c r="J63" s="67">
        <f t="shared" si="4"/>
        <v>7340084000</v>
      </c>
      <c r="K63" s="62">
        <f t="shared" si="4"/>
        <v>7225045000</v>
      </c>
      <c r="L63" s="63">
        <f t="shared" si="4"/>
        <v>7750323600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1914392000</v>
      </c>
      <c r="D66" s="16">
        <v>2659804000</v>
      </c>
      <c r="E66" s="30">
        <v>3259205000</v>
      </c>
      <c r="F66" s="21">
        <v>2872195000</v>
      </c>
      <c r="G66" s="16">
        <v>2896932000</v>
      </c>
      <c r="H66" s="19">
        <v>2567654000</v>
      </c>
      <c r="I66" s="17">
        <v>2567232000</v>
      </c>
      <c r="J66" s="31">
        <v>2944747000</v>
      </c>
      <c r="K66" s="16">
        <v>2959474000</v>
      </c>
      <c r="L66" s="19">
        <v>3107733000</v>
      </c>
    </row>
    <row r="67" spans="1:12" ht="13.5">
      <c r="A67" s="69" t="s">
        <v>42</v>
      </c>
      <c r="B67" s="2"/>
      <c r="C67" s="16">
        <v>122995000</v>
      </c>
      <c r="D67" s="16">
        <v>105188000</v>
      </c>
      <c r="E67" s="17">
        <v>55220000</v>
      </c>
      <c r="F67" s="18">
        <v>815653000</v>
      </c>
      <c r="G67" s="16">
        <v>834665000</v>
      </c>
      <c r="H67" s="19">
        <v>735432000</v>
      </c>
      <c r="I67" s="20">
        <v>383028000</v>
      </c>
      <c r="J67" s="21">
        <v>862289000</v>
      </c>
      <c r="K67" s="16">
        <v>769030000</v>
      </c>
      <c r="L67" s="17">
        <v>809169600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>
        <v>3624000</v>
      </c>
      <c r="D69" s="16">
        <v>14118000</v>
      </c>
      <c r="E69" s="17">
        <v>16606000</v>
      </c>
      <c r="F69" s="18">
        <v>2000000</v>
      </c>
      <c r="G69" s="16">
        <v>22166000</v>
      </c>
      <c r="H69" s="19">
        <v>10943000</v>
      </c>
      <c r="I69" s="20">
        <v>12162000</v>
      </c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2041011000</v>
      </c>
      <c r="D70" s="32">
        <f aca="true" t="shared" si="5" ref="D70:L70">SUM(D66:D69)</f>
        <v>2779110000</v>
      </c>
      <c r="E70" s="33">
        <f t="shared" si="5"/>
        <v>3331031000</v>
      </c>
      <c r="F70" s="34">
        <f t="shared" si="5"/>
        <v>3689848000</v>
      </c>
      <c r="G70" s="32">
        <f t="shared" si="5"/>
        <v>3753763000</v>
      </c>
      <c r="H70" s="35">
        <f t="shared" si="5"/>
        <v>3314029000</v>
      </c>
      <c r="I70" s="36">
        <f t="shared" si="5"/>
        <v>2962422000</v>
      </c>
      <c r="J70" s="37">
        <f t="shared" si="5"/>
        <v>3807036000</v>
      </c>
      <c r="K70" s="32">
        <f t="shared" si="5"/>
        <v>3728504000</v>
      </c>
      <c r="L70" s="33">
        <f t="shared" si="5"/>
        <v>3916902600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1500000000</v>
      </c>
      <c r="D72" s="16">
        <v>1000000000</v>
      </c>
      <c r="E72" s="17"/>
      <c r="F72" s="18">
        <v>1000000000</v>
      </c>
      <c r="G72" s="16">
        <v>1000000000</v>
      </c>
      <c r="H72" s="19"/>
      <c r="I72" s="20">
        <v>171914000</v>
      </c>
      <c r="J72" s="21">
        <v>1000000000</v>
      </c>
      <c r="K72" s="16">
        <v>1000000000</v>
      </c>
      <c r="L72" s="17">
        <v>1000000000</v>
      </c>
    </row>
    <row r="73" spans="1:12" ht="13.5">
      <c r="A73" s="72" t="s">
        <v>51</v>
      </c>
      <c r="B73" s="2"/>
      <c r="C73" s="16">
        <v>660611000</v>
      </c>
      <c r="D73" s="16">
        <v>937394000</v>
      </c>
      <c r="E73" s="17">
        <v>1571893000</v>
      </c>
      <c r="F73" s="18">
        <v>2035219000</v>
      </c>
      <c r="G73" s="16">
        <v>1939969000</v>
      </c>
      <c r="H73" s="19">
        <v>2752688000</v>
      </c>
      <c r="I73" s="20">
        <v>2332092000</v>
      </c>
      <c r="J73" s="21">
        <v>2533048000</v>
      </c>
      <c r="K73" s="16">
        <v>2496541000</v>
      </c>
      <c r="L73" s="17">
        <v>2833421000</v>
      </c>
    </row>
    <row r="74" spans="1:12" ht="13.5">
      <c r="A74" s="73" t="s">
        <v>52</v>
      </c>
      <c r="B74" s="6" t="s">
        <v>53</v>
      </c>
      <c r="C74" s="74">
        <f>SUM(C70:C73)</f>
        <v>4201622000</v>
      </c>
      <c r="D74" s="74">
        <f aca="true" t="shared" si="6" ref="D74:L74">SUM(D70:D73)</f>
        <v>4716504000</v>
      </c>
      <c r="E74" s="75">
        <f t="shared" si="6"/>
        <v>4902924000</v>
      </c>
      <c r="F74" s="76">
        <f t="shared" si="6"/>
        <v>6725067000</v>
      </c>
      <c r="G74" s="74">
        <f t="shared" si="6"/>
        <v>6693732000</v>
      </c>
      <c r="H74" s="77">
        <f t="shared" si="6"/>
        <v>6066717000</v>
      </c>
      <c r="I74" s="78">
        <f t="shared" si="6"/>
        <v>5466428000</v>
      </c>
      <c r="J74" s="79">
        <f t="shared" si="6"/>
        <v>7340084000</v>
      </c>
      <c r="K74" s="74">
        <f t="shared" si="6"/>
        <v>7225045000</v>
      </c>
      <c r="L74" s="75">
        <f t="shared" si="6"/>
        <v>7750323600</v>
      </c>
    </row>
    <row r="75" spans="1:12" ht="13.5">
      <c r="A75" s="9" t="s">
        <v>63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64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65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66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67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68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69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70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71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331690291</v>
      </c>
      <c r="D43" s="10">
        <f aca="true" t="shared" si="0" ref="D43:L43">SUM(D44:D46)</f>
        <v>520222054</v>
      </c>
      <c r="E43" s="11">
        <f t="shared" si="0"/>
        <v>520726091</v>
      </c>
      <c r="F43" s="12">
        <f t="shared" si="0"/>
        <v>571965905</v>
      </c>
      <c r="G43" s="10">
        <f t="shared" si="0"/>
        <v>701264385</v>
      </c>
      <c r="H43" s="13">
        <f>SUM(H44:H46)</f>
        <v>575413309</v>
      </c>
      <c r="I43" s="14">
        <f t="shared" si="0"/>
        <v>616261518</v>
      </c>
      <c r="J43" s="15">
        <f t="shared" si="0"/>
        <v>1244433754</v>
      </c>
      <c r="K43" s="10">
        <f t="shared" si="0"/>
        <v>900121771</v>
      </c>
      <c r="L43" s="13">
        <f t="shared" si="0"/>
        <v>822493004</v>
      </c>
    </row>
    <row r="44" spans="1:12" ht="13.5">
      <c r="A44" s="3" t="s">
        <v>19</v>
      </c>
      <c r="B44" s="2"/>
      <c r="C44" s="16">
        <v>19286325</v>
      </c>
      <c r="D44" s="16">
        <v>31234340</v>
      </c>
      <c r="E44" s="17">
        <v>45770828</v>
      </c>
      <c r="F44" s="18">
        <v>39348648</v>
      </c>
      <c r="G44" s="16">
        <v>162926323</v>
      </c>
      <c r="H44" s="19">
        <v>103938306</v>
      </c>
      <c r="I44" s="20">
        <v>112978071</v>
      </c>
      <c r="J44" s="21">
        <v>3594364</v>
      </c>
      <c r="K44" s="16">
        <v>2380463</v>
      </c>
      <c r="L44" s="17">
        <v>3380463</v>
      </c>
    </row>
    <row r="45" spans="1:12" ht="13.5">
      <c r="A45" s="3" t="s">
        <v>20</v>
      </c>
      <c r="B45" s="2"/>
      <c r="C45" s="22">
        <v>11084623</v>
      </c>
      <c r="D45" s="22">
        <v>16215420</v>
      </c>
      <c r="E45" s="23">
        <v>15366890</v>
      </c>
      <c r="F45" s="24">
        <v>15997295</v>
      </c>
      <c r="G45" s="22">
        <v>24265011</v>
      </c>
      <c r="H45" s="25">
        <v>23773505</v>
      </c>
      <c r="I45" s="26">
        <v>24150657</v>
      </c>
      <c r="J45" s="27">
        <v>1239880834</v>
      </c>
      <c r="K45" s="22">
        <v>897609864</v>
      </c>
      <c r="L45" s="23">
        <v>818981097</v>
      </c>
    </row>
    <row r="46" spans="1:12" ht="13.5">
      <c r="A46" s="3" t="s">
        <v>21</v>
      </c>
      <c r="B46" s="2"/>
      <c r="C46" s="16">
        <v>301319343</v>
      </c>
      <c r="D46" s="16">
        <v>472772294</v>
      </c>
      <c r="E46" s="17">
        <v>459588373</v>
      </c>
      <c r="F46" s="18">
        <v>516619962</v>
      </c>
      <c r="G46" s="16">
        <v>514073051</v>
      </c>
      <c r="H46" s="19">
        <v>447701498</v>
      </c>
      <c r="I46" s="20">
        <v>479132790</v>
      </c>
      <c r="J46" s="21">
        <v>958556</v>
      </c>
      <c r="K46" s="16">
        <v>131444</v>
      </c>
      <c r="L46" s="17">
        <v>131444</v>
      </c>
    </row>
    <row r="47" spans="1:12" ht="13.5">
      <c r="A47" s="1" t="s">
        <v>22</v>
      </c>
      <c r="B47" s="2"/>
      <c r="C47" s="10">
        <f>SUM(C48:C52)</f>
        <v>860117470</v>
      </c>
      <c r="D47" s="10">
        <f aca="true" t="shared" si="1" ref="D47:L47">SUM(D48:D52)</f>
        <v>1341328219</v>
      </c>
      <c r="E47" s="14">
        <f t="shared" si="1"/>
        <v>770004084</v>
      </c>
      <c r="F47" s="28">
        <f t="shared" si="1"/>
        <v>936452763</v>
      </c>
      <c r="G47" s="10">
        <f t="shared" si="1"/>
        <v>1012078035</v>
      </c>
      <c r="H47" s="13">
        <f>SUM(H48:H52)</f>
        <v>847334435</v>
      </c>
      <c r="I47" s="29">
        <f t="shared" si="1"/>
        <v>901546677</v>
      </c>
      <c r="J47" s="12">
        <f t="shared" si="1"/>
        <v>955696664</v>
      </c>
      <c r="K47" s="10">
        <f t="shared" si="1"/>
        <v>800576128</v>
      </c>
      <c r="L47" s="14">
        <f t="shared" si="1"/>
        <v>799438746</v>
      </c>
    </row>
    <row r="48" spans="1:12" ht="13.5">
      <c r="A48" s="3" t="s">
        <v>23</v>
      </c>
      <c r="B48" s="2"/>
      <c r="C48" s="16">
        <v>48113554</v>
      </c>
      <c r="D48" s="16">
        <v>81411218</v>
      </c>
      <c r="E48" s="17">
        <v>85336890</v>
      </c>
      <c r="F48" s="18">
        <v>69742077</v>
      </c>
      <c r="G48" s="16">
        <v>87770368</v>
      </c>
      <c r="H48" s="19">
        <v>73794785</v>
      </c>
      <c r="I48" s="20">
        <v>81821899</v>
      </c>
      <c r="J48" s="21">
        <v>151270460</v>
      </c>
      <c r="K48" s="16">
        <v>101889811</v>
      </c>
      <c r="L48" s="17">
        <v>83546311</v>
      </c>
    </row>
    <row r="49" spans="1:12" ht="13.5">
      <c r="A49" s="3" t="s">
        <v>24</v>
      </c>
      <c r="B49" s="2"/>
      <c r="C49" s="16">
        <v>134842266</v>
      </c>
      <c r="D49" s="16">
        <v>151529390</v>
      </c>
      <c r="E49" s="17">
        <v>142703581</v>
      </c>
      <c r="F49" s="18">
        <v>148512502</v>
      </c>
      <c r="G49" s="16">
        <v>167856959</v>
      </c>
      <c r="H49" s="19">
        <v>142976308</v>
      </c>
      <c r="I49" s="20">
        <v>157058924</v>
      </c>
      <c r="J49" s="21">
        <v>105711084</v>
      </c>
      <c r="K49" s="16">
        <v>37025574</v>
      </c>
      <c r="L49" s="17">
        <v>14502894</v>
      </c>
    </row>
    <row r="50" spans="1:12" ht="13.5">
      <c r="A50" s="3" t="s">
        <v>25</v>
      </c>
      <c r="B50" s="2"/>
      <c r="C50" s="16">
        <v>88073702</v>
      </c>
      <c r="D50" s="16">
        <v>126115279</v>
      </c>
      <c r="E50" s="17">
        <v>187892193</v>
      </c>
      <c r="F50" s="18">
        <v>185098115</v>
      </c>
      <c r="G50" s="16">
        <v>169921637</v>
      </c>
      <c r="H50" s="19">
        <v>152123015</v>
      </c>
      <c r="I50" s="20">
        <v>162794169</v>
      </c>
      <c r="J50" s="21">
        <v>46798935</v>
      </c>
      <c r="K50" s="16">
        <v>7658808</v>
      </c>
      <c r="L50" s="17">
        <v>7658808</v>
      </c>
    </row>
    <row r="51" spans="1:12" ht="13.5">
      <c r="A51" s="3" t="s">
        <v>26</v>
      </c>
      <c r="B51" s="2"/>
      <c r="C51" s="16">
        <v>564398346</v>
      </c>
      <c r="D51" s="16">
        <v>962099161</v>
      </c>
      <c r="E51" s="17">
        <v>336949305</v>
      </c>
      <c r="F51" s="18">
        <v>499610519</v>
      </c>
      <c r="G51" s="16">
        <v>562337954</v>
      </c>
      <c r="H51" s="19">
        <v>456977336</v>
      </c>
      <c r="I51" s="20">
        <v>476875621</v>
      </c>
      <c r="J51" s="21">
        <v>606733415</v>
      </c>
      <c r="K51" s="16">
        <v>594330469</v>
      </c>
      <c r="L51" s="17">
        <v>661934267</v>
      </c>
    </row>
    <row r="52" spans="1:12" ht="13.5">
      <c r="A52" s="3" t="s">
        <v>27</v>
      </c>
      <c r="B52" s="2"/>
      <c r="C52" s="22">
        <v>24689602</v>
      </c>
      <c r="D52" s="22">
        <v>20173171</v>
      </c>
      <c r="E52" s="23">
        <v>17122115</v>
      </c>
      <c r="F52" s="24">
        <v>33489550</v>
      </c>
      <c r="G52" s="22">
        <v>24191117</v>
      </c>
      <c r="H52" s="25">
        <v>21462991</v>
      </c>
      <c r="I52" s="26">
        <v>22996064</v>
      </c>
      <c r="J52" s="27">
        <v>45182770</v>
      </c>
      <c r="K52" s="22">
        <v>59671466</v>
      </c>
      <c r="L52" s="23">
        <v>31796466</v>
      </c>
    </row>
    <row r="53" spans="1:12" ht="13.5">
      <c r="A53" s="1" t="s">
        <v>28</v>
      </c>
      <c r="B53" s="4"/>
      <c r="C53" s="10">
        <f>SUM(C54:C56)</f>
        <v>1191839973</v>
      </c>
      <c r="D53" s="10">
        <f aca="true" t="shared" si="2" ref="D53:L53">SUM(D54:D56)</f>
        <v>1282705943</v>
      </c>
      <c r="E53" s="14">
        <f t="shared" si="2"/>
        <v>1534273841</v>
      </c>
      <c r="F53" s="28">
        <f t="shared" si="2"/>
        <v>1534556833</v>
      </c>
      <c r="G53" s="10">
        <f t="shared" si="2"/>
        <v>1507837017</v>
      </c>
      <c r="H53" s="13">
        <f>SUM(H54:H56)</f>
        <v>1354106878</v>
      </c>
      <c r="I53" s="29">
        <f t="shared" si="2"/>
        <v>1459576747</v>
      </c>
      <c r="J53" s="12">
        <f t="shared" si="2"/>
        <v>1662702648</v>
      </c>
      <c r="K53" s="10">
        <f t="shared" si="2"/>
        <v>1361971502</v>
      </c>
      <c r="L53" s="14">
        <f t="shared" si="2"/>
        <v>1451403221</v>
      </c>
    </row>
    <row r="54" spans="1:12" ht="13.5">
      <c r="A54" s="3" t="s">
        <v>29</v>
      </c>
      <c r="B54" s="2"/>
      <c r="C54" s="16">
        <v>61106474</v>
      </c>
      <c r="D54" s="16">
        <v>44131998</v>
      </c>
      <c r="E54" s="17">
        <v>62985537</v>
      </c>
      <c r="F54" s="18">
        <v>70523557</v>
      </c>
      <c r="G54" s="16">
        <v>69666042</v>
      </c>
      <c r="H54" s="19">
        <v>68031755</v>
      </c>
      <c r="I54" s="20">
        <v>68817172</v>
      </c>
      <c r="J54" s="21">
        <v>44786421</v>
      </c>
      <c r="K54" s="16">
        <v>77349474</v>
      </c>
      <c r="L54" s="17">
        <v>155468671</v>
      </c>
    </row>
    <row r="55" spans="1:12" ht="13.5">
      <c r="A55" s="3" t="s">
        <v>30</v>
      </c>
      <c r="B55" s="2"/>
      <c r="C55" s="16">
        <v>1116363487</v>
      </c>
      <c r="D55" s="16">
        <v>1227643888</v>
      </c>
      <c r="E55" s="17">
        <v>1454253875</v>
      </c>
      <c r="F55" s="18">
        <v>1448117159</v>
      </c>
      <c r="G55" s="16">
        <v>1426123097</v>
      </c>
      <c r="H55" s="19">
        <v>1274234325</v>
      </c>
      <c r="I55" s="20">
        <v>1378808490</v>
      </c>
      <c r="J55" s="21">
        <v>1599888378</v>
      </c>
      <c r="K55" s="16">
        <v>1262241462</v>
      </c>
      <c r="L55" s="17">
        <v>1285561633</v>
      </c>
    </row>
    <row r="56" spans="1:12" ht="13.5">
      <c r="A56" s="3" t="s">
        <v>31</v>
      </c>
      <c r="B56" s="2"/>
      <c r="C56" s="16">
        <v>14370012</v>
      </c>
      <c r="D56" s="16">
        <v>10930057</v>
      </c>
      <c r="E56" s="17">
        <v>17034429</v>
      </c>
      <c r="F56" s="18">
        <v>15916117</v>
      </c>
      <c r="G56" s="16">
        <v>12047878</v>
      </c>
      <c r="H56" s="19">
        <v>11840798</v>
      </c>
      <c r="I56" s="20">
        <v>11951085</v>
      </c>
      <c r="J56" s="21">
        <v>18027849</v>
      </c>
      <c r="K56" s="16">
        <v>22380566</v>
      </c>
      <c r="L56" s="17">
        <v>10372917</v>
      </c>
    </row>
    <row r="57" spans="1:12" ht="13.5">
      <c r="A57" s="1" t="s">
        <v>32</v>
      </c>
      <c r="B57" s="4"/>
      <c r="C57" s="10">
        <f>SUM(C58:C61)</f>
        <v>2118932426</v>
      </c>
      <c r="D57" s="10">
        <f aca="true" t="shared" si="3" ref="D57:L57">SUM(D58:D61)</f>
        <v>2111806693</v>
      </c>
      <c r="E57" s="14">
        <f t="shared" si="3"/>
        <v>2669180646</v>
      </c>
      <c r="F57" s="28">
        <f t="shared" si="3"/>
        <v>3458301016</v>
      </c>
      <c r="G57" s="10">
        <f t="shared" si="3"/>
        <v>3138227470</v>
      </c>
      <c r="H57" s="13">
        <f>SUM(H58:H61)</f>
        <v>2849993142</v>
      </c>
      <c r="I57" s="29">
        <f t="shared" si="3"/>
        <v>2927236135</v>
      </c>
      <c r="J57" s="12">
        <f t="shared" si="3"/>
        <v>3104955548</v>
      </c>
      <c r="K57" s="10">
        <f t="shared" si="3"/>
        <v>3605995535</v>
      </c>
      <c r="L57" s="14">
        <f t="shared" si="3"/>
        <v>3876818729</v>
      </c>
    </row>
    <row r="58" spans="1:12" ht="13.5">
      <c r="A58" s="3" t="s">
        <v>33</v>
      </c>
      <c r="B58" s="2"/>
      <c r="C58" s="16">
        <v>1151286135</v>
      </c>
      <c r="D58" s="16">
        <v>898888649</v>
      </c>
      <c r="E58" s="17">
        <v>1016911219</v>
      </c>
      <c r="F58" s="18">
        <v>1536811700</v>
      </c>
      <c r="G58" s="16">
        <v>1305936978</v>
      </c>
      <c r="H58" s="19">
        <v>1151136908</v>
      </c>
      <c r="I58" s="20">
        <v>1180885578</v>
      </c>
      <c r="J58" s="21">
        <v>1183871590</v>
      </c>
      <c r="K58" s="16">
        <v>1336333931</v>
      </c>
      <c r="L58" s="17">
        <v>1631151300</v>
      </c>
    </row>
    <row r="59" spans="1:12" ht="13.5">
      <c r="A59" s="3" t="s">
        <v>34</v>
      </c>
      <c r="B59" s="2"/>
      <c r="C59" s="16">
        <v>458746324</v>
      </c>
      <c r="D59" s="16">
        <v>524050717</v>
      </c>
      <c r="E59" s="17">
        <v>719005228</v>
      </c>
      <c r="F59" s="18">
        <v>883224600</v>
      </c>
      <c r="G59" s="16">
        <v>942094082</v>
      </c>
      <c r="H59" s="19">
        <v>892757870</v>
      </c>
      <c r="I59" s="20">
        <v>914760096</v>
      </c>
      <c r="J59" s="21">
        <v>853967135</v>
      </c>
      <c r="K59" s="16">
        <v>968221745</v>
      </c>
      <c r="L59" s="17">
        <v>1145900000</v>
      </c>
    </row>
    <row r="60" spans="1:12" ht="13.5">
      <c r="A60" s="3" t="s">
        <v>35</v>
      </c>
      <c r="B60" s="2"/>
      <c r="C60" s="22">
        <v>372280643</v>
      </c>
      <c r="D60" s="22">
        <v>460858134</v>
      </c>
      <c r="E60" s="23">
        <v>680773208</v>
      </c>
      <c r="F60" s="24">
        <v>800774213</v>
      </c>
      <c r="G60" s="22">
        <v>708115409</v>
      </c>
      <c r="H60" s="25">
        <v>645431478</v>
      </c>
      <c r="I60" s="26">
        <v>659091885</v>
      </c>
      <c r="J60" s="27">
        <v>684576296</v>
      </c>
      <c r="K60" s="22">
        <v>854200617</v>
      </c>
      <c r="L60" s="23">
        <v>781148737</v>
      </c>
    </row>
    <row r="61" spans="1:12" ht="13.5">
      <c r="A61" s="3" t="s">
        <v>36</v>
      </c>
      <c r="B61" s="2"/>
      <c r="C61" s="16">
        <v>136619324</v>
      </c>
      <c r="D61" s="16">
        <v>228009193</v>
      </c>
      <c r="E61" s="17">
        <v>252490991</v>
      </c>
      <c r="F61" s="18">
        <v>237490503</v>
      </c>
      <c r="G61" s="16">
        <v>182081001</v>
      </c>
      <c r="H61" s="19">
        <v>160666886</v>
      </c>
      <c r="I61" s="20">
        <v>172498576</v>
      </c>
      <c r="J61" s="21">
        <v>382540527</v>
      </c>
      <c r="K61" s="16">
        <v>447239242</v>
      </c>
      <c r="L61" s="17">
        <v>318618692</v>
      </c>
    </row>
    <row r="62" spans="1:12" ht="13.5">
      <c r="A62" s="1" t="s">
        <v>37</v>
      </c>
      <c r="B62" s="4"/>
      <c r="C62" s="10">
        <v>42312297</v>
      </c>
      <c r="D62" s="10">
        <v>82877710</v>
      </c>
      <c r="E62" s="14">
        <v>380806315</v>
      </c>
      <c r="F62" s="28">
        <v>272979639</v>
      </c>
      <c r="G62" s="10">
        <v>411947805</v>
      </c>
      <c r="H62" s="13">
        <v>338820106</v>
      </c>
      <c r="I62" s="29">
        <v>367936300</v>
      </c>
      <c r="J62" s="12">
        <v>55414193</v>
      </c>
      <c r="K62" s="10">
        <v>55433150</v>
      </c>
      <c r="L62" s="14">
        <v>57069155</v>
      </c>
    </row>
    <row r="63" spans="1:12" ht="13.5">
      <c r="A63" s="5" t="s">
        <v>38</v>
      </c>
      <c r="B63" s="6" t="s">
        <v>39</v>
      </c>
      <c r="C63" s="62">
        <f>+C43+C47+C53+C57+C62</f>
        <v>4544892457</v>
      </c>
      <c r="D63" s="62">
        <f aca="true" t="shared" si="4" ref="D63:L63">+D43+D47+D53+D57+D62</f>
        <v>5338940619</v>
      </c>
      <c r="E63" s="63">
        <f t="shared" si="4"/>
        <v>5874990977</v>
      </c>
      <c r="F63" s="64">
        <f t="shared" si="4"/>
        <v>6774256156</v>
      </c>
      <c r="G63" s="62">
        <f t="shared" si="4"/>
        <v>6771354712</v>
      </c>
      <c r="H63" s="65">
        <f t="shared" si="4"/>
        <v>5965667870</v>
      </c>
      <c r="I63" s="66">
        <f t="shared" si="4"/>
        <v>6272557377</v>
      </c>
      <c r="J63" s="67">
        <f t="shared" si="4"/>
        <v>7023202807</v>
      </c>
      <c r="K63" s="62">
        <f t="shared" si="4"/>
        <v>6724098086</v>
      </c>
      <c r="L63" s="63">
        <f t="shared" si="4"/>
        <v>7007222855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1768879587</v>
      </c>
      <c r="D66" s="16">
        <v>2189128834</v>
      </c>
      <c r="E66" s="30">
        <v>2030362485</v>
      </c>
      <c r="F66" s="21">
        <v>2079121609</v>
      </c>
      <c r="G66" s="16">
        <v>2152750799</v>
      </c>
      <c r="H66" s="19">
        <v>1838340393</v>
      </c>
      <c r="I66" s="17">
        <v>2009376139</v>
      </c>
      <c r="J66" s="31">
        <v>2189832482</v>
      </c>
      <c r="K66" s="16">
        <v>1976410665</v>
      </c>
      <c r="L66" s="19">
        <v>2152357867</v>
      </c>
    </row>
    <row r="67" spans="1:12" ht="13.5">
      <c r="A67" s="69" t="s">
        <v>42</v>
      </c>
      <c r="B67" s="2"/>
      <c r="C67" s="16">
        <v>283513163</v>
      </c>
      <c r="D67" s="16">
        <v>282292373</v>
      </c>
      <c r="E67" s="17">
        <v>156729196</v>
      </c>
      <c r="F67" s="18">
        <v>97918489</v>
      </c>
      <c r="G67" s="16">
        <v>52320221</v>
      </c>
      <c r="H67" s="19">
        <v>45865838</v>
      </c>
      <c r="I67" s="20">
        <v>46130373</v>
      </c>
      <c r="J67" s="21">
        <v>79002337</v>
      </c>
      <c r="K67" s="16">
        <v>125325267</v>
      </c>
      <c r="L67" s="17">
        <v>51144237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>
        <v>926486</v>
      </c>
      <c r="D69" s="16">
        <v>1891682</v>
      </c>
      <c r="E69" s="17">
        <v>332969</v>
      </c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2053319236</v>
      </c>
      <c r="D70" s="32">
        <f aca="true" t="shared" si="5" ref="D70:L70">SUM(D66:D69)</f>
        <v>2473312889</v>
      </c>
      <c r="E70" s="33">
        <f t="shared" si="5"/>
        <v>2187424650</v>
      </c>
      <c r="F70" s="34">
        <f t="shared" si="5"/>
        <v>2177040098</v>
      </c>
      <c r="G70" s="32">
        <f t="shared" si="5"/>
        <v>2205071020</v>
      </c>
      <c r="H70" s="35">
        <f t="shared" si="5"/>
        <v>1884206231</v>
      </c>
      <c r="I70" s="36">
        <f t="shared" si="5"/>
        <v>2055506512</v>
      </c>
      <c r="J70" s="37">
        <f t="shared" si="5"/>
        <v>2268834819</v>
      </c>
      <c r="K70" s="32">
        <f t="shared" si="5"/>
        <v>2101735932</v>
      </c>
      <c r="L70" s="33">
        <f t="shared" si="5"/>
        <v>2203502104</v>
      </c>
    </row>
    <row r="71" spans="1:12" ht="13.5">
      <c r="A71" s="72" t="s">
        <v>47</v>
      </c>
      <c r="B71" s="2" t="s">
        <v>48</v>
      </c>
      <c r="C71" s="16">
        <v>44021640</v>
      </c>
      <c r="D71" s="16">
        <v>44218714</v>
      </c>
      <c r="E71" s="17">
        <v>61488170</v>
      </c>
      <c r="F71" s="18">
        <v>87800000</v>
      </c>
      <c r="G71" s="16">
        <v>81341330</v>
      </c>
      <c r="H71" s="19">
        <v>73561775</v>
      </c>
      <c r="I71" s="20">
        <v>71881669</v>
      </c>
      <c r="J71" s="21">
        <v>84900000</v>
      </c>
      <c r="K71" s="16">
        <v>87200000</v>
      </c>
      <c r="L71" s="17">
        <v>90600000</v>
      </c>
    </row>
    <row r="72" spans="1:12" ht="13.5">
      <c r="A72" s="72" t="s">
        <v>49</v>
      </c>
      <c r="B72" s="2" t="s">
        <v>50</v>
      </c>
      <c r="C72" s="16">
        <v>1856888620</v>
      </c>
      <c r="D72" s="16">
        <v>2152377090</v>
      </c>
      <c r="E72" s="17">
        <v>2441422621</v>
      </c>
      <c r="F72" s="18">
        <v>2988696192</v>
      </c>
      <c r="G72" s="16">
        <v>2957149850</v>
      </c>
      <c r="H72" s="19">
        <v>2658740239</v>
      </c>
      <c r="I72" s="20">
        <v>2739195909</v>
      </c>
      <c r="J72" s="21">
        <v>2894482406</v>
      </c>
      <c r="K72" s="16">
        <v>3503854940</v>
      </c>
      <c r="L72" s="17">
        <v>3707678672</v>
      </c>
    </row>
    <row r="73" spans="1:12" ht="13.5">
      <c r="A73" s="72" t="s">
        <v>51</v>
      </c>
      <c r="B73" s="2"/>
      <c r="C73" s="16">
        <v>590662964</v>
      </c>
      <c r="D73" s="16">
        <v>669031925</v>
      </c>
      <c r="E73" s="17">
        <v>1184655523</v>
      </c>
      <c r="F73" s="18">
        <v>1520719867</v>
      </c>
      <c r="G73" s="16">
        <v>1527792513</v>
      </c>
      <c r="H73" s="19">
        <v>1349159622</v>
      </c>
      <c r="I73" s="20">
        <v>1405973287</v>
      </c>
      <c r="J73" s="21">
        <v>1774985582</v>
      </c>
      <c r="K73" s="16">
        <v>1031307214</v>
      </c>
      <c r="L73" s="17">
        <v>1005442078</v>
      </c>
    </row>
    <row r="74" spans="1:12" ht="13.5">
      <c r="A74" s="73" t="s">
        <v>52</v>
      </c>
      <c r="B74" s="6" t="s">
        <v>53</v>
      </c>
      <c r="C74" s="74">
        <f>SUM(C70:C73)</f>
        <v>4544892460</v>
      </c>
      <c r="D74" s="74">
        <f aca="true" t="shared" si="6" ref="D74:L74">SUM(D70:D73)</f>
        <v>5338940618</v>
      </c>
      <c r="E74" s="75">
        <f t="shared" si="6"/>
        <v>5874990964</v>
      </c>
      <c r="F74" s="76">
        <f t="shared" si="6"/>
        <v>6774256157</v>
      </c>
      <c r="G74" s="74">
        <f t="shared" si="6"/>
        <v>6771354713</v>
      </c>
      <c r="H74" s="77">
        <f t="shared" si="6"/>
        <v>5965667867</v>
      </c>
      <c r="I74" s="78">
        <f t="shared" si="6"/>
        <v>6272557377</v>
      </c>
      <c r="J74" s="79">
        <f t="shared" si="6"/>
        <v>7023202807</v>
      </c>
      <c r="K74" s="74">
        <f t="shared" si="6"/>
        <v>6724098086</v>
      </c>
      <c r="L74" s="75">
        <f t="shared" si="6"/>
        <v>7007222854</v>
      </c>
    </row>
    <row r="75" spans="1:12" ht="13.5">
      <c r="A75" s="9" t="s">
        <v>63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64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65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66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67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68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69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70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71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2018-05-28T11:32:57Z</dcterms:created>
  <dcterms:modified xsi:type="dcterms:W3CDTF">2018-05-28T11:34:08Z</dcterms:modified>
  <cp:category/>
  <cp:version/>
  <cp:contentType/>
  <cp:contentStatus/>
</cp:coreProperties>
</file>