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'BUF'!$A$1:$L$43</definedName>
    <definedName name="_xlnm.Print_Area" localSheetId="8">'CPT'!$A$1:$L$43</definedName>
    <definedName name="_xlnm.Print_Area" localSheetId="4">'EKU'!$A$1:$L$43</definedName>
    <definedName name="_xlnm.Print_Area" localSheetId="7">'ETH'!$A$1:$L$43</definedName>
    <definedName name="_xlnm.Print_Area" localSheetId="5">'JHB'!$A$1:$L$43</definedName>
    <definedName name="_xlnm.Print_Area" localSheetId="3">'MAN'!$A$1:$L$43</definedName>
    <definedName name="_xlnm.Print_Area" localSheetId="2">'NMA'!$A$1:$L$43</definedName>
    <definedName name="_xlnm.Print_Area" localSheetId="0">'Summary'!$A$1:$L$43</definedName>
    <definedName name="_xlnm.Print_Area" localSheetId="6">'TSH'!$A$1:$L$43</definedName>
  </definedNames>
  <calcPr fullCalcOnLoad="1"/>
</workbook>
</file>

<file path=xl/sharedStrings.xml><?xml version="1.0" encoding="utf-8"?>
<sst xmlns="http://schemas.openxmlformats.org/spreadsheetml/2006/main" count="549" uniqueCount="59">
  <si>
    <t>Eastern Cape: Buffalo City(BUF)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</si>
  <si>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</si>
  <si>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</si>
  <si>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</si>
  <si>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</si>
  <si>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</si>
  <si>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</si>
  <si>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</si>
  <si>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</si>
  <si>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</si>
  <si>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</si>
  <si>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</si>
  <si>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</si>
  <si>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</si>
  <si>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</si>
  <si>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</si>
  <si>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</si>
  <si>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</si>
  <si>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</si>
  <si>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</si>
  <si>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</si>
  <si>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</si>
  <si>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</si>
  <si>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</si>
  <si>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</si>
  <si>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</si>
  <si>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</si>
  <si>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</si>
  <si>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</si>
  <si>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</si>
  <si>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</si>
  <si>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</si>
  <si>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</si>
  <si>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</si>
  <si>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</si>
  <si>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</si>
  <si>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</si>
  <si>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</si>
  <si>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</si>
  <si>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</si>
  <si>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</si>
  <si>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</si>
  <si>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</si>
  <si>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</si>
  <si>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</si>
  <si>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</si>
  <si>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</si>
  <si>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</si>
  <si>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Eastern Cape: Nelson Mandela Bay(NMA) - REVIEW - Table A7 Budgeted Cash Flows for 4th Quarter ended 30 June 2017 (Figures Finalised as at 2018/05/07)</t>
  </si>
  <si>
    <t>Free State: Mangaung(MAN) - REVIEW - Table A7 Budgeted Cash Flows for 4th Quarter ended 30 June 2017 (Figures Finalised as at 2018/05/07)</t>
  </si>
  <si>
    <t>Gauteng: City of Ekurhuleni(EKU) - REVIEW - Table A7 Budgeted Cash Flows for 4th Quarter ended 30 June 2017 (Figures Finalised as at 2018/05/07)</t>
  </si>
  <si>
    <t>Gauteng: City Of Johannesburg(JHB) - REVIEW - Table A7 Budgeted Cash Flows for 4th Quarter ended 30 June 2017 (Figures Finalised as at 2018/05/07)</t>
  </si>
  <si>
    <t>Gauteng: City Of Tshwane(TSH) - REVIEW - Table A7 Budgeted Cash Flows for 4th Quarter ended 30 June 2017 (Figures Finalised as at 2018/05/07)</t>
  </si>
  <si>
    <t>Kwazulu-Natal: eThekwini(ETH) - REVIEW - Table A7 Budgeted Cash Flows for 4th Quarter ended 30 June 2017 (Figures Finalised as at 2018/05/07)</t>
  </si>
  <si>
    <t>Western Cape: Cape Town(CPT)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</si>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</sst>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27832096475</v>
      </c>
      <c r="D6" s="19">
        <v>29165062950</v>
      </c>
      <c r="E6" s="20">
        <v>24287507261</v>
      </c>
      <c r="F6" s="21">
        <v>34333960928</v>
      </c>
      <c r="G6" s="19">
        <v>35141008205</v>
      </c>
      <c r="H6" s="20">
        <v>35493354614</v>
      </c>
      <c r="I6" s="22">
        <v>27007385418</v>
      </c>
      <c r="J6" s="23">
        <v>38583839604</v>
      </c>
      <c r="K6" s="19">
        <v>41583888546</v>
      </c>
      <c r="L6" s="20">
        <v>44612555763</v>
      </c>
    </row>
    <row r="7" spans="1:12" ht="13.5">
      <c r="A7" s="24" t="s">
        <v>19</v>
      </c>
      <c r="B7" s="18"/>
      <c r="C7" s="19">
        <v>79194496261</v>
      </c>
      <c r="D7" s="19">
        <v>85726361874</v>
      </c>
      <c r="E7" s="20">
        <v>101958768707</v>
      </c>
      <c r="F7" s="21">
        <v>104614949737</v>
      </c>
      <c r="G7" s="19">
        <v>106188221681</v>
      </c>
      <c r="H7" s="20">
        <v>101092083853</v>
      </c>
      <c r="I7" s="22">
        <v>107427681150</v>
      </c>
      <c r="J7" s="23">
        <v>105968684290</v>
      </c>
      <c r="K7" s="19">
        <v>118230921711</v>
      </c>
      <c r="L7" s="20">
        <v>127961148543</v>
      </c>
    </row>
    <row r="8" spans="1:12" ht="13.5">
      <c r="A8" s="24" t="s">
        <v>20</v>
      </c>
      <c r="B8" s="18"/>
      <c r="C8" s="19">
        <v>8157816912</v>
      </c>
      <c r="D8" s="19">
        <v>7405236805</v>
      </c>
      <c r="E8" s="20">
        <v>7618836805</v>
      </c>
      <c r="F8" s="21">
        <v>16811045919</v>
      </c>
      <c r="G8" s="19">
        <v>16332186330</v>
      </c>
      <c r="H8" s="20">
        <v>24256752627</v>
      </c>
      <c r="I8" s="22">
        <v>8370267528</v>
      </c>
      <c r="J8" s="23">
        <v>13789851404</v>
      </c>
      <c r="K8" s="19">
        <v>11676596427</v>
      </c>
      <c r="L8" s="20">
        <v>12399123446</v>
      </c>
    </row>
    <row r="9" spans="1:12" ht="13.5">
      <c r="A9" s="24" t="s">
        <v>21</v>
      </c>
      <c r="B9" s="18" t="s">
        <v>22</v>
      </c>
      <c r="C9" s="19">
        <v>18994717425</v>
      </c>
      <c r="D9" s="19">
        <v>21125768066</v>
      </c>
      <c r="E9" s="20">
        <v>25871309024</v>
      </c>
      <c r="F9" s="21">
        <v>25258117254</v>
      </c>
      <c r="G9" s="19">
        <v>25111985705</v>
      </c>
      <c r="H9" s="20">
        <v>23207497122</v>
      </c>
      <c r="I9" s="22">
        <v>27318588587</v>
      </c>
      <c r="J9" s="23">
        <v>30187405420</v>
      </c>
      <c r="K9" s="19">
        <v>33052452058</v>
      </c>
      <c r="L9" s="20">
        <v>35660289904</v>
      </c>
    </row>
    <row r="10" spans="1:12" ht="13.5">
      <c r="A10" s="24" t="s">
        <v>23</v>
      </c>
      <c r="B10" s="18" t="s">
        <v>22</v>
      </c>
      <c r="C10" s="19">
        <v>12827560773</v>
      </c>
      <c r="D10" s="19">
        <v>14970838185</v>
      </c>
      <c r="E10" s="20">
        <v>2318256235</v>
      </c>
      <c r="F10" s="21">
        <v>15602300983</v>
      </c>
      <c r="G10" s="19">
        <v>16087327870</v>
      </c>
      <c r="H10" s="20">
        <v>14171249799</v>
      </c>
      <c r="I10" s="22">
        <v>4650965013</v>
      </c>
      <c r="J10" s="23">
        <v>17577401886</v>
      </c>
      <c r="K10" s="19">
        <v>17393137323</v>
      </c>
      <c r="L10" s="20">
        <v>18281414960</v>
      </c>
    </row>
    <row r="11" spans="1:12" ht="13.5">
      <c r="A11" s="24" t="s">
        <v>24</v>
      </c>
      <c r="B11" s="18"/>
      <c r="C11" s="19">
        <v>3478175185</v>
      </c>
      <c r="D11" s="19">
        <v>3707912458</v>
      </c>
      <c r="E11" s="20">
        <v>4315573668</v>
      </c>
      <c r="F11" s="21">
        <v>3441947741</v>
      </c>
      <c r="G11" s="19">
        <v>3391872301</v>
      </c>
      <c r="H11" s="20">
        <v>4050428904</v>
      </c>
      <c r="I11" s="22">
        <v>3689737025</v>
      </c>
      <c r="J11" s="23">
        <v>4355146981</v>
      </c>
      <c r="K11" s="19">
        <v>4600574633</v>
      </c>
      <c r="L11" s="20">
        <v>4954980897</v>
      </c>
    </row>
    <row r="12" spans="1:12" ht="13.5">
      <c r="A12" s="24" t="s">
        <v>25</v>
      </c>
      <c r="B12" s="18"/>
      <c r="C12" s="19"/>
      <c r="D12" s="19">
        <v>290665</v>
      </c>
      <c r="E12" s="20">
        <v>76692</v>
      </c>
      <c r="F12" s="21"/>
      <c r="G12" s="19"/>
      <c r="H12" s="20"/>
      <c r="I12" s="22">
        <v>341264</v>
      </c>
      <c r="J12" s="23">
        <v>90066</v>
      </c>
      <c r="K12" s="19">
        <v>90000</v>
      </c>
      <c r="L12" s="20">
        <v>100000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-117568958294</v>
      </c>
      <c r="D14" s="19">
        <v>-126419005341</v>
      </c>
      <c r="E14" s="20">
        <v>-131715551973</v>
      </c>
      <c r="F14" s="21">
        <v>-157503891979</v>
      </c>
      <c r="G14" s="19">
        <v>-150700313458</v>
      </c>
      <c r="H14" s="20">
        <v>-168646675074</v>
      </c>
      <c r="I14" s="22">
        <v>-149252249096</v>
      </c>
      <c r="J14" s="23">
        <v>-165078329301</v>
      </c>
      <c r="K14" s="19">
        <v>-178813718000</v>
      </c>
      <c r="L14" s="20">
        <v>-193342459065</v>
      </c>
    </row>
    <row r="15" spans="1:12" ht="13.5">
      <c r="A15" s="24" t="s">
        <v>28</v>
      </c>
      <c r="B15" s="18"/>
      <c r="C15" s="19">
        <v>-4739832663</v>
      </c>
      <c r="D15" s="19">
        <v>-5124680209</v>
      </c>
      <c r="E15" s="20">
        <v>-5620719210</v>
      </c>
      <c r="F15" s="21">
        <v>-6658103217</v>
      </c>
      <c r="G15" s="19">
        <v>-14836144213</v>
      </c>
      <c r="H15" s="20">
        <v>-6522337905</v>
      </c>
      <c r="I15" s="22">
        <v>-6182134063</v>
      </c>
      <c r="J15" s="23">
        <v>-7344881445</v>
      </c>
      <c r="K15" s="19">
        <v>-8086207128</v>
      </c>
      <c r="L15" s="20">
        <v>-8637532596</v>
      </c>
    </row>
    <row r="16" spans="1:12" ht="13.5">
      <c r="A16" s="24" t="s">
        <v>29</v>
      </c>
      <c r="B16" s="18" t="s">
        <v>22</v>
      </c>
      <c r="C16" s="19">
        <v>-1511801593</v>
      </c>
      <c r="D16" s="19">
        <v>-1843789957</v>
      </c>
      <c r="E16" s="20">
        <v>-1799942456</v>
      </c>
      <c r="F16" s="21">
        <v>-2954226735</v>
      </c>
      <c r="G16" s="19">
        <v>-6274841511</v>
      </c>
      <c r="H16" s="20">
        <v>-4513163562</v>
      </c>
      <c r="I16" s="22">
        <v>-2058897962</v>
      </c>
      <c r="J16" s="23">
        <v>-1974757632</v>
      </c>
      <c r="K16" s="19">
        <v>-2130408131</v>
      </c>
      <c r="L16" s="20">
        <v>-2145051299</v>
      </c>
    </row>
    <row r="17" spans="1:12" ht="13.5">
      <c r="A17" s="25" t="s">
        <v>30</v>
      </c>
      <c r="B17" s="26"/>
      <c r="C17" s="27">
        <f>SUM(C6:C16)</f>
        <v>26664270481</v>
      </c>
      <c r="D17" s="27">
        <f aca="true" t="shared" si="0" ref="D17:L17">SUM(D6:D16)</f>
        <v>28713995496</v>
      </c>
      <c r="E17" s="28">
        <f t="shared" si="0"/>
        <v>27234114753</v>
      </c>
      <c r="F17" s="29">
        <f t="shared" si="0"/>
        <v>32946100631</v>
      </c>
      <c r="G17" s="27">
        <f t="shared" si="0"/>
        <v>30441302910</v>
      </c>
      <c r="H17" s="30">
        <f t="shared" si="0"/>
        <v>22589190378</v>
      </c>
      <c r="I17" s="29">
        <f t="shared" si="0"/>
        <v>20971684864</v>
      </c>
      <c r="J17" s="31">
        <f t="shared" si="0"/>
        <v>36064451273</v>
      </c>
      <c r="K17" s="27">
        <f t="shared" si="0"/>
        <v>37507327439</v>
      </c>
      <c r="L17" s="28">
        <f t="shared" si="0"/>
        <v>39744570553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105350714</v>
      </c>
      <c r="D21" s="19">
        <v>181541558</v>
      </c>
      <c r="E21" s="20">
        <v>471543987</v>
      </c>
      <c r="F21" s="38">
        <v>241678953</v>
      </c>
      <c r="G21" s="39">
        <v>135999582</v>
      </c>
      <c r="H21" s="40">
        <v>648989543</v>
      </c>
      <c r="I21" s="22">
        <v>213988897</v>
      </c>
      <c r="J21" s="41">
        <v>515045719</v>
      </c>
      <c r="K21" s="39">
        <v>503370704</v>
      </c>
      <c r="L21" s="40">
        <v>393498943</v>
      </c>
    </row>
    <row r="22" spans="1:12" ht="13.5">
      <c r="A22" s="24" t="s">
        <v>33</v>
      </c>
      <c r="B22" s="18"/>
      <c r="C22" s="19"/>
      <c r="D22" s="39">
        <v>2173943</v>
      </c>
      <c r="E22" s="40">
        <v>10318000</v>
      </c>
      <c r="F22" s="21">
        <v>-243296240</v>
      </c>
      <c r="G22" s="19">
        <v>-29288708</v>
      </c>
      <c r="H22" s="20">
        <v>-130738568</v>
      </c>
      <c r="I22" s="22">
        <v>-44181000</v>
      </c>
      <c r="J22" s="23">
        <v>-105560654</v>
      </c>
      <c r="K22" s="19">
        <v>-119352454</v>
      </c>
      <c r="L22" s="20">
        <v>-133820235</v>
      </c>
    </row>
    <row r="23" spans="1:12" ht="13.5">
      <c r="A23" s="24" t="s">
        <v>34</v>
      </c>
      <c r="B23" s="18"/>
      <c r="C23" s="39">
        <v>80894627</v>
      </c>
      <c r="D23" s="19">
        <v>209392852</v>
      </c>
      <c r="E23" s="20">
        <v>330856059</v>
      </c>
      <c r="F23" s="38">
        <v>-49268311</v>
      </c>
      <c r="G23" s="39">
        <v>-38936246</v>
      </c>
      <c r="H23" s="40">
        <v>303786039</v>
      </c>
      <c r="I23" s="22">
        <v>11482620</v>
      </c>
      <c r="J23" s="41">
        <v>-39599371</v>
      </c>
      <c r="K23" s="39">
        <v>-40227585</v>
      </c>
      <c r="L23" s="40">
        <v>-39052018</v>
      </c>
    </row>
    <row r="24" spans="1:12" ht="13.5">
      <c r="A24" s="24" t="s">
        <v>35</v>
      </c>
      <c r="B24" s="18"/>
      <c r="C24" s="19">
        <v>-2695467849</v>
      </c>
      <c r="D24" s="19">
        <v>56874120</v>
      </c>
      <c r="E24" s="20">
        <v>302021299</v>
      </c>
      <c r="F24" s="21">
        <v>-715466347</v>
      </c>
      <c r="G24" s="19">
        <v>-731352349</v>
      </c>
      <c r="H24" s="20">
        <v>-1293473871</v>
      </c>
      <c r="I24" s="22">
        <v>-111299535</v>
      </c>
      <c r="J24" s="23">
        <v>872336067</v>
      </c>
      <c r="K24" s="19">
        <v>-1416539501</v>
      </c>
      <c r="L24" s="20">
        <v>-1816230125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-26682831063</v>
      </c>
      <c r="D26" s="19">
        <v>-31297028156</v>
      </c>
      <c r="E26" s="20">
        <v>-24138671316</v>
      </c>
      <c r="F26" s="21">
        <v>-35802476049</v>
      </c>
      <c r="G26" s="19">
        <v>-34723497355</v>
      </c>
      <c r="H26" s="20">
        <v>-28157429928</v>
      </c>
      <c r="I26" s="22">
        <v>-24573881831</v>
      </c>
      <c r="J26" s="23">
        <v>-37194321012</v>
      </c>
      <c r="K26" s="19">
        <v>-38048116476</v>
      </c>
      <c r="L26" s="20">
        <v>-39962253469</v>
      </c>
    </row>
    <row r="27" spans="1:12" ht="13.5">
      <c r="A27" s="25" t="s">
        <v>37</v>
      </c>
      <c r="B27" s="26"/>
      <c r="C27" s="27">
        <f>SUM(C21:C26)</f>
        <v>-29192053571</v>
      </c>
      <c r="D27" s="27">
        <f aca="true" t="shared" si="1" ref="D27:L27">SUM(D21:D26)</f>
        <v>-30847045683</v>
      </c>
      <c r="E27" s="28">
        <f t="shared" si="1"/>
        <v>-23023931971</v>
      </c>
      <c r="F27" s="29">
        <f t="shared" si="1"/>
        <v>-36568827994</v>
      </c>
      <c r="G27" s="27">
        <f t="shared" si="1"/>
        <v>-35387075076</v>
      </c>
      <c r="H27" s="28">
        <f t="shared" si="1"/>
        <v>-28628866785</v>
      </c>
      <c r="I27" s="30">
        <f t="shared" si="1"/>
        <v>-24503890849</v>
      </c>
      <c r="J27" s="31">
        <f t="shared" si="1"/>
        <v>-35952099251</v>
      </c>
      <c r="K27" s="27">
        <f t="shared" si="1"/>
        <v>-39120865312</v>
      </c>
      <c r="L27" s="28">
        <f t="shared" si="1"/>
        <v>-41557856904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201000</v>
      </c>
      <c r="E31" s="20"/>
      <c r="F31" s="21"/>
      <c r="G31" s="19"/>
      <c r="H31" s="20">
        <v>2160000000</v>
      </c>
      <c r="I31" s="22">
        <v>669124860</v>
      </c>
      <c r="J31" s="23"/>
      <c r="K31" s="19"/>
      <c r="L31" s="20"/>
    </row>
    <row r="32" spans="1:12" ht="13.5">
      <c r="A32" s="24" t="s">
        <v>40</v>
      </c>
      <c r="B32" s="18"/>
      <c r="C32" s="19">
        <v>5991327818</v>
      </c>
      <c r="D32" s="19">
        <v>6985716000</v>
      </c>
      <c r="E32" s="20">
        <v>1423000000</v>
      </c>
      <c r="F32" s="21">
        <v>9827310432</v>
      </c>
      <c r="G32" s="19">
        <v>9141333098</v>
      </c>
      <c r="H32" s="20">
        <v>4449000000</v>
      </c>
      <c r="I32" s="22">
        <v>2230000000</v>
      </c>
      <c r="J32" s="23">
        <v>10812813170</v>
      </c>
      <c r="K32" s="19">
        <v>10607286778</v>
      </c>
      <c r="L32" s="20">
        <v>11954674000</v>
      </c>
    </row>
    <row r="33" spans="1:12" ht="13.5">
      <c r="A33" s="24" t="s">
        <v>41</v>
      </c>
      <c r="B33" s="18"/>
      <c r="C33" s="19">
        <v>88589001</v>
      </c>
      <c r="D33" s="19">
        <v>7970051</v>
      </c>
      <c r="E33" s="20">
        <v>159517423</v>
      </c>
      <c r="F33" s="21">
        <v>150860548</v>
      </c>
      <c r="G33" s="39">
        <v>520346068</v>
      </c>
      <c r="H33" s="40">
        <v>399842478</v>
      </c>
      <c r="I33" s="42">
        <v>43971878</v>
      </c>
      <c r="J33" s="23">
        <v>151980115</v>
      </c>
      <c r="K33" s="19">
        <v>157095160</v>
      </c>
      <c r="L33" s="20">
        <v>161265332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-3405484312</v>
      </c>
      <c r="D35" s="19">
        <v>-3507935380</v>
      </c>
      <c r="E35" s="20">
        <v>-4030457392</v>
      </c>
      <c r="F35" s="21">
        <v>-3490321933</v>
      </c>
      <c r="G35" s="19">
        <v>-3443505854</v>
      </c>
      <c r="H35" s="20">
        <v>-4410417805</v>
      </c>
      <c r="I35" s="22">
        <v>-3271963882</v>
      </c>
      <c r="J35" s="23">
        <v>-5743619552</v>
      </c>
      <c r="K35" s="19">
        <v>-3228404301</v>
      </c>
      <c r="L35" s="20">
        <v>-5556534801</v>
      </c>
    </row>
    <row r="36" spans="1:12" ht="13.5">
      <c r="A36" s="25" t="s">
        <v>43</v>
      </c>
      <c r="B36" s="26"/>
      <c r="C36" s="27">
        <f>SUM(C31:C35)</f>
        <v>2674432507</v>
      </c>
      <c r="D36" s="27">
        <f aca="true" t="shared" si="2" ref="D36:L36">SUM(D31:D35)</f>
        <v>3485951671</v>
      </c>
      <c r="E36" s="28">
        <f t="shared" si="2"/>
        <v>-2447939969</v>
      </c>
      <c r="F36" s="29">
        <f t="shared" si="2"/>
        <v>6487849047</v>
      </c>
      <c r="G36" s="27">
        <f t="shared" si="2"/>
        <v>6218173312</v>
      </c>
      <c r="H36" s="28">
        <f t="shared" si="2"/>
        <v>2598424673</v>
      </c>
      <c r="I36" s="30">
        <f t="shared" si="2"/>
        <v>-328867144</v>
      </c>
      <c r="J36" s="31">
        <f t="shared" si="2"/>
        <v>5221173733</v>
      </c>
      <c r="K36" s="27">
        <f t="shared" si="2"/>
        <v>7535977637</v>
      </c>
      <c r="L36" s="28">
        <f t="shared" si="2"/>
        <v>6559404531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146649417</v>
      </c>
      <c r="D38" s="33">
        <f aca="true" t="shared" si="3" ref="D38:L38">+D17+D27+D36</f>
        <v>1352901484</v>
      </c>
      <c r="E38" s="34">
        <f t="shared" si="3"/>
        <v>1762242813</v>
      </c>
      <c r="F38" s="35">
        <f t="shared" si="3"/>
        <v>2865121684</v>
      </c>
      <c r="G38" s="33">
        <f t="shared" si="3"/>
        <v>1272401146</v>
      </c>
      <c r="H38" s="34">
        <f t="shared" si="3"/>
        <v>-3441251734</v>
      </c>
      <c r="I38" s="36">
        <f t="shared" si="3"/>
        <v>-3861073129</v>
      </c>
      <c r="J38" s="37">
        <f t="shared" si="3"/>
        <v>5333525755</v>
      </c>
      <c r="K38" s="33">
        <f t="shared" si="3"/>
        <v>5922439764</v>
      </c>
      <c r="L38" s="34">
        <f t="shared" si="3"/>
        <v>4746118180</v>
      </c>
    </row>
    <row r="39" spans="1:12" ht="13.5">
      <c r="A39" s="24" t="s">
        <v>45</v>
      </c>
      <c r="B39" s="18" t="s">
        <v>46</v>
      </c>
      <c r="C39" s="33">
        <v>25646626286</v>
      </c>
      <c r="D39" s="33">
        <v>25747381936</v>
      </c>
      <c r="E39" s="34">
        <v>27098495559</v>
      </c>
      <c r="F39" s="35">
        <v>25275891606</v>
      </c>
      <c r="G39" s="33">
        <v>27488240727</v>
      </c>
      <c r="H39" s="34">
        <v>28326410591</v>
      </c>
      <c r="I39" s="36">
        <v>28859429462</v>
      </c>
      <c r="J39" s="37">
        <v>28327753025</v>
      </c>
      <c r="K39" s="33">
        <v>33661278777</v>
      </c>
      <c r="L39" s="34">
        <v>39583718541</v>
      </c>
    </row>
    <row r="40" spans="1:12" ht="13.5">
      <c r="A40" s="43" t="s">
        <v>47</v>
      </c>
      <c r="B40" s="44" t="s">
        <v>46</v>
      </c>
      <c r="C40" s="45">
        <v>25793275703</v>
      </c>
      <c r="D40" s="45">
        <v>27100283421</v>
      </c>
      <c r="E40" s="46">
        <v>28860738372</v>
      </c>
      <c r="F40" s="47">
        <v>28141013291</v>
      </c>
      <c r="G40" s="45">
        <v>28760641873</v>
      </c>
      <c r="H40" s="46">
        <v>24885158857</v>
      </c>
      <c r="I40" s="48">
        <v>24998356333</v>
      </c>
      <c r="J40" s="49">
        <v>33661278777</v>
      </c>
      <c r="K40" s="45">
        <v>39583718541</v>
      </c>
      <c r="L40" s="46">
        <v>44329836721</v>
      </c>
    </row>
    <row r="41" spans="1:12" ht="13.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672956899</v>
      </c>
      <c r="D6" s="19">
        <v>794518847</v>
      </c>
      <c r="E6" s="20">
        <v>872354384</v>
      </c>
      <c r="F6" s="21">
        <v>1038701099</v>
      </c>
      <c r="G6" s="19">
        <v>1038701099</v>
      </c>
      <c r="H6" s="20">
        <v>879819035</v>
      </c>
      <c r="I6" s="22">
        <v>978230868</v>
      </c>
      <c r="J6" s="23">
        <v>1133388540</v>
      </c>
      <c r="K6" s="19">
        <v>1236373738</v>
      </c>
      <c r="L6" s="20">
        <v>1342462581</v>
      </c>
    </row>
    <row r="7" spans="1:12" ht="13.5">
      <c r="A7" s="24" t="s">
        <v>19</v>
      </c>
      <c r="B7" s="18"/>
      <c r="C7" s="19">
        <v>2198959742</v>
      </c>
      <c r="D7" s="19">
        <v>2424752656</v>
      </c>
      <c r="E7" s="20">
        <v>2758688507</v>
      </c>
      <c r="F7" s="21">
        <v>2708964285</v>
      </c>
      <c r="G7" s="19">
        <v>2708964285</v>
      </c>
      <c r="H7" s="20">
        <v>2572779742</v>
      </c>
      <c r="I7" s="22">
        <v>2867969702</v>
      </c>
      <c r="J7" s="23">
        <v>2786002730</v>
      </c>
      <c r="K7" s="19">
        <v>2927352483</v>
      </c>
      <c r="L7" s="20">
        <v>3077488551</v>
      </c>
    </row>
    <row r="8" spans="1:12" ht="13.5">
      <c r="A8" s="24" t="s">
        <v>20</v>
      </c>
      <c r="B8" s="18"/>
      <c r="C8" s="19">
        <v>447934428</v>
      </c>
      <c r="D8" s="19">
        <v>96243184</v>
      </c>
      <c r="E8" s="20">
        <v>-17287519</v>
      </c>
      <c r="F8" s="21">
        <v>330373702</v>
      </c>
      <c r="G8" s="19">
        <v>330304802</v>
      </c>
      <c r="H8" s="20">
        <v>292619017</v>
      </c>
      <c r="I8" s="22">
        <v>199488689</v>
      </c>
      <c r="J8" s="23">
        <v>371418172</v>
      </c>
      <c r="K8" s="19">
        <v>398823391</v>
      </c>
      <c r="L8" s="20">
        <v>425392490</v>
      </c>
    </row>
    <row r="9" spans="1:12" ht="13.5">
      <c r="A9" s="24" t="s">
        <v>21</v>
      </c>
      <c r="B9" s="18" t="s">
        <v>22</v>
      </c>
      <c r="C9" s="19">
        <v>812186443</v>
      </c>
      <c r="D9" s="19">
        <v>948513477</v>
      </c>
      <c r="E9" s="20">
        <v>963670274</v>
      </c>
      <c r="F9" s="21">
        <v>1319728330</v>
      </c>
      <c r="G9" s="19">
        <v>1356414475</v>
      </c>
      <c r="H9" s="20">
        <v>1310523676</v>
      </c>
      <c r="I9" s="22">
        <v>894796288</v>
      </c>
      <c r="J9" s="23">
        <v>1368105622</v>
      </c>
      <c r="K9" s="19">
        <v>1519010710</v>
      </c>
      <c r="L9" s="20">
        <v>1617115550</v>
      </c>
    </row>
    <row r="10" spans="1:12" ht="13.5">
      <c r="A10" s="24" t="s">
        <v>23</v>
      </c>
      <c r="B10" s="18" t="s">
        <v>22</v>
      </c>
      <c r="C10" s="19">
        <v>734502788</v>
      </c>
      <c r="D10" s="19">
        <v>615492273</v>
      </c>
      <c r="E10" s="20">
        <v>670393964</v>
      </c>
      <c r="F10" s="21">
        <v>848269032</v>
      </c>
      <c r="G10" s="19">
        <v>730248666</v>
      </c>
      <c r="H10" s="20">
        <v>704273030</v>
      </c>
      <c r="I10" s="22">
        <v>669780335</v>
      </c>
      <c r="J10" s="23">
        <v>795307160</v>
      </c>
      <c r="K10" s="19">
        <v>929440290</v>
      </c>
      <c r="L10" s="20">
        <v>994192450</v>
      </c>
    </row>
    <row r="11" spans="1:12" ht="13.5">
      <c r="A11" s="24" t="s">
        <v>24</v>
      </c>
      <c r="B11" s="18"/>
      <c r="C11" s="19">
        <v>123654168</v>
      </c>
      <c r="D11" s="19">
        <v>159221294</v>
      </c>
      <c r="E11" s="20">
        <v>187367781</v>
      </c>
      <c r="F11" s="21">
        <v>178494606</v>
      </c>
      <c r="G11" s="19">
        <v>178425706</v>
      </c>
      <c r="H11" s="20">
        <v>199043172</v>
      </c>
      <c r="I11" s="22">
        <v>198436891</v>
      </c>
      <c r="J11" s="23">
        <v>194084305</v>
      </c>
      <c r="K11" s="19">
        <v>208757864</v>
      </c>
      <c r="L11" s="20">
        <v>224435370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>
        <v>66</v>
      </c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-3821719198</v>
      </c>
      <c r="D14" s="19">
        <v>-3730816212</v>
      </c>
      <c r="E14" s="20">
        <v>-3736460012</v>
      </c>
      <c r="F14" s="21">
        <v>-4430013071</v>
      </c>
      <c r="G14" s="19">
        <v>-4534445533</v>
      </c>
      <c r="H14" s="20">
        <v>-4978416380</v>
      </c>
      <c r="I14" s="22">
        <v>-4718984830</v>
      </c>
      <c r="J14" s="23">
        <v>-4741750752</v>
      </c>
      <c r="K14" s="19">
        <v>-5097214330</v>
      </c>
      <c r="L14" s="20">
        <v>-5399840838</v>
      </c>
    </row>
    <row r="15" spans="1:12" ht="13.5">
      <c r="A15" s="24" t="s">
        <v>28</v>
      </c>
      <c r="B15" s="18"/>
      <c r="C15" s="19">
        <v>-65776579</v>
      </c>
      <c r="D15" s="19">
        <v>-60674266</v>
      </c>
      <c r="E15" s="20">
        <v>-63334552</v>
      </c>
      <c r="F15" s="21">
        <v>-57112643</v>
      </c>
      <c r="G15" s="19">
        <v>-52105143</v>
      </c>
      <c r="H15" s="20">
        <v>-49172148</v>
      </c>
      <c r="I15" s="22">
        <v>-49359423</v>
      </c>
      <c r="J15" s="23">
        <v>-54319730</v>
      </c>
      <c r="K15" s="19">
        <v>-77363355</v>
      </c>
      <c r="L15" s="20">
        <v>-112799158</v>
      </c>
    </row>
    <row r="16" spans="1:12" ht="13.5">
      <c r="A16" s="24" t="s">
        <v>29</v>
      </c>
      <c r="B16" s="18" t="s">
        <v>22</v>
      </c>
      <c r="C16" s="19">
        <v>-144963740</v>
      </c>
      <c r="D16" s="19">
        <v>-234150609</v>
      </c>
      <c r="E16" s="20">
        <v>-240921910</v>
      </c>
      <c r="F16" s="21">
        <v>-288467765</v>
      </c>
      <c r="G16" s="19">
        <v>-303624051</v>
      </c>
      <c r="H16" s="20">
        <v>-399936225</v>
      </c>
      <c r="I16" s="22">
        <v>-394807495</v>
      </c>
      <c r="J16" s="23">
        <v>-64056390</v>
      </c>
      <c r="K16" s="19">
        <v>-66019363</v>
      </c>
      <c r="L16" s="20">
        <v>-68100405</v>
      </c>
    </row>
    <row r="17" spans="1:12" ht="13.5">
      <c r="A17" s="25" t="s">
        <v>30</v>
      </c>
      <c r="B17" s="26"/>
      <c r="C17" s="27">
        <f>SUM(C6:C16)</f>
        <v>957734951</v>
      </c>
      <c r="D17" s="27">
        <f aca="true" t="shared" si="0" ref="D17:L17">SUM(D6:D16)</f>
        <v>1013100644</v>
      </c>
      <c r="E17" s="28">
        <f t="shared" si="0"/>
        <v>1394470917</v>
      </c>
      <c r="F17" s="29">
        <f t="shared" si="0"/>
        <v>1648937575</v>
      </c>
      <c r="G17" s="27">
        <f t="shared" si="0"/>
        <v>1452884306</v>
      </c>
      <c r="H17" s="30">
        <f t="shared" si="0"/>
        <v>531532919</v>
      </c>
      <c r="I17" s="29">
        <f t="shared" si="0"/>
        <v>645551025</v>
      </c>
      <c r="J17" s="31">
        <f t="shared" si="0"/>
        <v>1788179723</v>
      </c>
      <c r="K17" s="27">
        <f t="shared" si="0"/>
        <v>1979161428</v>
      </c>
      <c r="L17" s="28">
        <f t="shared" si="0"/>
        <v>2100346591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765768</v>
      </c>
      <c r="D21" s="19">
        <v>6982897</v>
      </c>
      <c r="E21" s="20">
        <v>10928429</v>
      </c>
      <c r="F21" s="38"/>
      <c r="G21" s="39"/>
      <c r="H21" s="40"/>
      <c r="I21" s="22">
        <v>-541868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>
        <v>110943</v>
      </c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14441</v>
      </c>
      <c r="D23" s="19">
        <v>15920</v>
      </c>
      <c r="E23" s="20">
        <v>26992</v>
      </c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892235</v>
      </c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-588536288</v>
      </c>
      <c r="D26" s="19">
        <v>-930432806</v>
      </c>
      <c r="E26" s="20">
        <v>-1180721015</v>
      </c>
      <c r="F26" s="21">
        <v>-1558133964</v>
      </c>
      <c r="G26" s="19">
        <v>-1491447980</v>
      </c>
      <c r="H26" s="20">
        <v>-1190450812</v>
      </c>
      <c r="I26" s="22">
        <v>-1278098352</v>
      </c>
      <c r="J26" s="23">
        <v>-1583446419</v>
      </c>
      <c r="K26" s="19">
        <v>-2105759914</v>
      </c>
      <c r="L26" s="20">
        <v>-2217250450</v>
      </c>
    </row>
    <row r="27" spans="1:12" ht="13.5">
      <c r="A27" s="25" t="s">
        <v>37</v>
      </c>
      <c r="B27" s="26"/>
      <c r="C27" s="27">
        <f>SUM(C21:C26)</f>
        <v>-586863844</v>
      </c>
      <c r="D27" s="27">
        <f aca="true" t="shared" si="1" ref="D27:L27">SUM(D21:D26)</f>
        <v>-923323046</v>
      </c>
      <c r="E27" s="28">
        <f t="shared" si="1"/>
        <v>-1169765594</v>
      </c>
      <c r="F27" s="29">
        <f t="shared" si="1"/>
        <v>-1558133964</v>
      </c>
      <c r="G27" s="27">
        <f t="shared" si="1"/>
        <v>-1491447980</v>
      </c>
      <c r="H27" s="28">
        <f t="shared" si="1"/>
        <v>-1190450812</v>
      </c>
      <c r="I27" s="30">
        <f t="shared" si="1"/>
        <v>-1278640220</v>
      </c>
      <c r="J27" s="31">
        <f t="shared" si="1"/>
        <v>-1583446419</v>
      </c>
      <c r="K27" s="27">
        <f t="shared" si="1"/>
        <v>-2105759914</v>
      </c>
      <c r="L27" s="28">
        <f t="shared" si="1"/>
        <v>-2217250450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>
        <v>69581826</v>
      </c>
      <c r="G32" s="19"/>
      <c r="H32" s="20"/>
      <c r="I32" s="22"/>
      <c r="J32" s="23">
        <v>69000000</v>
      </c>
      <c r="K32" s="19">
        <v>309000000</v>
      </c>
      <c r="L32" s="20">
        <v>406000000</v>
      </c>
    </row>
    <row r="33" spans="1:12" ht="13.5">
      <c r="A33" s="24" t="s">
        <v>41</v>
      </c>
      <c r="B33" s="18"/>
      <c r="C33" s="19">
        <v>-681453</v>
      </c>
      <c r="D33" s="19">
        <v>3666911</v>
      </c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-49071539</v>
      </c>
      <c r="D35" s="19">
        <v>-57336210</v>
      </c>
      <c r="E35" s="20">
        <v>-49602476</v>
      </c>
      <c r="F35" s="21">
        <v>-51824895</v>
      </c>
      <c r="G35" s="19">
        <v>-51824895</v>
      </c>
      <c r="H35" s="20">
        <v>-50709030</v>
      </c>
      <c r="I35" s="22">
        <v>-50709030</v>
      </c>
      <c r="J35" s="23">
        <v>-49273748</v>
      </c>
      <c r="K35" s="19">
        <v>-59198184</v>
      </c>
      <c r="L35" s="20">
        <v>-71268418</v>
      </c>
    </row>
    <row r="36" spans="1:12" ht="13.5">
      <c r="A36" s="25" t="s">
        <v>43</v>
      </c>
      <c r="B36" s="26"/>
      <c r="C36" s="27">
        <f>SUM(C31:C35)</f>
        <v>-49752992</v>
      </c>
      <c r="D36" s="27">
        <f aca="true" t="shared" si="2" ref="D36:L36">SUM(D31:D35)</f>
        <v>-53669299</v>
      </c>
      <c r="E36" s="28">
        <f t="shared" si="2"/>
        <v>-49602476</v>
      </c>
      <c r="F36" s="29">
        <f t="shared" si="2"/>
        <v>17756931</v>
      </c>
      <c r="G36" s="27">
        <f t="shared" si="2"/>
        <v>-51824895</v>
      </c>
      <c r="H36" s="28">
        <f t="shared" si="2"/>
        <v>-50709030</v>
      </c>
      <c r="I36" s="30">
        <f t="shared" si="2"/>
        <v>-50709030</v>
      </c>
      <c r="J36" s="31">
        <f t="shared" si="2"/>
        <v>19726252</v>
      </c>
      <c r="K36" s="27">
        <f t="shared" si="2"/>
        <v>249801816</v>
      </c>
      <c r="L36" s="28">
        <f t="shared" si="2"/>
        <v>334731582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321118115</v>
      </c>
      <c r="D38" s="33">
        <f aca="true" t="shared" si="3" ref="D38:L38">+D17+D27+D36</f>
        <v>36108299</v>
      </c>
      <c r="E38" s="34">
        <f t="shared" si="3"/>
        <v>175102847</v>
      </c>
      <c r="F38" s="35">
        <f t="shared" si="3"/>
        <v>108560542</v>
      </c>
      <c r="G38" s="33">
        <f t="shared" si="3"/>
        <v>-90388569</v>
      </c>
      <c r="H38" s="34">
        <f t="shared" si="3"/>
        <v>-709626923</v>
      </c>
      <c r="I38" s="36">
        <f t="shared" si="3"/>
        <v>-683798225</v>
      </c>
      <c r="J38" s="37">
        <f t="shared" si="3"/>
        <v>224459556</v>
      </c>
      <c r="K38" s="33">
        <f t="shared" si="3"/>
        <v>123203330</v>
      </c>
      <c r="L38" s="34">
        <f t="shared" si="3"/>
        <v>217827723</v>
      </c>
    </row>
    <row r="39" spans="1:12" ht="13.5">
      <c r="A39" s="24" t="s">
        <v>45</v>
      </c>
      <c r="B39" s="18" t="s">
        <v>46</v>
      </c>
      <c r="C39" s="33">
        <v>1843314797</v>
      </c>
      <c r="D39" s="33">
        <v>2164432912</v>
      </c>
      <c r="E39" s="34">
        <v>2198797348</v>
      </c>
      <c r="F39" s="35">
        <v>2382186465</v>
      </c>
      <c r="G39" s="33">
        <v>2382186465</v>
      </c>
      <c r="H39" s="34">
        <v>2375581729</v>
      </c>
      <c r="I39" s="36">
        <v>2373900195</v>
      </c>
      <c r="J39" s="37">
        <v>2291797904</v>
      </c>
      <c r="K39" s="33">
        <v>2516257459</v>
      </c>
      <c r="L39" s="34">
        <v>2639460789</v>
      </c>
    </row>
    <row r="40" spans="1:12" ht="13.5">
      <c r="A40" s="43" t="s">
        <v>47</v>
      </c>
      <c r="B40" s="44" t="s">
        <v>46</v>
      </c>
      <c r="C40" s="45">
        <v>2164432912</v>
      </c>
      <c r="D40" s="45">
        <v>2200541211</v>
      </c>
      <c r="E40" s="46">
        <v>2373900195</v>
      </c>
      <c r="F40" s="47">
        <v>2490747007</v>
      </c>
      <c r="G40" s="45">
        <v>2291797896</v>
      </c>
      <c r="H40" s="46">
        <v>1665954806</v>
      </c>
      <c r="I40" s="48">
        <v>1690101970</v>
      </c>
      <c r="J40" s="49">
        <v>2516257459</v>
      </c>
      <c r="K40" s="45">
        <v>2639460789</v>
      </c>
      <c r="L40" s="46">
        <v>2857288512</v>
      </c>
    </row>
    <row r="41" spans="1:12" ht="13.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1079792795</v>
      </c>
      <c r="D6" s="19">
        <v>1209350696</v>
      </c>
      <c r="E6" s="20">
        <v>1306401971</v>
      </c>
      <c r="F6" s="21">
        <v>1540005675</v>
      </c>
      <c r="G6" s="19">
        <v>1521861175</v>
      </c>
      <c r="H6" s="20">
        <v>1438081743</v>
      </c>
      <c r="I6" s="22">
        <v>1599356755</v>
      </c>
      <c r="J6" s="23">
        <v>1769406352</v>
      </c>
      <c r="K6" s="19">
        <v>1986734187</v>
      </c>
      <c r="L6" s="20">
        <v>2202637536</v>
      </c>
    </row>
    <row r="7" spans="1:12" ht="13.5">
      <c r="A7" s="24" t="s">
        <v>19</v>
      </c>
      <c r="B7" s="18"/>
      <c r="C7" s="19">
        <v>3629747367</v>
      </c>
      <c r="D7" s="19">
        <v>3767085676</v>
      </c>
      <c r="E7" s="20">
        <v>4003911010</v>
      </c>
      <c r="F7" s="21">
        <v>4688737934</v>
      </c>
      <c r="G7" s="19">
        <v>4627898935</v>
      </c>
      <c r="H7" s="20">
        <v>4350795159</v>
      </c>
      <c r="I7" s="22">
        <v>4350795160</v>
      </c>
      <c r="J7" s="23">
        <v>4801001938</v>
      </c>
      <c r="K7" s="19">
        <v>5242538045</v>
      </c>
      <c r="L7" s="20">
        <v>5754302348</v>
      </c>
    </row>
    <row r="8" spans="1:12" ht="13.5">
      <c r="A8" s="24" t="s">
        <v>20</v>
      </c>
      <c r="B8" s="18"/>
      <c r="C8" s="19">
        <v>478576420</v>
      </c>
      <c r="D8" s="19">
        <v>1162545210</v>
      </c>
      <c r="E8" s="20">
        <v>1927333760</v>
      </c>
      <c r="F8" s="21">
        <v>1056062948</v>
      </c>
      <c r="G8" s="19">
        <v>967667487</v>
      </c>
      <c r="H8" s="20">
        <v>1940827563</v>
      </c>
      <c r="I8" s="22">
        <v>1510361326</v>
      </c>
      <c r="J8" s="23">
        <v>325067658</v>
      </c>
      <c r="K8" s="19">
        <v>362101773</v>
      </c>
      <c r="L8" s="20">
        <v>385608659</v>
      </c>
    </row>
    <row r="9" spans="1:12" ht="13.5">
      <c r="A9" s="24" t="s">
        <v>21</v>
      </c>
      <c r="B9" s="18" t="s">
        <v>22</v>
      </c>
      <c r="C9" s="19">
        <v>1504854839</v>
      </c>
      <c r="D9" s="19">
        <v>1173071274</v>
      </c>
      <c r="E9" s="20">
        <v>1206015608</v>
      </c>
      <c r="F9" s="21">
        <v>1391003936</v>
      </c>
      <c r="G9" s="19">
        <v>1402516866</v>
      </c>
      <c r="H9" s="20">
        <v>849858475</v>
      </c>
      <c r="I9" s="22">
        <v>878216548</v>
      </c>
      <c r="J9" s="23">
        <v>1543703529</v>
      </c>
      <c r="K9" s="19">
        <v>1685582088</v>
      </c>
      <c r="L9" s="20">
        <v>1801936540</v>
      </c>
    </row>
    <row r="10" spans="1:12" ht="13.5">
      <c r="A10" s="24" t="s">
        <v>23</v>
      </c>
      <c r="B10" s="18" t="s">
        <v>22</v>
      </c>
      <c r="C10" s="19">
        <v>920096786</v>
      </c>
      <c r="D10" s="19">
        <v>999636684</v>
      </c>
      <c r="E10" s="20">
        <v>932291000</v>
      </c>
      <c r="F10" s="21">
        <v>940707450</v>
      </c>
      <c r="G10" s="19">
        <v>976789024</v>
      </c>
      <c r="H10" s="20">
        <v>952437406</v>
      </c>
      <c r="I10" s="22">
        <v>983119926</v>
      </c>
      <c r="J10" s="23">
        <v>1462255001</v>
      </c>
      <c r="K10" s="19">
        <v>1474733000</v>
      </c>
      <c r="L10" s="20">
        <v>1550592000</v>
      </c>
    </row>
    <row r="11" spans="1:12" ht="13.5">
      <c r="A11" s="24" t="s">
        <v>24</v>
      </c>
      <c r="B11" s="18"/>
      <c r="C11" s="19">
        <v>284512398</v>
      </c>
      <c r="D11" s="19">
        <v>222531631</v>
      </c>
      <c r="E11" s="20">
        <v>112371676</v>
      </c>
      <c r="F11" s="21">
        <v>91495160</v>
      </c>
      <c r="G11" s="19">
        <v>97234360</v>
      </c>
      <c r="H11" s="20">
        <v>115738785</v>
      </c>
      <c r="I11" s="22">
        <v>120860467</v>
      </c>
      <c r="J11" s="23">
        <v>105174418</v>
      </c>
      <c r="K11" s="19">
        <v>110992673</v>
      </c>
      <c r="L11" s="20">
        <v>117165911</v>
      </c>
    </row>
    <row r="12" spans="1:12" ht="13.5">
      <c r="A12" s="24" t="s">
        <v>25</v>
      </c>
      <c r="B12" s="18"/>
      <c r="C12" s="19"/>
      <c r="D12" s="19">
        <v>290665</v>
      </c>
      <c r="E12" s="20">
        <v>76692</v>
      </c>
      <c r="F12" s="21"/>
      <c r="G12" s="19"/>
      <c r="H12" s="20"/>
      <c r="I12" s="22">
        <v>341264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-5859331011</v>
      </c>
      <c r="D14" s="19">
        <v>-6810136447</v>
      </c>
      <c r="E14" s="20">
        <v>-7321510568</v>
      </c>
      <c r="F14" s="21">
        <v>-7756280957</v>
      </c>
      <c r="G14" s="19">
        <v>-7741897069</v>
      </c>
      <c r="H14" s="20">
        <v>-8081168508</v>
      </c>
      <c r="I14" s="22">
        <v>-7727572026</v>
      </c>
      <c r="J14" s="23">
        <v>-7788682291</v>
      </c>
      <c r="K14" s="19">
        <v>-8486593225</v>
      </c>
      <c r="L14" s="20">
        <v>-9056915336</v>
      </c>
    </row>
    <row r="15" spans="1:12" ht="13.5">
      <c r="A15" s="24" t="s">
        <v>28</v>
      </c>
      <c r="B15" s="18"/>
      <c r="C15" s="19">
        <v>-192714798</v>
      </c>
      <c r="D15" s="19">
        <v>-208594853</v>
      </c>
      <c r="E15" s="20">
        <v>-168837944</v>
      </c>
      <c r="F15" s="21">
        <v>-158019260</v>
      </c>
      <c r="G15" s="19">
        <v>-157804080</v>
      </c>
      <c r="H15" s="20">
        <v>-156155230</v>
      </c>
      <c r="I15" s="22">
        <v>-157624033</v>
      </c>
      <c r="J15" s="23">
        <v>-147941226</v>
      </c>
      <c r="K15" s="19">
        <v>-142073125</v>
      </c>
      <c r="L15" s="20">
        <v>-136501271</v>
      </c>
    </row>
    <row r="16" spans="1:12" ht="13.5">
      <c r="A16" s="24" t="s">
        <v>29</v>
      </c>
      <c r="B16" s="18" t="s">
        <v>22</v>
      </c>
      <c r="C16" s="19">
        <v>-22372452</v>
      </c>
      <c r="D16" s="19">
        <v>-115142218</v>
      </c>
      <c r="E16" s="20">
        <v>-105376367</v>
      </c>
      <c r="F16" s="21">
        <v>-73469020</v>
      </c>
      <c r="G16" s="19">
        <v>-80189020</v>
      </c>
      <c r="H16" s="20">
        <v>-91920394</v>
      </c>
      <c r="I16" s="22">
        <v>-62816540</v>
      </c>
      <c r="J16" s="23">
        <v>-112165450</v>
      </c>
      <c r="K16" s="19">
        <v>-115085428</v>
      </c>
      <c r="L16" s="20">
        <v>-114770596</v>
      </c>
    </row>
    <row r="17" spans="1:12" ht="13.5">
      <c r="A17" s="25" t="s">
        <v>30</v>
      </c>
      <c r="B17" s="26"/>
      <c r="C17" s="27">
        <f>SUM(C6:C16)</f>
        <v>1823162344</v>
      </c>
      <c r="D17" s="27">
        <f aca="true" t="shared" si="0" ref="D17:L17">SUM(D6:D16)</f>
        <v>1400638318</v>
      </c>
      <c r="E17" s="28">
        <f t="shared" si="0"/>
        <v>1892676838</v>
      </c>
      <c r="F17" s="29">
        <f t="shared" si="0"/>
        <v>1720243866</v>
      </c>
      <c r="G17" s="27">
        <f t="shared" si="0"/>
        <v>1614077678</v>
      </c>
      <c r="H17" s="30">
        <f t="shared" si="0"/>
        <v>1318494999</v>
      </c>
      <c r="I17" s="29">
        <f t="shared" si="0"/>
        <v>1495038847</v>
      </c>
      <c r="J17" s="31">
        <f t="shared" si="0"/>
        <v>1957819929</v>
      </c>
      <c r="K17" s="27">
        <f t="shared" si="0"/>
        <v>2118929988</v>
      </c>
      <c r="L17" s="28">
        <f t="shared" si="0"/>
        <v>2504055791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>
        <v>149469077</v>
      </c>
      <c r="K21" s="39">
        <v>133977200</v>
      </c>
      <c r="L21" s="40">
        <v>117350616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>
        <v>-1340074</v>
      </c>
      <c r="K22" s="19">
        <v>-1408000</v>
      </c>
      <c r="L22" s="20">
        <v>-1478433</v>
      </c>
    </row>
    <row r="23" spans="1:12" ht="13.5">
      <c r="A23" s="24" t="s">
        <v>34</v>
      </c>
      <c r="B23" s="18"/>
      <c r="C23" s="39"/>
      <c r="D23" s="19"/>
      <c r="E23" s="20"/>
      <c r="F23" s="38">
        <v>-2000000</v>
      </c>
      <c r="G23" s="39">
        <v>-6063000</v>
      </c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-1681359373</v>
      </c>
      <c r="D26" s="19">
        <v>-1451120028</v>
      </c>
      <c r="E26" s="20">
        <v>-1621917133</v>
      </c>
      <c r="F26" s="21">
        <v>-1459151404</v>
      </c>
      <c r="G26" s="19">
        <v>-1459956948</v>
      </c>
      <c r="H26" s="20">
        <v>-1339289161</v>
      </c>
      <c r="I26" s="22">
        <v>-1383250851</v>
      </c>
      <c r="J26" s="23">
        <v>-1468793192</v>
      </c>
      <c r="K26" s="19">
        <v>-1614319836</v>
      </c>
      <c r="L26" s="20">
        <v>-1676878133</v>
      </c>
    </row>
    <row r="27" spans="1:12" ht="13.5">
      <c r="A27" s="25" t="s">
        <v>37</v>
      </c>
      <c r="B27" s="26"/>
      <c r="C27" s="27">
        <f>SUM(C21:C26)</f>
        <v>-1681359373</v>
      </c>
      <c r="D27" s="27">
        <f aca="true" t="shared" si="1" ref="D27:L27">SUM(D21:D26)</f>
        <v>-1451120028</v>
      </c>
      <c r="E27" s="28">
        <f t="shared" si="1"/>
        <v>-1621917133</v>
      </c>
      <c r="F27" s="29">
        <f t="shared" si="1"/>
        <v>-1461151404</v>
      </c>
      <c r="G27" s="27">
        <f t="shared" si="1"/>
        <v>-1466019948</v>
      </c>
      <c r="H27" s="28">
        <f t="shared" si="1"/>
        <v>-1339289161</v>
      </c>
      <c r="I27" s="30">
        <f t="shared" si="1"/>
        <v>-1383250851</v>
      </c>
      <c r="J27" s="31">
        <f t="shared" si="1"/>
        <v>-1320664189</v>
      </c>
      <c r="K27" s="27">
        <f t="shared" si="1"/>
        <v>-1481750636</v>
      </c>
      <c r="L27" s="28">
        <f t="shared" si="1"/>
        <v>-1561005950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2000000</v>
      </c>
      <c r="G33" s="39">
        <v>6508000</v>
      </c>
      <c r="H33" s="40"/>
      <c r="I33" s="42"/>
      <c r="J33" s="23">
        <v>3937000</v>
      </c>
      <c r="K33" s="19">
        <v>4000000</v>
      </c>
      <c r="L33" s="20">
        <v>2657440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-114587422</v>
      </c>
      <c r="D35" s="19">
        <v>-111776880</v>
      </c>
      <c r="E35" s="20">
        <v>-104092766</v>
      </c>
      <c r="F35" s="21">
        <v>-93919738</v>
      </c>
      <c r="G35" s="19">
        <v>-93919738</v>
      </c>
      <c r="H35" s="20">
        <v>-93919739</v>
      </c>
      <c r="I35" s="22">
        <v>-93919738</v>
      </c>
      <c r="J35" s="23">
        <v>-86409283</v>
      </c>
      <c r="K35" s="19">
        <v>-79760410</v>
      </c>
      <c r="L35" s="20">
        <v>-89148738</v>
      </c>
    </row>
    <row r="36" spans="1:12" ht="13.5">
      <c r="A36" s="25" t="s">
        <v>43</v>
      </c>
      <c r="B36" s="26"/>
      <c r="C36" s="27">
        <f>SUM(C31:C35)</f>
        <v>-114587422</v>
      </c>
      <c r="D36" s="27">
        <f aca="true" t="shared" si="2" ref="D36:L36">SUM(D31:D35)</f>
        <v>-111776880</v>
      </c>
      <c r="E36" s="28">
        <f t="shared" si="2"/>
        <v>-104092766</v>
      </c>
      <c r="F36" s="29">
        <f t="shared" si="2"/>
        <v>-91919738</v>
      </c>
      <c r="G36" s="27">
        <f t="shared" si="2"/>
        <v>-87411738</v>
      </c>
      <c r="H36" s="28">
        <f t="shared" si="2"/>
        <v>-93919739</v>
      </c>
      <c r="I36" s="30">
        <f t="shared" si="2"/>
        <v>-93919738</v>
      </c>
      <c r="J36" s="31">
        <f t="shared" si="2"/>
        <v>-82472283</v>
      </c>
      <c r="K36" s="27">
        <f t="shared" si="2"/>
        <v>-75760410</v>
      </c>
      <c r="L36" s="28">
        <f t="shared" si="2"/>
        <v>-86491298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27215549</v>
      </c>
      <c r="D38" s="33">
        <f aca="true" t="shared" si="3" ref="D38:L38">+D17+D27+D36</f>
        <v>-162258590</v>
      </c>
      <c r="E38" s="34">
        <f t="shared" si="3"/>
        <v>166666939</v>
      </c>
      <c r="F38" s="35">
        <f t="shared" si="3"/>
        <v>167172724</v>
      </c>
      <c r="G38" s="33">
        <f t="shared" si="3"/>
        <v>60645992</v>
      </c>
      <c r="H38" s="34">
        <f t="shared" si="3"/>
        <v>-114713901</v>
      </c>
      <c r="I38" s="36">
        <f t="shared" si="3"/>
        <v>17868258</v>
      </c>
      <c r="J38" s="37">
        <f t="shared" si="3"/>
        <v>554683457</v>
      </c>
      <c r="K38" s="33">
        <f t="shared" si="3"/>
        <v>561418942</v>
      </c>
      <c r="L38" s="34">
        <f t="shared" si="3"/>
        <v>856558543</v>
      </c>
    </row>
    <row r="39" spans="1:12" ht="13.5">
      <c r="A39" s="24" t="s">
        <v>45</v>
      </c>
      <c r="B39" s="18" t="s">
        <v>46</v>
      </c>
      <c r="C39" s="33">
        <v>1580881587</v>
      </c>
      <c r="D39" s="33">
        <v>1608097136</v>
      </c>
      <c r="E39" s="34">
        <v>1445838546</v>
      </c>
      <c r="F39" s="35">
        <v>1358756091</v>
      </c>
      <c r="G39" s="33">
        <v>1612505484</v>
      </c>
      <c r="H39" s="34">
        <v>1612505484</v>
      </c>
      <c r="I39" s="36">
        <v>1612505485</v>
      </c>
      <c r="J39" s="37">
        <v>1673151478</v>
      </c>
      <c r="K39" s="33">
        <v>2227834935</v>
      </c>
      <c r="L39" s="34">
        <v>2789253877</v>
      </c>
    </row>
    <row r="40" spans="1:12" ht="13.5">
      <c r="A40" s="43" t="s">
        <v>47</v>
      </c>
      <c r="B40" s="44" t="s">
        <v>46</v>
      </c>
      <c r="C40" s="45">
        <v>1608097136</v>
      </c>
      <c r="D40" s="45">
        <v>1445838546</v>
      </c>
      <c r="E40" s="46">
        <v>1612505485</v>
      </c>
      <c r="F40" s="47">
        <v>1525928815</v>
      </c>
      <c r="G40" s="45">
        <v>1673151476</v>
      </c>
      <c r="H40" s="46">
        <v>1497791583</v>
      </c>
      <c r="I40" s="48">
        <v>1630373743</v>
      </c>
      <c r="J40" s="49">
        <v>2227834935</v>
      </c>
      <c r="K40" s="45">
        <v>2789253877</v>
      </c>
      <c r="L40" s="46">
        <v>3645812420</v>
      </c>
    </row>
    <row r="41" spans="1:12" ht="13.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908271492</v>
      </c>
      <c r="G6" s="19">
        <v>1025471059</v>
      </c>
      <c r="H6" s="20">
        <v>994412175</v>
      </c>
      <c r="I6" s="22"/>
      <c r="J6" s="23">
        <v>1048040153</v>
      </c>
      <c r="K6" s="19">
        <v>1189875960</v>
      </c>
      <c r="L6" s="20">
        <v>1338918222</v>
      </c>
    </row>
    <row r="7" spans="1:12" ht="13.5">
      <c r="A7" s="24" t="s">
        <v>19</v>
      </c>
      <c r="B7" s="18"/>
      <c r="C7" s="19">
        <v>3128833724</v>
      </c>
      <c r="D7" s="19">
        <v>3009005727</v>
      </c>
      <c r="E7" s="20">
        <v>3321840411</v>
      </c>
      <c r="F7" s="21">
        <v>3135667144</v>
      </c>
      <c r="G7" s="19">
        <v>5519649773</v>
      </c>
      <c r="H7" s="20">
        <v>3022751020</v>
      </c>
      <c r="I7" s="22">
        <v>3410181376</v>
      </c>
      <c r="J7" s="23">
        <v>3299291358</v>
      </c>
      <c r="K7" s="19">
        <v>3574128965</v>
      </c>
      <c r="L7" s="20">
        <v>3857075197</v>
      </c>
    </row>
    <row r="8" spans="1:12" ht="13.5">
      <c r="A8" s="24" t="s">
        <v>20</v>
      </c>
      <c r="B8" s="18"/>
      <c r="C8" s="19"/>
      <c r="D8" s="19"/>
      <c r="E8" s="20"/>
      <c r="F8" s="21">
        <v>293795427</v>
      </c>
      <c r="G8" s="19">
        <v>704280670</v>
      </c>
      <c r="H8" s="20">
        <v>1121106598</v>
      </c>
      <c r="I8" s="22">
        <v>4362110</v>
      </c>
      <c r="J8" s="23">
        <v>115530601</v>
      </c>
      <c r="K8" s="19">
        <v>104879454</v>
      </c>
      <c r="L8" s="20">
        <v>110819636</v>
      </c>
    </row>
    <row r="9" spans="1:12" ht="13.5">
      <c r="A9" s="24" t="s">
        <v>21</v>
      </c>
      <c r="B9" s="18" t="s">
        <v>22</v>
      </c>
      <c r="C9" s="19">
        <v>687760409</v>
      </c>
      <c r="D9" s="19">
        <v>918357938</v>
      </c>
      <c r="E9" s="20">
        <v>918761614</v>
      </c>
      <c r="F9" s="21">
        <v>1212506974</v>
      </c>
      <c r="G9" s="19">
        <v>917378214</v>
      </c>
      <c r="H9" s="20">
        <v>921424214</v>
      </c>
      <c r="I9" s="22">
        <v>918094780</v>
      </c>
      <c r="J9" s="23">
        <v>1040687829</v>
      </c>
      <c r="K9" s="19">
        <v>1066054801</v>
      </c>
      <c r="L9" s="20">
        <v>1190945555</v>
      </c>
    </row>
    <row r="10" spans="1:12" ht="13.5">
      <c r="A10" s="24" t="s">
        <v>23</v>
      </c>
      <c r="B10" s="18" t="s">
        <v>22</v>
      </c>
      <c r="C10" s="19">
        <v>788893404</v>
      </c>
      <c r="D10" s="19">
        <v>693735553</v>
      </c>
      <c r="E10" s="20">
        <v>790009562</v>
      </c>
      <c r="F10" s="21">
        <v>854879567</v>
      </c>
      <c r="G10" s="19">
        <v>641504000</v>
      </c>
      <c r="H10" s="20">
        <v>906206000</v>
      </c>
      <c r="I10" s="22">
        <v>948823540</v>
      </c>
      <c r="J10" s="23">
        <v>1040687829</v>
      </c>
      <c r="K10" s="19">
        <v>988776000</v>
      </c>
      <c r="L10" s="20">
        <v>998475979</v>
      </c>
    </row>
    <row r="11" spans="1:12" ht="13.5">
      <c r="A11" s="24" t="s">
        <v>24</v>
      </c>
      <c r="B11" s="18"/>
      <c r="C11" s="19">
        <v>176691570</v>
      </c>
      <c r="D11" s="19">
        <v>237073638</v>
      </c>
      <c r="E11" s="20">
        <v>220587550</v>
      </c>
      <c r="F11" s="21">
        <v>228350913</v>
      </c>
      <c r="G11" s="19">
        <v>145023609</v>
      </c>
      <c r="H11" s="20">
        <v>73634862</v>
      </c>
      <c r="I11" s="22">
        <v>272276682</v>
      </c>
      <c r="J11" s="23">
        <v>161872634</v>
      </c>
      <c r="K11" s="19">
        <v>159394284</v>
      </c>
      <c r="L11" s="20">
        <v>228917433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-3696362932</v>
      </c>
      <c r="D14" s="19">
        <v>-3904546619</v>
      </c>
      <c r="E14" s="20">
        <v>-4172857101</v>
      </c>
      <c r="F14" s="21">
        <v>-4945638055</v>
      </c>
      <c r="G14" s="19">
        <v>-7528860247</v>
      </c>
      <c r="H14" s="20">
        <v>-5543164701</v>
      </c>
      <c r="I14" s="22">
        <v>-4678358902</v>
      </c>
      <c r="J14" s="23">
        <v>-4842787210</v>
      </c>
      <c r="K14" s="19">
        <v>-5380910032</v>
      </c>
      <c r="L14" s="20">
        <v>-5856410338</v>
      </c>
    </row>
    <row r="15" spans="1:12" ht="13.5">
      <c r="A15" s="24" t="s">
        <v>28</v>
      </c>
      <c r="B15" s="18"/>
      <c r="C15" s="19">
        <v>-70378990</v>
      </c>
      <c r="D15" s="19">
        <v>-43848968</v>
      </c>
      <c r="E15" s="20">
        <v>-50931645</v>
      </c>
      <c r="F15" s="21">
        <v>-160939104</v>
      </c>
      <c r="G15" s="19">
        <v>-152909576</v>
      </c>
      <c r="H15" s="20">
        <v>-327731081</v>
      </c>
      <c r="I15" s="22">
        <v>-114157257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>
        <v>-10679376</v>
      </c>
      <c r="E16" s="20"/>
      <c r="F16" s="21">
        <v>-30823347</v>
      </c>
      <c r="G16" s="19">
        <v>-12988092</v>
      </c>
      <c r="H16" s="20">
        <v>-770771262</v>
      </c>
      <c r="I16" s="22"/>
      <c r="J16" s="23">
        <v>-38069023</v>
      </c>
      <c r="K16" s="19">
        <v>-19315787</v>
      </c>
      <c r="L16" s="20">
        <v>-20629258</v>
      </c>
    </row>
    <row r="17" spans="1:12" ht="13.5">
      <c r="A17" s="25" t="s">
        <v>30</v>
      </c>
      <c r="B17" s="26"/>
      <c r="C17" s="27">
        <f>SUM(C6:C16)</f>
        <v>1015437185</v>
      </c>
      <c r="D17" s="27">
        <f aca="true" t="shared" si="0" ref="D17:L17">SUM(D6:D16)</f>
        <v>899097893</v>
      </c>
      <c r="E17" s="28">
        <f t="shared" si="0"/>
        <v>1027410391</v>
      </c>
      <c r="F17" s="29">
        <f t="shared" si="0"/>
        <v>1496071011</v>
      </c>
      <c r="G17" s="27">
        <f t="shared" si="0"/>
        <v>1258549410</v>
      </c>
      <c r="H17" s="30">
        <f t="shared" si="0"/>
        <v>397867825</v>
      </c>
      <c r="I17" s="29">
        <f t="shared" si="0"/>
        <v>761222329</v>
      </c>
      <c r="J17" s="31">
        <f t="shared" si="0"/>
        <v>1825254171</v>
      </c>
      <c r="K17" s="27">
        <f t="shared" si="0"/>
        <v>1682883645</v>
      </c>
      <c r="L17" s="28">
        <f t="shared" si="0"/>
        <v>1848112426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-3669363</v>
      </c>
      <c r="D21" s="19">
        <v>6537000</v>
      </c>
      <c r="E21" s="20">
        <v>176000</v>
      </c>
      <c r="F21" s="38">
        <v>97846053</v>
      </c>
      <c r="G21" s="39">
        <v>31141686</v>
      </c>
      <c r="H21" s="40">
        <v>2177725</v>
      </c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1789656</v>
      </c>
      <c r="D23" s="19">
        <v>-130297220</v>
      </c>
      <c r="E23" s="20">
        <v>254896890</v>
      </c>
      <c r="F23" s="38"/>
      <c r="G23" s="39"/>
      <c r="H23" s="40"/>
      <c r="I23" s="22">
        <v>460014</v>
      </c>
      <c r="J23" s="41">
        <v>300000</v>
      </c>
      <c r="K23" s="39">
        <v>150000</v>
      </c>
      <c r="L23" s="40">
        <v>100000</v>
      </c>
    </row>
    <row r="24" spans="1:12" ht="13.5">
      <c r="A24" s="24" t="s">
        <v>35</v>
      </c>
      <c r="B24" s="18"/>
      <c r="C24" s="19">
        <v>-186559010</v>
      </c>
      <c r="D24" s="19">
        <v>-1184150</v>
      </c>
      <c r="E24" s="20">
        <v>1653610</v>
      </c>
      <c r="F24" s="21"/>
      <c r="G24" s="19"/>
      <c r="H24" s="20"/>
      <c r="I24" s="22">
        <v>-54903078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-1127864518</v>
      </c>
      <c r="D26" s="19">
        <v>-1258446995</v>
      </c>
      <c r="E26" s="20">
        <v>-1438484087</v>
      </c>
      <c r="F26" s="21">
        <v>-1724819931</v>
      </c>
      <c r="G26" s="19">
        <v>-1309338844</v>
      </c>
      <c r="H26" s="20">
        <v>-1014202841</v>
      </c>
      <c r="I26" s="22">
        <v>-1180260942</v>
      </c>
      <c r="J26" s="23">
        <v>-1124143301</v>
      </c>
      <c r="K26" s="19">
        <v>-1371322975</v>
      </c>
      <c r="L26" s="20">
        <v>-1429341537</v>
      </c>
    </row>
    <row r="27" spans="1:12" ht="13.5">
      <c r="A27" s="25" t="s">
        <v>37</v>
      </c>
      <c r="B27" s="26"/>
      <c r="C27" s="27">
        <f>SUM(C21:C26)</f>
        <v>-1316303235</v>
      </c>
      <c r="D27" s="27">
        <f aca="true" t="shared" si="1" ref="D27:L27">SUM(D21:D26)</f>
        <v>-1383391365</v>
      </c>
      <c r="E27" s="28">
        <f t="shared" si="1"/>
        <v>-1181757587</v>
      </c>
      <c r="F27" s="29">
        <f t="shared" si="1"/>
        <v>-1626973878</v>
      </c>
      <c r="G27" s="27">
        <f t="shared" si="1"/>
        <v>-1278197158</v>
      </c>
      <c r="H27" s="28">
        <f t="shared" si="1"/>
        <v>-1012025116</v>
      </c>
      <c r="I27" s="30">
        <f t="shared" si="1"/>
        <v>-1234704006</v>
      </c>
      <c r="J27" s="31">
        <f t="shared" si="1"/>
        <v>-1123843301</v>
      </c>
      <c r="K27" s="27">
        <f t="shared" si="1"/>
        <v>-1371172975</v>
      </c>
      <c r="L27" s="28">
        <f t="shared" si="1"/>
        <v>-1429241537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12777818</v>
      </c>
      <c r="D32" s="19">
        <v>427000000</v>
      </c>
      <c r="E32" s="20">
        <v>173000000</v>
      </c>
      <c r="F32" s="21">
        <v>500000000</v>
      </c>
      <c r="G32" s="19">
        <v>500000000</v>
      </c>
      <c r="H32" s="20">
        <v>750000000</v>
      </c>
      <c r="I32" s="22">
        <v>500000000</v>
      </c>
      <c r="J32" s="23"/>
      <c r="K32" s="19"/>
      <c r="L32" s="20"/>
    </row>
    <row r="33" spans="1:12" ht="13.5">
      <c r="A33" s="24" t="s">
        <v>41</v>
      </c>
      <c r="B33" s="18"/>
      <c r="C33" s="19">
        <v>1302046</v>
      </c>
      <c r="D33" s="19">
        <v>23651263</v>
      </c>
      <c r="E33" s="20">
        <v>59802838</v>
      </c>
      <c r="F33" s="21">
        <v>4800000</v>
      </c>
      <c r="G33" s="39">
        <v>2799999</v>
      </c>
      <c r="H33" s="40">
        <v>2687974</v>
      </c>
      <c r="I33" s="42">
        <v>-12350304</v>
      </c>
      <c r="J33" s="23">
        <v>5066000</v>
      </c>
      <c r="K33" s="19">
        <v>5218000</v>
      </c>
      <c r="L33" s="20">
        <v>5374000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135967545</v>
      </c>
      <c r="D35" s="19">
        <v>-59855068</v>
      </c>
      <c r="E35" s="20">
        <v>-65687402</v>
      </c>
      <c r="F35" s="21">
        <v>-71293003</v>
      </c>
      <c r="G35" s="19">
        <v>-108579015</v>
      </c>
      <c r="H35" s="20">
        <v>-130761679</v>
      </c>
      <c r="I35" s="22">
        <v>-108072924</v>
      </c>
      <c r="J35" s="23">
        <v>-176311692</v>
      </c>
      <c r="K35" s="19">
        <v>-176311692</v>
      </c>
      <c r="L35" s="20">
        <v>-376311692</v>
      </c>
    </row>
    <row r="36" spans="1:12" ht="13.5">
      <c r="A36" s="25" t="s">
        <v>43</v>
      </c>
      <c r="B36" s="26"/>
      <c r="C36" s="27">
        <f>SUM(C31:C35)</f>
        <v>150047409</v>
      </c>
      <c r="D36" s="27">
        <f aca="true" t="shared" si="2" ref="D36:L36">SUM(D31:D35)</f>
        <v>390796195</v>
      </c>
      <c r="E36" s="28">
        <f t="shared" si="2"/>
        <v>167115436</v>
      </c>
      <c r="F36" s="29">
        <f t="shared" si="2"/>
        <v>433506997</v>
      </c>
      <c r="G36" s="27">
        <f t="shared" si="2"/>
        <v>394220984</v>
      </c>
      <c r="H36" s="28">
        <f t="shared" si="2"/>
        <v>621926295</v>
      </c>
      <c r="I36" s="30">
        <f t="shared" si="2"/>
        <v>379576772</v>
      </c>
      <c r="J36" s="31">
        <f t="shared" si="2"/>
        <v>-171245692</v>
      </c>
      <c r="K36" s="27">
        <f t="shared" si="2"/>
        <v>-171093692</v>
      </c>
      <c r="L36" s="28">
        <f t="shared" si="2"/>
        <v>-370937692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-150818641</v>
      </c>
      <c r="D38" s="33">
        <f aca="true" t="shared" si="3" ref="D38:L38">+D17+D27+D36</f>
        <v>-93497277</v>
      </c>
      <c r="E38" s="34">
        <f t="shared" si="3"/>
        <v>12768240</v>
      </c>
      <c r="F38" s="35">
        <f t="shared" si="3"/>
        <v>302604130</v>
      </c>
      <c r="G38" s="33">
        <f t="shared" si="3"/>
        <v>374573236</v>
      </c>
      <c r="H38" s="34">
        <f t="shared" si="3"/>
        <v>7769004</v>
      </c>
      <c r="I38" s="36">
        <f t="shared" si="3"/>
        <v>-93904905</v>
      </c>
      <c r="J38" s="37">
        <f t="shared" si="3"/>
        <v>530165178</v>
      </c>
      <c r="K38" s="33">
        <f t="shared" si="3"/>
        <v>140616978</v>
      </c>
      <c r="L38" s="34">
        <f t="shared" si="3"/>
        <v>47933197</v>
      </c>
    </row>
    <row r="39" spans="1:12" ht="13.5">
      <c r="A39" s="24" t="s">
        <v>45</v>
      </c>
      <c r="B39" s="18" t="s">
        <v>46</v>
      </c>
      <c r="C39" s="33">
        <v>603086253</v>
      </c>
      <c r="D39" s="33">
        <v>406408409</v>
      </c>
      <c r="E39" s="34">
        <v>312911132</v>
      </c>
      <c r="F39" s="35">
        <v>477609966</v>
      </c>
      <c r="G39" s="33">
        <v>546165137</v>
      </c>
      <c r="H39" s="34">
        <v>458445824</v>
      </c>
      <c r="I39" s="36">
        <v>325679377</v>
      </c>
      <c r="J39" s="37">
        <v>491445000</v>
      </c>
      <c r="K39" s="33">
        <v>1021610177</v>
      </c>
      <c r="L39" s="34">
        <v>1162227155</v>
      </c>
    </row>
    <row r="40" spans="1:12" ht="13.5">
      <c r="A40" s="43" t="s">
        <v>47</v>
      </c>
      <c r="B40" s="44" t="s">
        <v>46</v>
      </c>
      <c r="C40" s="45">
        <v>452267612</v>
      </c>
      <c r="D40" s="45">
        <v>312911132</v>
      </c>
      <c r="E40" s="46">
        <v>325679372</v>
      </c>
      <c r="F40" s="47">
        <v>780214097</v>
      </c>
      <c r="G40" s="45">
        <v>920738373</v>
      </c>
      <c r="H40" s="46">
        <v>466214828</v>
      </c>
      <c r="I40" s="48">
        <v>231774472</v>
      </c>
      <c r="J40" s="49">
        <v>1021610177</v>
      </c>
      <c r="K40" s="45">
        <v>1162227155</v>
      </c>
      <c r="L40" s="46">
        <v>1210160352</v>
      </c>
    </row>
    <row r="41" spans="1:12" ht="13.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3106101858</v>
      </c>
      <c r="D6" s="19">
        <v>3728133481</v>
      </c>
      <c r="E6" s="20">
        <v>3894773406</v>
      </c>
      <c r="F6" s="21">
        <v>4459589687</v>
      </c>
      <c r="G6" s="19">
        <v>4459589689</v>
      </c>
      <c r="H6" s="20">
        <v>4384253263</v>
      </c>
      <c r="I6" s="22">
        <v>3705249088</v>
      </c>
      <c r="J6" s="23">
        <v>4833913476</v>
      </c>
      <c r="K6" s="19">
        <v>5320950736</v>
      </c>
      <c r="L6" s="20">
        <v>5853296623</v>
      </c>
    </row>
    <row r="7" spans="1:12" ht="13.5">
      <c r="A7" s="24" t="s">
        <v>19</v>
      </c>
      <c r="B7" s="18"/>
      <c r="C7" s="19">
        <v>13190103215</v>
      </c>
      <c r="D7" s="19">
        <v>14281852532</v>
      </c>
      <c r="E7" s="20">
        <v>15102231241</v>
      </c>
      <c r="F7" s="21">
        <v>19529590408</v>
      </c>
      <c r="G7" s="19">
        <v>19499590407</v>
      </c>
      <c r="H7" s="20">
        <v>15863206007</v>
      </c>
      <c r="I7" s="22">
        <v>17371751635</v>
      </c>
      <c r="J7" s="23">
        <v>16993125428</v>
      </c>
      <c r="K7" s="19">
        <v>21770146134</v>
      </c>
      <c r="L7" s="20">
        <v>23819276550</v>
      </c>
    </row>
    <row r="8" spans="1:12" ht="13.5">
      <c r="A8" s="24" t="s">
        <v>20</v>
      </c>
      <c r="B8" s="18"/>
      <c r="C8" s="19">
        <v>607604316</v>
      </c>
      <c r="D8" s="19">
        <v>335254360</v>
      </c>
      <c r="E8" s="20">
        <v>634582906</v>
      </c>
      <c r="F8" s="21">
        <v>2425384078</v>
      </c>
      <c r="G8" s="19">
        <v>2440504077</v>
      </c>
      <c r="H8" s="20">
        <v>2366186877</v>
      </c>
      <c r="I8" s="22">
        <v>758660658</v>
      </c>
      <c r="J8" s="23">
        <v>3968520184</v>
      </c>
      <c r="K8" s="19">
        <v>1167256826</v>
      </c>
      <c r="L8" s="20">
        <v>1249213108</v>
      </c>
    </row>
    <row r="9" spans="1:12" ht="13.5">
      <c r="A9" s="24" t="s">
        <v>21</v>
      </c>
      <c r="B9" s="18" t="s">
        <v>22</v>
      </c>
      <c r="C9" s="19">
        <v>3825396302</v>
      </c>
      <c r="D9" s="19">
        <v>3904522825</v>
      </c>
      <c r="E9" s="20">
        <v>4345582898</v>
      </c>
      <c r="F9" s="21">
        <v>3502418090</v>
      </c>
      <c r="G9" s="19">
        <v>3513278089</v>
      </c>
      <c r="H9" s="20">
        <v>3309266262</v>
      </c>
      <c r="I9" s="22">
        <v>4727762787</v>
      </c>
      <c r="J9" s="23">
        <v>5406054273</v>
      </c>
      <c r="K9" s="19">
        <v>5798705924</v>
      </c>
      <c r="L9" s="20">
        <v>6261311798</v>
      </c>
    </row>
    <row r="10" spans="1:12" ht="13.5">
      <c r="A10" s="24" t="s">
        <v>23</v>
      </c>
      <c r="B10" s="18" t="s">
        <v>22</v>
      </c>
      <c r="C10" s="19">
        <v>1629069441</v>
      </c>
      <c r="D10" s="19">
        <v>2038103235</v>
      </c>
      <c r="E10" s="20">
        <v>2146787623</v>
      </c>
      <c r="F10" s="21">
        <v>1876755252</v>
      </c>
      <c r="G10" s="19">
        <v>1797685992</v>
      </c>
      <c r="H10" s="20">
        <v>1550565786</v>
      </c>
      <c r="I10" s="22">
        <v>1788456632</v>
      </c>
      <c r="J10" s="23">
        <v>2303664242</v>
      </c>
      <c r="K10" s="19">
        <v>2412095591</v>
      </c>
      <c r="L10" s="20">
        <v>2565553717</v>
      </c>
    </row>
    <row r="11" spans="1:12" ht="13.5">
      <c r="A11" s="24" t="s">
        <v>24</v>
      </c>
      <c r="B11" s="18"/>
      <c r="C11" s="19">
        <v>732360302</v>
      </c>
      <c r="D11" s="19">
        <v>811907096</v>
      </c>
      <c r="E11" s="20">
        <v>969054191</v>
      </c>
      <c r="F11" s="21">
        <v>666643395</v>
      </c>
      <c r="G11" s="19">
        <v>666643394</v>
      </c>
      <c r="H11" s="20">
        <v>931299937</v>
      </c>
      <c r="I11" s="22">
        <v>536303137</v>
      </c>
      <c r="J11" s="23">
        <v>868669692</v>
      </c>
      <c r="K11" s="19">
        <v>918328877</v>
      </c>
      <c r="L11" s="20">
        <v>988558495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>
        <v>90000</v>
      </c>
      <c r="K12" s="19">
        <v>90000</v>
      </c>
      <c r="L12" s="20">
        <v>100000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-17546823814</v>
      </c>
      <c r="D14" s="19">
        <v>-18831069183</v>
      </c>
      <c r="E14" s="20">
        <v>-20535348870</v>
      </c>
      <c r="F14" s="21">
        <v>-25154308249</v>
      </c>
      <c r="G14" s="19">
        <v>-13851230225</v>
      </c>
      <c r="H14" s="20">
        <v>-23823850900</v>
      </c>
      <c r="I14" s="22">
        <v>-24051473298</v>
      </c>
      <c r="J14" s="23">
        <v>-26546040883</v>
      </c>
      <c r="K14" s="19">
        <v>-28779684048</v>
      </c>
      <c r="L14" s="20">
        <v>-31316697559</v>
      </c>
    </row>
    <row r="15" spans="1:12" ht="13.5">
      <c r="A15" s="24" t="s">
        <v>28</v>
      </c>
      <c r="B15" s="18"/>
      <c r="C15" s="19">
        <v>-572960411</v>
      </c>
      <c r="D15" s="19">
        <v>-571556210</v>
      </c>
      <c r="E15" s="20">
        <v>-600828146</v>
      </c>
      <c r="F15" s="21">
        <v>-662382802</v>
      </c>
      <c r="G15" s="19">
        <v>-8629819052</v>
      </c>
      <c r="H15" s="20">
        <v>-557391187</v>
      </c>
      <c r="I15" s="22">
        <v>-554861393</v>
      </c>
      <c r="J15" s="23">
        <v>-801360772</v>
      </c>
      <c r="K15" s="19">
        <v>-1043327102</v>
      </c>
      <c r="L15" s="20">
        <v>-1177700796</v>
      </c>
    </row>
    <row r="16" spans="1:12" ht="13.5">
      <c r="A16" s="24" t="s">
        <v>29</v>
      </c>
      <c r="B16" s="18" t="s">
        <v>22</v>
      </c>
      <c r="C16" s="19">
        <v>-1060444401</v>
      </c>
      <c r="D16" s="19">
        <v>-1167558754</v>
      </c>
      <c r="E16" s="20">
        <v>-1096477179</v>
      </c>
      <c r="F16" s="21">
        <v>-1941317891</v>
      </c>
      <c r="G16" s="19">
        <v>-5256938636</v>
      </c>
      <c r="H16" s="20">
        <v>-1951424142</v>
      </c>
      <c r="I16" s="22">
        <v>-1206629927</v>
      </c>
      <c r="J16" s="23">
        <v>-1117151580</v>
      </c>
      <c r="K16" s="19">
        <v>-1185869519</v>
      </c>
      <c r="L16" s="20">
        <v>-1259619038</v>
      </c>
    </row>
    <row r="17" spans="1:12" ht="13.5">
      <c r="A17" s="25" t="s">
        <v>30</v>
      </c>
      <c r="B17" s="26"/>
      <c r="C17" s="27">
        <f>SUM(C6:C16)</f>
        <v>3910406808</v>
      </c>
      <c r="D17" s="27">
        <f aca="true" t="shared" si="0" ref="D17:L17">SUM(D6:D16)</f>
        <v>4529589382</v>
      </c>
      <c r="E17" s="28">
        <f t="shared" si="0"/>
        <v>4860358070</v>
      </c>
      <c r="F17" s="29">
        <f t="shared" si="0"/>
        <v>4702371968</v>
      </c>
      <c r="G17" s="27">
        <f t="shared" si="0"/>
        <v>4639303735</v>
      </c>
      <c r="H17" s="30">
        <f t="shared" si="0"/>
        <v>2072111903</v>
      </c>
      <c r="I17" s="29">
        <f t="shared" si="0"/>
        <v>3075219319</v>
      </c>
      <c r="J17" s="31">
        <f t="shared" si="0"/>
        <v>5909484060</v>
      </c>
      <c r="K17" s="27">
        <f t="shared" si="0"/>
        <v>6378693419</v>
      </c>
      <c r="L17" s="28">
        <f t="shared" si="0"/>
        <v>6983292898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-119611</v>
      </c>
      <c r="D23" s="19">
        <v>1577686</v>
      </c>
      <c r="E23" s="20">
        <v>4088570</v>
      </c>
      <c r="F23" s="38"/>
      <c r="G23" s="39"/>
      <c r="H23" s="40">
        <v>15243</v>
      </c>
      <c r="I23" s="22"/>
      <c r="J23" s="41"/>
      <c r="K23" s="39"/>
      <c r="L23" s="40"/>
    </row>
    <row r="24" spans="1:12" ht="13.5">
      <c r="A24" s="24" t="s">
        <v>35</v>
      </c>
      <c r="B24" s="18"/>
      <c r="C24" s="19">
        <v>46653976</v>
      </c>
      <c r="D24" s="19">
        <v>-217242302</v>
      </c>
      <c r="E24" s="20">
        <v>-245277311</v>
      </c>
      <c r="F24" s="21">
        <v>287437404</v>
      </c>
      <c r="G24" s="19">
        <v>287437402</v>
      </c>
      <c r="H24" s="20">
        <v>-1295403552</v>
      </c>
      <c r="I24" s="22">
        <v>-227076457</v>
      </c>
      <c r="J24" s="23">
        <v>-242297433</v>
      </c>
      <c r="K24" s="19">
        <v>-247948296</v>
      </c>
      <c r="L24" s="20">
        <v>-253977766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-2615088379</v>
      </c>
      <c r="D26" s="19">
        <v>-3069164272</v>
      </c>
      <c r="E26" s="20">
        <v>-4040408206</v>
      </c>
      <c r="F26" s="21">
        <v>-4805540820</v>
      </c>
      <c r="G26" s="19">
        <v>-4776369082</v>
      </c>
      <c r="H26" s="20">
        <v>-3961344517</v>
      </c>
      <c r="I26" s="22">
        <v>-4703349370</v>
      </c>
      <c r="J26" s="23">
        <v>-6715955783</v>
      </c>
      <c r="K26" s="19">
        <v>-6938677801</v>
      </c>
      <c r="L26" s="20">
        <v>-7440702581</v>
      </c>
    </row>
    <row r="27" spans="1:12" ht="13.5">
      <c r="A27" s="25" t="s">
        <v>37</v>
      </c>
      <c r="B27" s="26"/>
      <c r="C27" s="27">
        <f>SUM(C21:C26)</f>
        <v>-2568554014</v>
      </c>
      <c r="D27" s="27">
        <f aca="true" t="shared" si="1" ref="D27:L27">SUM(D21:D26)</f>
        <v>-3284828888</v>
      </c>
      <c r="E27" s="28">
        <f t="shared" si="1"/>
        <v>-4281596947</v>
      </c>
      <c r="F27" s="29">
        <f t="shared" si="1"/>
        <v>-4518103416</v>
      </c>
      <c r="G27" s="27">
        <f t="shared" si="1"/>
        <v>-4488931680</v>
      </c>
      <c r="H27" s="28">
        <f t="shared" si="1"/>
        <v>-5256732826</v>
      </c>
      <c r="I27" s="30">
        <f t="shared" si="1"/>
        <v>-4930425827</v>
      </c>
      <c r="J27" s="31">
        <f t="shared" si="1"/>
        <v>-6958253216</v>
      </c>
      <c r="K27" s="27">
        <f t="shared" si="1"/>
        <v>-7186626097</v>
      </c>
      <c r="L27" s="28">
        <f t="shared" si="1"/>
        <v>-7694680347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785000000</v>
      </c>
      <c r="D32" s="19">
        <v>750000000</v>
      </c>
      <c r="E32" s="20"/>
      <c r="F32" s="21">
        <v>1790950140</v>
      </c>
      <c r="G32" s="19">
        <v>1800763098</v>
      </c>
      <c r="H32" s="20"/>
      <c r="I32" s="22"/>
      <c r="J32" s="23">
        <v>3245427170</v>
      </c>
      <c r="K32" s="19">
        <v>3448560778</v>
      </c>
      <c r="L32" s="20">
        <v>3805800000</v>
      </c>
    </row>
    <row r="33" spans="1:12" ht="13.5">
      <c r="A33" s="24" t="s">
        <v>41</v>
      </c>
      <c r="B33" s="18"/>
      <c r="C33" s="19">
        <v>22731408</v>
      </c>
      <c r="D33" s="19">
        <v>70489877</v>
      </c>
      <c r="E33" s="20">
        <v>37148585</v>
      </c>
      <c r="F33" s="21">
        <v>17842470</v>
      </c>
      <c r="G33" s="39">
        <v>17842469</v>
      </c>
      <c r="H33" s="40">
        <v>67981238</v>
      </c>
      <c r="I33" s="42">
        <v>56178182</v>
      </c>
      <c r="J33" s="23">
        <v>50303528</v>
      </c>
      <c r="K33" s="19">
        <v>50272138</v>
      </c>
      <c r="L33" s="20">
        <v>50288466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-629420732</v>
      </c>
      <c r="D35" s="19">
        <v>-258414757</v>
      </c>
      <c r="E35" s="20">
        <v>-344699586</v>
      </c>
      <c r="F35" s="21">
        <v>-381507419</v>
      </c>
      <c r="G35" s="19">
        <v>-381507419</v>
      </c>
      <c r="H35" s="20">
        <v>-361074769</v>
      </c>
      <c r="I35" s="22">
        <v>-363604563</v>
      </c>
      <c r="J35" s="23">
        <v>-428002513</v>
      </c>
      <c r="K35" s="19">
        <v>-357768253</v>
      </c>
      <c r="L35" s="20">
        <v>-1987183144</v>
      </c>
    </row>
    <row r="36" spans="1:12" ht="13.5">
      <c r="A36" s="25" t="s">
        <v>43</v>
      </c>
      <c r="B36" s="26"/>
      <c r="C36" s="27">
        <f>SUM(C31:C35)</f>
        <v>178310676</v>
      </c>
      <c r="D36" s="27">
        <f aca="true" t="shared" si="2" ref="D36:L36">SUM(D31:D35)</f>
        <v>562075120</v>
      </c>
      <c r="E36" s="28">
        <f t="shared" si="2"/>
        <v>-307551001</v>
      </c>
      <c r="F36" s="29">
        <f t="shared" si="2"/>
        <v>1427285191</v>
      </c>
      <c r="G36" s="27">
        <f t="shared" si="2"/>
        <v>1437098148</v>
      </c>
      <c r="H36" s="28">
        <f t="shared" si="2"/>
        <v>-293093531</v>
      </c>
      <c r="I36" s="30">
        <f t="shared" si="2"/>
        <v>-307426381</v>
      </c>
      <c r="J36" s="31">
        <f t="shared" si="2"/>
        <v>2867728185</v>
      </c>
      <c r="K36" s="27">
        <f t="shared" si="2"/>
        <v>3141064663</v>
      </c>
      <c r="L36" s="28">
        <f t="shared" si="2"/>
        <v>1868905322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1520163470</v>
      </c>
      <c r="D38" s="33">
        <f aca="true" t="shared" si="3" ref="D38:L38">+D17+D27+D36</f>
        <v>1806835614</v>
      </c>
      <c r="E38" s="34">
        <f t="shared" si="3"/>
        <v>271210122</v>
      </c>
      <c r="F38" s="35">
        <f t="shared" si="3"/>
        <v>1611553743</v>
      </c>
      <c r="G38" s="33">
        <f t="shared" si="3"/>
        <v>1587470203</v>
      </c>
      <c r="H38" s="34">
        <f t="shared" si="3"/>
        <v>-3477714454</v>
      </c>
      <c r="I38" s="36">
        <f t="shared" si="3"/>
        <v>-2162632889</v>
      </c>
      <c r="J38" s="37">
        <f t="shared" si="3"/>
        <v>1818959029</v>
      </c>
      <c r="K38" s="33">
        <f t="shared" si="3"/>
        <v>2333131985</v>
      </c>
      <c r="L38" s="34">
        <f t="shared" si="3"/>
        <v>1157517873</v>
      </c>
    </row>
    <row r="39" spans="1:12" ht="13.5">
      <c r="A39" s="24" t="s">
        <v>45</v>
      </c>
      <c r="B39" s="18" t="s">
        <v>46</v>
      </c>
      <c r="C39" s="33">
        <v>4374377023</v>
      </c>
      <c r="D39" s="33">
        <v>5894540499</v>
      </c>
      <c r="E39" s="34">
        <v>7701376113</v>
      </c>
      <c r="F39" s="35">
        <v>7701376113</v>
      </c>
      <c r="G39" s="33">
        <v>6701376113</v>
      </c>
      <c r="H39" s="34">
        <v>7701376113</v>
      </c>
      <c r="I39" s="36">
        <v>7972586235</v>
      </c>
      <c r="J39" s="37">
        <v>8288844837</v>
      </c>
      <c r="K39" s="33">
        <v>10107803867</v>
      </c>
      <c r="L39" s="34">
        <v>12440935852</v>
      </c>
    </row>
    <row r="40" spans="1:12" ht="13.5">
      <c r="A40" s="43" t="s">
        <v>47</v>
      </c>
      <c r="B40" s="44" t="s">
        <v>46</v>
      </c>
      <c r="C40" s="45">
        <v>5894540493</v>
      </c>
      <c r="D40" s="45">
        <v>7701376113</v>
      </c>
      <c r="E40" s="46">
        <v>7972586235</v>
      </c>
      <c r="F40" s="47">
        <v>9312929856</v>
      </c>
      <c r="G40" s="45">
        <v>8288846316</v>
      </c>
      <c r="H40" s="46">
        <v>4223661659</v>
      </c>
      <c r="I40" s="48">
        <v>5809953346</v>
      </c>
      <c r="J40" s="49">
        <v>10107803867</v>
      </c>
      <c r="K40" s="45">
        <v>12440935852</v>
      </c>
      <c r="L40" s="46">
        <v>13598453725</v>
      </c>
    </row>
    <row r="41" spans="1:12" ht="13.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7765161000</v>
      </c>
      <c r="D6" s="19">
        <v>6774210000</v>
      </c>
      <c r="E6" s="20"/>
      <c r="F6" s="21">
        <v>7851647004</v>
      </c>
      <c r="G6" s="19">
        <v>7921647000</v>
      </c>
      <c r="H6" s="20">
        <v>6685460219</v>
      </c>
      <c r="I6" s="22"/>
      <c r="J6" s="23">
        <v>8704249044</v>
      </c>
      <c r="K6" s="19">
        <v>9217225823</v>
      </c>
      <c r="L6" s="20">
        <v>9714375020</v>
      </c>
    </row>
    <row r="7" spans="1:12" ht="13.5">
      <c r="A7" s="24" t="s">
        <v>19</v>
      </c>
      <c r="B7" s="18"/>
      <c r="C7" s="19">
        <v>18104392000</v>
      </c>
      <c r="D7" s="19">
        <v>19595348000</v>
      </c>
      <c r="E7" s="20">
        <v>29795686000</v>
      </c>
      <c r="F7" s="21">
        <v>23905817997</v>
      </c>
      <c r="G7" s="19">
        <v>24027810483</v>
      </c>
      <c r="H7" s="20">
        <v>25260214853</v>
      </c>
      <c r="I7" s="22">
        <v>30336286000</v>
      </c>
      <c r="J7" s="23">
        <v>26462434003</v>
      </c>
      <c r="K7" s="19">
        <v>28774812000</v>
      </c>
      <c r="L7" s="20">
        <v>31013508000</v>
      </c>
    </row>
    <row r="8" spans="1:12" ht="13.5">
      <c r="A8" s="24" t="s">
        <v>20</v>
      </c>
      <c r="B8" s="18"/>
      <c r="C8" s="19">
        <v>1123433000</v>
      </c>
      <c r="D8" s="19">
        <v>1882788000</v>
      </c>
      <c r="E8" s="20"/>
      <c r="F8" s="21">
        <v>3747024286</v>
      </c>
      <c r="G8" s="19">
        <v>3602471830</v>
      </c>
      <c r="H8" s="20">
        <v>8037677297</v>
      </c>
      <c r="I8" s="22"/>
      <c r="J8" s="23">
        <v>2471032641</v>
      </c>
      <c r="K8" s="19">
        <v>2749879581</v>
      </c>
      <c r="L8" s="20">
        <v>2979988401</v>
      </c>
    </row>
    <row r="9" spans="1:12" ht="13.5">
      <c r="A9" s="24" t="s">
        <v>21</v>
      </c>
      <c r="B9" s="18" t="s">
        <v>22</v>
      </c>
      <c r="C9" s="19">
        <v>4661155000</v>
      </c>
      <c r="D9" s="19">
        <v>5156902000</v>
      </c>
      <c r="E9" s="20">
        <v>8821798000</v>
      </c>
      <c r="F9" s="21">
        <v>6725515004</v>
      </c>
      <c r="G9" s="19">
        <v>6726762998</v>
      </c>
      <c r="H9" s="20">
        <v>6066633368</v>
      </c>
      <c r="I9" s="22">
        <v>9568698000</v>
      </c>
      <c r="J9" s="23">
        <v>7125490996</v>
      </c>
      <c r="K9" s="19">
        <v>8116643000</v>
      </c>
      <c r="L9" s="20">
        <v>8626645000</v>
      </c>
    </row>
    <row r="10" spans="1:12" ht="13.5">
      <c r="A10" s="24" t="s">
        <v>23</v>
      </c>
      <c r="B10" s="18" t="s">
        <v>22</v>
      </c>
      <c r="C10" s="19">
        <v>2599217000</v>
      </c>
      <c r="D10" s="19">
        <v>2859303000</v>
      </c>
      <c r="E10" s="20">
        <v>-10028303000</v>
      </c>
      <c r="F10" s="21">
        <v>2756793072</v>
      </c>
      <c r="G10" s="19">
        <v>3498986004</v>
      </c>
      <c r="H10" s="20">
        <v>3017750600</v>
      </c>
      <c r="I10" s="22">
        <v>-7100961000</v>
      </c>
      <c r="J10" s="23">
        <v>3364807000</v>
      </c>
      <c r="K10" s="19">
        <v>3503518000</v>
      </c>
      <c r="L10" s="20">
        <v>3660315000</v>
      </c>
    </row>
    <row r="11" spans="1:12" ht="13.5">
      <c r="A11" s="24" t="s">
        <v>24</v>
      </c>
      <c r="B11" s="18"/>
      <c r="C11" s="19">
        <v>561816000</v>
      </c>
      <c r="D11" s="19">
        <v>595753000</v>
      </c>
      <c r="E11" s="20">
        <v>624799000</v>
      </c>
      <c r="F11" s="21">
        <v>450206494</v>
      </c>
      <c r="G11" s="19">
        <v>438076740</v>
      </c>
      <c r="H11" s="20">
        <v>252221099</v>
      </c>
      <c r="I11" s="22">
        <v>624146000</v>
      </c>
      <c r="J11" s="23">
        <v>443959929</v>
      </c>
      <c r="K11" s="19">
        <v>469141425</v>
      </c>
      <c r="L11" s="20">
        <v>495228120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-27138160000</v>
      </c>
      <c r="D14" s="19">
        <v>-27896999000</v>
      </c>
      <c r="E14" s="20">
        <v>-27317238000</v>
      </c>
      <c r="F14" s="21">
        <v>-35522057988</v>
      </c>
      <c r="G14" s="19">
        <v>-36473729853</v>
      </c>
      <c r="H14" s="20">
        <v>-42637325235</v>
      </c>
      <c r="I14" s="22">
        <v>-32121747000</v>
      </c>
      <c r="J14" s="23">
        <v>-37616975185</v>
      </c>
      <c r="K14" s="19">
        <v>-41185814254</v>
      </c>
      <c r="L14" s="20">
        <v>-44917432705</v>
      </c>
    </row>
    <row r="15" spans="1:12" ht="13.5">
      <c r="A15" s="24" t="s">
        <v>28</v>
      </c>
      <c r="B15" s="18"/>
      <c r="C15" s="19">
        <v>-1413858000</v>
      </c>
      <c r="D15" s="19">
        <v>-1580486000</v>
      </c>
      <c r="E15" s="20">
        <v>-1941504000</v>
      </c>
      <c r="F15" s="21">
        <v>-2321693004</v>
      </c>
      <c r="G15" s="19">
        <v>-2321728001</v>
      </c>
      <c r="H15" s="20">
        <v>-2309488611</v>
      </c>
      <c r="I15" s="22">
        <v>-2404884000</v>
      </c>
      <c r="J15" s="23">
        <v>-2472088001</v>
      </c>
      <c r="K15" s="19">
        <v>-2577830000</v>
      </c>
      <c r="L15" s="20">
        <v>-2520932000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-602592890</v>
      </c>
      <c r="I16" s="22"/>
      <c r="J16" s="23">
        <v>-226075000</v>
      </c>
      <c r="K16" s="19">
        <v>-308015000</v>
      </c>
      <c r="L16" s="20">
        <v>-230604000</v>
      </c>
    </row>
    <row r="17" spans="1:12" ht="13.5">
      <c r="A17" s="25" t="s">
        <v>30</v>
      </c>
      <c r="B17" s="26"/>
      <c r="C17" s="27">
        <f>SUM(C6:C16)</f>
        <v>6263156000</v>
      </c>
      <c r="D17" s="27">
        <f aca="true" t="shared" si="0" ref="D17:L17">SUM(D6:D16)</f>
        <v>7386819000</v>
      </c>
      <c r="E17" s="28">
        <f t="shared" si="0"/>
        <v>-44762000</v>
      </c>
      <c r="F17" s="29">
        <f t="shared" si="0"/>
        <v>7593252865</v>
      </c>
      <c r="G17" s="27">
        <f t="shared" si="0"/>
        <v>7420297201</v>
      </c>
      <c r="H17" s="30">
        <f t="shared" si="0"/>
        <v>3770550700</v>
      </c>
      <c r="I17" s="29">
        <f t="shared" si="0"/>
        <v>-1098462000</v>
      </c>
      <c r="J17" s="31">
        <f t="shared" si="0"/>
        <v>8256835427</v>
      </c>
      <c r="K17" s="27">
        <f t="shared" si="0"/>
        <v>8759560575</v>
      </c>
      <c r="L17" s="28">
        <f t="shared" si="0"/>
        <v>8821090836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>
        <v>24975000</v>
      </c>
      <c r="G21" s="39">
        <v>24999996</v>
      </c>
      <c r="H21" s="40">
        <v>374945788</v>
      </c>
      <c r="I21" s="22"/>
      <c r="J21" s="41">
        <v>277427996</v>
      </c>
      <c r="K21" s="39">
        <v>282585000</v>
      </c>
      <c r="L21" s="40">
        <v>186500000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61950000</v>
      </c>
      <c r="D23" s="19">
        <v>199534000</v>
      </c>
      <c r="E23" s="20"/>
      <c r="F23" s="38">
        <v>-46284912</v>
      </c>
      <c r="G23" s="39">
        <v>-38828040</v>
      </c>
      <c r="H23" s="40"/>
      <c r="I23" s="22"/>
      <c r="J23" s="41">
        <v>-42529644</v>
      </c>
      <c r="K23" s="39">
        <v>-42981010</v>
      </c>
      <c r="L23" s="40">
        <v>-41659525</v>
      </c>
    </row>
    <row r="24" spans="1:12" ht="13.5">
      <c r="A24" s="24" t="s">
        <v>35</v>
      </c>
      <c r="B24" s="18"/>
      <c r="C24" s="19">
        <v>-533333000</v>
      </c>
      <c r="D24" s="19">
        <v>-266667000</v>
      </c>
      <c r="E24" s="20">
        <v>1100000000</v>
      </c>
      <c r="F24" s="21">
        <v>-610602960</v>
      </c>
      <c r="G24" s="19">
        <v>-616337640</v>
      </c>
      <c r="H24" s="20"/>
      <c r="I24" s="22">
        <v>418092000</v>
      </c>
      <c r="J24" s="23">
        <v>1843790100</v>
      </c>
      <c r="K24" s="19">
        <v>-1029449227</v>
      </c>
      <c r="L24" s="20">
        <v>-1262794136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-7300353000</v>
      </c>
      <c r="D26" s="19">
        <v>-9818846000</v>
      </c>
      <c r="E26" s="20"/>
      <c r="F26" s="21">
        <v>-9066399999</v>
      </c>
      <c r="G26" s="19">
        <v>-9410290002</v>
      </c>
      <c r="H26" s="20">
        <v>-7206619295</v>
      </c>
      <c r="I26" s="22"/>
      <c r="J26" s="23">
        <v>-8159950000</v>
      </c>
      <c r="K26" s="19">
        <v>-8978190000</v>
      </c>
      <c r="L26" s="20">
        <v>-8510600000</v>
      </c>
    </row>
    <row r="27" spans="1:12" ht="13.5">
      <c r="A27" s="25" t="s">
        <v>37</v>
      </c>
      <c r="B27" s="26"/>
      <c r="C27" s="27">
        <f>SUM(C21:C26)</f>
        <v>-7771736000</v>
      </c>
      <c r="D27" s="27">
        <f aca="true" t="shared" si="1" ref="D27:L27">SUM(D21:D26)</f>
        <v>-9885979000</v>
      </c>
      <c r="E27" s="28">
        <f t="shared" si="1"/>
        <v>1100000000</v>
      </c>
      <c r="F27" s="29">
        <f t="shared" si="1"/>
        <v>-9698312871</v>
      </c>
      <c r="G27" s="27">
        <f t="shared" si="1"/>
        <v>-10040455686</v>
      </c>
      <c r="H27" s="28">
        <f t="shared" si="1"/>
        <v>-6831673507</v>
      </c>
      <c r="I27" s="30">
        <f t="shared" si="1"/>
        <v>418092000</v>
      </c>
      <c r="J27" s="31">
        <f t="shared" si="1"/>
        <v>-6081261548</v>
      </c>
      <c r="K27" s="27">
        <f t="shared" si="1"/>
        <v>-9768035237</v>
      </c>
      <c r="L27" s="28">
        <f t="shared" si="1"/>
        <v>-9628553661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>
        <v>1500000000</v>
      </c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2083961000</v>
      </c>
      <c r="D32" s="19">
        <v>3276000000</v>
      </c>
      <c r="E32" s="20"/>
      <c r="F32" s="21">
        <v>2626777066</v>
      </c>
      <c r="G32" s="19">
        <v>2099358000</v>
      </c>
      <c r="H32" s="20">
        <v>2506000000</v>
      </c>
      <c r="I32" s="22"/>
      <c r="J32" s="23">
        <v>2998386000</v>
      </c>
      <c r="K32" s="19">
        <v>2349726000</v>
      </c>
      <c r="L32" s="20">
        <v>2742874000</v>
      </c>
    </row>
    <row r="33" spans="1:12" ht="13.5">
      <c r="A33" s="24" t="s">
        <v>41</v>
      </c>
      <c r="B33" s="18"/>
      <c r="C33" s="19"/>
      <c r="D33" s="19"/>
      <c r="E33" s="20"/>
      <c r="F33" s="21"/>
      <c r="G33" s="39">
        <v>2265960</v>
      </c>
      <c r="H33" s="40"/>
      <c r="I33" s="42"/>
      <c r="J33" s="23">
        <v>400320</v>
      </c>
      <c r="K33" s="19">
        <v>404323</v>
      </c>
      <c r="L33" s="20">
        <v>408366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-662571000</v>
      </c>
      <c r="D35" s="19">
        <v>-1210942000</v>
      </c>
      <c r="E35" s="20">
        <v>-1565027000</v>
      </c>
      <c r="F35" s="21">
        <v>-584417004</v>
      </c>
      <c r="G35" s="19">
        <v>-584417004</v>
      </c>
      <c r="H35" s="20">
        <v>-1882650623</v>
      </c>
      <c r="I35" s="22">
        <v>-593484000</v>
      </c>
      <c r="J35" s="23">
        <v>-3263120556</v>
      </c>
      <c r="K35" s="19">
        <v>-509128403</v>
      </c>
      <c r="L35" s="20">
        <v>-532191149</v>
      </c>
    </row>
    <row r="36" spans="1:12" ht="13.5">
      <c r="A36" s="25" t="s">
        <v>43</v>
      </c>
      <c r="B36" s="26"/>
      <c r="C36" s="27">
        <f>SUM(C31:C35)</f>
        <v>1421390000</v>
      </c>
      <c r="D36" s="27">
        <f aca="true" t="shared" si="2" ref="D36:L36">SUM(D31:D35)</f>
        <v>2065058000</v>
      </c>
      <c r="E36" s="28">
        <f t="shared" si="2"/>
        <v>-1565027000</v>
      </c>
      <c r="F36" s="29">
        <f t="shared" si="2"/>
        <v>2042360062</v>
      </c>
      <c r="G36" s="27">
        <f t="shared" si="2"/>
        <v>1517206956</v>
      </c>
      <c r="H36" s="28">
        <f t="shared" si="2"/>
        <v>2123349377</v>
      </c>
      <c r="I36" s="30">
        <f t="shared" si="2"/>
        <v>-593484000</v>
      </c>
      <c r="J36" s="31">
        <f t="shared" si="2"/>
        <v>-264334236</v>
      </c>
      <c r="K36" s="27">
        <f t="shared" si="2"/>
        <v>1841001920</v>
      </c>
      <c r="L36" s="28">
        <f t="shared" si="2"/>
        <v>2211091217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-87190000</v>
      </c>
      <c r="D38" s="33">
        <f aca="true" t="shared" si="3" ref="D38:L38">+D17+D27+D36</f>
        <v>-434102000</v>
      </c>
      <c r="E38" s="34">
        <f t="shared" si="3"/>
        <v>-509789000</v>
      </c>
      <c r="F38" s="35">
        <f t="shared" si="3"/>
        <v>-62699944</v>
      </c>
      <c r="G38" s="33">
        <f t="shared" si="3"/>
        <v>-1102951529</v>
      </c>
      <c r="H38" s="34">
        <f t="shared" si="3"/>
        <v>-937773430</v>
      </c>
      <c r="I38" s="36">
        <f t="shared" si="3"/>
        <v>-1273854000</v>
      </c>
      <c r="J38" s="37">
        <f t="shared" si="3"/>
        <v>1911239643</v>
      </c>
      <c r="K38" s="33">
        <f t="shared" si="3"/>
        <v>832527258</v>
      </c>
      <c r="L38" s="34">
        <f t="shared" si="3"/>
        <v>1403628392</v>
      </c>
    </row>
    <row r="39" spans="1:12" ht="13.5">
      <c r="A39" s="24" t="s">
        <v>45</v>
      </c>
      <c r="B39" s="18" t="s">
        <v>46</v>
      </c>
      <c r="C39" s="33">
        <v>5400846000</v>
      </c>
      <c r="D39" s="33">
        <v>5313656000</v>
      </c>
      <c r="E39" s="34">
        <v>4879554000</v>
      </c>
      <c r="F39" s="35">
        <v>3752745272</v>
      </c>
      <c r="G39" s="33">
        <v>4369765000</v>
      </c>
      <c r="H39" s="34">
        <v>6890020510</v>
      </c>
      <c r="I39" s="36">
        <v>4369765000</v>
      </c>
      <c r="J39" s="37">
        <v>3222165713</v>
      </c>
      <c r="K39" s="33">
        <v>5133405356</v>
      </c>
      <c r="L39" s="34">
        <v>5965932614</v>
      </c>
    </row>
    <row r="40" spans="1:12" ht="13.5">
      <c r="A40" s="43" t="s">
        <v>47</v>
      </c>
      <c r="B40" s="44" t="s">
        <v>46</v>
      </c>
      <c r="C40" s="45">
        <v>5313656000</v>
      </c>
      <c r="D40" s="45">
        <v>4879554000</v>
      </c>
      <c r="E40" s="46">
        <v>4369765000</v>
      </c>
      <c r="F40" s="47">
        <v>3690045328</v>
      </c>
      <c r="G40" s="45">
        <v>3266813471</v>
      </c>
      <c r="H40" s="46">
        <v>5952247080</v>
      </c>
      <c r="I40" s="48">
        <v>3095911000</v>
      </c>
      <c r="J40" s="49">
        <v>5133405356</v>
      </c>
      <c r="K40" s="45">
        <v>5965932614</v>
      </c>
      <c r="L40" s="46">
        <v>7369561006</v>
      </c>
    </row>
    <row r="41" spans="1:12" ht="13.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4213192622</v>
      </c>
      <c r="D6" s="19">
        <v>4735844926</v>
      </c>
      <c r="E6" s="20">
        <v>5141321500</v>
      </c>
      <c r="F6" s="21">
        <v>5533559323</v>
      </c>
      <c r="G6" s="19">
        <v>5648759324</v>
      </c>
      <c r="H6" s="20">
        <v>5973543422</v>
      </c>
      <c r="I6" s="22">
        <v>5912583707</v>
      </c>
      <c r="J6" s="23">
        <v>6188688711</v>
      </c>
      <c r="K6" s="19">
        <v>6621771502</v>
      </c>
      <c r="L6" s="20">
        <v>7085671217</v>
      </c>
    </row>
    <row r="7" spans="1:12" ht="13.5">
      <c r="A7" s="24" t="s">
        <v>19</v>
      </c>
      <c r="B7" s="18"/>
      <c r="C7" s="19">
        <v>11766293987</v>
      </c>
      <c r="D7" s="19">
        <v>12989729283</v>
      </c>
      <c r="E7" s="20">
        <v>13827070538</v>
      </c>
      <c r="F7" s="21">
        <v>17011228982</v>
      </c>
      <c r="G7" s="19">
        <v>16103510239</v>
      </c>
      <c r="H7" s="20">
        <v>16612258369</v>
      </c>
      <c r="I7" s="22">
        <v>14386069277</v>
      </c>
      <c r="J7" s="23">
        <v>16688426611</v>
      </c>
      <c r="K7" s="19">
        <v>17659732616</v>
      </c>
      <c r="L7" s="20">
        <v>18671643308</v>
      </c>
    </row>
    <row r="8" spans="1:12" ht="13.5">
      <c r="A8" s="24" t="s">
        <v>20</v>
      </c>
      <c r="B8" s="18"/>
      <c r="C8" s="19">
        <v>1099861048</v>
      </c>
      <c r="D8" s="19">
        <v>1205648051</v>
      </c>
      <c r="E8" s="20">
        <v>1794440658</v>
      </c>
      <c r="F8" s="21">
        <v>2187493226</v>
      </c>
      <c r="G8" s="19">
        <v>1492012802</v>
      </c>
      <c r="H8" s="20">
        <v>1485259166</v>
      </c>
      <c r="I8" s="22">
        <v>2664511745</v>
      </c>
      <c r="J8" s="23">
        <v>1433243994</v>
      </c>
      <c r="K8" s="19">
        <v>1522607096</v>
      </c>
      <c r="L8" s="20">
        <v>1627701934</v>
      </c>
    </row>
    <row r="9" spans="1:12" ht="13.5">
      <c r="A9" s="24" t="s">
        <v>21</v>
      </c>
      <c r="B9" s="18" t="s">
        <v>22</v>
      </c>
      <c r="C9" s="19">
        <v>2922548432</v>
      </c>
      <c r="D9" s="19">
        <v>3115441552</v>
      </c>
      <c r="E9" s="20">
        <v>3586293630</v>
      </c>
      <c r="F9" s="21">
        <v>4240323308</v>
      </c>
      <c r="G9" s="19">
        <v>4220130824</v>
      </c>
      <c r="H9" s="20">
        <v>4010396733</v>
      </c>
      <c r="I9" s="22">
        <v>3980677184</v>
      </c>
      <c r="J9" s="23">
        <v>4159531870</v>
      </c>
      <c r="K9" s="19">
        <v>4425895490</v>
      </c>
      <c r="L9" s="20">
        <v>4747475290</v>
      </c>
    </row>
    <row r="10" spans="1:12" ht="13.5">
      <c r="A10" s="24" t="s">
        <v>23</v>
      </c>
      <c r="B10" s="18" t="s">
        <v>22</v>
      </c>
      <c r="C10" s="19">
        <v>2062012354</v>
      </c>
      <c r="D10" s="19">
        <v>2562278440</v>
      </c>
      <c r="E10" s="20">
        <v>2344509086</v>
      </c>
      <c r="F10" s="21">
        <v>2370208687</v>
      </c>
      <c r="G10" s="19">
        <v>2416086409</v>
      </c>
      <c r="H10" s="20">
        <v>2324738055</v>
      </c>
      <c r="I10" s="22">
        <v>2378837580</v>
      </c>
      <c r="J10" s="23">
        <v>2449910335</v>
      </c>
      <c r="K10" s="19">
        <v>2168935510</v>
      </c>
      <c r="L10" s="20">
        <v>2301280710</v>
      </c>
    </row>
    <row r="11" spans="1:12" ht="13.5">
      <c r="A11" s="24" t="s">
        <v>24</v>
      </c>
      <c r="B11" s="18"/>
      <c r="C11" s="19">
        <v>339153747</v>
      </c>
      <c r="D11" s="19">
        <v>358014799</v>
      </c>
      <c r="E11" s="20">
        <v>535169470</v>
      </c>
      <c r="F11" s="21">
        <v>246630509</v>
      </c>
      <c r="G11" s="19">
        <v>258567807</v>
      </c>
      <c r="H11" s="20">
        <v>721184252</v>
      </c>
      <c r="I11" s="22">
        <v>105993848</v>
      </c>
      <c r="J11" s="23">
        <v>233345425</v>
      </c>
      <c r="K11" s="19">
        <v>190084534</v>
      </c>
      <c r="L11" s="20">
        <v>199498021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-18500782338</v>
      </c>
      <c r="D14" s="19">
        <v>-20646951880</v>
      </c>
      <c r="E14" s="20">
        <v>-21482367422</v>
      </c>
      <c r="F14" s="21">
        <v>-24550778913</v>
      </c>
      <c r="G14" s="19">
        <v>-24337640825</v>
      </c>
      <c r="H14" s="20">
        <v>-26975293882</v>
      </c>
      <c r="I14" s="22">
        <v>-23777514040</v>
      </c>
      <c r="J14" s="23">
        <v>-24916186941</v>
      </c>
      <c r="K14" s="19">
        <v>-26574470655</v>
      </c>
      <c r="L14" s="20">
        <v>-28386220498</v>
      </c>
    </row>
    <row r="15" spans="1:12" ht="13.5">
      <c r="A15" s="24" t="s">
        <v>28</v>
      </c>
      <c r="B15" s="18"/>
      <c r="C15" s="19">
        <v>-815799885</v>
      </c>
      <c r="D15" s="19">
        <v>-998166912</v>
      </c>
      <c r="E15" s="20">
        <v>-1137991923</v>
      </c>
      <c r="F15" s="21">
        <v>-1057998985</v>
      </c>
      <c r="G15" s="19">
        <v>-1284416392</v>
      </c>
      <c r="H15" s="20">
        <v>-1253459056</v>
      </c>
      <c r="I15" s="22">
        <v>-1336036957</v>
      </c>
      <c r="J15" s="23">
        <v>-1417356524</v>
      </c>
      <c r="K15" s="19">
        <v>-1199598327</v>
      </c>
      <c r="L15" s="20">
        <v>-1145762278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-288054588</v>
      </c>
      <c r="G16" s="19">
        <v>-282780484</v>
      </c>
      <c r="H16" s="20">
        <v>-497435347</v>
      </c>
      <c r="I16" s="22"/>
      <c r="J16" s="23">
        <v>-49980231</v>
      </c>
      <c r="K16" s="19">
        <v>-53438449</v>
      </c>
      <c r="L16" s="20">
        <v>-56523218</v>
      </c>
    </row>
    <row r="17" spans="1:12" ht="13.5">
      <c r="A17" s="25" t="s">
        <v>30</v>
      </c>
      <c r="B17" s="26"/>
      <c r="C17" s="27">
        <f>SUM(C6:C16)</f>
        <v>3086479967</v>
      </c>
      <c r="D17" s="27">
        <f aca="true" t="shared" si="0" ref="D17:L17">SUM(D6:D16)</f>
        <v>3321838259</v>
      </c>
      <c r="E17" s="28">
        <f t="shared" si="0"/>
        <v>4608445537</v>
      </c>
      <c r="F17" s="29">
        <f t="shared" si="0"/>
        <v>5692611549</v>
      </c>
      <c r="G17" s="27">
        <f t="shared" si="0"/>
        <v>4234229704</v>
      </c>
      <c r="H17" s="30">
        <f t="shared" si="0"/>
        <v>2401191712</v>
      </c>
      <c r="I17" s="29">
        <f t="shared" si="0"/>
        <v>4315122344</v>
      </c>
      <c r="J17" s="31">
        <f t="shared" si="0"/>
        <v>4769623250</v>
      </c>
      <c r="K17" s="27">
        <f t="shared" si="0"/>
        <v>4761519317</v>
      </c>
      <c r="L17" s="28">
        <f t="shared" si="0"/>
        <v>5044764486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2007309</v>
      </c>
      <c r="D21" s="19">
        <v>18667661</v>
      </c>
      <c r="E21" s="20">
        <v>315588558</v>
      </c>
      <c r="F21" s="38"/>
      <c r="G21" s="39"/>
      <c r="H21" s="40">
        <v>261688030</v>
      </c>
      <c r="I21" s="22">
        <v>3603765</v>
      </c>
      <c r="J21" s="41">
        <v>5880216</v>
      </c>
      <c r="K21" s="39">
        <v>1242497</v>
      </c>
      <c r="L21" s="40">
        <v>1312100</v>
      </c>
    </row>
    <row r="22" spans="1:12" ht="13.5">
      <c r="A22" s="24" t="s">
        <v>33</v>
      </c>
      <c r="B22" s="18"/>
      <c r="C22" s="19"/>
      <c r="D22" s="39"/>
      <c r="E22" s="40"/>
      <c r="F22" s="21">
        <v>-241572240</v>
      </c>
      <c r="G22" s="19">
        <v>-27789708</v>
      </c>
      <c r="H22" s="20">
        <v>-130738568</v>
      </c>
      <c r="I22" s="22"/>
      <c r="J22" s="23">
        <v>-102704580</v>
      </c>
      <c r="K22" s="19">
        <v>-116398454</v>
      </c>
      <c r="L22" s="20">
        <v>-130764802</v>
      </c>
    </row>
    <row r="23" spans="1:12" ht="13.5">
      <c r="A23" s="24" t="s">
        <v>34</v>
      </c>
      <c r="B23" s="18"/>
      <c r="C23" s="39">
        <v>-46820859</v>
      </c>
      <c r="D23" s="19">
        <v>109762466</v>
      </c>
      <c r="E23" s="20">
        <v>45469607</v>
      </c>
      <c r="F23" s="38">
        <v>2758711</v>
      </c>
      <c r="G23" s="39">
        <v>10690044</v>
      </c>
      <c r="H23" s="40">
        <v>303770796</v>
      </c>
      <c r="I23" s="22">
        <v>-2591394</v>
      </c>
      <c r="J23" s="41">
        <v>992760</v>
      </c>
      <c r="K23" s="39">
        <v>1123688</v>
      </c>
      <c r="L23" s="40">
        <v>1178407</v>
      </c>
    </row>
    <row r="24" spans="1:12" ht="13.5">
      <c r="A24" s="24" t="s">
        <v>35</v>
      </c>
      <c r="B24" s="18"/>
      <c r="C24" s="19">
        <v>90435950</v>
      </c>
      <c r="D24" s="19">
        <v>5096572</v>
      </c>
      <c r="E24" s="20"/>
      <c r="F24" s="21">
        <v>-302990864</v>
      </c>
      <c r="G24" s="19">
        <v>-313142184</v>
      </c>
      <c r="H24" s="20">
        <v>1929681</v>
      </c>
      <c r="I24" s="22"/>
      <c r="J24" s="23">
        <v>-500246484</v>
      </c>
      <c r="K24" s="19">
        <v>115988952</v>
      </c>
      <c r="L24" s="20">
        <v>-14757778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-4612720505</v>
      </c>
      <c r="D26" s="19">
        <v>-4711620055</v>
      </c>
      <c r="E26" s="20">
        <v>-5065741875</v>
      </c>
      <c r="F26" s="21">
        <v>-4339234426</v>
      </c>
      <c r="G26" s="19">
        <v>-3446948478</v>
      </c>
      <c r="H26" s="20">
        <v>-3167428551</v>
      </c>
      <c r="I26" s="22">
        <v>-4448263316</v>
      </c>
      <c r="J26" s="23">
        <v>-3863903404</v>
      </c>
      <c r="K26" s="19">
        <v>-3748258440</v>
      </c>
      <c r="L26" s="20">
        <v>-4363326814</v>
      </c>
    </row>
    <row r="27" spans="1:12" ht="13.5">
      <c r="A27" s="25" t="s">
        <v>37</v>
      </c>
      <c r="B27" s="26"/>
      <c r="C27" s="27">
        <f>SUM(C21:C26)</f>
        <v>-4567098105</v>
      </c>
      <c r="D27" s="27">
        <f aca="true" t="shared" si="1" ref="D27:L27">SUM(D21:D26)</f>
        <v>-4578093356</v>
      </c>
      <c r="E27" s="28">
        <f t="shared" si="1"/>
        <v>-4704683710</v>
      </c>
      <c r="F27" s="29">
        <f t="shared" si="1"/>
        <v>-4881038819</v>
      </c>
      <c r="G27" s="27">
        <f t="shared" si="1"/>
        <v>-3777190326</v>
      </c>
      <c r="H27" s="28">
        <f t="shared" si="1"/>
        <v>-2730778612</v>
      </c>
      <c r="I27" s="30">
        <f t="shared" si="1"/>
        <v>-4447250945</v>
      </c>
      <c r="J27" s="31">
        <f t="shared" si="1"/>
        <v>-4459981492</v>
      </c>
      <c r="K27" s="27">
        <f t="shared" si="1"/>
        <v>-3746301757</v>
      </c>
      <c r="L27" s="28">
        <f t="shared" si="1"/>
        <v>-4506358887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>
        <v>660000000</v>
      </c>
      <c r="I31" s="22">
        <v>669124860</v>
      </c>
      <c r="J31" s="23"/>
      <c r="K31" s="19"/>
      <c r="L31" s="20"/>
    </row>
    <row r="32" spans="1:12" ht="13.5">
      <c r="A32" s="24" t="s">
        <v>40</v>
      </c>
      <c r="B32" s="18"/>
      <c r="C32" s="19">
        <v>1600000000</v>
      </c>
      <c r="D32" s="19">
        <v>1500000000</v>
      </c>
      <c r="E32" s="20">
        <v>1200000000</v>
      </c>
      <c r="F32" s="21">
        <v>1000000000</v>
      </c>
      <c r="G32" s="19">
        <v>1000000000</v>
      </c>
      <c r="H32" s="20">
        <v>1000000000</v>
      </c>
      <c r="I32" s="22">
        <v>1000000000</v>
      </c>
      <c r="J32" s="23">
        <v>1000000000</v>
      </c>
      <c r="K32" s="19">
        <v>1000000000</v>
      </c>
      <c r="L32" s="20">
        <v>1300000000</v>
      </c>
    </row>
    <row r="33" spans="1:12" ht="13.5">
      <c r="A33" s="24" t="s">
        <v>41</v>
      </c>
      <c r="B33" s="18"/>
      <c r="C33" s="19"/>
      <c r="D33" s="19"/>
      <c r="E33" s="20"/>
      <c r="F33" s="21">
        <v>7365698</v>
      </c>
      <c r="G33" s="39">
        <v>369562340</v>
      </c>
      <c r="H33" s="40">
        <v>30402266</v>
      </c>
      <c r="I33" s="42"/>
      <c r="J33" s="23">
        <v>7759908</v>
      </c>
      <c r="K33" s="19">
        <v>7915106</v>
      </c>
      <c r="L33" s="20">
        <v>8073408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-648537164</v>
      </c>
      <c r="D35" s="19">
        <v>-491042465</v>
      </c>
      <c r="E35" s="20">
        <v>-518231162</v>
      </c>
      <c r="F35" s="21">
        <v>-702082801</v>
      </c>
      <c r="G35" s="19">
        <v>-620959428</v>
      </c>
      <c r="H35" s="20">
        <v>-517408358</v>
      </c>
      <c r="I35" s="22">
        <v>-552420627</v>
      </c>
      <c r="J35" s="23">
        <v>-601793928</v>
      </c>
      <c r="K35" s="19">
        <v>-664410117</v>
      </c>
      <c r="L35" s="20">
        <v>-701243115</v>
      </c>
    </row>
    <row r="36" spans="1:12" ht="13.5">
      <c r="A36" s="25" t="s">
        <v>43</v>
      </c>
      <c r="B36" s="26"/>
      <c r="C36" s="27">
        <f>SUM(C31:C35)</f>
        <v>951462836</v>
      </c>
      <c r="D36" s="27">
        <f aca="true" t="shared" si="2" ref="D36:L36">SUM(D31:D35)</f>
        <v>1008957535</v>
      </c>
      <c r="E36" s="28">
        <f t="shared" si="2"/>
        <v>681768838</v>
      </c>
      <c r="F36" s="29">
        <f t="shared" si="2"/>
        <v>305282897</v>
      </c>
      <c r="G36" s="27">
        <f t="shared" si="2"/>
        <v>748602912</v>
      </c>
      <c r="H36" s="28">
        <f t="shared" si="2"/>
        <v>1172993908</v>
      </c>
      <c r="I36" s="30">
        <f t="shared" si="2"/>
        <v>1116704233</v>
      </c>
      <c r="J36" s="31">
        <f t="shared" si="2"/>
        <v>405965980</v>
      </c>
      <c r="K36" s="27">
        <f t="shared" si="2"/>
        <v>343504989</v>
      </c>
      <c r="L36" s="28">
        <f t="shared" si="2"/>
        <v>606830293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-529155302</v>
      </c>
      <c r="D38" s="33">
        <f aca="true" t="shared" si="3" ref="D38:L38">+D17+D27+D36</f>
        <v>-247297562</v>
      </c>
      <c r="E38" s="34">
        <f t="shared" si="3"/>
        <v>585530665</v>
      </c>
      <c r="F38" s="35">
        <f t="shared" si="3"/>
        <v>1116855627</v>
      </c>
      <c r="G38" s="33">
        <f t="shared" si="3"/>
        <v>1205642290</v>
      </c>
      <c r="H38" s="34">
        <f t="shared" si="3"/>
        <v>843407008</v>
      </c>
      <c r="I38" s="36">
        <f t="shared" si="3"/>
        <v>984575632</v>
      </c>
      <c r="J38" s="37">
        <f t="shared" si="3"/>
        <v>715607738</v>
      </c>
      <c r="K38" s="33">
        <f t="shared" si="3"/>
        <v>1358722549</v>
      </c>
      <c r="L38" s="34">
        <f t="shared" si="3"/>
        <v>1145235892</v>
      </c>
    </row>
    <row r="39" spans="1:12" ht="13.5">
      <c r="A39" s="24" t="s">
        <v>45</v>
      </c>
      <c r="B39" s="18" t="s">
        <v>46</v>
      </c>
      <c r="C39" s="33">
        <v>1376971281</v>
      </c>
      <c r="D39" s="33">
        <v>847815980</v>
      </c>
      <c r="E39" s="34">
        <v>600518420</v>
      </c>
      <c r="F39" s="35">
        <v>2012796013</v>
      </c>
      <c r="G39" s="33">
        <v>1178005455</v>
      </c>
      <c r="H39" s="34">
        <v>1186049086</v>
      </c>
      <c r="I39" s="36">
        <v>1184740170</v>
      </c>
      <c r="J39" s="37">
        <v>1907680971</v>
      </c>
      <c r="K39" s="33">
        <v>2623288707</v>
      </c>
      <c r="L39" s="34">
        <v>3982011256</v>
      </c>
    </row>
    <row r="40" spans="1:12" ht="13.5">
      <c r="A40" s="43" t="s">
        <v>47</v>
      </c>
      <c r="B40" s="44" t="s">
        <v>46</v>
      </c>
      <c r="C40" s="45">
        <v>847815979</v>
      </c>
      <c r="D40" s="45">
        <v>600518418</v>
      </c>
      <c r="E40" s="46">
        <v>1186049085</v>
      </c>
      <c r="F40" s="47">
        <v>3129651640</v>
      </c>
      <c r="G40" s="45">
        <v>2383647745</v>
      </c>
      <c r="H40" s="46">
        <v>2029456094</v>
      </c>
      <c r="I40" s="48">
        <v>2169315802</v>
      </c>
      <c r="J40" s="49">
        <v>2623288707</v>
      </c>
      <c r="K40" s="45">
        <v>3982011256</v>
      </c>
      <c r="L40" s="46">
        <v>5127247148</v>
      </c>
    </row>
    <row r="41" spans="1:12" ht="13.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5452688301</v>
      </c>
      <c r="D6" s="19">
        <v>5909114000</v>
      </c>
      <c r="E6" s="20">
        <v>6332869000</v>
      </c>
      <c r="F6" s="21">
        <v>6137543021</v>
      </c>
      <c r="G6" s="19">
        <v>6137543023</v>
      </c>
      <c r="H6" s="20">
        <v>6899719487</v>
      </c>
      <c r="I6" s="22">
        <v>6711643000</v>
      </c>
      <c r="J6" s="23">
        <v>6562125000</v>
      </c>
      <c r="K6" s="19">
        <v>7033911625</v>
      </c>
      <c r="L6" s="20">
        <v>7522690528</v>
      </c>
    </row>
    <row r="7" spans="1:12" ht="13.5">
      <c r="A7" s="24" t="s">
        <v>19</v>
      </c>
      <c r="B7" s="18"/>
      <c r="C7" s="19">
        <v>13112696226</v>
      </c>
      <c r="D7" s="19">
        <v>14284476000</v>
      </c>
      <c r="E7" s="20">
        <v>15597272000</v>
      </c>
      <c r="F7" s="21">
        <v>16724943181</v>
      </c>
      <c r="G7" s="19">
        <v>16724943184</v>
      </c>
      <c r="H7" s="20">
        <v>15954886383</v>
      </c>
      <c r="I7" s="22">
        <v>16571802000</v>
      </c>
      <c r="J7" s="23">
        <v>17479396995</v>
      </c>
      <c r="K7" s="19">
        <v>19021801581</v>
      </c>
      <c r="L7" s="20">
        <v>20717480864</v>
      </c>
    </row>
    <row r="8" spans="1:12" ht="13.5">
      <c r="A8" s="24" t="s">
        <v>20</v>
      </c>
      <c r="B8" s="18"/>
      <c r="C8" s="19">
        <v>1804092700</v>
      </c>
      <c r="D8" s="19">
        <v>813817000</v>
      </c>
      <c r="E8" s="20">
        <v>1915893000</v>
      </c>
      <c r="F8" s="21">
        <v>3348068552</v>
      </c>
      <c r="G8" s="19">
        <v>3420639555</v>
      </c>
      <c r="H8" s="20">
        <v>5260301595</v>
      </c>
      <c r="I8" s="22">
        <v>1906856000</v>
      </c>
      <c r="J8" s="23">
        <v>3479044240</v>
      </c>
      <c r="K8" s="19">
        <v>3638661737</v>
      </c>
      <c r="L8" s="20">
        <v>3788949897</v>
      </c>
    </row>
    <row r="9" spans="1:12" ht="13.5">
      <c r="A9" s="24" t="s">
        <v>21</v>
      </c>
      <c r="B9" s="18" t="s">
        <v>22</v>
      </c>
      <c r="C9" s="19">
        <v>2191384000</v>
      </c>
      <c r="D9" s="19">
        <v>2657499000</v>
      </c>
      <c r="E9" s="20">
        <v>2439256000</v>
      </c>
      <c r="F9" s="21">
        <v>3063681521</v>
      </c>
      <c r="G9" s="19">
        <v>3074830820</v>
      </c>
      <c r="H9" s="20">
        <v>3150913942</v>
      </c>
      <c r="I9" s="22">
        <v>2716460000</v>
      </c>
      <c r="J9" s="23">
        <v>3087888874</v>
      </c>
      <c r="K9" s="19">
        <v>3443904947</v>
      </c>
      <c r="L9" s="20">
        <v>3779288796</v>
      </c>
    </row>
    <row r="10" spans="1:12" ht="13.5">
      <c r="A10" s="24" t="s">
        <v>23</v>
      </c>
      <c r="B10" s="18" t="s">
        <v>22</v>
      </c>
      <c r="C10" s="19">
        <v>2041011000</v>
      </c>
      <c r="D10" s="19">
        <v>2779110000</v>
      </c>
      <c r="E10" s="20">
        <v>3331031000</v>
      </c>
      <c r="F10" s="21">
        <v>3689847825</v>
      </c>
      <c r="G10" s="19">
        <v>3739615425</v>
      </c>
      <c r="H10" s="20">
        <v>2531495291</v>
      </c>
      <c r="I10" s="22">
        <v>2968039000</v>
      </c>
      <c r="J10" s="23">
        <v>3807035500</v>
      </c>
      <c r="K10" s="19">
        <v>3726703000</v>
      </c>
      <c r="L10" s="20">
        <v>3916903000</v>
      </c>
    </row>
    <row r="11" spans="1:12" ht="13.5">
      <c r="A11" s="24" t="s">
        <v>24</v>
      </c>
      <c r="B11" s="18"/>
      <c r="C11" s="19">
        <v>518343000</v>
      </c>
      <c r="D11" s="19">
        <v>555686000</v>
      </c>
      <c r="E11" s="20">
        <v>787285000</v>
      </c>
      <c r="F11" s="21">
        <v>969348752</v>
      </c>
      <c r="G11" s="19">
        <v>988586196</v>
      </c>
      <c r="H11" s="20">
        <v>1128813551</v>
      </c>
      <c r="I11" s="22">
        <v>799791000</v>
      </c>
      <c r="J11" s="23">
        <v>1562712415</v>
      </c>
      <c r="K11" s="19">
        <v>1707365871</v>
      </c>
      <c r="L11" s="20">
        <v>1834165084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-19052173001</v>
      </c>
      <c r="D14" s="19">
        <v>-21844908000</v>
      </c>
      <c r="E14" s="20">
        <v>-22188607000</v>
      </c>
      <c r="F14" s="21">
        <v>-26382679158</v>
      </c>
      <c r="G14" s="19">
        <v>-26891225106</v>
      </c>
      <c r="H14" s="20">
        <v>-26068408550</v>
      </c>
      <c r="I14" s="22">
        <v>-25373843000</v>
      </c>
      <c r="J14" s="23">
        <v>-28268889702</v>
      </c>
      <c r="K14" s="19">
        <v>-30490527884</v>
      </c>
      <c r="L14" s="20">
        <v>-32941878848</v>
      </c>
    </row>
    <row r="15" spans="1:12" ht="13.5">
      <c r="A15" s="24" t="s">
        <v>28</v>
      </c>
      <c r="B15" s="18"/>
      <c r="C15" s="19">
        <v>-857206000</v>
      </c>
      <c r="D15" s="19">
        <v>-950565000</v>
      </c>
      <c r="E15" s="20">
        <v>-968805000</v>
      </c>
      <c r="F15" s="21">
        <v>-1421708992</v>
      </c>
      <c r="G15" s="19">
        <v>-1424294097</v>
      </c>
      <c r="H15" s="20">
        <v>-1199898274</v>
      </c>
      <c r="I15" s="22">
        <v>-897959000</v>
      </c>
      <c r="J15" s="23">
        <v>-1466336808</v>
      </c>
      <c r="K15" s="19">
        <v>-1648016250</v>
      </c>
      <c r="L15" s="20">
        <v>-1779019592</v>
      </c>
    </row>
    <row r="16" spans="1:12" ht="13.5">
      <c r="A16" s="24" t="s">
        <v>29</v>
      </c>
      <c r="B16" s="18" t="s">
        <v>22</v>
      </c>
      <c r="C16" s="19">
        <v>-169000000</v>
      </c>
      <c r="D16" s="19">
        <v>-179772000</v>
      </c>
      <c r="E16" s="20">
        <v>-208921000</v>
      </c>
      <c r="F16" s="21">
        <v>-216940399</v>
      </c>
      <c r="G16" s="19">
        <v>-213747798</v>
      </c>
      <c r="H16" s="20">
        <v>-196741000</v>
      </c>
      <c r="I16" s="22">
        <v>-282815000</v>
      </c>
      <c r="J16" s="23">
        <v>-226274731</v>
      </c>
      <c r="K16" s="19">
        <v>-235191171</v>
      </c>
      <c r="L16" s="20">
        <v>-239220331</v>
      </c>
    </row>
    <row r="17" spans="1:12" ht="13.5">
      <c r="A17" s="25" t="s">
        <v>30</v>
      </c>
      <c r="B17" s="26"/>
      <c r="C17" s="27">
        <f>SUM(C6:C16)</f>
        <v>5041836226</v>
      </c>
      <c r="D17" s="27">
        <f aca="true" t="shared" si="0" ref="D17:L17">SUM(D6:D16)</f>
        <v>4024457000</v>
      </c>
      <c r="E17" s="28">
        <f t="shared" si="0"/>
        <v>7037273000</v>
      </c>
      <c r="F17" s="29">
        <f t="shared" si="0"/>
        <v>5912104303</v>
      </c>
      <c r="G17" s="27">
        <f t="shared" si="0"/>
        <v>5556891202</v>
      </c>
      <c r="H17" s="30">
        <f t="shared" si="0"/>
        <v>7461082425</v>
      </c>
      <c r="I17" s="29">
        <f t="shared" si="0"/>
        <v>5119974000</v>
      </c>
      <c r="J17" s="31">
        <f t="shared" si="0"/>
        <v>6016701783</v>
      </c>
      <c r="K17" s="27">
        <f t="shared" si="0"/>
        <v>6198613456</v>
      </c>
      <c r="L17" s="28">
        <f t="shared" si="0"/>
        <v>6599359398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34768000</v>
      </c>
      <c r="D21" s="19">
        <v>57734000</v>
      </c>
      <c r="E21" s="20">
        <v>14543000</v>
      </c>
      <c r="F21" s="38">
        <v>39357900</v>
      </c>
      <c r="G21" s="39">
        <v>39357900</v>
      </c>
      <c r="H21" s="40">
        <v>10178000</v>
      </c>
      <c r="I21" s="22">
        <v>11960000</v>
      </c>
      <c r="J21" s="41">
        <v>40768430</v>
      </c>
      <c r="K21" s="39">
        <v>42302785</v>
      </c>
      <c r="L21" s="40">
        <v>42693527</v>
      </c>
    </row>
    <row r="22" spans="1:12" ht="13.5">
      <c r="A22" s="24" t="s">
        <v>33</v>
      </c>
      <c r="B22" s="18"/>
      <c r="C22" s="19"/>
      <c r="D22" s="39">
        <v>2063000</v>
      </c>
      <c r="E22" s="40">
        <v>10318000</v>
      </c>
      <c r="F22" s="21">
        <v>-1724000</v>
      </c>
      <c r="G22" s="19">
        <v>-1499000</v>
      </c>
      <c r="H22" s="20"/>
      <c r="I22" s="22">
        <v>-44181000</v>
      </c>
      <c r="J22" s="23">
        <v>-1516000</v>
      </c>
      <c r="K22" s="19">
        <v>-1546000</v>
      </c>
      <c r="L22" s="20">
        <v>-1577000</v>
      </c>
    </row>
    <row r="23" spans="1:12" ht="13.5">
      <c r="A23" s="24" t="s">
        <v>34</v>
      </c>
      <c r="B23" s="18"/>
      <c r="C23" s="39">
        <v>65832000</v>
      </c>
      <c r="D23" s="19"/>
      <c r="E23" s="20"/>
      <c r="F23" s="38">
        <v>-7320000</v>
      </c>
      <c r="G23" s="39">
        <v>-7320000</v>
      </c>
      <c r="H23" s="40"/>
      <c r="I23" s="22"/>
      <c r="J23" s="41">
        <v>-818000</v>
      </c>
      <c r="K23" s="39">
        <v>-853000</v>
      </c>
      <c r="L23" s="40">
        <v>-887000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>
        <v>-16002000</v>
      </c>
      <c r="K24" s="19">
        <v>-16423000</v>
      </c>
      <c r="L24" s="20">
        <v>-16841000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-4212016000</v>
      </c>
      <c r="D26" s="19">
        <v>-4769706000</v>
      </c>
      <c r="E26" s="20">
        <v>-4916410000</v>
      </c>
      <c r="F26" s="21">
        <v>-6725067000</v>
      </c>
      <c r="G26" s="19">
        <v>-6693732000</v>
      </c>
      <c r="H26" s="20">
        <v>-6066717368</v>
      </c>
      <c r="I26" s="22">
        <v>-5306358000</v>
      </c>
      <c r="J26" s="23">
        <v>-7340084162</v>
      </c>
      <c r="K26" s="19">
        <v>-7225044665</v>
      </c>
      <c r="L26" s="20">
        <v>-7750323655</v>
      </c>
    </row>
    <row r="27" spans="1:12" ht="13.5">
      <c r="A27" s="25" t="s">
        <v>37</v>
      </c>
      <c r="B27" s="26"/>
      <c r="C27" s="27">
        <f>SUM(C21:C26)</f>
        <v>-4111416000</v>
      </c>
      <c r="D27" s="27">
        <f aca="true" t="shared" si="1" ref="D27:L27">SUM(D21:D26)</f>
        <v>-4709909000</v>
      </c>
      <c r="E27" s="28">
        <f t="shared" si="1"/>
        <v>-4891549000</v>
      </c>
      <c r="F27" s="29">
        <f t="shared" si="1"/>
        <v>-6694753100</v>
      </c>
      <c r="G27" s="27">
        <f t="shared" si="1"/>
        <v>-6663193100</v>
      </c>
      <c r="H27" s="28">
        <f t="shared" si="1"/>
        <v>-6056539368</v>
      </c>
      <c r="I27" s="30">
        <f t="shared" si="1"/>
        <v>-5338579000</v>
      </c>
      <c r="J27" s="31">
        <f t="shared" si="1"/>
        <v>-7317651732</v>
      </c>
      <c r="K27" s="27">
        <f t="shared" si="1"/>
        <v>-7201563880</v>
      </c>
      <c r="L27" s="28">
        <f t="shared" si="1"/>
        <v>-7726935128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1509589000</v>
      </c>
      <c r="D32" s="19">
        <v>1000000000</v>
      </c>
      <c r="E32" s="20"/>
      <c r="F32" s="21">
        <v>1000000000</v>
      </c>
      <c r="G32" s="19">
        <v>1000000000</v>
      </c>
      <c r="H32" s="20"/>
      <c r="I32" s="22">
        <v>700000000</v>
      </c>
      <c r="J32" s="23">
        <v>1000000000</v>
      </c>
      <c r="K32" s="19">
        <v>1000000000</v>
      </c>
      <c r="L32" s="20">
        <v>1000000000</v>
      </c>
    </row>
    <row r="33" spans="1:12" ht="13.5">
      <c r="A33" s="24" t="s">
        <v>41</v>
      </c>
      <c r="B33" s="18"/>
      <c r="C33" s="19"/>
      <c r="D33" s="19"/>
      <c r="E33" s="20"/>
      <c r="F33" s="21">
        <v>88904000</v>
      </c>
      <c r="G33" s="39">
        <v>88904000</v>
      </c>
      <c r="H33" s="40">
        <v>298771000</v>
      </c>
      <c r="I33" s="42"/>
      <c r="J33" s="23">
        <v>48803729</v>
      </c>
      <c r="K33" s="19">
        <v>50005000</v>
      </c>
      <c r="L33" s="20">
        <v>51255000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-1140027000</v>
      </c>
      <c r="D35" s="19">
        <v>-1007396000</v>
      </c>
      <c r="E35" s="20">
        <v>-1096160000</v>
      </c>
      <c r="F35" s="21">
        <v>-1110477000</v>
      </c>
      <c r="G35" s="19">
        <v>-1110477000</v>
      </c>
      <c r="H35" s="20">
        <v>-1089034473</v>
      </c>
      <c r="I35" s="22">
        <v>-1100374000</v>
      </c>
      <c r="J35" s="23">
        <v>-703549000</v>
      </c>
      <c r="K35" s="19">
        <v>-829745000</v>
      </c>
      <c r="L35" s="20">
        <v>-1083732000</v>
      </c>
    </row>
    <row r="36" spans="1:12" ht="13.5">
      <c r="A36" s="25" t="s">
        <v>43</v>
      </c>
      <c r="B36" s="26"/>
      <c r="C36" s="27">
        <f>SUM(C31:C35)</f>
        <v>369562000</v>
      </c>
      <c r="D36" s="27">
        <f aca="true" t="shared" si="2" ref="D36:L36">SUM(D31:D35)</f>
        <v>-7396000</v>
      </c>
      <c r="E36" s="28">
        <f t="shared" si="2"/>
        <v>-1096160000</v>
      </c>
      <c r="F36" s="29">
        <f t="shared" si="2"/>
        <v>-21573000</v>
      </c>
      <c r="G36" s="27">
        <f t="shared" si="2"/>
        <v>-21573000</v>
      </c>
      <c r="H36" s="28">
        <f t="shared" si="2"/>
        <v>-790263473</v>
      </c>
      <c r="I36" s="30">
        <f t="shared" si="2"/>
        <v>-400374000</v>
      </c>
      <c r="J36" s="31">
        <f t="shared" si="2"/>
        <v>345254729</v>
      </c>
      <c r="K36" s="27">
        <f t="shared" si="2"/>
        <v>220260000</v>
      </c>
      <c r="L36" s="28">
        <f t="shared" si="2"/>
        <v>-32477000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1299982226</v>
      </c>
      <c r="D38" s="33">
        <f aca="true" t="shared" si="3" ref="D38:L38">+D17+D27+D36</f>
        <v>-692848000</v>
      </c>
      <c r="E38" s="34">
        <f t="shared" si="3"/>
        <v>1049564000</v>
      </c>
      <c r="F38" s="35">
        <f t="shared" si="3"/>
        <v>-804221797</v>
      </c>
      <c r="G38" s="33">
        <f t="shared" si="3"/>
        <v>-1127874898</v>
      </c>
      <c r="H38" s="34">
        <f t="shared" si="3"/>
        <v>614279584</v>
      </c>
      <c r="I38" s="36">
        <f t="shared" si="3"/>
        <v>-618979000</v>
      </c>
      <c r="J38" s="37">
        <f t="shared" si="3"/>
        <v>-955695220</v>
      </c>
      <c r="K38" s="33">
        <f t="shared" si="3"/>
        <v>-782690424</v>
      </c>
      <c r="L38" s="34">
        <f t="shared" si="3"/>
        <v>-1160052730</v>
      </c>
    </row>
    <row r="39" spans="1:12" ht="13.5">
      <c r="A39" s="24" t="s">
        <v>45</v>
      </c>
      <c r="B39" s="18" t="s">
        <v>46</v>
      </c>
      <c r="C39" s="33">
        <v>5559709345</v>
      </c>
      <c r="D39" s="33">
        <v>6859657000</v>
      </c>
      <c r="E39" s="34">
        <v>6166765000</v>
      </c>
      <c r="F39" s="35">
        <v>6243060037</v>
      </c>
      <c r="G39" s="33">
        <v>7216329267</v>
      </c>
      <c r="H39" s="34">
        <v>6904509540</v>
      </c>
      <c r="I39" s="36">
        <v>7216329000</v>
      </c>
      <c r="J39" s="37">
        <v>6336320889</v>
      </c>
      <c r="K39" s="33">
        <v>5380625670</v>
      </c>
      <c r="L39" s="34">
        <v>4597935246</v>
      </c>
    </row>
    <row r="40" spans="1:12" ht="13.5">
      <c r="A40" s="43" t="s">
        <v>47</v>
      </c>
      <c r="B40" s="44" t="s">
        <v>46</v>
      </c>
      <c r="C40" s="45">
        <v>6859691571</v>
      </c>
      <c r="D40" s="45">
        <v>6166809001</v>
      </c>
      <c r="E40" s="46">
        <v>7216329000</v>
      </c>
      <c r="F40" s="47">
        <v>5438838242</v>
      </c>
      <c r="G40" s="45">
        <v>6088454369</v>
      </c>
      <c r="H40" s="46">
        <v>7518789124</v>
      </c>
      <c r="I40" s="48">
        <v>6597350000</v>
      </c>
      <c r="J40" s="49">
        <v>5380625670</v>
      </c>
      <c r="K40" s="45">
        <v>4597935246</v>
      </c>
      <c r="L40" s="46">
        <v>3437882516</v>
      </c>
    </row>
    <row r="41" spans="1:12" ht="13.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5542203000</v>
      </c>
      <c r="D6" s="19">
        <v>6013891000</v>
      </c>
      <c r="E6" s="20">
        <v>6739787000</v>
      </c>
      <c r="F6" s="21">
        <v>6864643627</v>
      </c>
      <c r="G6" s="19">
        <v>7387435836</v>
      </c>
      <c r="H6" s="20">
        <v>8238065270</v>
      </c>
      <c r="I6" s="22">
        <v>8100322000</v>
      </c>
      <c r="J6" s="23">
        <v>8344028328</v>
      </c>
      <c r="K6" s="19">
        <v>8977044975</v>
      </c>
      <c r="L6" s="20">
        <v>9552504036</v>
      </c>
    </row>
    <row r="7" spans="1:12" ht="13.5">
      <c r="A7" s="24" t="s">
        <v>19</v>
      </c>
      <c r="B7" s="18"/>
      <c r="C7" s="19">
        <v>14063470000</v>
      </c>
      <c r="D7" s="19">
        <v>15374112000</v>
      </c>
      <c r="E7" s="20">
        <v>17552069000</v>
      </c>
      <c r="F7" s="21">
        <v>16909999806</v>
      </c>
      <c r="G7" s="19">
        <v>16975854375</v>
      </c>
      <c r="H7" s="20">
        <v>17455192320</v>
      </c>
      <c r="I7" s="22">
        <v>18132826000</v>
      </c>
      <c r="J7" s="23">
        <v>17459005227</v>
      </c>
      <c r="K7" s="19">
        <v>19260409887</v>
      </c>
      <c r="L7" s="20">
        <v>21050373725</v>
      </c>
    </row>
    <row r="8" spans="1:12" ht="13.5">
      <c r="A8" s="24" t="s">
        <v>20</v>
      </c>
      <c r="B8" s="18"/>
      <c r="C8" s="19">
        <v>2596315000</v>
      </c>
      <c r="D8" s="19">
        <v>1908941000</v>
      </c>
      <c r="E8" s="20">
        <v>1363874000</v>
      </c>
      <c r="F8" s="21">
        <v>3422843700</v>
      </c>
      <c r="G8" s="19">
        <v>3374305107</v>
      </c>
      <c r="H8" s="20">
        <v>3752774514</v>
      </c>
      <c r="I8" s="22">
        <v>1326027000</v>
      </c>
      <c r="J8" s="23">
        <v>1625993914</v>
      </c>
      <c r="K8" s="19">
        <v>1732386569</v>
      </c>
      <c r="L8" s="20">
        <v>1831449321</v>
      </c>
    </row>
    <row r="9" spans="1:12" ht="13.5">
      <c r="A9" s="24" t="s">
        <v>21</v>
      </c>
      <c r="B9" s="18" t="s">
        <v>22</v>
      </c>
      <c r="C9" s="19">
        <v>2389432000</v>
      </c>
      <c r="D9" s="19">
        <v>3251460000</v>
      </c>
      <c r="E9" s="20">
        <v>3589931000</v>
      </c>
      <c r="F9" s="21">
        <v>3802940091</v>
      </c>
      <c r="G9" s="19">
        <v>3900673419</v>
      </c>
      <c r="H9" s="20">
        <v>3588480452</v>
      </c>
      <c r="I9" s="22">
        <v>3633883000</v>
      </c>
      <c r="J9" s="23">
        <v>6455942427</v>
      </c>
      <c r="K9" s="19">
        <v>6996655098</v>
      </c>
      <c r="L9" s="20">
        <v>7635571375</v>
      </c>
    </row>
    <row r="10" spans="1:12" ht="13.5">
      <c r="A10" s="24" t="s">
        <v>23</v>
      </c>
      <c r="B10" s="18" t="s">
        <v>22</v>
      </c>
      <c r="C10" s="19">
        <v>2052758000</v>
      </c>
      <c r="D10" s="19">
        <v>2423179000</v>
      </c>
      <c r="E10" s="20">
        <v>2131537000</v>
      </c>
      <c r="F10" s="21">
        <v>2264840098</v>
      </c>
      <c r="G10" s="19">
        <v>2286412350</v>
      </c>
      <c r="H10" s="20">
        <v>2183783631</v>
      </c>
      <c r="I10" s="22">
        <v>2014869000</v>
      </c>
      <c r="J10" s="23">
        <v>2353734819</v>
      </c>
      <c r="K10" s="19">
        <v>2188935932</v>
      </c>
      <c r="L10" s="20">
        <v>2294102104</v>
      </c>
    </row>
    <row r="11" spans="1:12" ht="13.5">
      <c r="A11" s="24" t="s">
        <v>24</v>
      </c>
      <c r="B11" s="18"/>
      <c r="C11" s="19">
        <v>741644000</v>
      </c>
      <c r="D11" s="19">
        <v>767725000</v>
      </c>
      <c r="E11" s="20">
        <v>878939000</v>
      </c>
      <c r="F11" s="21">
        <v>610777912</v>
      </c>
      <c r="G11" s="19">
        <v>619314489</v>
      </c>
      <c r="H11" s="20">
        <v>628493246</v>
      </c>
      <c r="I11" s="22">
        <v>1031929000</v>
      </c>
      <c r="J11" s="23">
        <v>785328163</v>
      </c>
      <c r="K11" s="19">
        <v>836509105</v>
      </c>
      <c r="L11" s="20">
        <v>867012463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-21953606000</v>
      </c>
      <c r="D14" s="19">
        <v>-22753578000</v>
      </c>
      <c r="E14" s="20">
        <v>-24961163000</v>
      </c>
      <c r="F14" s="21">
        <v>-28762135588</v>
      </c>
      <c r="G14" s="19">
        <v>-29341284600</v>
      </c>
      <c r="H14" s="20">
        <v>-30539046918</v>
      </c>
      <c r="I14" s="22">
        <v>-26802756000</v>
      </c>
      <c r="J14" s="23">
        <v>-30357016337</v>
      </c>
      <c r="K14" s="19">
        <v>-32818503572</v>
      </c>
      <c r="L14" s="20">
        <v>-35467062943</v>
      </c>
    </row>
    <row r="15" spans="1:12" ht="13.5">
      <c r="A15" s="24" t="s">
        <v>28</v>
      </c>
      <c r="B15" s="18"/>
      <c r="C15" s="19">
        <v>-751138000</v>
      </c>
      <c r="D15" s="19">
        <v>-710788000</v>
      </c>
      <c r="E15" s="20">
        <v>-688486000</v>
      </c>
      <c r="F15" s="21">
        <v>-818248427</v>
      </c>
      <c r="G15" s="19">
        <v>-813067872</v>
      </c>
      <c r="H15" s="20">
        <v>-669042318</v>
      </c>
      <c r="I15" s="22">
        <v>-667252000</v>
      </c>
      <c r="J15" s="23">
        <v>-985478384</v>
      </c>
      <c r="K15" s="19">
        <v>-1397998969</v>
      </c>
      <c r="L15" s="20">
        <v>-1764817501</v>
      </c>
    </row>
    <row r="16" spans="1:12" ht="13.5">
      <c r="A16" s="24" t="s">
        <v>29</v>
      </c>
      <c r="B16" s="18" t="s">
        <v>22</v>
      </c>
      <c r="C16" s="19">
        <v>-115021000</v>
      </c>
      <c r="D16" s="19">
        <v>-136487000</v>
      </c>
      <c r="E16" s="20">
        <v>-148246000</v>
      </c>
      <c r="F16" s="21">
        <v>-115153725</v>
      </c>
      <c r="G16" s="19">
        <v>-124573430</v>
      </c>
      <c r="H16" s="20">
        <v>-2342302</v>
      </c>
      <c r="I16" s="22">
        <v>-111829000</v>
      </c>
      <c r="J16" s="23">
        <v>-140985227</v>
      </c>
      <c r="K16" s="19">
        <v>-147473414</v>
      </c>
      <c r="L16" s="20">
        <v>-155584453</v>
      </c>
    </row>
    <row r="17" spans="1:12" ht="13.5">
      <c r="A17" s="25" t="s">
        <v>30</v>
      </c>
      <c r="B17" s="26"/>
      <c r="C17" s="27">
        <f>SUM(C6:C16)</f>
        <v>4566057000</v>
      </c>
      <c r="D17" s="27">
        <f aca="true" t="shared" si="0" ref="D17:L17">SUM(D6:D16)</f>
        <v>6138455000</v>
      </c>
      <c r="E17" s="28">
        <f t="shared" si="0"/>
        <v>6458242000</v>
      </c>
      <c r="F17" s="29">
        <f t="shared" si="0"/>
        <v>4180507494</v>
      </c>
      <c r="G17" s="27">
        <f t="shared" si="0"/>
        <v>4265069674</v>
      </c>
      <c r="H17" s="30">
        <f t="shared" si="0"/>
        <v>4636357895</v>
      </c>
      <c r="I17" s="29">
        <f t="shared" si="0"/>
        <v>6658019000</v>
      </c>
      <c r="J17" s="31">
        <f t="shared" si="0"/>
        <v>5540552930</v>
      </c>
      <c r="K17" s="27">
        <f t="shared" si="0"/>
        <v>5627965611</v>
      </c>
      <c r="L17" s="28">
        <f t="shared" si="0"/>
        <v>5843548127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71479000</v>
      </c>
      <c r="D21" s="19">
        <v>91620000</v>
      </c>
      <c r="E21" s="20">
        <v>130308000</v>
      </c>
      <c r="F21" s="38">
        <v>79500000</v>
      </c>
      <c r="G21" s="39">
        <v>40500000</v>
      </c>
      <c r="H21" s="40"/>
      <c r="I21" s="22">
        <v>198967000</v>
      </c>
      <c r="J21" s="41">
        <v>41500000</v>
      </c>
      <c r="K21" s="39">
        <v>43263222</v>
      </c>
      <c r="L21" s="40">
        <v>45642700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-1751000</v>
      </c>
      <c r="D23" s="19">
        <v>28800000</v>
      </c>
      <c r="E23" s="20">
        <v>26374000</v>
      </c>
      <c r="F23" s="38">
        <v>3577890</v>
      </c>
      <c r="G23" s="39">
        <v>2584750</v>
      </c>
      <c r="H23" s="40"/>
      <c r="I23" s="22">
        <v>13614000</v>
      </c>
      <c r="J23" s="41">
        <v>2455513</v>
      </c>
      <c r="K23" s="39">
        <v>2332737</v>
      </c>
      <c r="L23" s="40">
        <v>2216100</v>
      </c>
    </row>
    <row r="24" spans="1:12" ht="13.5">
      <c r="A24" s="24" t="s">
        <v>35</v>
      </c>
      <c r="B24" s="18"/>
      <c r="C24" s="19">
        <v>-2113558000</v>
      </c>
      <c r="D24" s="19">
        <v>536871000</v>
      </c>
      <c r="E24" s="20">
        <v>-554355000</v>
      </c>
      <c r="F24" s="21">
        <v>-89309927</v>
      </c>
      <c r="G24" s="19">
        <v>-89309927</v>
      </c>
      <c r="H24" s="20"/>
      <c r="I24" s="22">
        <v>-247412000</v>
      </c>
      <c r="J24" s="23">
        <v>-212908116</v>
      </c>
      <c r="K24" s="19">
        <v>-238707930</v>
      </c>
      <c r="L24" s="20">
        <v>-267859445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-4544893000</v>
      </c>
      <c r="D26" s="19">
        <v>-5287692000</v>
      </c>
      <c r="E26" s="20">
        <v>-5874989000</v>
      </c>
      <c r="F26" s="21">
        <v>-6124128505</v>
      </c>
      <c r="G26" s="19">
        <v>-6135414021</v>
      </c>
      <c r="H26" s="20">
        <v>-4211377383</v>
      </c>
      <c r="I26" s="22">
        <v>-6274301000</v>
      </c>
      <c r="J26" s="23">
        <v>-6938044751</v>
      </c>
      <c r="K26" s="19">
        <v>-6066542845</v>
      </c>
      <c r="L26" s="20">
        <v>-6573830299</v>
      </c>
    </row>
    <row r="27" spans="1:12" ht="13.5">
      <c r="A27" s="25" t="s">
        <v>37</v>
      </c>
      <c r="B27" s="26"/>
      <c r="C27" s="27">
        <f>SUM(C21:C26)</f>
        <v>-6588723000</v>
      </c>
      <c r="D27" s="27">
        <f aca="true" t="shared" si="1" ref="D27:L27">SUM(D21:D26)</f>
        <v>-4630401000</v>
      </c>
      <c r="E27" s="28">
        <f t="shared" si="1"/>
        <v>-6272662000</v>
      </c>
      <c r="F27" s="29">
        <f t="shared" si="1"/>
        <v>-6130360542</v>
      </c>
      <c r="G27" s="27">
        <f t="shared" si="1"/>
        <v>-6181639198</v>
      </c>
      <c r="H27" s="28">
        <f t="shared" si="1"/>
        <v>-4211377383</v>
      </c>
      <c r="I27" s="30">
        <f t="shared" si="1"/>
        <v>-6309132000</v>
      </c>
      <c r="J27" s="31">
        <f t="shared" si="1"/>
        <v>-7106997354</v>
      </c>
      <c r="K27" s="27">
        <f t="shared" si="1"/>
        <v>-6259654816</v>
      </c>
      <c r="L27" s="28">
        <f t="shared" si="1"/>
        <v>-6793830944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>
        <v>201000</v>
      </c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32716000</v>
      </c>
      <c r="E32" s="20">
        <v>50000000</v>
      </c>
      <c r="F32" s="21">
        <v>2840001400</v>
      </c>
      <c r="G32" s="19">
        <v>2741212000</v>
      </c>
      <c r="H32" s="20">
        <v>193000000</v>
      </c>
      <c r="I32" s="22">
        <v>30000000</v>
      </c>
      <c r="J32" s="23">
        <v>2500000000</v>
      </c>
      <c r="K32" s="19">
        <v>2500000000</v>
      </c>
      <c r="L32" s="20">
        <v>2700000000</v>
      </c>
    </row>
    <row r="33" spans="1:12" ht="13.5">
      <c r="A33" s="24" t="s">
        <v>41</v>
      </c>
      <c r="B33" s="18"/>
      <c r="C33" s="19">
        <v>65237000</v>
      </c>
      <c r="D33" s="19">
        <v>-89838000</v>
      </c>
      <c r="E33" s="20">
        <v>62566000</v>
      </c>
      <c r="F33" s="21">
        <v>29948380</v>
      </c>
      <c r="G33" s="39">
        <v>32463300</v>
      </c>
      <c r="H33" s="40"/>
      <c r="I33" s="42">
        <v>144000</v>
      </c>
      <c r="J33" s="23">
        <v>35709630</v>
      </c>
      <c r="K33" s="19">
        <v>39280593</v>
      </c>
      <c r="L33" s="20">
        <v>43208652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-297237000</v>
      </c>
      <c r="D35" s="19">
        <v>-311172000</v>
      </c>
      <c r="E35" s="20">
        <v>-286957000</v>
      </c>
      <c r="F35" s="21">
        <v>-494800073</v>
      </c>
      <c r="G35" s="19">
        <v>-491821355</v>
      </c>
      <c r="H35" s="20">
        <v>-284859134</v>
      </c>
      <c r="I35" s="22">
        <v>-409379000</v>
      </c>
      <c r="J35" s="23">
        <v>-435158832</v>
      </c>
      <c r="K35" s="19">
        <v>-552082242</v>
      </c>
      <c r="L35" s="20">
        <v>-715456545</v>
      </c>
    </row>
    <row r="36" spans="1:12" ht="13.5">
      <c r="A36" s="25" t="s">
        <v>43</v>
      </c>
      <c r="B36" s="26"/>
      <c r="C36" s="27">
        <f>SUM(C31:C35)</f>
        <v>-232000000</v>
      </c>
      <c r="D36" s="27">
        <f aca="true" t="shared" si="2" ref="D36:L36">SUM(D31:D35)</f>
        <v>-368093000</v>
      </c>
      <c r="E36" s="28">
        <f t="shared" si="2"/>
        <v>-174391000</v>
      </c>
      <c r="F36" s="29">
        <f t="shared" si="2"/>
        <v>2375149707</v>
      </c>
      <c r="G36" s="27">
        <f t="shared" si="2"/>
        <v>2281853945</v>
      </c>
      <c r="H36" s="28">
        <f t="shared" si="2"/>
        <v>-91859134</v>
      </c>
      <c r="I36" s="30">
        <f t="shared" si="2"/>
        <v>-379235000</v>
      </c>
      <c r="J36" s="31">
        <f t="shared" si="2"/>
        <v>2100550798</v>
      </c>
      <c r="K36" s="27">
        <f t="shared" si="2"/>
        <v>1987198351</v>
      </c>
      <c r="L36" s="28">
        <f t="shared" si="2"/>
        <v>2027752107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-2254666000</v>
      </c>
      <c r="D38" s="33">
        <f aca="true" t="shared" si="3" ref="D38:L38">+D17+D27+D36</f>
        <v>1139961000</v>
      </c>
      <c r="E38" s="34">
        <f t="shared" si="3"/>
        <v>11189000</v>
      </c>
      <c r="F38" s="35">
        <f t="shared" si="3"/>
        <v>425296659</v>
      </c>
      <c r="G38" s="33">
        <f t="shared" si="3"/>
        <v>365284421</v>
      </c>
      <c r="H38" s="34">
        <f t="shared" si="3"/>
        <v>333121378</v>
      </c>
      <c r="I38" s="36">
        <f t="shared" si="3"/>
        <v>-30348000</v>
      </c>
      <c r="J38" s="37">
        <f t="shared" si="3"/>
        <v>534106374</v>
      </c>
      <c r="K38" s="33">
        <f t="shared" si="3"/>
        <v>1355509146</v>
      </c>
      <c r="L38" s="34">
        <f t="shared" si="3"/>
        <v>1077469290</v>
      </c>
    </row>
    <row r="39" spans="1:12" ht="13.5">
      <c r="A39" s="24" t="s">
        <v>45</v>
      </c>
      <c r="B39" s="18" t="s">
        <v>46</v>
      </c>
      <c r="C39" s="33">
        <v>4907440000</v>
      </c>
      <c r="D39" s="33">
        <v>2652774000</v>
      </c>
      <c r="E39" s="34">
        <v>3792735000</v>
      </c>
      <c r="F39" s="35">
        <v>1347361649</v>
      </c>
      <c r="G39" s="33">
        <v>3481907806</v>
      </c>
      <c r="H39" s="34">
        <v>1197922305</v>
      </c>
      <c r="I39" s="36">
        <v>3803924000</v>
      </c>
      <c r="J39" s="37">
        <v>4116346233</v>
      </c>
      <c r="K39" s="33">
        <v>4650452606</v>
      </c>
      <c r="L39" s="34">
        <v>6005961752</v>
      </c>
    </row>
    <row r="40" spans="1:12" ht="13.5">
      <c r="A40" s="43" t="s">
        <v>47</v>
      </c>
      <c r="B40" s="44" t="s">
        <v>46</v>
      </c>
      <c r="C40" s="45">
        <v>2652774000</v>
      </c>
      <c r="D40" s="45">
        <v>3792735000</v>
      </c>
      <c r="E40" s="46">
        <v>3803924000</v>
      </c>
      <c r="F40" s="47">
        <v>1772658306</v>
      </c>
      <c r="G40" s="45">
        <v>3847192227</v>
      </c>
      <c r="H40" s="46">
        <v>1531043683</v>
      </c>
      <c r="I40" s="48">
        <v>3773576000</v>
      </c>
      <c r="J40" s="49">
        <v>4650452606</v>
      </c>
      <c r="K40" s="45">
        <v>6005961752</v>
      </c>
      <c r="L40" s="46">
        <v>7083431042</v>
      </c>
    </row>
    <row r="41" spans="1:12" ht="13.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2018-06-04T15:30:03Z</dcterms:created>
  <dcterms:modified xsi:type="dcterms:W3CDTF">2018-06-04T15:30:43Z</dcterms:modified>
  <cp:category/>
  <cp:version/>
  <cp:contentType/>
  <cp:contentStatus/>
</cp:coreProperties>
</file>