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'BUF'!$A$1:$L$57</definedName>
    <definedName name="_xlnm.Print_Area" localSheetId="10">'DC10'!$A$1:$L$57</definedName>
    <definedName name="_xlnm.Print_Area" localSheetId="17">'DC12'!$A$1:$L$57</definedName>
    <definedName name="_xlnm.Print_Area" localSheetId="24">'DC13'!$A$1:$L$57</definedName>
    <definedName name="_xlnm.Print_Area" localSheetId="28">'DC14'!$A$1:$L$57</definedName>
    <definedName name="_xlnm.Print_Area" localSheetId="34">'DC15'!$A$1:$L$57</definedName>
    <definedName name="_xlnm.Print_Area" localSheetId="39">'DC44'!$A$1:$L$57</definedName>
    <definedName name="_xlnm.Print_Area" localSheetId="3">'EC101'!$A$1:$L$57</definedName>
    <definedName name="_xlnm.Print_Area" localSheetId="4">'EC102'!$A$1:$L$57</definedName>
    <definedName name="_xlnm.Print_Area" localSheetId="5">'EC104'!$A$1:$L$57</definedName>
    <definedName name="_xlnm.Print_Area" localSheetId="6">'EC105'!$A$1:$L$57</definedName>
    <definedName name="_xlnm.Print_Area" localSheetId="7">'EC106'!$A$1:$L$57</definedName>
    <definedName name="_xlnm.Print_Area" localSheetId="8">'EC108'!$A$1:$L$57</definedName>
    <definedName name="_xlnm.Print_Area" localSheetId="9">'EC109'!$A$1:$L$57</definedName>
    <definedName name="_xlnm.Print_Area" localSheetId="11">'EC121'!$A$1:$L$57</definedName>
    <definedName name="_xlnm.Print_Area" localSheetId="12">'EC122'!$A$1:$L$57</definedName>
    <definedName name="_xlnm.Print_Area" localSheetId="13">'EC123'!$A$1:$L$57</definedName>
    <definedName name="_xlnm.Print_Area" localSheetId="14">'EC124'!$A$1:$L$57</definedName>
    <definedName name="_xlnm.Print_Area" localSheetId="15">'EC126'!$A$1:$L$57</definedName>
    <definedName name="_xlnm.Print_Area" localSheetId="16">'EC129'!$A$1:$L$57</definedName>
    <definedName name="_xlnm.Print_Area" localSheetId="18">'EC131'!$A$1:$L$57</definedName>
    <definedName name="_xlnm.Print_Area" localSheetId="19">'EC135'!$A$1:$L$57</definedName>
    <definedName name="_xlnm.Print_Area" localSheetId="20">'EC136'!$A$1:$L$57</definedName>
    <definedName name="_xlnm.Print_Area" localSheetId="21">'EC137'!$A$1:$L$57</definedName>
    <definedName name="_xlnm.Print_Area" localSheetId="22">'EC138'!$A$1:$L$57</definedName>
    <definedName name="_xlnm.Print_Area" localSheetId="23">'EC139'!$A$1:$L$57</definedName>
    <definedName name="_xlnm.Print_Area" localSheetId="25">'EC141'!$A$1:$L$57</definedName>
    <definedName name="_xlnm.Print_Area" localSheetId="26">'EC142'!$A$1:$L$57</definedName>
    <definedName name="_xlnm.Print_Area" localSheetId="27">'EC145'!$A$1:$L$57</definedName>
    <definedName name="_xlnm.Print_Area" localSheetId="29">'EC153'!$A$1:$L$57</definedName>
    <definedName name="_xlnm.Print_Area" localSheetId="30">'EC154'!$A$1:$L$57</definedName>
    <definedName name="_xlnm.Print_Area" localSheetId="31">'EC155'!$A$1:$L$57</definedName>
    <definedName name="_xlnm.Print_Area" localSheetId="32">'EC156'!$A$1:$L$57</definedName>
    <definedName name="_xlnm.Print_Area" localSheetId="33">'EC157'!$A$1:$L$57</definedName>
    <definedName name="_xlnm.Print_Area" localSheetId="35">'EC441'!$A$1:$L$57</definedName>
    <definedName name="_xlnm.Print_Area" localSheetId="36">'EC442'!$A$1:$L$57</definedName>
    <definedName name="_xlnm.Print_Area" localSheetId="37">'EC443'!$A$1:$L$57</definedName>
    <definedName name="_xlnm.Print_Area" localSheetId="38">'EC444'!$A$1:$L$57</definedName>
    <definedName name="_xlnm.Print_Area" localSheetId="2">'NMA'!$A$1:$L$57</definedName>
    <definedName name="_xlnm.Print_Area" localSheetId="0">'Summary'!$A$1:$L$57</definedName>
  </definedNames>
  <calcPr fullCalcOnLoad="1"/>
</workbook>
</file>

<file path=xl/sharedStrings.xml><?xml version="1.0" encoding="utf-8"?>
<sst xmlns="http://schemas.openxmlformats.org/spreadsheetml/2006/main" count="3600" uniqueCount="118">
  <si>
    <t>Eastern Cape: Buffalo City(BUF) - REVIEW - Table A4 Budgeted Financial Performance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</si>
  <si>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</si>
  <si>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</si>
  <si>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</si>
  <si>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</si>
  <si>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</si>
  <si>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</si>
  <si>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</si>
  <si>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</si>
  <si>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</si>
  <si>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</si>
  <si>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</si>
  <si>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</si>
  <si>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</si>
  <si>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</si>
  <si>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</si>
  <si>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</si>
  <si>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Revenue By Source</t>
  </si>
  <si>
    <t>Property rates</t>
  </si>
  <si>
    <t>2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</si>
  <si>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</si>
  <si>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</si>
  <si>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</si>
  <si>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</si>
  <si>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</si>
  <si>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</si>
  <si>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</si>
  <si>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</si>
  <si>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</si>
  <si>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</si>
  <si>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</si>
  <si>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</si>
  <si>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</si>
  <si>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</si>
  <si>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</si>
  <si>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</si>
  <si>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</si>
  <si>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</si>
  <si>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</si>
  <si>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</si>
  <si>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</si>
  <si>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</si>
  <si>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</si>
  <si>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</si>
  <si>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</si>
  <si>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</si>
  <si>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</si>
  <si>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</si>
  <si>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Transfers and grants</t>
  </si>
  <si>
    <t>Other expenditure</t>
  </si>
  <si>
    <t>4,5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</si>
  <si>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</si>
  <si>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</si>
  <si>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</si>
  <si>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</si>
  <si>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</si>
  <si>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6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</si>
  <si>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</si>
  <si>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</si>
  <si>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</si>
  <si>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</si>
  <si>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</si>
  <si>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</si>
  <si>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</si>
  <si>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</si>
  <si>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</si>
  <si>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Eastern Cape: Nelson Mandela Bay(NMA) - REVIEW - Table A4 Budgeted Financial Performance for 4th Quarter ended 30 June 2017 (Figures Finalised as at 2018/05/07)</t>
  </si>
  <si>
    <t>Eastern Cape: Dr Beyers Naude(EC101) - REVIEW - Table A4 Budgeted Financial Performance for 4th Quarter ended 30 June 2017 (Figures Finalised as at 2018/05/07)</t>
  </si>
  <si>
    <t>Eastern Cape: Blue Crane Route(EC102) - REVIEW - Table A4 Budgeted Financial Performance for 4th Quarter ended 30 June 2017 (Figures Finalised as at 2018/05/07)</t>
  </si>
  <si>
    <t>Eastern Cape: Makana(EC104) - REVIEW - Table A4 Budgeted Financial Performance for 4th Quarter ended 30 June 2017 (Figures Finalised as at 2018/05/07)</t>
  </si>
  <si>
    <t>Eastern Cape: Ndlambe(EC105) - REVIEW - Table A4 Budgeted Financial Performance for 4th Quarter ended 30 June 2017 (Figures Finalised as at 2018/05/07)</t>
  </si>
  <si>
    <t>Eastern Cape: Sundays River Valley(EC106) - REVIEW - Table A4 Budgeted Financial Performance for 4th Quarter ended 30 June 2017 (Figures Finalised as at 2018/05/07)</t>
  </si>
  <si>
    <t>Eastern Cape: Kouga(EC108) - REVIEW - Table A4 Budgeted Financial Performance for 4th Quarter ended 30 June 2017 (Figures Finalised as at 2018/05/07)</t>
  </si>
  <si>
    <t>Eastern Cape: Kou-Kamma(EC109) - REVIEW - Table A4 Budgeted Financial Performance for 4th Quarter ended 30 June 2017 (Figures Finalised as at 2018/05/07)</t>
  </si>
  <si>
    <t>Eastern Cape: Sarah Baartman(DC10) - REVIEW - Table A4 Budgeted Financial Performance for 4th Quarter ended 30 June 2017 (Figures Finalised as at 2018/05/07)</t>
  </si>
  <si>
    <t>Eastern Cape: Mbhashe(EC121) - REVIEW - Table A4 Budgeted Financial Performance for 4th Quarter ended 30 June 2017 (Figures Finalised as at 2018/05/07)</t>
  </si>
  <si>
    <t>Eastern Cape: Mnquma(EC122) - REVIEW - Table A4 Budgeted Financial Performance for 4th Quarter ended 30 June 2017 (Figures Finalised as at 2018/05/07)</t>
  </si>
  <si>
    <t>Eastern Cape: Great Kei(EC123) - REVIEW - Table A4 Budgeted Financial Performance for 4th Quarter ended 30 June 2017 (Figures Finalised as at 2018/05/07)</t>
  </si>
  <si>
    <t>Eastern Cape: Amahlathi(EC124) - REVIEW - Table A4 Budgeted Financial Performance for 4th Quarter ended 30 June 2017 (Figures Finalised as at 2018/05/07)</t>
  </si>
  <si>
    <t>Eastern Cape: Ngqushwa(EC126) - REVIEW - Table A4 Budgeted Financial Performance for 4th Quarter ended 30 June 2017 (Figures Finalised as at 2018/05/07)</t>
  </si>
  <si>
    <t>Eastern Cape: Raymond Mhlaba(EC129) - REVIEW - Table A4 Budgeted Financial Performance for 4th Quarter ended 30 June 2017 (Figures Finalised as at 2018/05/07)</t>
  </si>
  <si>
    <t>Eastern Cape: Amathole(DC12) - REVIEW - Table A4 Budgeted Financial Performance for 4th Quarter ended 30 June 2017 (Figures Finalised as at 2018/05/07)</t>
  </si>
  <si>
    <t>Eastern Cape: Inxuba Yethemba(EC131) - REVIEW - Table A4 Budgeted Financial Performance for 4th Quarter ended 30 June 2017 (Figures Finalised as at 2018/05/07)</t>
  </si>
  <si>
    <t>Eastern Cape: Intsika Yethu(EC135) - REVIEW - Table A4 Budgeted Financial Performance for 4th Quarter ended 30 June 2017 (Figures Finalised as at 2018/05/07)</t>
  </si>
  <si>
    <t>Eastern Cape: Emalahleni (Ec)(EC136) - REVIEW - Table A4 Budgeted Financial Performance for 4th Quarter ended 30 June 2017 (Figures Finalised as at 2018/05/07)</t>
  </si>
  <si>
    <t>Eastern Cape: Engcobo(EC137) - REVIEW - Table A4 Budgeted Financial Performance for 4th Quarter ended 30 June 2017 (Figures Finalised as at 2018/05/07)</t>
  </si>
  <si>
    <t>Eastern Cape: Sakhisizwe(EC138) - REVIEW - Table A4 Budgeted Financial Performance for 4th Quarter ended 30 June 2017 (Figures Finalised as at 2018/05/07)</t>
  </si>
  <si>
    <t>Eastern Cape: Enoch Mgijima(EC139) - REVIEW - Table A4 Budgeted Financial Performance for 4th Quarter ended 30 June 2017 (Figures Finalised as at 2018/05/07)</t>
  </si>
  <si>
    <t>Eastern Cape: Chris Hani(DC13) - REVIEW - Table A4 Budgeted Financial Performance for 4th Quarter ended 30 June 2017 (Figures Finalised as at 2018/05/07)</t>
  </si>
  <si>
    <t>Eastern Cape: Elundini(EC141) - REVIEW - Table A4 Budgeted Financial Performance for 4th Quarter ended 30 June 2017 (Figures Finalised as at 2018/05/07)</t>
  </si>
  <si>
    <t>Eastern Cape: Senqu(EC142) - REVIEW - Table A4 Budgeted Financial Performance for 4th Quarter ended 30 June 2017 (Figures Finalised as at 2018/05/07)</t>
  </si>
  <si>
    <t>Eastern Cape: Walter Sisulu(EC145) - REVIEW - Table A4 Budgeted Financial Performance for 4th Quarter ended 30 June 2017 (Figures Finalised as at 2018/05/07)</t>
  </si>
  <si>
    <t>Eastern Cape: Joe Gqabi(DC14) - REVIEW - Table A4 Budgeted Financial Performance for 4th Quarter ended 30 June 2017 (Figures Finalised as at 2018/05/07)</t>
  </si>
  <si>
    <t>Eastern Cape: Ngquza Hills(EC153) - REVIEW - Table A4 Budgeted Financial Performance for 4th Quarter ended 30 June 2017 (Figures Finalised as at 2018/05/07)</t>
  </si>
  <si>
    <t>Eastern Cape: Port St Johns(EC154) - REVIEW - Table A4 Budgeted Financial Performance for 4th Quarter ended 30 June 2017 (Figures Finalised as at 2018/05/07)</t>
  </si>
  <si>
    <t>Eastern Cape: Nyandeni(EC155) - REVIEW - Table A4 Budgeted Financial Performance for 4th Quarter ended 30 June 2017 (Figures Finalised as at 2018/05/07)</t>
  </si>
  <si>
    <t>Eastern Cape: Mhlontlo(EC156) - REVIEW - Table A4 Budgeted Financial Performance for 4th Quarter ended 30 June 2017 (Figures Finalised as at 2018/05/07)</t>
  </si>
  <si>
    <t>Eastern Cape: King Sabata Dalindyebo(EC157) - REVIEW - Table A4 Budgeted Financial Performance for 4th Quarter ended 30 June 2017 (Figures Finalised as at 2018/05/07)</t>
  </si>
  <si>
    <t>Eastern Cape: O .R. Tambo(DC15) - REVIEW - Table A4 Budgeted Financial Performance for 4th Quarter ended 30 June 2017 (Figures Finalised as at 2018/05/07)</t>
  </si>
  <si>
    <t>Eastern Cape: Matatiele(EC441) - REVIEW - Table A4 Budgeted Financial Performance for 4th Quarter ended 30 June 2017 (Figures Finalised as at 2018/05/07)</t>
  </si>
  <si>
    <t>Eastern Cape: Umzimvubu(EC442) - REVIEW - Table A4 Budgeted Financial Performance for 4th Quarter ended 30 June 2017 (Figures Finalised as at 2018/05/07)</t>
  </si>
  <si>
    <t>Eastern Cape: Mbizana(EC443) - REVIEW - Table A4 Budgeted Financial Performance for 4th Quarter ended 30 June 2017 (Figures Finalised as at 2018/05/07)</t>
  </si>
  <si>
    <t>Eastern Cape: Ntabankulu(EC444) - REVIEW - Table A4 Budgeted Financial Performance for 4th Quarter ended 30 June 2017 (Figures Finalised as at 2018/05/07)</t>
  </si>
  <si>
    <t>Eastern Cape: Alfred Nzo(DC44) - REVIEW - Table A4 Budgeted Financial Performance for 4th Quarter ended 30 June 2017 (Figures Finalised as at 2018/05/07)</t>
  </si>
  <si>
    <t>Summary - REVIEW - Table A4 Budgeted Financial Performance for 4th Quarter ended 30 June 2017 (Figures Finalised as at 2018/05/07)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</si>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</sst>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,;\(#,###,\)"/>
    <numFmt numFmtId="170" formatCode="_(* #,##0,_);_(* \(#,##0,\);_(* &quot;–&quot;?_);_(@_)"/>
    <numFmt numFmtId="17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1" fontId="5" fillId="0" borderId="11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5" xfId="0" applyNumberFormat="1" applyFont="1" applyFill="1" applyBorder="1" applyAlignment="1" applyProtection="1">
      <alignment/>
      <protection/>
    </xf>
    <xf numFmtId="171" fontId="5" fillId="0" borderId="16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171" fontId="3" fillId="0" borderId="19" xfId="0" applyNumberFormat="1" applyFont="1" applyBorder="1" applyAlignment="1" applyProtection="1">
      <alignment horizontal="center"/>
      <protection/>
    </xf>
    <xf numFmtId="171" fontId="3" fillId="0" borderId="25" xfId="0" applyNumberFormat="1" applyFont="1" applyBorder="1" applyAlignment="1" applyProtection="1">
      <alignment horizontal="center"/>
      <protection/>
    </xf>
    <xf numFmtId="171" fontId="3" fillId="0" borderId="26" xfId="0" applyNumberFormat="1" applyFont="1" applyBorder="1" applyAlignment="1" applyProtection="1">
      <alignment horizontal="center"/>
      <protection/>
    </xf>
    <xf numFmtId="171" fontId="3" fillId="0" borderId="27" xfId="0" applyNumberFormat="1" applyFont="1" applyBorder="1" applyAlignment="1" applyProtection="1">
      <alignment horizontal="center"/>
      <protection/>
    </xf>
    <xf numFmtId="171" fontId="3" fillId="0" borderId="28" xfId="0" applyNumberFormat="1" applyFont="1" applyBorder="1" applyAlignment="1" applyProtection="1">
      <alignment horizontal="center"/>
      <protection/>
    </xf>
    <xf numFmtId="171" fontId="3" fillId="0" borderId="18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1"/>
      <protection/>
    </xf>
    <xf numFmtId="171" fontId="5" fillId="0" borderId="1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1" fontId="5" fillId="0" borderId="17" xfId="0" applyNumberFormat="1" applyFont="1" applyBorder="1" applyAlignment="1" applyProtection="1">
      <alignment/>
      <protection/>
    </xf>
    <xf numFmtId="171" fontId="5" fillId="0" borderId="15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1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1" fontId="3" fillId="0" borderId="31" xfId="0" applyNumberFormat="1" applyFont="1" applyBorder="1" applyAlignment="1" applyProtection="1">
      <alignment vertical="top"/>
      <protection/>
    </xf>
    <xf numFmtId="171" fontId="3" fillId="0" borderId="32" xfId="0" applyNumberFormat="1" applyFont="1" applyBorder="1" applyAlignment="1" applyProtection="1">
      <alignment vertical="top"/>
      <protection/>
    </xf>
    <xf numFmtId="171" fontId="3" fillId="0" borderId="33" xfId="0" applyNumberFormat="1" applyFont="1" applyBorder="1" applyAlignment="1" applyProtection="1">
      <alignment vertical="top"/>
      <protection/>
    </xf>
    <xf numFmtId="171" fontId="3" fillId="0" borderId="34" xfId="0" applyNumberFormat="1" applyFont="1" applyBorder="1" applyAlignment="1" applyProtection="1">
      <alignment vertical="top"/>
      <protection/>
    </xf>
    <xf numFmtId="171" fontId="3" fillId="0" borderId="35" xfId="0" applyNumberFormat="1" applyFont="1" applyBorder="1" applyAlignment="1" applyProtection="1">
      <alignment vertical="top"/>
      <protection/>
    </xf>
    <xf numFmtId="171" fontId="3" fillId="0" borderId="36" xfId="0" applyNumberFormat="1" applyFont="1" applyBorder="1" applyAlignment="1" applyProtection="1">
      <alignment vertical="top"/>
      <protection/>
    </xf>
    <xf numFmtId="0" fontId="5" fillId="0" borderId="10" xfId="0" applyNumberFormat="1" applyFont="1" applyBorder="1" applyAlignment="1" applyProtection="1">
      <alignment/>
      <protection/>
    </xf>
    <xf numFmtId="171" fontId="5" fillId="0" borderId="16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1" fontId="3" fillId="0" borderId="37" xfId="0" applyNumberFormat="1" applyFont="1" applyBorder="1" applyAlignment="1" applyProtection="1">
      <alignment/>
      <protection/>
    </xf>
    <xf numFmtId="171" fontId="3" fillId="0" borderId="38" xfId="0" applyNumberFormat="1" applyFont="1" applyBorder="1" applyAlignment="1" applyProtection="1">
      <alignment/>
      <protection/>
    </xf>
    <xf numFmtId="171" fontId="3" fillId="0" borderId="39" xfId="0" applyNumberFormat="1" applyFont="1" applyBorder="1" applyAlignment="1" applyProtection="1">
      <alignment/>
      <protection/>
    </xf>
    <xf numFmtId="171" fontId="3" fillId="0" borderId="40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1" fontId="3" fillId="0" borderId="14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171" fontId="3" fillId="0" borderId="0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1" fontId="3" fillId="0" borderId="14" xfId="42" applyNumberFormat="1" applyFont="1" applyFill="1" applyBorder="1" applyAlignment="1" applyProtection="1">
      <alignment/>
      <protection/>
    </xf>
    <xf numFmtId="171" fontId="3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left" wrapText="1"/>
      <protection/>
    </xf>
    <xf numFmtId="171" fontId="3" fillId="0" borderId="37" xfId="0" applyNumberFormat="1" applyFont="1" applyFill="1" applyBorder="1" applyAlignment="1" applyProtection="1">
      <alignment vertical="top"/>
      <protection/>
    </xf>
    <xf numFmtId="171" fontId="3" fillId="0" borderId="38" xfId="0" applyNumberFormat="1" applyFont="1" applyFill="1" applyBorder="1" applyAlignment="1" applyProtection="1">
      <alignment vertical="top"/>
      <protection/>
    </xf>
    <xf numFmtId="171" fontId="3" fillId="0" borderId="39" xfId="0" applyNumberFormat="1" applyFont="1" applyFill="1" applyBorder="1" applyAlignment="1" applyProtection="1">
      <alignment vertical="top"/>
      <protection/>
    </xf>
    <xf numFmtId="171" fontId="3" fillId="0" borderId="40" xfId="0" applyNumberFormat="1" applyFont="1" applyFill="1" applyBorder="1" applyAlignment="1" applyProtection="1">
      <alignment vertical="top"/>
      <protection/>
    </xf>
    <xf numFmtId="171" fontId="3" fillId="0" borderId="41" xfId="0" applyNumberFormat="1" applyFont="1" applyFill="1" applyBorder="1" applyAlignment="1" applyProtection="1">
      <alignment vertical="top"/>
      <protection/>
    </xf>
    <xf numFmtId="171" fontId="5" fillId="0" borderId="14" xfId="42" applyNumberFormat="1" applyFont="1" applyFill="1" applyBorder="1" applyAlignment="1" applyProtection="1">
      <alignment/>
      <protection/>
    </xf>
    <xf numFmtId="171" fontId="5" fillId="0" borderId="0" xfId="42" applyNumberFormat="1" applyFont="1" applyFill="1" applyBorder="1" applyAlignment="1" applyProtection="1">
      <alignment/>
      <protection/>
    </xf>
    <xf numFmtId="171" fontId="5" fillId="0" borderId="17" xfId="42" applyNumberFormat="1" applyFont="1" applyFill="1" applyBorder="1" applyAlignment="1" applyProtection="1">
      <alignment/>
      <protection/>
    </xf>
    <xf numFmtId="171" fontId="5" fillId="0" borderId="15" xfId="42" applyNumberFormat="1" applyFont="1" applyFill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wrapText="1"/>
      <protection/>
    </xf>
    <xf numFmtId="171" fontId="3" fillId="0" borderId="37" xfId="0" applyNumberFormat="1" applyFont="1" applyFill="1" applyBorder="1" applyAlignment="1" applyProtection="1">
      <alignment/>
      <protection/>
    </xf>
    <xf numFmtId="171" fontId="3" fillId="0" borderId="38" xfId="0" applyNumberFormat="1" applyFont="1" applyFill="1" applyBorder="1" applyAlignment="1" applyProtection="1">
      <alignment/>
      <protection/>
    </xf>
    <xf numFmtId="171" fontId="3" fillId="0" borderId="39" xfId="0" applyNumberFormat="1" applyFont="1" applyFill="1" applyBorder="1" applyAlignment="1" applyProtection="1">
      <alignment/>
      <protection/>
    </xf>
    <xf numFmtId="171" fontId="3" fillId="0" borderId="40" xfId="0" applyNumberFormat="1" applyFont="1" applyFill="1" applyBorder="1" applyAlignment="1" applyProtection="1">
      <alignment/>
      <protection/>
    </xf>
    <xf numFmtId="171" fontId="3" fillId="0" borderId="41" xfId="0" applyNumberFormat="1" applyFont="1" applyFill="1" applyBorder="1" applyAlignment="1" applyProtection="1">
      <alignment/>
      <protection/>
    </xf>
    <xf numFmtId="171" fontId="5" fillId="0" borderId="42" xfId="42" applyNumberFormat="1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1" fontId="3" fillId="0" borderId="44" xfId="0" applyNumberFormat="1" applyFont="1" applyFill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5" xfId="0" applyNumberFormat="1" applyFont="1" applyFill="1" applyBorder="1" applyAlignment="1" applyProtection="1">
      <alignment/>
      <protection/>
    </xf>
    <xf numFmtId="171" fontId="3" fillId="0" borderId="46" xfId="0" applyNumberFormat="1" applyFont="1" applyFill="1" applyBorder="1" applyAlignment="1" applyProtection="1">
      <alignment/>
      <protection/>
    </xf>
    <xf numFmtId="171" fontId="3" fillId="0" borderId="47" xfId="0" applyNumberFormat="1" applyFont="1" applyBorder="1" applyAlignment="1" applyProtection="1">
      <alignment/>
      <protection/>
    </xf>
    <xf numFmtId="171" fontId="3" fillId="0" borderId="48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104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2469604931</v>
      </c>
      <c r="D5" s="8">
        <v>2798436811</v>
      </c>
      <c r="E5" s="9">
        <v>3175814395</v>
      </c>
      <c r="F5" s="10">
        <v>3705090678</v>
      </c>
      <c r="G5" s="8">
        <v>3826209762</v>
      </c>
      <c r="H5" s="11">
        <v>3468000459</v>
      </c>
      <c r="I5" s="12">
        <v>3644688402</v>
      </c>
      <c r="J5" s="10">
        <v>4309328035</v>
      </c>
      <c r="K5" s="8">
        <v>4725483802</v>
      </c>
      <c r="L5" s="11">
        <v>5116287065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3358781</v>
      </c>
      <c r="G6" s="8">
        <v>-1856989</v>
      </c>
      <c r="H6" s="11">
        <v>3907108</v>
      </c>
      <c r="I6" s="14">
        <v>46557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5215391045</v>
      </c>
      <c r="D7" s="8">
        <v>5554880911</v>
      </c>
      <c r="E7" s="11">
        <v>6222729801</v>
      </c>
      <c r="F7" s="13">
        <v>6911419865</v>
      </c>
      <c r="G7" s="8">
        <v>7219998782</v>
      </c>
      <c r="H7" s="11">
        <v>6748994402</v>
      </c>
      <c r="I7" s="14">
        <v>6778143727</v>
      </c>
      <c r="J7" s="13">
        <v>7291726349</v>
      </c>
      <c r="K7" s="8">
        <v>7723588155</v>
      </c>
      <c r="L7" s="11">
        <v>8156114373</v>
      </c>
    </row>
    <row r="8" spans="1:12" ht="13.5">
      <c r="A8" s="35" t="s">
        <v>22</v>
      </c>
      <c r="B8" s="34" t="s">
        <v>19</v>
      </c>
      <c r="C8" s="8">
        <v>1193913102</v>
      </c>
      <c r="D8" s="8">
        <v>1537748432</v>
      </c>
      <c r="E8" s="11">
        <v>2293704987</v>
      </c>
      <c r="F8" s="13">
        <v>1881512472</v>
      </c>
      <c r="G8" s="8">
        <v>1904009276</v>
      </c>
      <c r="H8" s="11">
        <v>1795874276</v>
      </c>
      <c r="I8" s="15">
        <v>2113707456</v>
      </c>
      <c r="J8" s="13">
        <v>2125534246</v>
      </c>
      <c r="K8" s="8">
        <v>2231503859</v>
      </c>
      <c r="L8" s="11">
        <v>2398116178</v>
      </c>
    </row>
    <row r="9" spans="1:12" ht="13.5">
      <c r="A9" s="35" t="s">
        <v>23</v>
      </c>
      <c r="B9" s="34" t="s">
        <v>19</v>
      </c>
      <c r="C9" s="8">
        <v>709267854</v>
      </c>
      <c r="D9" s="8">
        <v>857489048</v>
      </c>
      <c r="E9" s="11">
        <v>1536741857</v>
      </c>
      <c r="F9" s="13">
        <v>1052781345</v>
      </c>
      <c r="G9" s="8">
        <v>927971093</v>
      </c>
      <c r="H9" s="11">
        <v>858341617</v>
      </c>
      <c r="I9" s="15">
        <v>1204200553</v>
      </c>
      <c r="J9" s="13">
        <v>1074093820</v>
      </c>
      <c r="K9" s="8">
        <v>1149300109</v>
      </c>
      <c r="L9" s="11">
        <v>1284940334</v>
      </c>
    </row>
    <row r="10" spans="1:12" ht="13.5">
      <c r="A10" s="35" t="s">
        <v>24</v>
      </c>
      <c r="B10" s="34" t="s">
        <v>19</v>
      </c>
      <c r="C10" s="8">
        <v>505073482</v>
      </c>
      <c r="D10" s="8">
        <v>556636575</v>
      </c>
      <c r="E10" s="36">
        <v>607657685</v>
      </c>
      <c r="F10" s="37">
        <v>683122989</v>
      </c>
      <c r="G10" s="38">
        <v>683148270</v>
      </c>
      <c r="H10" s="36">
        <v>655209585</v>
      </c>
      <c r="I10" s="39">
        <v>703475491</v>
      </c>
      <c r="J10" s="40">
        <v>770438483</v>
      </c>
      <c r="K10" s="38">
        <v>840196302</v>
      </c>
      <c r="L10" s="36">
        <v>902458629</v>
      </c>
    </row>
    <row r="11" spans="1:12" ht="13.5">
      <c r="A11" s="35" t="s">
        <v>25</v>
      </c>
      <c r="B11" s="41"/>
      <c r="C11" s="8">
        <v>167664431</v>
      </c>
      <c r="D11" s="8">
        <v>102573384</v>
      </c>
      <c r="E11" s="11">
        <v>222769950</v>
      </c>
      <c r="F11" s="13">
        <v>76615656</v>
      </c>
      <c r="G11" s="8">
        <v>93838254</v>
      </c>
      <c r="H11" s="11">
        <v>346645311</v>
      </c>
      <c r="I11" s="15">
        <v>217896977</v>
      </c>
      <c r="J11" s="13">
        <v>55324136</v>
      </c>
      <c r="K11" s="8">
        <v>57933890</v>
      </c>
      <c r="L11" s="11">
        <v>61077802</v>
      </c>
    </row>
    <row r="12" spans="1:12" ht="13.5">
      <c r="A12" s="35" t="s">
        <v>26</v>
      </c>
      <c r="B12" s="41"/>
      <c r="C12" s="8">
        <v>69360563</v>
      </c>
      <c r="D12" s="8">
        <v>72102907</v>
      </c>
      <c r="E12" s="11">
        <v>76504843</v>
      </c>
      <c r="F12" s="13">
        <v>105244601</v>
      </c>
      <c r="G12" s="8">
        <v>101798422</v>
      </c>
      <c r="H12" s="11">
        <v>74520628</v>
      </c>
      <c r="I12" s="15">
        <v>87646324</v>
      </c>
      <c r="J12" s="13">
        <v>96426991</v>
      </c>
      <c r="K12" s="8">
        <v>102061508</v>
      </c>
      <c r="L12" s="11">
        <v>108745936</v>
      </c>
    </row>
    <row r="13" spans="1:12" ht="13.5">
      <c r="A13" s="33" t="s">
        <v>27</v>
      </c>
      <c r="B13" s="41"/>
      <c r="C13" s="8">
        <v>382125889</v>
      </c>
      <c r="D13" s="8">
        <v>430477771</v>
      </c>
      <c r="E13" s="11">
        <v>496590384</v>
      </c>
      <c r="F13" s="13">
        <v>415183187</v>
      </c>
      <c r="G13" s="8">
        <v>406531045</v>
      </c>
      <c r="H13" s="11">
        <v>464507572</v>
      </c>
      <c r="I13" s="15">
        <v>510600998</v>
      </c>
      <c r="J13" s="13">
        <v>528074719</v>
      </c>
      <c r="K13" s="8">
        <v>554561881</v>
      </c>
      <c r="L13" s="11">
        <v>624190090</v>
      </c>
    </row>
    <row r="14" spans="1:12" ht="13.5">
      <c r="A14" s="33" t="s">
        <v>28</v>
      </c>
      <c r="B14" s="41"/>
      <c r="C14" s="8">
        <v>395417479</v>
      </c>
      <c r="D14" s="8">
        <v>322017783</v>
      </c>
      <c r="E14" s="11">
        <v>379006580</v>
      </c>
      <c r="F14" s="13">
        <v>343609318</v>
      </c>
      <c r="G14" s="8">
        <v>431053209</v>
      </c>
      <c r="H14" s="11">
        <v>442546432</v>
      </c>
      <c r="I14" s="15">
        <v>558871969</v>
      </c>
      <c r="J14" s="13">
        <v>540196255</v>
      </c>
      <c r="K14" s="8">
        <v>504660708</v>
      </c>
      <c r="L14" s="11">
        <v>540818706</v>
      </c>
    </row>
    <row r="15" spans="1:12" ht="13.5">
      <c r="A15" s="33" t="s">
        <v>29</v>
      </c>
      <c r="B15" s="41"/>
      <c r="C15" s="8">
        <v>0</v>
      </c>
      <c r="D15" s="8">
        <v>290665</v>
      </c>
      <c r="E15" s="11">
        <v>76692</v>
      </c>
      <c r="F15" s="13">
        <v>0</v>
      </c>
      <c r="G15" s="8">
        <v>0</v>
      </c>
      <c r="H15" s="11">
        <v>54</v>
      </c>
      <c r="I15" s="15">
        <v>341264</v>
      </c>
      <c r="J15" s="13">
        <v>1078359</v>
      </c>
      <c r="K15" s="8">
        <v>1141905</v>
      </c>
      <c r="L15" s="11">
        <v>1208077</v>
      </c>
    </row>
    <row r="16" spans="1:12" ht="13.5">
      <c r="A16" s="33" t="s">
        <v>30</v>
      </c>
      <c r="B16" s="41"/>
      <c r="C16" s="8">
        <v>97723046</v>
      </c>
      <c r="D16" s="8">
        <v>75776586</v>
      </c>
      <c r="E16" s="11">
        <v>269785582</v>
      </c>
      <c r="F16" s="13">
        <v>283855497</v>
      </c>
      <c r="G16" s="8">
        <v>259562425</v>
      </c>
      <c r="H16" s="11">
        <v>73376676</v>
      </c>
      <c r="I16" s="15">
        <v>258816281</v>
      </c>
      <c r="J16" s="13">
        <v>324060250</v>
      </c>
      <c r="K16" s="8">
        <v>343129179</v>
      </c>
      <c r="L16" s="11">
        <v>363599784</v>
      </c>
    </row>
    <row r="17" spans="1:12" ht="13.5">
      <c r="A17" s="33" t="s">
        <v>31</v>
      </c>
      <c r="B17" s="41"/>
      <c r="C17" s="8">
        <v>87947817</v>
      </c>
      <c r="D17" s="8">
        <v>80664869</v>
      </c>
      <c r="E17" s="11">
        <v>79213486</v>
      </c>
      <c r="F17" s="13">
        <v>108042726</v>
      </c>
      <c r="G17" s="8">
        <v>113111188</v>
      </c>
      <c r="H17" s="11">
        <v>94137482</v>
      </c>
      <c r="I17" s="15">
        <v>97915370</v>
      </c>
      <c r="J17" s="13">
        <v>136285858</v>
      </c>
      <c r="K17" s="8">
        <v>144445126</v>
      </c>
      <c r="L17" s="11">
        <v>152912510</v>
      </c>
    </row>
    <row r="18" spans="1:12" ht="13.5">
      <c r="A18" s="35" t="s">
        <v>32</v>
      </c>
      <c r="B18" s="34"/>
      <c r="C18" s="8">
        <v>17761156</v>
      </c>
      <c r="D18" s="8">
        <v>22034157</v>
      </c>
      <c r="E18" s="11">
        <v>25458748</v>
      </c>
      <c r="F18" s="13">
        <v>32830505</v>
      </c>
      <c r="G18" s="8">
        <v>36338725</v>
      </c>
      <c r="H18" s="11">
        <v>33615144</v>
      </c>
      <c r="I18" s="15">
        <v>37982679</v>
      </c>
      <c r="J18" s="13">
        <v>88727706</v>
      </c>
      <c r="K18" s="8">
        <v>93450634</v>
      </c>
      <c r="L18" s="11">
        <v>97360519</v>
      </c>
    </row>
    <row r="19" spans="1:12" ht="13.5">
      <c r="A19" s="33" t="s">
        <v>33</v>
      </c>
      <c r="B19" s="41"/>
      <c r="C19" s="8">
        <v>8970889195</v>
      </c>
      <c r="D19" s="8">
        <v>8742108967</v>
      </c>
      <c r="E19" s="11">
        <v>8073788870</v>
      </c>
      <c r="F19" s="13">
        <v>9572224404</v>
      </c>
      <c r="G19" s="8">
        <v>9873347504</v>
      </c>
      <c r="H19" s="11">
        <v>7600103106</v>
      </c>
      <c r="I19" s="15">
        <v>9090585310</v>
      </c>
      <c r="J19" s="13">
        <v>10301439822</v>
      </c>
      <c r="K19" s="8">
        <v>10861550433</v>
      </c>
      <c r="L19" s="11">
        <v>11371657514</v>
      </c>
    </row>
    <row r="20" spans="1:12" ht="13.5">
      <c r="A20" s="33" t="s">
        <v>34</v>
      </c>
      <c r="B20" s="41" t="s">
        <v>19</v>
      </c>
      <c r="C20" s="8">
        <v>1966330779</v>
      </c>
      <c r="D20" s="8">
        <v>2631037709</v>
      </c>
      <c r="E20" s="36">
        <v>1755625729</v>
      </c>
      <c r="F20" s="37">
        <v>3596558932</v>
      </c>
      <c r="G20" s="38">
        <v>2875905884</v>
      </c>
      <c r="H20" s="36">
        <v>1892401412</v>
      </c>
      <c r="I20" s="39">
        <v>1814865176</v>
      </c>
      <c r="J20" s="40">
        <v>2012915313</v>
      </c>
      <c r="K20" s="38">
        <v>2179080676</v>
      </c>
      <c r="L20" s="36">
        <v>2240593481</v>
      </c>
    </row>
    <row r="21" spans="1:12" ht="13.5">
      <c r="A21" s="33" t="s">
        <v>35</v>
      </c>
      <c r="B21" s="41"/>
      <c r="C21" s="8">
        <v>30388444</v>
      </c>
      <c r="D21" s="8">
        <v>15383106</v>
      </c>
      <c r="E21" s="11">
        <v>20437096</v>
      </c>
      <c r="F21" s="13">
        <v>8286913</v>
      </c>
      <c r="G21" s="8">
        <v>6106109</v>
      </c>
      <c r="H21" s="42">
        <v>6173196</v>
      </c>
      <c r="I21" s="15">
        <v>28999192</v>
      </c>
      <c r="J21" s="13">
        <v>31203540</v>
      </c>
      <c r="K21" s="8">
        <v>27471259</v>
      </c>
      <c r="L21" s="11">
        <v>28995184</v>
      </c>
    </row>
    <row r="22" spans="1:12" ht="24.75" customHeight="1">
      <c r="A22" s="43" t="s">
        <v>36</v>
      </c>
      <c r="B22" s="44"/>
      <c r="C22" s="45">
        <f>SUM(C5:C21)</f>
        <v>22278859213</v>
      </c>
      <c r="D22" s="45">
        <f aca="true" t="shared" si="0" ref="D22:L22">SUM(D5:D21)</f>
        <v>23799659681</v>
      </c>
      <c r="E22" s="46">
        <f t="shared" si="0"/>
        <v>25235906685</v>
      </c>
      <c r="F22" s="47">
        <f t="shared" si="0"/>
        <v>28779737869</v>
      </c>
      <c r="G22" s="45">
        <f t="shared" si="0"/>
        <v>28757072959</v>
      </c>
      <c r="H22" s="48">
        <f t="shared" si="0"/>
        <v>24558354460</v>
      </c>
      <c r="I22" s="49">
        <f t="shared" si="0"/>
        <v>27148783726</v>
      </c>
      <c r="J22" s="50">
        <f t="shared" si="0"/>
        <v>29686853882</v>
      </c>
      <c r="K22" s="45">
        <f t="shared" si="0"/>
        <v>31539559426</v>
      </c>
      <c r="L22" s="46">
        <f t="shared" si="0"/>
        <v>33449076182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6054048586</v>
      </c>
      <c r="D25" s="8">
        <v>7106699814</v>
      </c>
      <c r="E25" s="11">
        <v>7833456608</v>
      </c>
      <c r="F25" s="12">
        <v>8760619750</v>
      </c>
      <c r="G25" s="8">
        <v>9009456713</v>
      </c>
      <c r="H25" s="14">
        <v>8107542478</v>
      </c>
      <c r="I25" s="15">
        <v>9456187530</v>
      </c>
      <c r="J25" s="13">
        <v>10154137214</v>
      </c>
      <c r="K25" s="8">
        <v>10909988401</v>
      </c>
      <c r="L25" s="11">
        <v>11646226707</v>
      </c>
    </row>
    <row r="26" spans="1:12" ht="13.5">
      <c r="A26" s="35" t="s">
        <v>39</v>
      </c>
      <c r="B26" s="34"/>
      <c r="C26" s="8">
        <v>443974854</v>
      </c>
      <c r="D26" s="8">
        <v>460440066</v>
      </c>
      <c r="E26" s="11">
        <v>504489059</v>
      </c>
      <c r="F26" s="13">
        <v>579531474</v>
      </c>
      <c r="G26" s="8">
        <v>575488644</v>
      </c>
      <c r="H26" s="11">
        <v>524603994</v>
      </c>
      <c r="I26" s="15">
        <v>560292879</v>
      </c>
      <c r="J26" s="13">
        <v>624576681</v>
      </c>
      <c r="K26" s="8">
        <v>663561335</v>
      </c>
      <c r="L26" s="11">
        <v>704648562</v>
      </c>
    </row>
    <row r="27" spans="1:12" ht="13.5">
      <c r="A27" s="35" t="s">
        <v>40</v>
      </c>
      <c r="B27" s="34" t="s">
        <v>41</v>
      </c>
      <c r="C27" s="8">
        <v>929614577</v>
      </c>
      <c r="D27" s="8">
        <v>1741811186</v>
      </c>
      <c r="E27" s="11">
        <v>1806205567</v>
      </c>
      <c r="F27" s="13">
        <v>1407778100</v>
      </c>
      <c r="G27" s="8">
        <v>1789704543</v>
      </c>
      <c r="H27" s="11">
        <v>1126539832</v>
      </c>
      <c r="I27" s="15">
        <v>1859146448</v>
      </c>
      <c r="J27" s="13">
        <v>1646897864</v>
      </c>
      <c r="K27" s="8">
        <v>1617329223</v>
      </c>
      <c r="L27" s="11">
        <v>1575852125</v>
      </c>
    </row>
    <row r="28" spans="1:12" ht="13.5">
      <c r="A28" s="35" t="s">
        <v>42</v>
      </c>
      <c r="B28" s="34" t="s">
        <v>19</v>
      </c>
      <c r="C28" s="8">
        <v>3904366020</v>
      </c>
      <c r="D28" s="8">
        <v>3439607995</v>
      </c>
      <c r="E28" s="11">
        <v>3668245954</v>
      </c>
      <c r="F28" s="12">
        <v>3540182696</v>
      </c>
      <c r="G28" s="8">
        <v>3636605934</v>
      </c>
      <c r="H28" s="14">
        <v>2131595414</v>
      </c>
      <c r="I28" s="15">
        <v>3382695931</v>
      </c>
      <c r="J28" s="13">
        <v>3376511625</v>
      </c>
      <c r="K28" s="8">
        <v>3638408810</v>
      </c>
      <c r="L28" s="11">
        <v>3760684051</v>
      </c>
    </row>
    <row r="29" spans="1:12" ht="13.5">
      <c r="A29" s="35" t="s">
        <v>43</v>
      </c>
      <c r="B29" s="34"/>
      <c r="C29" s="8">
        <v>360847545</v>
      </c>
      <c r="D29" s="8">
        <v>380997374</v>
      </c>
      <c r="E29" s="11">
        <v>342297693</v>
      </c>
      <c r="F29" s="13">
        <v>340022742</v>
      </c>
      <c r="G29" s="8">
        <v>304775163</v>
      </c>
      <c r="H29" s="11">
        <v>194537424</v>
      </c>
      <c r="I29" s="15">
        <v>330064194</v>
      </c>
      <c r="J29" s="13">
        <v>295968336</v>
      </c>
      <c r="K29" s="8">
        <v>316731954</v>
      </c>
      <c r="L29" s="11">
        <v>351817343</v>
      </c>
    </row>
    <row r="30" spans="1:12" ht="13.5">
      <c r="A30" s="35" t="s">
        <v>44</v>
      </c>
      <c r="B30" s="34" t="s">
        <v>19</v>
      </c>
      <c r="C30" s="8">
        <v>4217489109</v>
      </c>
      <c r="D30" s="8">
        <v>4654546309</v>
      </c>
      <c r="E30" s="11">
        <v>5498619682</v>
      </c>
      <c r="F30" s="12">
        <v>5846555976</v>
      </c>
      <c r="G30" s="8">
        <v>6175058883</v>
      </c>
      <c r="H30" s="14">
        <v>5712915463</v>
      </c>
      <c r="I30" s="15">
        <v>6098497406</v>
      </c>
      <c r="J30" s="13">
        <v>6240138498</v>
      </c>
      <c r="K30" s="8">
        <v>6472833535</v>
      </c>
      <c r="L30" s="11">
        <v>6911105383</v>
      </c>
    </row>
    <row r="31" spans="1:12" ht="13.5">
      <c r="A31" s="35" t="s">
        <v>45</v>
      </c>
      <c r="B31" s="34" t="s">
        <v>46</v>
      </c>
      <c r="C31" s="8">
        <v>575586848</v>
      </c>
      <c r="D31" s="8">
        <v>697453861</v>
      </c>
      <c r="E31" s="11">
        <v>612353884</v>
      </c>
      <c r="F31" s="13">
        <v>711632629</v>
      </c>
      <c r="G31" s="8">
        <v>697838939</v>
      </c>
      <c r="H31" s="11">
        <v>408467746</v>
      </c>
      <c r="I31" s="15">
        <v>749530570</v>
      </c>
      <c r="J31" s="13">
        <v>532432375</v>
      </c>
      <c r="K31" s="8">
        <v>631390614</v>
      </c>
      <c r="L31" s="11">
        <v>667192061</v>
      </c>
    </row>
    <row r="32" spans="1:12" ht="13.5">
      <c r="A32" s="35" t="s">
        <v>47</v>
      </c>
      <c r="B32" s="34"/>
      <c r="C32" s="8">
        <v>502730685</v>
      </c>
      <c r="D32" s="8">
        <v>570138234</v>
      </c>
      <c r="E32" s="11">
        <v>740878317</v>
      </c>
      <c r="F32" s="12">
        <v>796641736</v>
      </c>
      <c r="G32" s="8">
        <v>960094900</v>
      </c>
      <c r="H32" s="14">
        <v>799260996</v>
      </c>
      <c r="I32" s="15">
        <v>1020701703</v>
      </c>
      <c r="J32" s="13">
        <v>2032614025</v>
      </c>
      <c r="K32" s="8">
        <v>2162534764</v>
      </c>
      <c r="L32" s="11">
        <v>2257350494</v>
      </c>
    </row>
    <row r="33" spans="1:12" ht="13.5">
      <c r="A33" s="35" t="s">
        <v>48</v>
      </c>
      <c r="B33" s="34"/>
      <c r="C33" s="8">
        <v>1057079249</v>
      </c>
      <c r="D33" s="8">
        <v>713032635</v>
      </c>
      <c r="E33" s="11">
        <v>776510913</v>
      </c>
      <c r="F33" s="13">
        <v>679792351</v>
      </c>
      <c r="G33" s="8">
        <v>811732503</v>
      </c>
      <c r="H33" s="11">
        <v>813071492</v>
      </c>
      <c r="I33" s="15">
        <v>1088963691</v>
      </c>
      <c r="J33" s="13">
        <v>673563839</v>
      </c>
      <c r="K33" s="8">
        <v>677238910</v>
      </c>
      <c r="L33" s="11">
        <v>704366671</v>
      </c>
    </row>
    <row r="34" spans="1:12" ht="13.5">
      <c r="A34" s="35" t="s">
        <v>49</v>
      </c>
      <c r="B34" s="34" t="s">
        <v>50</v>
      </c>
      <c r="C34" s="8">
        <v>5015432691</v>
      </c>
      <c r="D34" s="8">
        <v>5749658645</v>
      </c>
      <c r="E34" s="11">
        <v>5264403514</v>
      </c>
      <c r="F34" s="12">
        <v>6490197177</v>
      </c>
      <c r="G34" s="8">
        <v>6736906163</v>
      </c>
      <c r="H34" s="11">
        <v>5041849010</v>
      </c>
      <c r="I34" s="15">
        <v>5613939241</v>
      </c>
      <c r="J34" s="13">
        <v>5215316453</v>
      </c>
      <c r="K34" s="8">
        <v>5525670782</v>
      </c>
      <c r="L34" s="11">
        <v>5844400943</v>
      </c>
    </row>
    <row r="35" spans="1:12" ht="13.5">
      <c r="A35" s="33" t="s">
        <v>51</v>
      </c>
      <c r="B35" s="41"/>
      <c r="C35" s="8">
        <v>46504083</v>
      </c>
      <c r="D35" s="8">
        <v>150507224</v>
      </c>
      <c r="E35" s="11">
        <v>44180268</v>
      </c>
      <c r="F35" s="13">
        <v>299289</v>
      </c>
      <c r="G35" s="8">
        <v>143310</v>
      </c>
      <c r="H35" s="11">
        <v>197274</v>
      </c>
      <c r="I35" s="15">
        <v>140202600</v>
      </c>
      <c r="J35" s="13">
        <v>140270</v>
      </c>
      <c r="K35" s="8">
        <v>141769</v>
      </c>
      <c r="L35" s="11">
        <v>148101</v>
      </c>
    </row>
    <row r="36" spans="1:12" ht="12.75">
      <c r="A36" s="54" t="s">
        <v>52</v>
      </c>
      <c r="B36" s="44"/>
      <c r="C36" s="45">
        <f>SUM(C25:C35)</f>
        <v>23107674247</v>
      </c>
      <c r="D36" s="45">
        <f aca="true" t="shared" si="1" ref="D36:L36">SUM(D25:D35)</f>
        <v>25664893343</v>
      </c>
      <c r="E36" s="46">
        <f t="shared" si="1"/>
        <v>27091641459</v>
      </c>
      <c r="F36" s="47">
        <f t="shared" si="1"/>
        <v>29153253920</v>
      </c>
      <c r="G36" s="45">
        <f t="shared" si="1"/>
        <v>30697805695</v>
      </c>
      <c r="H36" s="46">
        <f t="shared" si="1"/>
        <v>24860581123</v>
      </c>
      <c r="I36" s="49">
        <f t="shared" si="1"/>
        <v>30300222193</v>
      </c>
      <c r="J36" s="50">
        <f t="shared" si="1"/>
        <v>30792297180</v>
      </c>
      <c r="K36" s="45">
        <f t="shared" si="1"/>
        <v>32615830097</v>
      </c>
      <c r="L36" s="46">
        <f t="shared" si="1"/>
        <v>34423792441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-828815034</v>
      </c>
      <c r="D38" s="61">
        <f aca="true" t="shared" si="2" ref="D38:L38">+D22-D36</f>
        <v>-1865233662</v>
      </c>
      <c r="E38" s="62">
        <f t="shared" si="2"/>
        <v>-1855734774</v>
      </c>
      <c r="F38" s="63">
        <f t="shared" si="2"/>
        <v>-373516051</v>
      </c>
      <c r="G38" s="61">
        <f t="shared" si="2"/>
        <v>-1940732736</v>
      </c>
      <c r="H38" s="62">
        <f t="shared" si="2"/>
        <v>-302226663</v>
      </c>
      <c r="I38" s="64">
        <f t="shared" si="2"/>
        <v>-3151438467</v>
      </c>
      <c r="J38" s="65">
        <f t="shared" si="2"/>
        <v>-1105443298</v>
      </c>
      <c r="K38" s="61">
        <f t="shared" si="2"/>
        <v>-1076270671</v>
      </c>
      <c r="L38" s="62">
        <f t="shared" si="2"/>
        <v>-974716259</v>
      </c>
    </row>
    <row r="39" spans="1:12" ht="13.5">
      <c r="A39" s="33" t="s">
        <v>54</v>
      </c>
      <c r="B39" s="41"/>
      <c r="C39" s="8">
        <v>3784254765</v>
      </c>
      <c r="D39" s="8">
        <v>4702517553</v>
      </c>
      <c r="E39" s="11">
        <v>5397947835</v>
      </c>
      <c r="F39" s="13">
        <v>6334985780</v>
      </c>
      <c r="G39" s="8">
        <v>6341976621</v>
      </c>
      <c r="H39" s="11">
        <v>5230638296</v>
      </c>
      <c r="I39" s="15">
        <v>5621491421</v>
      </c>
      <c r="J39" s="13">
        <v>7012685813</v>
      </c>
      <c r="K39" s="8">
        <v>7129467391</v>
      </c>
      <c r="L39" s="11">
        <v>7331955048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32053500</v>
      </c>
      <c r="D41" s="8">
        <v>56854013</v>
      </c>
      <c r="E41" s="11">
        <v>51835177</v>
      </c>
      <c r="F41" s="67">
        <v>0</v>
      </c>
      <c r="G41" s="68">
        <v>63000000</v>
      </c>
      <c r="H41" s="69">
        <v>106418951</v>
      </c>
      <c r="I41" s="15">
        <v>67600184</v>
      </c>
      <c r="J41" s="70">
        <v>232933509</v>
      </c>
      <c r="K41" s="68">
        <v>185262358</v>
      </c>
      <c r="L41" s="69">
        <v>154355284</v>
      </c>
    </row>
    <row r="42" spans="1:12" ht="24.75" customHeight="1">
      <c r="A42" s="71" t="s">
        <v>58</v>
      </c>
      <c r="B42" s="41"/>
      <c r="C42" s="72">
        <f>SUM(C38:C41)</f>
        <v>2987493231</v>
      </c>
      <c r="D42" s="72">
        <f aca="true" t="shared" si="3" ref="D42:L42">SUM(D38:D41)</f>
        <v>2894137904</v>
      </c>
      <c r="E42" s="73">
        <f t="shared" si="3"/>
        <v>3594048238</v>
      </c>
      <c r="F42" s="74">
        <f t="shared" si="3"/>
        <v>5961469729</v>
      </c>
      <c r="G42" s="72">
        <f t="shared" si="3"/>
        <v>4464243885</v>
      </c>
      <c r="H42" s="73">
        <f t="shared" si="3"/>
        <v>5034830584</v>
      </c>
      <c r="I42" s="75">
        <f t="shared" si="3"/>
        <v>2537653138</v>
      </c>
      <c r="J42" s="76">
        <f t="shared" si="3"/>
        <v>6140176024</v>
      </c>
      <c r="K42" s="72">
        <f t="shared" si="3"/>
        <v>6238459078</v>
      </c>
      <c r="L42" s="73">
        <f t="shared" si="3"/>
        <v>6511594073</v>
      </c>
    </row>
    <row r="43" spans="1:12" ht="13.5">
      <c r="A43" s="33" t="s">
        <v>59</v>
      </c>
      <c r="B43" s="41"/>
      <c r="C43" s="66">
        <v>0</v>
      </c>
      <c r="D43" s="66">
        <v>700000</v>
      </c>
      <c r="E43" s="77">
        <v>148072</v>
      </c>
      <c r="F43" s="78">
        <v>0</v>
      </c>
      <c r="G43" s="66">
        <v>0</v>
      </c>
      <c r="H43" s="77">
        <v>0</v>
      </c>
      <c r="I43" s="79">
        <v>3534084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2987493231</v>
      </c>
      <c r="D44" s="82">
        <f aca="true" t="shared" si="4" ref="D44:L44">+D42-D43</f>
        <v>2893437904</v>
      </c>
      <c r="E44" s="83">
        <f t="shared" si="4"/>
        <v>3593900166</v>
      </c>
      <c r="F44" s="84">
        <f t="shared" si="4"/>
        <v>5961469729</v>
      </c>
      <c r="G44" s="82">
        <f t="shared" si="4"/>
        <v>4464243885</v>
      </c>
      <c r="H44" s="83">
        <f t="shared" si="4"/>
        <v>5034830584</v>
      </c>
      <c r="I44" s="85">
        <f t="shared" si="4"/>
        <v>2534119054</v>
      </c>
      <c r="J44" s="86">
        <f t="shared" si="4"/>
        <v>6140176024</v>
      </c>
      <c r="K44" s="82">
        <f t="shared" si="4"/>
        <v>6238459078</v>
      </c>
      <c r="L44" s="83">
        <f t="shared" si="4"/>
        <v>6511594073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2987493231</v>
      </c>
      <c r="D46" s="72">
        <f aca="true" t="shared" si="5" ref="D46:L46">SUM(D44:D45)</f>
        <v>2893437904</v>
      </c>
      <c r="E46" s="73">
        <f t="shared" si="5"/>
        <v>3593900166</v>
      </c>
      <c r="F46" s="74">
        <f t="shared" si="5"/>
        <v>5961469729</v>
      </c>
      <c r="G46" s="72">
        <f t="shared" si="5"/>
        <v>4464243885</v>
      </c>
      <c r="H46" s="73">
        <f t="shared" si="5"/>
        <v>5034830584</v>
      </c>
      <c r="I46" s="75">
        <f t="shared" si="5"/>
        <v>2534119054</v>
      </c>
      <c r="J46" s="76">
        <f t="shared" si="5"/>
        <v>6140176024</v>
      </c>
      <c r="K46" s="72">
        <f t="shared" si="5"/>
        <v>6238459078</v>
      </c>
      <c r="L46" s="73">
        <f t="shared" si="5"/>
        <v>6511594073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2987493231</v>
      </c>
      <c r="D48" s="92">
        <f aca="true" t="shared" si="6" ref="D48:L48">SUM(D46:D47)</f>
        <v>2893437904</v>
      </c>
      <c r="E48" s="93">
        <f t="shared" si="6"/>
        <v>3593900166</v>
      </c>
      <c r="F48" s="94">
        <f t="shared" si="6"/>
        <v>5961469729</v>
      </c>
      <c r="G48" s="92">
        <f t="shared" si="6"/>
        <v>4464243885</v>
      </c>
      <c r="H48" s="95">
        <f t="shared" si="6"/>
        <v>5034830584</v>
      </c>
      <c r="I48" s="96">
        <f t="shared" si="6"/>
        <v>2534119054</v>
      </c>
      <c r="J48" s="97">
        <f t="shared" si="6"/>
        <v>6140176024</v>
      </c>
      <c r="K48" s="92">
        <f t="shared" si="6"/>
        <v>6238459078</v>
      </c>
      <c r="L48" s="98">
        <f t="shared" si="6"/>
        <v>6511594073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13285401</v>
      </c>
      <c r="D5" s="8">
        <v>15487638</v>
      </c>
      <c r="E5" s="9">
        <v>15595843</v>
      </c>
      <c r="F5" s="10">
        <v>16686303</v>
      </c>
      <c r="G5" s="8">
        <v>17006720</v>
      </c>
      <c r="H5" s="11">
        <v>16256135</v>
      </c>
      <c r="I5" s="12">
        <v>16256133</v>
      </c>
      <c r="J5" s="10">
        <v>12018927</v>
      </c>
      <c r="K5" s="8">
        <v>12758291</v>
      </c>
      <c r="L5" s="11">
        <v>13549479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1773333</v>
      </c>
      <c r="D7" s="8">
        <v>2131760</v>
      </c>
      <c r="E7" s="11">
        <v>2204941</v>
      </c>
      <c r="F7" s="13">
        <v>1799835</v>
      </c>
      <c r="G7" s="8">
        <v>2344248</v>
      </c>
      <c r="H7" s="11">
        <v>1956778</v>
      </c>
      <c r="I7" s="14">
        <v>2033461</v>
      </c>
      <c r="J7" s="13">
        <v>1453081</v>
      </c>
      <c r="K7" s="8">
        <v>1544458</v>
      </c>
      <c r="L7" s="11">
        <v>1643033</v>
      </c>
    </row>
    <row r="8" spans="1:12" ht="13.5">
      <c r="A8" s="35" t="s">
        <v>22</v>
      </c>
      <c r="B8" s="34" t="s">
        <v>19</v>
      </c>
      <c r="C8" s="8">
        <v>9690901</v>
      </c>
      <c r="D8" s="8">
        <v>9735682</v>
      </c>
      <c r="E8" s="11">
        <v>11619142</v>
      </c>
      <c r="F8" s="13">
        <v>9907435</v>
      </c>
      <c r="G8" s="8">
        <v>12407435</v>
      </c>
      <c r="H8" s="11">
        <v>11796602</v>
      </c>
      <c r="I8" s="15">
        <v>11765315</v>
      </c>
      <c r="J8" s="13">
        <v>9533151</v>
      </c>
      <c r="K8" s="8">
        <v>10076541</v>
      </c>
      <c r="L8" s="11">
        <v>10640827</v>
      </c>
    </row>
    <row r="9" spans="1:12" ht="13.5">
      <c r="A9" s="35" t="s">
        <v>23</v>
      </c>
      <c r="B9" s="34" t="s">
        <v>19</v>
      </c>
      <c r="C9" s="8">
        <v>7112247</v>
      </c>
      <c r="D9" s="8">
        <v>7741321</v>
      </c>
      <c r="E9" s="11">
        <v>8040912</v>
      </c>
      <c r="F9" s="13">
        <v>7950000</v>
      </c>
      <c r="G9" s="8">
        <v>7950000</v>
      </c>
      <c r="H9" s="11">
        <v>8527432</v>
      </c>
      <c r="I9" s="15">
        <v>8580251</v>
      </c>
      <c r="J9" s="13">
        <v>5071165</v>
      </c>
      <c r="K9" s="8">
        <v>5360221</v>
      </c>
      <c r="L9" s="11">
        <v>5660394</v>
      </c>
    </row>
    <row r="10" spans="1:12" ht="13.5">
      <c r="A10" s="35" t="s">
        <v>24</v>
      </c>
      <c r="B10" s="34" t="s">
        <v>19</v>
      </c>
      <c r="C10" s="8">
        <v>3401238</v>
      </c>
      <c r="D10" s="8">
        <v>3560182</v>
      </c>
      <c r="E10" s="36">
        <v>3904675</v>
      </c>
      <c r="F10" s="37">
        <v>4111029</v>
      </c>
      <c r="G10" s="38">
        <v>4151478</v>
      </c>
      <c r="H10" s="36">
        <v>4092210</v>
      </c>
      <c r="I10" s="39">
        <v>4092211</v>
      </c>
      <c r="J10" s="40">
        <v>2979881</v>
      </c>
      <c r="K10" s="38">
        <v>3149734</v>
      </c>
      <c r="L10" s="36">
        <v>3326119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471266</v>
      </c>
      <c r="D12" s="8">
        <v>333288</v>
      </c>
      <c r="E12" s="11">
        <v>408301</v>
      </c>
      <c r="F12" s="13">
        <v>341872</v>
      </c>
      <c r="G12" s="8">
        <v>341872</v>
      </c>
      <c r="H12" s="11">
        <v>321932</v>
      </c>
      <c r="I12" s="15">
        <v>379729</v>
      </c>
      <c r="J12" s="13">
        <v>381712</v>
      </c>
      <c r="K12" s="8">
        <v>394647</v>
      </c>
      <c r="L12" s="11">
        <v>417722</v>
      </c>
    </row>
    <row r="13" spans="1:12" ht="13.5">
      <c r="A13" s="33" t="s">
        <v>27</v>
      </c>
      <c r="B13" s="41"/>
      <c r="C13" s="8">
        <v>710366</v>
      </c>
      <c r="D13" s="8">
        <v>296568</v>
      </c>
      <c r="E13" s="11">
        <v>206011</v>
      </c>
      <c r="F13" s="13">
        <v>32011</v>
      </c>
      <c r="G13" s="8">
        <v>32011</v>
      </c>
      <c r="H13" s="11">
        <v>474848</v>
      </c>
      <c r="I13" s="15">
        <v>72506</v>
      </c>
      <c r="J13" s="13">
        <v>34632</v>
      </c>
      <c r="K13" s="8">
        <v>36606</v>
      </c>
      <c r="L13" s="11">
        <v>38656</v>
      </c>
    </row>
    <row r="14" spans="1:12" ht="13.5">
      <c r="A14" s="33" t="s">
        <v>28</v>
      </c>
      <c r="B14" s="41"/>
      <c r="C14" s="8">
        <v>0</v>
      </c>
      <c r="D14" s="8">
        <v>5554337</v>
      </c>
      <c r="E14" s="11">
        <v>7156423</v>
      </c>
      <c r="F14" s="13">
        <v>7474811</v>
      </c>
      <c r="G14" s="8">
        <v>8925024</v>
      </c>
      <c r="H14" s="11">
        <v>9188130</v>
      </c>
      <c r="I14" s="15">
        <v>9188128</v>
      </c>
      <c r="J14" s="13">
        <v>9460525</v>
      </c>
      <c r="K14" s="8">
        <v>9999775</v>
      </c>
      <c r="L14" s="11">
        <v>10559763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656437</v>
      </c>
      <c r="D16" s="8">
        <v>671554</v>
      </c>
      <c r="E16" s="11">
        <v>1579946</v>
      </c>
      <c r="F16" s="13">
        <v>2800000</v>
      </c>
      <c r="G16" s="8">
        <v>2800000</v>
      </c>
      <c r="H16" s="11">
        <v>1152589</v>
      </c>
      <c r="I16" s="15">
        <v>5123359</v>
      </c>
      <c r="J16" s="13">
        <v>3000000</v>
      </c>
      <c r="K16" s="8">
        <v>3171000</v>
      </c>
      <c r="L16" s="11">
        <v>3348576</v>
      </c>
    </row>
    <row r="17" spans="1:12" ht="13.5">
      <c r="A17" s="33" t="s">
        <v>31</v>
      </c>
      <c r="B17" s="41"/>
      <c r="C17" s="8">
        <v>1548462</v>
      </c>
      <c r="D17" s="8">
        <v>8594</v>
      </c>
      <c r="E17" s="11">
        <v>30149</v>
      </c>
      <c r="F17" s="13">
        <v>29994</v>
      </c>
      <c r="G17" s="8">
        <v>29994</v>
      </c>
      <c r="H17" s="11">
        <v>18142</v>
      </c>
      <c r="I17" s="15">
        <v>18143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1491722</v>
      </c>
      <c r="E18" s="11">
        <v>2841199</v>
      </c>
      <c r="F18" s="13">
        <v>3436403</v>
      </c>
      <c r="G18" s="8">
        <v>7540000</v>
      </c>
      <c r="H18" s="11">
        <v>8572527</v>
      </c>
      <c r="I18" s="15">
        <v>5783048</v>
      </c>
      <c r="J18" s="13">
        <v>2743421</v>
      </c>
      <c r="K18" s="8">
        <v>2899796</v>
      </c>
      <c r="L18" s="11">
        <v>3062184</v>
      </c>
    </row>
    <row r="19" spans="1:12" ht="13.5">
      <c r="A19" s="33" t="s">
        <v>33</v>
      </c>
      <c r="B19" s="41"/>
      <c r="C19" s="8">
        <v>65521941</v>
      </c>
      <c r="D19" s="8">
        <v>56428404</v>
      </c>
      <c r="E19" s="11">
        <v>44191524</v>
      </c>
      <c r="F19" s="13">
        <v>45214626</v>
      </c>
      <c r="G19" s="8">
        <v>46035000</v>
      </c>
      <c r="H19" s="11">
        <v>63209363</v>
      </c>
      <c r="I19" s="15">
        <v>48539572</v>
      </c>
      <c r="J19" s="13">
        <v>49449600</v>
      </c>
      <c r="K19" s="8">
        <v>49355449</v>
      </c>
      <c r="L19" s="11">
        <v>52393100</v>
      </c>
    </row>
    <row r="20" spans="1:12" ht="13.5">
      <c r="A20" s="33" t="s">
        <v>34</v>
      </c>
      <c r="B20" s="41" t="s">
        <v>19</v>
      </c>
      <c r="C20" s="8">
        <v>693075</v>
      </c>
      <c r="D20" s="8">
        <v>1176094</v>
      </c>
      <c r="E20" s="36">
        <v>2444017</v>
      </c>
      <c r="F20" s="37">
        <v>22070669</v>
      </c>
      <c r="G20" s="38">
        <v>10814427</v>
      </c>
      <c r="H20" s="36">
        <v>452994</v>
      </c>
      <c r="I20" s="39">
        <v>3667029</v>
      </c>
      <c r="J20" s="40">
        <v>6790178</v>
      </c>
      <c r="K20" s="38">
        <v>8919896</v>
      </c>
      <c r="L20" s="36">
        <v>9653784</v>
      </c>
    </row>
    <row r="21" spans="1:12" ht="13.5">
      <c r="A21" s="33" t="s">
        <v>35</v>
      </c>
      <c r="B21" s="41"/>
      <c r="C21" s="8">
        <v>0</v>
      </c>
      <c r="D21" s="8">
        <v>22896</v>
      </c>
      <c r="E21" s="11">
        <v>0</v>
      </c>
      <c r="F21" s="13">
        <v>0</v>
      </c>
      <c r="G21" s="8">
        <v>63158</v>
      </c>
      <c r="H21" s="42">
        <v>63158</v>
      </c>
      <c r="I21" s="15">
        <v>334264</v>
      </c>
      <c r="J21" s="13">
        <v>75000</v>
      </c>
      <c r="K21" s="8">
        <v>79275</v>
      </c>
      <c r="L21" s="11">
        <v>83714</v>
      </c>
    </row>
    <row r="22" spans="1:12" ht="24.75" customHeight="1">
      <c r="A22" s="43" t="s">
        <v>36</v>
      </c>
      <c r="B22" s="44"/>
      <c r="C22" s="45">
        <f>SUM(C5:C21)</f>
        <v>104864667</v>
      </c>
      <c r="D22" s="45">
        <f aca="true" t="shared" si="0" ref="D22:L22">SUM(D5:D21)</f>
        <v>104640040</v>
      </c>
      <c r="E22" s="46">
        <f t="shared" si="0"/>
        <v>100223083</v>
      </c>
      <c r="F22" s="47">
        <f t="shared" si="0"/>
        <v>121854988</v>
      </c>
      <c r="G22" s="45">
        <f t="shared" si="0"/>
        <v>120441367</v>
      </c>
      <c r="H22" s="48">
        <f t="shared" si="0"/>
        <v>126082840</v>
      </c>
      <c r="I22" s="49">
        <f t="shared" si="0"/>
        <v>115833149</v>
      </c>
      <c r="J22" s="50">
        <f t="shared" si="0"/>
        <v>102991273</v>
      </c>
      <c r="K22" s="45">
        <f t="shared" si="0"/>
        <v>107745689</v>
      </c>
      <c r="L22" s="46">
        <f t="shared" si="0"/>
        <v>114377351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33450844</v>
      </c>
      <c r="D25" s="8">
        <v>39116240</v>
      </c>
      <c r="E25" s="11">
        <v>39820074</v>
      </c>
      <c r="F25" s="12">
        <v>46779679</v>
      </c>
      <c r="G25" s="8">
        <v>43178000</v>
      </c>
      <c r="H25" s="14">
        <v>40389904</v>
      </c>
      <c r="I25" s="15">
        <v>41856093</v>
      </c>
      <c r="J25" s="13">
        <v>47155366</v>
      </c>
      <c r="K25" s="8">
        <v>49570860</v>
      </c>
      <c r="L25" s="11">
        <v>52842536</v>
      </c>
    </row>
    <row r="26" spans="1:12" ht="13.5">
      <c r="A26" s="35" t="s">
        <v>39</v>
      </c>
      <c r="B26" s="34"/>
      <c r="C26" s="8">
        <v>2768281</v>
      </c>
      <c r="D26" s="8">
        <v>2900839</v>
      </c>
      <c r="E26" s="11">
        <v>3000433</v>
      </c>
      <c r="F26" s="13">
        <v>3270026</v>
      </c>
      <c r="G26" s="8">
        <v>3270026</v>
      </c>
      <c r="H26" s="11">
        <v>2986099</v>
      </c>
      <c r="I26" s="15">
        <v>3123213</v>
      </c>
      <c r="J26" s="13">
        <v>3215461</v>
      </c>
      <c r="K26" s="8">
        <v>3453405</v>
      </c>
      <c r="L26" s="11">
        <v>3681330</v>
      </c>
    </row>
    <row r="27" spans="1:12" ht="13.5">
      <c r="A27" s="35" t="s">
        <v>40</v>
      </c>
      <c r="B27" s="34" t="s">
        <v>41</v>
      </c>
      <c r="C27" s="8">
        <v>10331914</v>
      </c>
      <c r="D27" s="8">
        <v>19637706</v>
      </c>
      <c r="E27" s="11">
        <v>19741416</v>
      </c>
      <c r="F27" s="13">
        <v>23475727</v>
      </c>
      <c r="G27" s="8">
        <v>17125821</v>
      </c>
      <c r="H27" s="11">
        <v>0</v>
      </c>
      <c r="I27" s="15">
        <v>19604896</v>
      </c>
      <c r="J27" s="13">
        <v>10344672</v>
      </c>
      <c r="K27" s="8">
        <v>10953318</v>
      </c>
      <c r="L27" s="11">
        <v>11593557</v>
      </c>
    </row>
    <row r="28" spans="1:12" ht="13.5">
      <c r="A28" s="35" t="s">
        <v>42</v>
      </c>
      <c r="B28" s="34" t="s">
        <v>19</v>
      </c>
      <c r="C28" s="8">
        <v>18907196</v>
      </c>
      <c r="D28" s="8">
        <v>15340366</v>
      </c>
      <c r="E28" s="11">
        <v>22383415</v>
      </c>
      <c r="F28" s="12">
        <v>21095660</v>
      </c>
      <c r="G28" s="8">
        <v>22169006</v>
      </c>
      <c r="H28" s="14">
        <v>20564760</v>
      </c>
      <c r="I28" s="15">
        <v>23026507</v>
      </c>
      <c r="J28" s="13">
        <v>23554134</v>
      </c>
      <c r="K28" s="8">
        <v>24896719</v>
      </c>
      <c r="L28" s="11">
        <v>26290934</v>
      </c>
    </row>
    <row r="29" spans="1:12" ht="13.5">
      <c r="A29" s="35" t="s">
        <v>43</v>
      </c>
      <c r="B29" s="34"/>
      <c r="C29" s="8">
        <v>346188</v>
      </c>
      <c r="D29" s="8">
        <v>649622</v>
      </c>
      <c r="E29" s="11">
        <v>995317</v>
      </c>
      <c r="F29" s="13">
        <v>422243</v>
      </c>
      <c r="G29" s="8">
        <v>1322243</v>
      </c>
      <c r="H29" s="11">
        <v>992308</v>
      </c>
      <c r="I29" s="15">
        <v>1961355</v>
      </c>
      <c r="J29" s="13">
        <v>825000</v>
      </c>
      <c r="K29" s="8">
        <v>872025</v>
      </c>
      <c r="L29" s="11">
        <v>920858</v>
      </c>
    </row>
    <row r="30" spans="1:12" ht="13.5">
      <c r="A30" s="35" t="s">
        <v>44</v>
      </c>
      <c r="B30" s="34" t="s">
        <v>19</v>
      </c>
      <c r="C30" s="8">
        <v>2737927</v>
      </c>
      <c r="D30" s="8">
        <v>2674226</v>
      </c>
      <c r="E30" s="11">
        <v>3198959</v>
      </c>
      <c r="F30" s="12">
        <v>3721931</v>
      </c>
      <c r="G30" s="8">
        <v>4771931</v>
      </c>
      <c r="H30" s="14">
        <v>3924744</v>
      </c>
      <c r="I30" s="15">
        <v>3513477</v>
      </c>
      <c r="J30" s="13">
        <v>4803104</v>
      </c>
      <c r="K30" s="8">
        <v>5076881</v>
      </c>
      <c r="L30" s="11">
        <v>5361186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1007283</v>
      </c>
      <c r="I31" s="15">
        <v>0</v>
      </c>
      <c r="J31" s="13">
        <v>6934787</v>
      </c>
      <c r="K31" s="8">
        <v>7253965</v>
      </c>
      <c r="L31" s="11">
        <v>7660188</v>
      </c>
    </row>
    <row r="32" spans="1:12" ht="13.5">
      <c r="A32" s="35" t="s">
        <v>47</v>
      </c>
      <c r="B32" s="34"/>
      <c r="C32" s="8">
        <v>2845179</v>
      </c>
      <c r="D32" s="8">
        <v>3351469</v>
      </c>
      <c r="E32" s="11">
        <v>3839159</v>
      </c>
      <c r="F32" s="12">
        <v>3376303</v>
      </c>
      <c r="G32" s="8">
        <v>4341303</v>
      </c>
      <c r="H32" s="14">
        <v>2334499</v>
      </c>
      <c r="I32" s="15">
        <v>2734481</v>
      </c>
      <c r="J32" s="13">
        <v>6402315</v>
      </c>
      <c r="K32" s="8">
        <v>6767246</v>
      </c>
      <c r="L32" s="11">
        <v>7146214</v>
      </c>
    </row>
    <row r="33" spans="1:12" ht="13.5">
      <c r="A33" s="35" t="s">
        <v>48</v>
      </c>
      <c r="B33" s="34"/>
      <c r="C33" s="8">
        <v>45060715</v>
      </c>
      <c r="D33" s="8">
        <v>25093703</v>
      </c>
      <c r="E33" s="11">
        <v>15846078</v>
      </c>
      <c r="F33" s="13">
        <v>18041770</v>
      </c>
      <c r="G33" s="8">
        <v>21894000</v>
      </c>
      <c r="H33" s="11">
        <v>16094044</v>
      </c>
      <c r="I33" s="15">
        <v>16702373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22563028</v>
      </c>
      <c r="D34" s="8">
        <v>18546708</v>
      </c>
      <c r="E34" s="11">
        <v>18740232</v>
      </c>
      <c r="F34" s="12">
        <v>22174402</v>
      </c>
      <c r="G34" s="8">
        <v>22986700</v>
      </c>
      <c r="H34" s="11">
        <v>14281448</v>
      </c>
      <c r="I34" s="15">
        <v>16489490</v>
      </c>
      <c r="J34" s="13">
        <v>20679080</v>
      </c>
      <c r="K34" s="8">
        <v>21815505</v>
      </c>
      <c r="L34" s="11">
        <v>23037176</v>
      </c>
    </row>
    <row r="35" spans="1:12" ht="13.5">
      <c r="A35" s="33" t="s">
        <v>51</v>
      </c>
      <c r="B35" s="41"/>
      <c r="C35" s="8">
        <v>59798</v>
      </c>
      <c r="D35" s="8">
        <v>0</v>
      </c>
      <c r="E35" s="11">
        <v>324967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139071070</v>
      </c>
      <c r="D36" s="45">
        <f aca="true" t="shared" si="1" ref="D36:L36">SUM(D25:D35)</f>
        <v>127310879</v>
      </c>
      <c r="E36" s="46">
        <f t="shared" si="1"/>
        <v>127890050</v>
      </c>
      <c r="F36" s="47">
        <f t="shared" si="1"/>
        <v>142357741</v>
      </c>
      <c r="G36" s="45">
        <f t="shared" si="1"/>
        <v>141059030</v>
      </c>
      <c r="H36" s="46">
        <f t="shared" si="1"/>
        <v>102575089</v>
      </c>
      <c r="I36" s="49">
        <f t="shared" si="1"/>
        <v>129011885</v>
      </c>
      <c r="J36" s="50">
        <f t="shared" si="1"/>
        <v>123913919</v>
      </c>
      <c r="K36" s="45">
        <f t="shared" si="1"/>
        <v>130659924</v>
      </c>
      <c r="L36" s="46">
        <f t="shared" si="1"/>
        <v>138533979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-34206403</v>
      </c>
      <c r="D38" s="61">
        <f aca="true" t="shared" si="2" ref="D38:L38">+D22-D36</f>
        <v>-22670839</v>
      </c>
      <c r="E38" s="62">
        <f t="shared" si="2"/>
        <v>-27666967</v>
      </c>
      <c r="F38" s="63">
        <f t="shared" si="2"/>
        <v>-20502753</v>
      </c>
      <c r="G38" s="61">
        <f t="shared" si="2"/>
        <v>-20617663</v>
      </c>
      <c r="H38" s="62">
        <f t="shared" si="2"/>
        <v>23507751</v>
      </c>
      <c r="I38" s="64">
        <f t="shared" si="2"/>
        <v>-13178736</v>
      </c>
      <c r="J38" s="65">
        <f t="shared" si="2"/>
        <v>-20922646</v>
      </c>
      <c r="K38" s="61">
        <f t="shared" si="2"/>
        <v>-22914235</v>
      </c>
      <c r="L38" s="62">
        <f t="shared" si="2"/>
        <v>-24156628</v>
      </c>
    </row>
    <row r="39" spans="1:12" ht="13.5">
      <c r="A39" s="33" t="s">
        <v>54</v>
      </c>
      <c r="B39" s="41"/>
      <c r="C39" s="8">
        <v>30218274</v>
      </c>
      <c r="D39" s="8">
        <v>24856024</v>
      </c>
      <c r="E39" s="11">
        <v>22201208</v>
      </c>
      <c r="F39" s="13">
        <v>18604300</v>
      </c>
      <c r="G39" s="8">
        <v>21604000</v>
      </c>
      <c r="H39" s="11">
        <v>0</v>
      </c>
      <c r="I39" s="15">
        <v>15950938</v>
      </c>
      <c r="J39" s="13">
        <v>17812400</v>
      </c>
      <c r="K39" s="8">
        <v>19436550</v>
      </c>
      <c r="L39" s="11">
        <v>26094900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27694185</v>
      </c>
      <c r="K41" s="68">
        <v>5922000</v>
      </c>
      <c r="L41" s="69">
        <v>3033000</v>
      </c>
    </row>
    <row r="42" spans="1:12" ht="24.75" customHeight="1">
      <c r="A42" s="71" t="s">
        <v>58</v>
      </c>
      <c r="B42" s="41"/>
      <c r="C42" s="72">
        <f>SUM(C38:C41)</f>
        <v>-3988129</v>
      </c>
      <c r="D42" s="72">
        <f aca="true" t="shared" si="3" ref="D42:L42">SUM(D38:D41)</f>
        <v>2185185</v>
      </c>
      <c r="E42" s="73">
        <f t="shared" si="3"/>
        <v>-5465759</v>
      </c>
      <c r="F42" s="74">
        <f t="shared" si="3"/>
        <v>-1898453</v>
      </c>
      <c r="G42" s="72">
        <f t="shared" si="3"/>
        <v>986337</v>
      </c>
      <c r="H42" s="73">
        <f t="shared" si="3"/>
        <v>23507751</v>
      </c>
      <c r="I42" s="75">
        <f t="shared" si="3"/>
        <v>2772202</v>
      </c>
      <c r="J42" s="76">
        <f t="shared" si="3"/>
        <v>24583939</v>
      </c>
      <c r="K42" s="72">
        <f t="shared" si="3"/>
        <v>2444315</v>
      </c>
      <c r="L42" s="73">
        <f t="shared" si="3"/>
        <v>4971272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-3988129</v>
      </c>
      <c r="D44" s="82">
        <f aca="true" t="shared" si="4" ref="D44:L44">+D42-D43</f>
        <v>2185185</v>
      </c>
      <c r="E44" s="83">
        <f t="shared" si="4"/>
        <v>-5465759</v>
      </c>
      <c r="F44" s="84">
        <f t="shared" si="4"/>
        <v>-1898453</v>
      </c>
      <c r="G44" s="82">
        <f t="shared" si="4"/>
        <v>986337</v>
      </c>
      <c r="H44" s="83">
        <f t="shared" si="4"/>
        <v>23507751</v>
      </c>
      <c r="I44" s="85">
        <f t="shared" si="4"/>
        <v>2772202</v>
      </c>
      <c r="J44" s="86">
        <f t="shared" si="4"/>
        <v>24583939</v>
      </c>
      <c r="K44" s="82">
        <f t="shared" si="4"/>
        <v>2444315</v>
      </c>
      <c r="L44" s="83">
        <f t="shared" si="4"/>
        <v>4971272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-3988129</v>
      </c>
      <c r="D46" s="72">
        <f aca="true" t="shared" si="5" ref="D46:L46">SUM(D44:D45)</f>
        <v>2185185</v>
      </c>
      <c r="E46" s="73">
        <f t="shared" si="5"/>
        <v>-5465759</v>
      </c>
      <c r="F46" s="74">
        <f t="shared" si="5"/>
        <v>-1898453</v>
      </c>
      <c r="G46" s="72">
        <f t="shared" si="5"/>
        <v>986337</v>
      </c>
      <c r="H46" s="73">
        <f t="shared" si="5"/>
        <v>23507751</v>
      </c>
      <c r="I46" s="75">
        <f t="shared" si="5"/>
        <v>2772202</v>
      </c>
      <c r="J46" s="76">
        <f t="shared" si="5"/>
        <v>24583939</v>
      </c>
      <c r="K46" s="72">
        <f t="shared" si="5"/>
        <v>2444315</v>
      </c>
      <c r="L46" s="73">
        <f t="shared" si="5"/>
        <v>4971272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-3988129</v>
      </c>
      <c r="D48" s="92">
        <f aca="true" t="shared" si="6" ref="D48:L48">SUM(D46:D47)</f>
        <v>2185185</v>
      </c>
      <c r="E48" s="93">
        <f t="shared" si="6"/>
        <v>-5465759</v>
      </c>
      <c r="F48" s="94">
        <f t="shared" si="6"/>
        <v>-1898453</v>
      </c>
      <c r="G48" s="92">
        <f t="shared" si="6"/>
        <v>986337</v>
      </c>
      <c r="H48" s="95">
        <f t="shared" si="6"/>
        <v>23507751</v>
      </c>
      <c r="I48" s="96">
        <f t="shared" si="6"/>
        <v>2772202</v>
      </c>
      <c r="J48" s="97">
        <f t="shared" si="6"/>
        <v>24583939</v>
      </c>
      <c r="K48" s="92">
        <f t="shared" si="6"/>
        <v>2444315</v>
      </c>
      <c r="L48" s="98">
        <f t="shared" si="6"/>
        <v>4971272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1051242</v>
      </c>
      <c r="D12" s="8">
        <v>1208685</v>
      </c>
      <c r="E12" s="11">
        <v>1394663</v>
      </c>
      <c r="F12" s="13">
        <v>1300000</v>
      </c>
      <c r="G12" s="8">
        <v>1300000</v>
      </c>
      <c r="H12" s="11">
        <v>1319028</v>
      </c>
      <c r="I12" s="15">
        <v>1367167</v>
      </c>
      <c r="J12" s="13">
        <v>1350000</v>
      </c>
      <c r="K12" s="8">
        <v>1430000</v>
      </c>
      <c r="L12" s="11">
        <v>1500000</v>
      </c>
    </row>
    <row r="13" spans="1:12" ht="13.5">
      <c r="A13" s="33" t="s">
        <v>27</v>
      </c>
      <c r="B13" s="41"/>
      <c r="C13" s="8">
        <v>14767367</v>
      </c>
      <c r="D13" s="8">
        <v>17261678</v>
      </c>
      <c r="E13" s="11">
        <v>18054689</v>
      </c>
      <c r="F13" s="13">
        <v>14000000</v>
      </c>
      <c r="G13" s="8">
        <v>18375000</v>
      </c>
      <c r="H13" s="11">
        <v>18833923</v>
      </c>
      <c r="I13" s="15">
        <v>18568768</v>
      </c>
      <c r="J13" s="13">
        <v>18000000</v>
      </c>
      <c r="K13" s="8">
        <v>17000000</v>
      </c>
      <c r="L13" s="11">
        <v>16000000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314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54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40217</v>
      </c>
      <c r="D18" s="8">
        <v>41669</v>
      </c>
      <c r="E18" s="11">
        <v>45797</v>
      </c>
      <c r="F18" s="13">
        <v>45000</v>
      </c>
      <c r="G18" s="8">
        <v>45000</v>
      </c>
      <c r="H18" s="11">
        <v>50024</v>
      </c>
      <c r="I18" s="15">
        <v>50023</v>
      </c>
      <c r="J18" s="13">
        <v>50000</v>
      </c>
      <c r="K18" s="8">
        <v>53000</v>
      </c>
      <c r="L18" s="11">
        <v>56000</v>
      </c>
    </row>
    <row r="19" spans="1:12" ht="13.5">
      <c r="A19" s="33" t="s">
        <v>33</v>
      </c>
      <c r="B19" s="41"/>
      <c r="C19" s="8">
        <v>97390134</v>
      </c>
      <c r="D19" s="8">
        <v>89383537</v>
      </c>
      <c r="E19" s="11">
        <v>95432020</v>
      </c>
      <c r="F19" s="13">
        <v>86525000</v>
      </c>
      <c r="G19" s="8">
        <v>88325000</v>
      </c>
      <c r="H19" s="11">
        <v>85966718</v>
      </c>
      <c r="I19" s="15">
        <v>86525000</v>
      </c>
      <c r="J19" s="13">
        <v>89310000</v>
      </c>
      <c r="K19" s="8">
        <v>94649000</v>
      </c>
      <c r="L19" s="11">
        <v>94497000</v>
      </c>
    </row>
    <row r="20" spans="1:12" ht="13.5">
      <c r="A20" s="33" t="s">
        <v>34</v>
      </c>
      <c r="B20" s="41" t="s">
        <v>19</v>
      </c>
      <c r="C20" s="8">
        <v>28172363</v>
      </c>
      <c r="D20" s="8">
        <v>1522938</v>
      </c>
      <c r="E20" s="36">
        <v>12884334</v>
      </c>
      <c r="F20" s="37">
        <v>40878300</v>
      </c>
      <c r="G20" s="38">
        <v>54291700</v>
      </c>
      <c r="H20" s="36">
        <v>1889347</v>
      </c>
      <c r="I20" s="39">
        <v>7156111</v>
      </c>
      <c r="J20" s="40">
        <v>31643500</v>
      </c>
      <c r="K20" s="38">
        <v>12383400</v>
      </c>
      <c r="L20" s="36">
        <v>9835900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141421323</v>
      </c>
      <c r="D22" s="45">
        <f aca="true" t="shared" si="0" ref="D22:L22">SUM(D5:D21)</f>
        <v>109418507</v>
      </c>
      <c r="E22" s="46">
        <f t="shared" si="0"/>
        <v>127811503</v>
      </c>
      <c r="F22" s="47">
        <f t="shared" si="0"/>
        <v>142748300</v>
      </c>
      <c r="G22" s="45">
        <f t="shared" si="0"/>
        <v>162336700</v>
      </c>
      <c r="H22" s="48">
        <f t="shared" si="0"/>
        <v>108059408</v>
      </c>
      <c r="I22" s="49">
        <f t="shared" si="0"/>
        <v>113667069</v>
      </c>
      <c r="J22" s="50">
        <f t="shared" si="0"/>
        <v>140353500</v>
      </c>
      <c r="K22" s="45">
        <f t="shared" si="0"/>
        <v>125515400</v>
      </c>
      <c r="L22" s="46">
        <f t="shared" si="0"/>
        <v>121888900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38217134</v>
      </c>
      <c r="D25" s="8">
        <v>34842632</v>
      </c>
      <c r="E25" s="11">
        <v>38544872</v>
      </c>
      <c r="F25" s="12">
        <v>46963200</v>
      </c>
      <c r="G25" s="8">
        <v>46963200</v>
      </c>
      <c r="H25" s="14">
        <v>37406937</v>
      </c>
      <c r="I25" s="15">
        <v>34593112</v>
      </c>
      <c r="J25" s="13">
        <v>47956900</v>
      </c>
      <c r="K25" s="8">
        <v>50520300</v>
      </c>
      <c r="L25" s="11">
        <v>53188300</v>
      </c>
    </row>
    <row r="26" spans="1:12" ht="13.5">
      <c r="A26" s="35" t="s">
        <v>39</v>
      </c>
      <c r="B26" s="34"/>
      <c r="C26" s="8">
        <v>6163515</v>
      </c>
      <c r="D26" s="8">
        <v>6407470</v>
      </c>
      <c r="E26" s="11">
        <v>6635500</v>
      </c>
      <c r="F26" s="13">
        <v>7313700</v>
      </c>
      <c r="G26" s="8">
        <v>7313700</v>
      </c>
      <c r="H26" s="11">
        <v>6477953</v>
      </c>
      <c r="I26" s="15">
        <v>6558569</v>
      </c>
      <c r="J26" s="13">
        <v>7643700</v>
      </c>
      <c r="K26" s="8">
        <v>8094600</v>
      </c>
      <c r="L26" s="11">
        <v>8564100</v>
      </c>
    </row>
    <row r="27" spans="1:12" ht="13.5">
      <c r="A27" s="35" t="s">
        <v>40</v>
      </c>
      <c r="B27" s="34" t="s">
        <v>41</v>
      </c>
      <c r="C27" s="8">
        <v>0</v>
      </c>
      <c r="D27" s="8">
        <v>293303</v>
      </c>
      <c r="E27" s="11">
        <v>124000</v>
      </c>
      <c r="F27" s="13">
        <v>0</v>
      </c>
      <c r="G27" s="8">
        <v>0</v>
      </c>
      <c r="H27" s="11">
        <v>0</v>
      </c>
      <c r="I27" s="15">
        <v>867900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1398618</v>
      </c>
      <c r="D28" s="8">
        <v>1462117</v>
      </c>
      <c r="E28" s="11">
        <v>1547131</v>
      </c>
      <c r="F28" s="12">
        <v>1680000</v>
      </c>
      <c r="G28" s="8">
        <v>1680000</v>
      </c>
      <c r="H28" s="14">
        <v>0</v>
      </c>
      <c r="I28" s="15">
        <v>1556279</v>
      </c>
      <c r="J28" s="13">
        <v>2109000</v>
      </c>
      <c r="K28" s="8">
        <v>2233000</v>
      </c>
      <c r="L28" s="11">
        <v>2364000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0</v>
      </c>
      <c r="G29" s="8">
        <v>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4037854</v>
      </c>
      <c r="D32" s="8">
        <v>3234332</v>
      </c>
      <c r="E32" s="11">
        <v>2863326</v>
      </c>
      <c r="F32" s="12">
        <v>4565000</v>
      </c>
      <c r="G32" s="8">
        <v>4565000</v>
      </c>
      <c r="H32" s="14">
        <v>3888006</v>
      </c>
      <c r="I32" s="15">
        <v>3888006</v>
      </c>
      <c r="J32" s="13">
        <v>2200000</v>
      </c>
      <c r="K32" s="8">
        <v>2390000</v>
      </c>
      <c r="L32" s="11">
        <v>2480000</v>
      </c>
    </row>
    <row r="33" spans="1:12" ht="13.5">
      <c r="A33" s="35" t="s">
        <v>48</v>
      </c>
      <c r="B33" s="34"/>
      <c r="C33" s="8">
        <v>28926669</v>
      </c>
      <c r="D33" s="8">
        <v>22487880</v>
      </c>
      <c r="E33" s="11">
        <v>27806653</v>
      </c>
      <c r="F33" s="13">
        <v>27011000</v>
      </c>
      <c r="G33" s="8">
        <v>29011000</v>
      </c>
      <c r="H33" s="11">
        <v>3844826</v>
      </c>
      <c r="I33" s="15">
        <v>28455523</v>
      </c>
      <c r="J33" s="13">
        <v>27985000</v>
      </c>
      <c r="K33" s="8">
        <v>19439000</v>
      </c>
      <c r="L33" s="11">
        <v>20195000</v>
      </c>
    </row>
    <row r="34" spans="1:12" ht="13.5">
      <c r="A34" s="35" t="s">
        <v>49</v>
      </c>
      <c r="B34" s="34" t="s">
        <v>50</v>
      </c>
      <c r="C34" s="8">
        <v>58206778</v>
      </c>
      <c r="D34" s="8">
        <v>47746530</v>
      </c>
      <c r="E34" s="11">
        <v>53987302</v>
      </c>
      <c r="F34" s="12">
        <v>55215400</v>
      </c>
      <c r="G34" s="8">
        <v>72803800</v>
      </c>
      <c r="H34" s="11">
        <v>70991975</v>
      </c>
      <c r="I34" s="15">
        <v>50456032</v>
      </c>
      <c r="J34" s="13">
        <v>52458900</v>
      </c>
      <c r="K34" s="8">
        <v>42838500</v>
      </c>
      <c r="L34" s="11">
        <v>35097500</v>
      </c>
    </row>
    <row r="35" spans="1:12" ht="13.5">
      <c r="A35" s="33" t="s">
        <v>51</v>
      </c>
      <c r="B35" s="41"/>
      <c r="C35" s="8">
        <v>71237</v>
      </c>
      <c r="D35" s="8">
        <v>583551</v>
      </c>
      <c r="E35" s="11">
        <v>230428</v>
      </c>
      <c r="F35" s="13">
        <v>0</v>
      </c>
      <c r="G35" s="8">
        <v>0</v>
      </c>
      <c r="H35" s="11">
        <v>0</v>
      </c>
      <c r="I35" s="15">
        <v>1251008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137021805</v>
      </c>
      <c r="D36" s="45">
        <f aca="true" t="shared" si="1" ref="D36:L36">SUM(D25:D35)</f>
        <v>117057815</v>
      </c>
      <c r="E36" s="46">
        <f t="shared" si="1"/>
        <v>131739212</v>
      </c>
      <c r="F36" s="47">
        <f t="shared" si="1"/>
        <v>142748300</v>
      </c>
      <c r="G36" s="45">
        <f t="shared" si="1"/>
        <v>162336700</v>
      </c>
      <c r="H36" s="46">
        <f t="shared" si="1"/>
        <v>122609697</v>
      </c>
      <c r="I36" s="49">
        <f t="shared" si="1"/>
        <v>127626429</v>
      </c>
      <c r="J36" s="50">
        <f t="shared" si="1"/>
        <v>140353500</v>
      </c>
      <c r="K36" s="45">
        <f t="shared" si="1"/>
        <v>125515400</v>
      </c>
      <c r="L36" s="46">
        <f t="shared" si="1"/>
        <v>121888900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4399518</v>
      </c>
      <c r="D38" s="61">
        <f aca="true" t="shared" si="2" ref="D38:L38">+D22-D36</f>
        <v>-7639308</v>
      </c>
      <c r="E38" s="62">
        <f t="shared" si="2"/>
        <v>-3927709</v>
      </c>
      <c r="F38" s="63">
        <f t="shared" si="2"/>
        <v>0</v>
      </c>
      <c r="G38" s="61">
        <f t="shared" si="2"/>
        <v>0</v>
      </c>
      <c r="H38" s="62">
        <f t="shared" si="2"/>
        <v>-14550289</v>
      </c>
      <c r="I38" s="64">
        <f t="shared" si="2"/>
        <v>-13959360</v>
      </c>
      <c r="J38" s="65">
        <f t="shared" si="2"/>
        <v>0</v>
      </c>
      <c r="K38" s="61">
        <f t="shared" si="2"/>
        <v>0</v>
      </c>
      <c r="L38" s="62">
        <f t="shared" si="2"/>
        <v>0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0</v>
      </c>
      <c r="I39" s="15">
        <v>0</v>
      </c>
      <c r="J39" s="13">
        <v>0</v>
      </c>
      <c r="K39" s="8">
        <v>0</v>
      </c>
      <c r="L39" s="11">
        <v>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4399518</v>
      </c>
      <c r="D42" s="72">
        <f aca="true" t="shared" si="3" ref="D42:L42">SUM(D38:D41)</f>
        <v>-7639308</v>
      </c>
      <c r="E42" s="73">
        <f t="shared" si="3"/>
        <v>-3927709</v>
      </c>
      <c r="F42" s="74">
        <f t="shared" si="3"/>
        <v>0</v>
      </c>
      <c r="G42" s="72">
        <f t="shared" si="3"/>
        <v>0</v>
      </c>
      <c r="H42" s="73">
        <f t="shared" si="3"/>
        <v>-14550289</v>
      </c>
      <c r="I42" s="75">
        <f t="shared" si="3"/>
        <v>-13959360</v>
      </c>
      <c r="J42" s="76">
        <f t="shared" si="3"/>
        <v>0</v>
      </c>
      <c r="K42" s="72">
        <f t="shared" si="3"/>
        <v>0</v>
      </c>
      <c r="L42" s="73">
        <f t="shared" si="3"/>
        <v>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4399518</v>
      </c>
      <c r="D44" s="82">
        <f aca="true" t="shared" si="4" ref="D44:L44">+D42-D43</f>
        <v>-7639308</v>
      </c>
      <c r="E44" s="83">
        <f t="shared" si="4"/>
        <v>-3927709</v>
      </c>
      <c r="F44" s="84">
        <f t="shared" si="4"/>
        <v>0</v>
      </c>
      <c r="G44" s="82">
        <f t="shared" si="4"/>
        <v>0</v>
      </c>
      <c r="H44" s="83">
        <f t="shared" si="4"/>
        <v>-14550289</v>
      </c>
      <c r="I44" s="85">
        <f t="shared" si="4"/>
        <v>-13959360</v>
      </c>
      <c r="J44" s="86">
        <f t="shared" si="4"/>
        <v>0</v>
      </c>
      <c r="K44" s="82">
        <f t="shared" si="4"/>
        <v>0</v>
      </c>
      <c r="L44" s="83">
        <f t="shared" si="4"/>
        <v>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4399518</v>
      </c>
      <c r="D46" s="72">
        <f aca="true" t="shared" si="5" ref="D46:L46">SUM(D44:D45)</f>
        <v>-7639308</v>
      </c>
      <c r="E46" s="73">
        <f t="shared" si="5"/>
        <v>-3927709</v>
      </c>
      <c r="F46" s="74">
        <f t="shared" si="5"/>
        <v>0</v>
      </c>
      <c r="G46" s="72">
        <f t="shared" si="5"/>
        <v>0</v>
      </c>
      <c r="H46" s="73">
        <f t="shared" si="5"/>
        <v>-14550289</v>
      </c>
      <c r="I46" s="75">
        <f t="shared" si="5"/>
        <v>-13959360</v>
      </c>
      <c r="J46" s="76">
        <f t="shared" si="5"/>
        <v>0</v>
      </c>
      <c r="K46" s="72">
        <f t="shared" si="5"/>
        <v>0</v>
      </c>
      <c r="L46" s="73">
        <f t="shared" si="5"/>
        <v>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4399518</v>
      </c>
      <c r="D48" s="92">
        <f aca="true" t="shared" si="6" ref="D48:L48">SUM(D46:D47)</f>
        <v>-7639308</v>
      </c>
      <c r="E48" s="93">
        <f t="shared" si="6"/>
        <v>-3927709</v>
      </c>
      <c r="F48" s="94">
        <f t="shared" si="6"/>
        <v>0</v>
      </c>
      <c r="G48" s="92">
        <f t="shared" si="6"/>
        <v>0</v>
      </c>
      <c r="H48" s="95">
        <f t="shared" si="6"/>
        <v>-14550289</v>
      </c>
      <c r="I48" s="96">
        <f t="shared" si="6"/>
        <v>-13959360</v>
      </c>
      <c r="J48" s="97">
        <f t="shared" si="6"/>
        <v>0</v>
      </c>
      <c r="K48" s="92">
        <f t="shared" si="6"/>
        <v>0</v>
      </c>
      <c r="L48" s="98">
        <f t="shared" si="6"/>
        <v>0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4365455</v>
      </c>
      <c r="D5" s="8">
        <v>6314558</v>
      </c>
      <c r="E5" s="9">
        <v>7701146</v>
      </c>
      <c r="F5" s="10">
        <v>3621026</v>
      </c>
      <c r="G5" s="8">
        <v>4021026</v>
      </c>
      <c r="H5" s="11">
        <v>3023624</v>
      </c>
      <c r="I5" s="12">
        <v>4032478</v>
      </c>
      <c r="J5" s="10">
        <v>4246202</v>
      </c>
      <c r="K5" s="8">
        <v>4458514</v>
      </c>
      <c r="L5" s="11">
        <v>4477239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764933</v>
      </c>
      <c r="D10" s="8">
        <v>1820166</v>
      </c>
      <c r="E10" s="36">
        <v>1322908</v>
      </c>
      <c r="F10" s="37">
        <v>1200000</v>
      </c>
      <c r="G10" s="38">
        <v>1200000</v>
      </c>
      <c r="H10" s="36">
        <v>395440</v>
      </c>
      <c r="I10" s="39">
        <v>474527</v>
      </c>
      <c r="J10" s="40">
        <v>1267000</v>
      </c>
      <c r="K10" s="38">
        <v>1330350</v>
      </c>
      <c r="L10" s="36">
        <v>1396868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-39543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761979</v>
      </c>
      <c r="D12" s="8">
        <v>1015779</v>
      </c>
      <c r="E12" s="11">
        <v>1560004</v>
      </c>
      <c r="F12" s="13">
        <v>1207592</v>
      </c>
      <c r="G12" s="8">
        <v>1757592</v>
      </c>
      <c r="H12" s="11">
        <v>1279838</v>
      </c>
      <c r="I12" s="15">
        <v>1894531</v>
      </c>
      <c r="J12" s="13">
        <v>1757592</v>
      </c>
      <c r="K12" s="8">
        <v>1845471</v>
      </c>
      <c r="L12" s="11">
        <v>1937745</v>
      </c>
    </row>
    <row r="13" spans="1:12" ht="13.5">
      <c r="A13" s="33" t="s">
        <v>27</v>
      </c>
      <c r="B13" s="41"/>
      <c r="C13" s="8">
        <v>6022423</v>
      </c>
      <c r="D13" s="8">
        <v>9068446</v>
      </c>
      <c r="E13" s="11">
        <v>9004105</v>
      </c>
      <c r="F13" s="13">
        <v>10478662</v>
      </c>
      <c r="G13" s="8">
        <v>10478662</v>
      </c>
      <c r="H13" s="11">
        <v>3300247</v>
      </c>
      <c r="I13" s="15">
        <v>5111777</v>
      </c>
      <c r="J13" s="13">
        <v>10478662</v>
      </c>
      <c r="K13" s="8">
        <v>11002595</v>
      </c>
      <c r="L13" s="11">
        <v>11552725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26001</v>
      </c>
      <c r="I14" s="15">
        <v>82957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626813</v>
      </c>
      <c r="D16" s="8">
        <v>392313</v>
      </c>
      <c r="E16" s="11">
        <v>2208895</v>
      </c>
      <c r="F16" s="13">
        <v>2500000</v>
      </c>
      <c r="G16" s="8">
        <v>3500000</v>
      </c>
      <c r="H16" s="11">
        <v>2549248</v>
      </c>
      <c r="I16" s="15">
        <v>3098393</v>
      </c>
      <c r="J16" s="13">
        <v>5000000</v>
      </c>
      <c r="K16" s="8">
        <v>5250000</v>
      </c>
      <c r="L16" s="11">
        <v>5512500</v>
      </c>
    </row>
    <row r="17" spans="1:12" ht="13.5">
      <c r="A17" s="33" t="s">
        <v>31</v>
      </c>
      <c r="B17" s="41"/>
      <c r="C17" s="8">
        <v>951983</v>
      </c>
      <c r="D17" s="8">
        <v>742726</v>
      </c>
      <c r="E17" s="11">
        <v>731769</v>
      </c>
      <c r="F17" s="13">
        <v>1500000</v>
      </c>
      <c r="G17" s="8">
        <v>1500000</v>
      </c>
      <c r="H17" s="11">
        <v>1185875</v>
      </c>
      <c r="I17" s="15">
        <v>1415198</v>
      </c>
      <c r="J17" s="13">
        <v>3000000</v>
      </c>
      <c r="K17" s="8">
        <v>3150000</v>
      </c>
      <c r="L17" s="11">
        <v>3307500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141581071</v>
      </c>
      <c r="D19" s="8">
        <v>169880286</v>
      </c>
      <c r="E19" s="11">
        <v>197685874</v>
      </c>
      <c r="F19" s="13">
        <v>216389981</v>
      </c>
      <c r="G19" s="8">
        <v>216389981</v>
      </c>
      <c r="H19" s="11">
        <v>213117140</v>
      </c>
      <c r="I19" s="15">
        <v>214240860</v>
      </c>
      <c r="J19" s="13">
        <v>224411000</v>
      </c>
      <c r="K19" s="8">
        <v>226429000</v>
      </c>
      <c r="L19" s="11">
        <v>230047000</v>
      </c>
    </row>
    <row r="20" spans="1:12" ht="13.5">
      <c r="A20" s="33" t="s">
        <v>34</v>
      </c>
      <c r="B20" s="41" t="s">
        <v>19</v>
      </c>
      <c r="C20" s="8">
        <v>620848</v>
      </c>
      <c r="D20" s="8">
        <v>5761249</v>
      </c>
      <c r="E20" s="36">
        <v>4852273</v>
      </c>
      <c r="F20" s="37">
        <v>78908264</v>
      </c>
      <c r="G20" s="38">
        <v>89108264</v>
      </c>
      <c r="H20" s="36">
        <v>59300936</v>
      </c>
      <c r="I20" s="39">
        <v>72717363</v>
      </c>
      <c r="J20" s="40">
        <v>94943652</v>
      </c>
      <c r="K20" s="38">
        <v>97908882</v>
      </c>
      <c r="L20" s="36">
        <v>102804328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1430911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155695505</v>
      </c>
      <c r="D22" s="45">
        <f aca="true" t="shared" si="0" ref="D22:L22">SUM(D5:D21)</f>
        <v>194995523</v>
      </c>
      <c r="E22" s="46">
        <f t="shared" si="0"/>
        <v>225066974</v>
      </c>
      <c r="F22" s="47">
        <f t="shared" si="0"/>
        <v>315805525</v>
      </c>
      <c r="G22" s="45">
        <f t="shared" si="0"/>
        <v>327955525</v>
      </c>
      <c r="H22" s="48">
        <f t="shared" si="0"/>
        <v>285569717</v>
      </c>
      <c r="I22" s="49">
        <f t="shared" si="0"/>
        <v>303068084</v>
      </c>
      <c r="J22" s="50">
        <f t="shared" si="0"/>
        <v>345104108</v>
      </c>
      <c r="K22" s="45">
        <f t="shared" si="0"/>
        <v>351374812</v>
      </c>
      <c r="L22" s="46">
        <f t="shared" si="0"/>
        <v>361035905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38122476</v>
      </c>
      <c r="D25" s="8">
        <v>43316669</v>
      </c>
      <c r="E25" s="11">
        <v>79490942</v>
      </c>
      <c r="F25" s="12">
        <v>89792373</v>
      </c>
      <c r="G25" s="8">
        <v>89792373</v>
      </c>
      <c r="H25" s="14">
        <v>80930541</v>
      </c>
      <c r="I25" s="15">
        <v>120917690</v>
      </c>
      <c r="J25" s="13">
        <v>112994309</v>
      </c>
      <c r="K25" s="8">
        <v>118644024</v>
      </c>
      <c r="L25" s="11">
        <v>124576226</v>
      </c>
    </row>
    <row r="26" spans="1:12" ht="13.5">
      <c r="A26" s="35" t="s">
        <v>39</v>
      </c>
      <c r="B26" s="34"/>
      <c r="C26" s="8">
        <v>18866589</v>
      </c>
      <c r="D26" s="8">
        <v>21814912</v>
      </c>
      <c r="E26" s="11">
        <v>23984032</v>
      </c>
      <c r="F26" s="13">
        <v>19331771</v>
      </c>
      <c r="G26" s="8">
        <v>19331771</v>
      </c>
      <c r="H26" s="11">
        <v>21414351</v>
      </c>
      <c r="I26" s="15">
        <v>23319930</v>
      </c>
      <c r="J26" s="13">
        <v>22279518</v>
      </c>
      <c r="K26" s="8">
        <v>23393496</v>
      </c>
      <c r="L26" s="11">
        <v>24563169</v>
      </c>
    </row>
    <row r="27" spans="1:12" ht="13.5">
      <c r="A27" s="35" t="s">
        <v>40</v>
      </c>
      <c r="B27" s="34" t="s">
        <v>41</v>
      </c>
      <c r="C27" s="8">
        <v>963238</v>
      </c>
      <c r="D27" s="8">
        <v>2554155</v>
      </c>
      <c r="E27" s="11">
        <v>2084685</v>
      </c>
      <c r="F27" s="13">
        <v>1010344</v>
      </c>
      <c r="G27" s="8">
        <v>1010344</v>
      </c>
      <c r="H27" s="11">
        <v>0</v>
      </c>
      <c r="I27" s="15">
        <v>458257</v>
      </c>
      <c r="J27" s="13">
        <v>1010344</v>
      </c>
      <c r="K27" s="8">
        <v>1060861</v>
      </c>
      <c r="L27" s="11">
        <v>1113904</v>
      </c>
    </row>
    <row r="28" spans="1:12" ht="13.5">
      <c r="A28" s="35" t="s">
        <v>42</v>
      </c>
      <c r="B28" s="34" t="s">
        <v>19</v>
      </c>
      <c r="C28" s="8">
        <v>53691281</v>
      </c>
      <c r="D28" s="8">
        <v>58473922</v>
      </c>
      <c r="E28" s="11">
        <v>69116580</v>
      </c>
      <c r="F28" s="12">
        <v>38199958</v>
      </c>
      <c r="G28" s="8">
        <v>70000000</v>
      </c>
      <c r="H28" s="14">
        <v>50805335</v>
      </c>
      <c r="I28" s="15">
        <v>68997678</v>
      </c>
      <c r="J28" s="13">
        <v>70000546</v>
      </c>
      <c r="K28" s="8">
        <v>73500000</v>
      </c>
      <c r="L28" s="11">
        <v>77175000</v>
      </c>
    </row>
    <row r="29" spans="1:12" ht="13.5">
      <c r="A29" s="35" t="s">
        <v>43</v>
      </c>
      <c r="B29" s="34"/>
      <c r="C29" s="8">
        <v>166143</v>
      </c>
      <c r="D29" s="8">
        <v>3835823</v>
      </c>
      <c r="E29" s="11">
        <v>15294347</v>
      </c>
      <c r="F29" s="13">
        <v>0</v>
      </c>
      <c r="G29" s="8">
        <v>0</v>
      </c>
      <c r="H29" s="11">
        <v>8867</v>
      </c>
      <c r="I29" s="15">
        <v>9121966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30000</v>
      </c>
      <c r="K31" s="8">
        <v>50000</v>
      </c>
      <c r="L31" s="11">
        <v>10000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106423644</v>
      </c>
      <c r="K32" s="8">
        <v>108714422</v>
      </c>
      <c r="L32" s="11">
        <v>111453998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83503433</v>
      </c>
      <c r="D34" s="8">
        <v>74776182</v>
      </c>
      <c r="E34" s="11">
        <v>138696400</v>
      </c>
      <c r="F34" s="12">
        <v>118003986</v>
      </c>
      <c r="G34" s="8">
        <v>149857736</v>
      </c>
      <c r="H34" s="11">
        <v>150853952</v>
      </c>
      <c r="I34" s="15">
        <v>174102555</v>
      </c>
      <c r="J34" s="13">
        <v>100536497</v>
      </c>
      <c r="K34" s="8">
        <v>94635173</v>
      </c>
      <c r="L34" s="11">
        <v>94140323</v>
      </c>
    </row>
    <row r="35" spans="1:12" ht="13.5">
      <c r="A35" s="33" t="s">
        <v>51</v>
      </c>
      <c r="B35" s="41"/>
      <c r="C35" s="8">
        <v>762552</v>
      </c>
      <c r="D35" s="8">
        <v>2281325</v>
      </c>
      <c r="E35" s="11">
        <v>2517045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196075712</v>
      </c>
      <c r="D36" s="45">
        <f aca="true" t="shared" si="1" ref="D36:L36">SUM(D25:D35)</f>
        <v>207052988</v>
      </c>
      <c r="E36" s="46">
        <f t="shared" si="1"/>
        <v>331184031</v>
      </c>
      <c r="F36" s="47">
        <f t="shared" si="1"/>
        <v>266338432</v>
      </c>
      <c r="G36" s="45">
        <f t="shared" si="1"/>
        <v>329992224</v>
      </c>
      <c r="H36" s="46">
        <f t="shared" si="1"/>
        <v>304013046</v>
      </c>
      <c r="I36" s="49">
        <f t="shared" si="1"/>
        <v>396918076</v>
      </c>
      <c r="J36" s="50">
        <f t="shared" si="1"/>
        <v>413274858</v>
      </c>
      <c r="K36" s="45">
        <f t="shared" si="1"/>
        <v>419997976</v>
      </c>
      <c r="L36" s="46">
        <f t="shared" si="1"/>
        <v>433032620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-40380207</v>
      </c>
      <c r="D38" s="61">
        <f aca="true" t="shared" si="2" ref="D38:L38">+D22-D36</f>
        <v>-12057465</v>
      </c>
      <c r="E38" s="62">
        <f t="shared" si="2"/>
        <v>-106117057</v>
      </c>
      <c r="F38" s="63">
        <f t="shared" si="2"/>
        <v>49467093</v>
      </c>
      <c r="G38" s="61">
        <f t="shared" si="2"/>
        <v>-2036699</v>
      </c>
      <c r="H38" s="62">
        <f t="shared" si="2"/>
        <v>-18443329</v>
      </c>
      <c r="I38" s="64">
        <f t="shared" si="2"/>
        <v>-93849992</v>
      </c>
      <c r="J38" s="65">
        <f t="shared" si="2"/>
        <v>-68170750</v>
      </c>
      <c r="K38" s="61">
        <f t="shared" si="2"/>
        <v>-68623164</v>
      </c>
      <c r="L38" s="62">
        <f t="shared" si="2"/>
        <v>-71996715</v>
      </c>
    </row>
    <row r="39" spans="1:12" ht="13.5">
      <c r="A39" s="33" t="s">
        <v>54</v>
      </c>
      <c r="B39" s="41"/>
      <c r="C39" s="8">
        <v>41788679</v>
      </c>
      <c r="D39" s="8">
        <v>50640000</v>
      </c>
      <c r="E39" s="11">
        <v>92311536</v>
      </c>
      <c r="F39" s="13">
        <v>69534019</v>
      </c>
      <c r="G39" s="8">
        <v>69534019</v>
      </c>
      <c r="H39" s="11">
        <v>82745000</v>
      </c>
      <c r="I39" s="15">
        <v>82745000</v>
      </c>
      <c r="J39" s="13">
        <v>75027000</v>
      </c>
      <c r="K39" s="8">
        <v>87500000</v>
      </c>
      <c r="L39" s="11">
        <v>93165250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1408472</v>
      </c>
      <c r="D42" s="72">
        <f aca="true" t="shared" si="3" ref="D42:L42">SUM(D38:D41)</f>
        <v>38582535</v>
      </c>
      <c r="E42" s="73">
        <f t="shared" si="3"/>
        <v>-13805521</v>
      </c>
      <c r="F42" s="74">
        <f t="shared" si="3"/>
        <v>119001112</v>
      </c>
      <c r="G42" s="72">
        <f t="shared" si="3"/>
        <v>67497320</v>
      </c>
      <c r="H42" s="73">
        <f t="shared" si="3"/>
        <v>64301671</v>
      </c>
      <c r="I42" s="75">
        <f t="shared" si="3"/>
        <v>-11104992</v>
      </c>
      <c r="J42" s="76">
        <f t="shared" si="3"/>
        <v>6856250</v>
      </c>
      <c r="K42" s="72">
        <f t="shared" si="3"/>
        <v>18876836</v>
      </c>
      <c r="L42" s="73">
        <f t="shared" si="3"/>
        <v>21168535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1408472</v>
      </c>
      <c r="D44" s="82">
        <f aca="true" t="shared" si="4" ref="D44:L44">+D42-D43</f>
        <v>38582535</v>
      </c>
      <c r="E44" s="83">
        <f t="shared" si="4"/>
        <v>-13805521</v>
      </c>
      <c r="F44" s="84">
        <f t="shared" si="4"/>
        <v>119001112</v>
      </c>
      <c r="G44" s="82">
        <f t="shared" si="4"/>
        <v>67497320</v>
      </c>
      <c r="H44" s="83">
        <f t="shared" si="4"/>
        <v>64301671</v>
      </c>
      <c r="I44" s="85">
        <f t="shared" si="4"/>
        <v>-11104992</v>
      </c>
      <c r="J44" s="86">
        <f t="shared" si="4"/>
        <v>6856250</v>
      </c>
      <c r="K44" s="82">
        <f t="shared" si="4"/>
        <v>18876836</v>
      </c>
      <c r="L44" s="83">
        <f t="shared" si="4"/>
        <v>21168535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1408472</v>
      </c>
      <c r="D46" s="72">
        <f aca="true" t="shared" si="5" ref="D46:L46">SUM(D44:D45)</f>
        <v>38582535</v>
      </c>
      <c r="E46" s="73">
        <f t="shared" si="5"/>
        <v>-13805521</v>
      </c>
      <c r="F46" s="74">
        <f t="shared" si="5"/>
        <v>119001112</v>
      </c>
      <c r="G46" s="72">
        <f t="shared" si="5"/>
        <v>67497320</v>
      </c>
      <c r="H46" s="73">
        <f t="shared" si="5"/>
        <v>64301671</v>
      </c>
      <c r="I46" s="75">
        <f t="shared" si="5"/>
        <v>-11104992</v>
      </c>
      <c r="J46" s="76">
        <f t="shared" si="5"/>
        <v>6856250</v>
      </c>
      <c r="K46" s="72">
        <f t="shared" si="5"/>
        <v>18876836</v>
      </c>
      <c r="L46" s="73">
        <f t="shared" si="5"/>
        <v>21168535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1408472</v>
      </c>
      <c r="D48" s="92">
        <f aca="true" t="shared" si="6" ref="D48:L48">SUM(D46:D47)</f>
        <v>38582535</v>
      </c>
      <c r="E48" s="93">
        <f t="shared" si="6"/>
        <v>-13805521</v>
      </c>
      <c r="F48" s="94">
        <f t="shared" si="6"/>
        <v>119001112</v>
      </c>
      <c r="G48" s="92">
        <f t="shared" si="6"/>
        <v>67497320</v>
      </c>
      <c r="H48" s="95">
        <f t="shared" si="6"/>
        <v>64301671</v>
      </c>
      <c r="I48" s="96">
        <f t="shared" si="6"/>
        <v>-11104992</v>
      </c>
      <c r="J48" s="97">
        <f t="shared" si="6"/>
        <v>6856250</v>
      </c>
      <c r="K48" s="92">
        <f t="shared" si="6"/>
        <v>18876836</v>
      </c>
      <c r="L48" s="98">
        <f t="shared" si="6"/>
        <v>21168535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11713000</v>
      </c>
      <c r="D5" s="8">
        <v>19384000</v>
      </c>
      <c r="E5" s="9">
        <v>19902156</v>
      </c>
      <c r="F5" s="10">
        <v>19472102</v>
      </c>
      <c r="G5" s="8">
        <v>19472102</v>
      </c>
      <c r="H5" s="11">
        <v>17689109</v>
      </c>
      <c r="I5" s="12">
        <v>18842130</v>
      </c>
      <c r="J5" s="10">
        <v>19472000</v>
      </c>
      <c r="K5" s="8">
        <v>20622000</v>
      </c>
      <c r="L5" s="11">
        <v>21816857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178606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447592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3470000</v>
      </c>
      <c r="D10" s="8">
        <v>3591000</v>
      </c>
      <c r="E10" s="36">
        <v>3624737</v>
      </c>
      <c r="F10" s="37">
        <v>4099866</v>
      </c>
      <c r="G10" s="38">
        <v>4099866</v>
      </c>
      <c r="H10" s="36">
        <v>3236969</v>
      </c>
      <c r="I10" s="39">
        <v>4436470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54963</v>
      </c>
      <c r="I11" s="15">
        <v>0</v>
      </c>
      <c r="J11" s="13">
        <v>4099866</v>
      </c>
      <c r="K11" s="8">
        <v>4099866</v>
      </c>
      <c r="L11" s="11">
        <v>4099866</v>
      </c>
    </row>
    <row r="12" spans="1:12" ht="13.5">
      <c r="A12" s="35" t="s">
        <v>26</v>
      </c>
      <c r="B12" s="41"/>
      <c r="C12" s="8">
        <v>2114000</v>
      </c>
      <c r="D12" s="8">
        <v>2300000</v>
      </c>
      <c r="E12" s="11">
        <v>2847755</v>
      </c>
      <c r="F12" s="13">
        <v>2700261</v>
      </c>
      <c r="G12" s="8">
        <v>2700261</v>
      </c>
      <c r="H12" s="11">
        <v>1887839</v>
      </c>
      <c r="I12" s="15">
        <v>2459832</v>
      </c>
      <c r="J12" s="13">
        <v>3203000</v>
      </c>
      <c r="K12" s="8">
        <v>3436000</v>
      </c>
      <c r="L12" s="11">
        <v>3627000</v>
      </c>
    </row>
    <row r="13" spans="1:12" ht="13.5">
      <c r="A13" s="33" t="s">
        <v>27</v>
      </c>
      <c r="B13" s="41"/>
      <c r="C13" s="8">
        <v>4435000</v>
      </c>
      <c r="D13" s="8">
        <v>5116000</v>
      </c>
      <c r="E13" s="11">
        <v>5335609</v>
      </c>
      <c r="F13" s="13">
        <v>4500000</v>
      </c>
      <c r="G13" s="8">
        <v>4500000</v>
      </c>
      <c r="H13" s="11">
        <v>3831674</v>
      </c>
      <c r="I13" s="15">
        <v>3817824</v>
      </c>
      <c r="J13" s="13">
        <v>5661081</v>
      </c>
      <c r="K13" s="8">
        <v>5995085</v>
      </c>
      <c r="L13" s="11">
        <v>6342800</v>
      </c>
    </row>
    <row r="14" spans="1:12" ht="13.5">
      <c r="A14" s="33" t="s">
        <v>28</v>
      </c>
      <c r="B14" s="41"/>
      <c r="C14" s="8">
        <v>2912000</v>
      </c>
      <c r="D14" s="8">
        <v>3694000</v>
      </c>
      <c r="E14" s="11">
        <v>5073904</v>
      </c>
      <c r="F14" s="13">
        <v>4524671</v>
      </c>
      <c r="G14" s="8">
        <v>4524671</v>
      </c>
      <c r="H14" s="11">
        <v>6320971</v>
      </c>
      <c r="I14" s="15">
        <v>6775025</v>
      </c>
      <c r="J14" s="13">
        <v>5383099</v>
      </c>
      <c r="K14" s="8">
        <v>5700702</v>
      </c>
      <c r="L14" s="11">
        <v>6031343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6158000</v>
      </c>
      <c r="D16" s="8">
        <v>8342000</v>
      </c>
      <c r="E16" s="11">
        <v>8522293</v>
      </c>
      <c r="F16" s="13">
        <v>2322000</v>
      </c>
      <c r="G16" s="8">
        <v>2322000</v>
      </c>
      <c r="H16" s="11">
        <v>1042210</v>
      </c>
      <c r="I16" s="15">
        <v>2540315</v>
      </c>
      <c r="J16" s="13">
        <v>9051000</v>
      </c>
      <c r="K16" s="8">
        <v>9585009</v>
      </c>
      <c r="L16" s="11">
        <v>10140940</v>
      </c>
    </row>
    <row r="17" spans="1:12" ht="13.5">
      <c r="A17" s="33" t="s">
        <v>31</v>
      </c>
      <c r="B17" s="41"/>
      <c r="C17" s="8">
        <v>956000</v>
      </c>
      <c r="D17" s="8">
        <v>1029000</v>
      </c>
      <c r="E17" s="11">
        <v>1093541</v>
      </c>
      <c r="F17" s="13">
        <v>3835883</v>
      </c>
      <c r="G17" s="8">
        <v>3835883</v>
      </c>
      <c r="H17" s="11">
        <v>2910989</v>
      </c>
      <c r="I17" s="15">
        <v>920579</v>
      </c>
      <c r="J17" s="13">
        <v>1015275</v>
      </c>
      <c r="K17" s="8">
        <v>1075176</v>
      </c>
      <c r="L17" s="11">
        <v>1137537</v>
      </c>
    </row>
    <row r="18" spans="1:12" ht="13.5">
      <c r="A18" s="35" t="s">
        <v>32</v>
      </c>
      <c r="B18" s="34"/>
      <c r="C18" s="8">
        <v>2709000</v>
      </c>
      <c r="D18" s="8">
        <v>2655000</v>
      </c>
      <c r="E18" s="11">
        <v>2768727</v>
      </c>
      <c r="F18" s="13">
        <v>919976</v>
      </c>
      <c r="G18" s="8">
        <v>919976</v>
      </c>
      <c r="H18" s="11">
        <v>1493188</v>
      </c>
      <c r="I18" s="15">
        <v>3204814</v>
      </c>
      <c r="J18" s="13">
        <v>3900000</v>
      </c>
      <c r="K18" s="8">
        <v>4130000</v>
      </c>
      <c r="L18" s="11">
        <v>4370000</v>
      </c>
    </row>
    <row r="19" spans="1:12" ht="13.5">
      <c r="A19" s="33" t="s">
        <v>33</v>
      </c>
      <c r="B19" s="41"/>
      <c r="C19" s="8">
        <v>171996000</v>
      </c>
      <c r="D19" s="8">
        <v>194400960</v>
      </c>
      <c r="E19" s="11">
        <v>239408966</v>
      </c>
      <c r="F19" s="13">
        <v>217033300</v>
      </c>
      <c r="G19" s="8">
        <v>221896650</v>
      </c>
      <c r="H19" s="11">
        <v>150113000</v>
      </c>
      <c r="I19" s="15">
        <v>287454558</v>
      </c>
      <c r="J19" s="13">
        <v>231062000</v>
      </c>
      <c r="K19" s="8">
        <v>244694287</v>
      </c>
      <c r="L19" s="11">
        <v>258886556</v>
      </c>
    </row>
    <row r="20" spans="1:12" ht="13.5">
      <c r="A20" s="33" t="s">
        <v>34</v>
      </c>
      <c r="B20" s="41" t="s">
        <v>19</v>
      </c>
      <c r="C20" s="8">
        <v>649000</v>
      </c>
      <c r="D20" s="8">
        <v>5002088</v>
      </c>
      <c r="E20" s="36">
        <v>1144157</v>
      </c>
      <c r="F20" s="37">
        <v>5143814</v>
      </c>
      <c r="G20" s="38">
        <v>5143815</v>
      </c>
      <c r="H20" s="36">
        <v>472592</v>
      </c>
      <c r="I20" s="39">
        <v>675611</v>
      </c>
      <c r="J20" s="40">
        <v>1200191</v>
      </c>
      <c r="K20" s="38">
        <v>1267955</v>
      </c>
      <c r="L20" s="36">
        <v>1335842</v>
      </c>
    </row>
    <row r="21" spans="1:12" ht="13.5">
      <c r="A21" s="33" t="s">
        <v>35</v>
      </c>
      <c r="B21" s="41"/>
      <c r="C21" s="8">
        <v>549000</v>
      </c>
      <c r="D21" s="8">
        <v>5899000</v>
      </c>
      <c r="E21" s="11">
        <v>1293457</v>
      </c>
      <c r="F21" s="13">
        <v>590240</v>
      </c>
      <c r="G21" s="8">
        <v>590240</v>
      </c>
      <c r="H21" s="42">
        <v>237695</v>
      </c>
      <c r="I21" s="15">
        <v>237695</v>
      </c>
      <c r="J21" s="13">
        <v>1100000</v>
      </c>
      <c r="K21" s="8">
        <v>1165000</v>
      </c>
      <c r="L21" s="11">
        <v>1232000</v>
      </c>
    </row>
    <row r="22" spans="1:12" ht="24.75" customHeight="1">
      <c r="A22" s="43" t="s">
        <v>36</v>
      </c>
      <c r="B22" s="44"/>
      <c r="C22" s="45">
        <f>SUM(C5:C21)</f>
        <v>207661000</v>
      </c>
      <c r="D22" s="45">
        <f aca="true" t="shared" si="0" ref="D22:L22">SUM(D5:D21)</f>
        <v>251413048</v>
      </c>
      <c r="E22" s="46">
        <f t="shared" si="0"/>
        <v>291015302</v>
      </c>
      <c r="F22" s="47">
        <f t="shared" si="0"/>
        <v>265142113</v>
      </c>
      <c r="G22" s="45">
        <f t="shared" si="0"/>
        <v>270005464</v>
      </c>
      <c r="H22" s="48">
        <f t="shared" si="0"/>
        <v>189917397</v>
      </c>
      <c r="I22" s="49">
        <f t="shared" si="0"/>
        <v>331364853</v>
      </c>
      <c r="J22" s="50">
        <f t="shared" si="0"/>
        <v>285147512</v>
      </c>
      <c r="K22" s="45">
        <f t="shared" si="0"/>
        <v>301771080</v>
      </c>
      <c r="L22" s="46">
        <f t="shared" si="0"/>
        <v>319020741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104471000</v>
      </c>
      <c r="D25" s="8">
        <v>130797097</v>
      </c>
      <c r="E25" s="11">
        <v>161104076</v>
      </c>
      <c r="F25" s="12">
        <v>165411007</v>
      </c>
      <c r="G25" s="8">
        <v>161269524</v>
      </c>
      <c r="H25" s="14">
        <v>168457165</v>
      </c>
      <c r="I25" s="15">
        <v>173414281</v>
      </c>
      <c r="J25" s="13">
        <v>175121000</v>
      </c>
      <c r="K25" s="8">
        <v>185452904</v>
      </c>
      <c r="L25" s="11">
        <v>196208968</v>
      </c>
    </row>
    <row r="26" spans="1:12" ht="13.5">
      <c r="A26" s="35" t="s">
        <v>39</v>
      </c>
      <c r="B26" s="34"/>
      <c r="C26" s="8">
        <v>21644000</v>
      </c>
      <c r="D26" s="8">
        <v>22210686</v>
      </c>
      <c r="E26" s="11">
        <v>25897543</v>
      </c>
      <c r="F26" s="13">
        <v>24421029</v>
      </c>
      <c r="G26" s="8">
        <v>22275029</v>
      </c>
      <c r="H26" s="11">
        <v>19356221</v>
      </c>
      <c r="I26" s="15">
        <v>22682353</v>
      </c>
      <c r="J26" s="13">
        <v>26686719</v>
      </c>
      <c r="K26" s="8">
        <v>28261235</v>
      </c>
      <c r="L26" s="11">
        <v>29900387</v>
      </c>
    </row>
    <row r="27" spans="1:12" ht="13.5">
      <c r="A27" s="35" t="s">
        <v>40</v>
      </c>
      <c r="B27" s="34" t="s">
        <v>41</v>
      </c>
      <c r="C27" s="8">
        <v>13188000</v>
      </c>
      <c r="D27" s="8">
        <v>28629000</v>
      </c>
      <c r="E27" s="11">
        <v>26254974</v>
      </c>
      <c r="F27" s="13">
        <v>21979911</v>
      </c>
      <c r="G27" s="8">
        <v>21979911</v>
      </c>
      <c r="H27" s="11">
        <v>21009766</v>
      </c>
      <c r="I27" s="15">
        <v>784327</v>
      </c>
      <c r="J27" s="13">
        <v>11893000</v>
      </c>
      <c r="K27" s="8">
        <v>12594687</v>
      </c>
      <c r="L27" s="11">
        <v>13325179</v>
      </c>
    </row>
    <row r="28" spans="1:12" ht="13.5">
      <c r="A28" s="35" t="s">
        <v>42</v>
      </c>
      <c r="B28" s="34" t="s">
        <v>19</v>
      </c>
      <c r="C28" s="8">
        <v>103310000</v>
      </c>
      <c r="D28" s="8">
        <v>103020000</v>
      </c>
      <c r="E28" s="11">
        <v>52621917</v>
      </c>
      <c r="F28" s="12">
        <v>106783904</v>
      </c>
      <c r="G28" s="8">
        <v>106783904</v>
      </c>
      <c r="H28" s="14">
        <v>47198966</v>
      </c>
      <c r="I28" s="15">
        <v>59260612</v>
      </c>
      <c r="J28" s="13">
        <v>113084154</v>
      </c>
      <c r="K28" s="8">
        <v>119643035</v>
      </c>
      <c r="L28" s="11">
        <v>126582331</v>
      </c>
    </row>
    <row r="29" spans="1:12" ht="13.5">
      <c r="A29" s="35" t="s">
        <v>43</v>
      </c>
      <c r="B29" s="34"/>
      <c r="C29" s="8">
        <v>278000</v>
      </c>
      <c r="D29" s="8">
        <v>748000</v>
      </c>
      <c r="E29" s="11">
        <v>716628</v>
      </c>
      <c r="F29" s="13">
        <v>1200000</v>
      </c>
      <c r="G29" s="8">
        <v>1305000</v>
      </c>
      <c r="H29" s="11">
        <v>529734</v>
      </c>
      <c r="I29" s="15">
        <v>934517</v>
      </c>
      <c r="J29" s="13">
        <v>940000</v>
      </c>
      <c r="K29" s="8">
        <v>995160</v>
      </c>
      <c r="L29" s="11">
        <v>1052902</v>
      </c>
    </row>
    <row r="30" spans="1:12" ht="13.5">
      <c r="A30" s="35" t="s">
        <v>44</v>
      </c>
      <c r="B30" s="34" t="s">
        <v>19</v>
      </c>
      <c r="C30" s="8">
        <v>4170000</v>
      </c>
      <c r="D30" s="8">
        <v>10131000</v>
      </c>
      <c r="E30" s="11">
        <v>9268135</v>
      </c>
      <c r="F30" s="12">
        <v>7000000</v>
      </c>
      <c r="G30" s="8">
        <v>7000000</v>
      </c>
      <c r="H30" s="14">
        <v>7161208</v>
      </c>
      <c r="I30" s="15">
        <v>10237373</v>
      </c>
      <c r="J30" s="13">
        <v>9038922</v>
      </c>
      <c r="K30" s="8">
        <v>9572219</v>
      </c>
      <c r="L30" s="11">
        <v>10127407</v>
      </c>
    </row>
    <row r="31" spans="1:12" ht="13.5">
      <c r="A31" s="35" t="s">
        <v>45</v>
      </c>
      <c r="B31" s="34" t="s">
        <v>46</v>
      </c>
      <c r="C31" s="8">
        <v>10784000</v>
      </c>
      <c r="D31" s="8">
        <v>7558954</v>
      </c>
      <c r="E31" s="11">
        <v>0</v>
      </c>
      <c r="F31" s="13">
        <v>7757106</v>
      </c>
      <c r="G31" s="8">
        <v>6493200</v>
      </c>
      <c r="H31" s="11">
        <v>1988442</v>
      </c>
      <c r="I31" s="15">
        <v>2991506</v>
      </c>
      <c r="J31" s="13">
        <v>6376247</v>
      </c>
      <c r="K31" s="8">
        <v>6752971</v>
      </c>
      <c r="L31" s="11">
        <v>7144076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7284580</v>
      </c>
      <c r="G32" s="8">
        <v>19944580</v>
      </c>
      <c r="H32" s="14">
        <v>19695803</v>
      </c>
      <c r="I32" s="15">
        <v>23768451</v>
      </c>
      <c r="J32" s="13">
        <v>10844000</v>
      </c>
      <c r="K32" s="8">
        <v>11483404</v>
      </c>
      <c r="L32" s="11">
        <v>12148528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16875400</v>
      </c>
      <c r="F33" s="13">
        <v>0</v>
      </c>
      <c r="G33" s="8">
        <v>0</v>
      </c>
      <c r="H33" s="11">
        <v>0</v>
      </c>
      <c r="I33" s="15">
        <v>5368240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55418000</v>
      </c>
      <c r="D34" s="8">
        <v>65906475</v>
      </c>
      <c r="E34" s="11">
        <v>81607750</v>
      </c>
      <c r="F34" s="12">
        <v>52066517</v>
      </c>
      <c r="G34" s="8">
        <v>51715527</v>
      </c>
      <c r="H34" s="11">
        <v>37292816</v>
      </c>
      <c r="I34" s="15">
        <v>44973341</v>
      </c>
      <c r="J34" s="13">
        <v>44248000</v>
      </c>
      <c r="K34" s="8">
        <v>46658118</v>
      </c>
      <c r="L34" s="11">
        <v>49113428</v>
      </c>
    </row>
    <row r="35" spans="1:12" ht="13.5">
      <c r="A35" s="33" t="s">
        <v>51</v>
      </c>
      <c r="B35" s="41"/>
      <c r="C35" s="8">
        <v>3456000</v>
      </c>
      <c r="D35" s="8">
        <v>5085000</v>
      </c>
      <c r="E35" s="11">
        <v>1074082</v>
      </c>
      <c r="F35" s="13">
        <v>0</v>
      </c>
      <c r="G35" s="8">
        <v>0</v>
      </c>
      <c r="H35" s="11">
        <v>0</v>
      </c>
      <c r="I35" s="15">
        <v>417397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316719000</v>
      </c>
      <c r="D36" s="45">
        <f aca="true" t="shared" si="1" ref="D36:L36">SUM(D25:D35)</f>
        <v>374086212</v>
      </c>
      <c r="E36" s="46">
        <f t="shared" si="1"/>
        <v>375420505</v>
      </c>
      <c r="F36" s="47">
        <f t="shared" si="1"/>
        <v>393904054</v>
      </c>
      <c r="G36" s="45">
        <f t="shared" si="1"/>
        <v>398766675</v>
      </c>
      <c r="H36" s="46">
        <f t="shared" si="1"/>
        <v>322690121</v>
      </c>
      <c r="I36" s="49">
        <f t="shared" si="1"/>
        <v>344832398</v>
      </c>
      <c r="J36" s="50">
        <f t="shared" si="1"/>
        <v>398232042</v>
      </c>
      <c r="K36" s="45">
        <f t="shared" si="1"/>
        <v>421413733</v>
      </c>
      <c r="L36" s="46">
        <f t="shared" si="1"/>
        <v>445603206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-109058000</v>
      </c>
      <c r="D38" s="61">
        <f aca="true" t="shared" si="2" ref="D38:L38">+D22-D36</f>
        <v>-122673164</v>
      </c>
      <c r="E38" s="62">
        <f t="shared" si="2"/>
        <v>-84405203</v>
      </c>
      <c r="F38" s="63">
        <f t="shared" si="2"/>
        <v>-128761941</v>
      </c>
      <c r="G38" s="61">
        <f t="shared" si="2"/>
        <v>-128761211</v>
      </c>
      <c r="H38" s="62">
        <f t="shared" si="2"/>
        <v>-132772724</v>
      </c>
      <c r="I38" s="64">
        <f t="shared" si="2"/>
        <v>-13467545</v>
      </c>
      <c r="J38" s="65">
        <f t="shared" si="2"/>
        <v>-113084530</v>
      </c>
      <c r="K38" s="61">
        <f t="shared" si="2"/>
        <v>-119642653</v>
      </c>
      <c r="L38" s="62">
        <f t="shared" si="2"/>
        <v>-126582465</v>
      </c>
    </row>
    <row r="39" spans="1:12" ht="13.5">
      <c r="A39" s="33" t="s">
        <v>54</v>
      </c>
      <c r="B39" s="41"/>
      <c r="C39" s="8">
        <v>47179000</v>
      </c>
      <c r="D39" s="8">
        <v>88741274</v>
      </c>
      <c r="E39" s="11">
        <v>80896766</v>
      </c>
      <c r="F39" s="13">
        <v>72224700</v>
      </c>
      <c r="G39" s="8">
        <v>68461350</v>
      </c>
      <c r="H39" s="11">
        <v>58863598</v>
      </c>
      <c r="I39" s="15">
        <v>0</v>
      </c>
      <c r="J39" s="13">
        <v>68776000</v>
      </c>
      <c r="K39" s="8">
        <v>78345000</v>
      </c>
      <c r="L39" s="11">
        <v>81456000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-61879000</v>
      </c>
      <c r="D42" s="72">
        <f aca="true" t="shared" si="3" ref="D42:L42">SUM(D38:D41)</f>
        <v>-33931890</v>
      </c>
      <c r="E42" s="73">
        <f t="shared" si="3"/>
        <v>-3508437</v>
      </c>
      <c r="F42" s="74">
        <f t="shared" si="3"/>
        <v>-56537241</v>
      </c>
      <c r="G42" s="72">
        <f t="shared" si="3"/>
        <v>-60299861</v>
      </c>
      <c r="H42" s="73">
        <f t="shared" si="3"/>
        <v>-73909126</v>
      </c>
      <c r="I42" s="75">
        <f t="shared" si="3"/>
        <v>-13467545</v>
      </c>
      <c r="J42" s="76">
        <f t="shared" si="3"/>
        <v>-44308530</v>
      </c>
      <c r="K42" s="72">
        <f t="shared" si="3"/>
        <v>-41297653</v>
      </c>
      <c r="L42" s="73">
        <f t="shared" si="3"/>
        <v>-45126465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-61879000</v>
      </c>
      <c r="D44" s="82">
        <f aca="true" t="shared" si="4" ref="D44:L44">+D42-D43</f>
        <v>-33931890</v>
      </c>
      <c r="E44" s="83">
        <f t="shared" si="4"/>
        <v>-3508437</v>
      </c>
      <c r="F44" s="84">
        <f t="shared" si="4"/>
        <v>-56537241</v>
      </c>
      <c r="G44" s="82">
        <f t="shared" si="4"/>
        <v>-60299861</v>
      </c>
      <c r="H44" s="83">
        <f t="shared" si="4"/>
        <v>-73909126</v>
      </c>
      <c r="I44" s="85">
        <f t="shared" si="4"/>
        <v>-13467545</v>
      </c>
      <c r="J44" s="86">
        <f t="shared" si="4"/>
        <v>-44308530</v>
      </c>
      <c r="K44" s="82">
        <f t="shared" si="4"/>
        <v>-41297653</v>
      </c>
      <c r="L44" s="83">
        <f t="shared" si="4"/>
        <v>-45126465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-61879000</v>
      </c>
      <c r="D46" s="72">
        <f aca="true" t="shared" si="5" ref="D46:L46">SUM(D44:D45)</f>
        <v>-33931890</v>
      </c>
      <c r="E46" s="73">
        <f t="shared" si="5"/>
        <v>-3508437</v>
      </c>
      <c r="F46" s="74">
        <f t="shared" si="5"/>
        <v>-56537241</v>
      </c>
      <c r="G46" s="72">
        <f t="shared" si="5"/>
        <v>-60299861</v>
      </c>
      <c r="H46" s="73">
        <f t="shared" si="5"/>
        <v>-73909126</v>
      </c>
      <c r="I46" s="75">
        <f t="shared" si="5"/>
        <v>-13467545</v>
      </c>
      <c r="J46" s="76">
        <f t="shared" si="5"/>
        <v>-44308530</v>
      </c>
      <c r="K46" s="72">
        <f t="shared" si="5"/>
        <v>-41297653</v>
      </c>
      <c r="L46" s="73">
        <f t="shared" si="5"/>
        <v>-45126465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-61879000</v>
      </c>
      <c r="D48" s="92">
        <f aca="true" t="shared" si="6" ref="D48:L48">SUM(D46:D47)</f>
        <v>-33931890</v>
      </c>
      <c r="E48" s="93">
        <f t="shared" si="6"/>
        <v>-3508437</v>
      </c>
      <c r="F48" s="94">
        <f t="shared" si="6"/>
        <v>-56537241</v>
      </c>
      <c r="G48" s="92">
        <f t="shared" si="6"/>
        <v>-60299861</v>
      </c>
      <c r="H48" s="95">
        <f t="shared" si="6"/>
        <v>-73909126</v>
      </c>
      <c r="I48" s="96">
        <f t="shared" si="6"/>
        <v>-13467545</v>
      </c>
      <c r="J48" s="97">
        <f t="shared" si="6"/>
        <v>-44308530</v>
      </c>
      <c r="K48" s="92">
        <f t="shared" si="6"/>
        <v>-41297653</v>
      </c>
      <c r="L48" s="98">
        <f t="shared" si="6"/>
        <v>-45126465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16423809</v>
      </c>
      <c r="D5" s="8">
        <v>17702811</v>
      </c>
      <c r="E5" s="9">
        <v>17000149</v>
      </c>
      <c r="F5" s="10">
        <v>23000000</v>
      </c>
      <c r="G5" s="8">
        <v>23000000</v>
      </c>
      <c r="H5" s="11">
        <v>24107162</v>
      </c>
      <c r="I5" s="12">
        <v>22786913</v>
      </c>
      <c r="J5" s="10">
        <v>17000000</v>
      </c>
      <c r="K5" s="8">
        <v>17969000</v>
      </c>
      <c r="L5" s="11">
        <v>18975264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100000</v>
      </c>
      <c r="H6" s="11">
        <v>7862</v>
      </c>
      <c r="I6" s="14">
        <v>46557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3639500</v>
      </c>
      <c r="D7" s="8">
        <v>5742943</v>
      </c>
      <c r="E7" s="11">
        <v>4174159</v>
      </c>
      <c r="F7" s="13">
        <v>8277293</v>
      </c>
      <c r="G7" s="8">
        <v>3012293</v>
      </c>
      <c r="H7" s="11">
        <v>2733966</v>
      </c>
      <c r="I7" s="14">
        <v>6381511</v>
      </c>
      <c r="J7" s="13">
        <v>7574654</v>
      </c>
      <c r="K7" s="8">
        <v>8006409</v>
      </c>
      <c r="L7" s="11">
        <v>8454768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2229118</v>
      </c>
      <c r="D10" s="8">
        <v>1660400</v>
      </c>
      <c r="E10" s="36">
        <v>1311186</v>
      </c>
      <c r="F10" s="37">
        <v>9986177</v>
      </c>
      <c r="G10" s="38">
        <v>9238524</v>
      </c>
      <c r="H10" s="36">
        <v>9258389</v>
      </c>
      <c r="I10" s="39">
        <v>9258007</v>
      </c>
      <c r="J10" s="40">
        <v>5655838</v>
      </c>
      <c r="K10" s="38">
        <v>5978221</v>
      </c>
      <c r="L10" s="36">
        <v>6313001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207425</v>
      </c>
      <c r="D12" s="8">
        <v>232879</v>
      </c>
      <c r="E12" s="11">
        <v>316804</v>
      </c>
      <c r="F12" s="13">
        <v>359000</v>
      </c>
      <c r="G12" s="8">
        <v>359000</v>
      </c>
      <c r="H12" s="11">
        <v>169853</v>
      </c>
      <c r="I12" s="15">
        <v>286591</v>
      </c>
      <c r="J12" s="13">
        <v>250000</v>
      </c>
      <c r="K12" s="8">
        <v>264250</v>
      </c>
      <c r="L12" s="11">
        <v>279048</v>
      </c>
    </row>
    <row r="13" spans="1:12" ht="13.5">
      <c r="A13" s="33" t="s">
        <v>27</v>
      </c>
      <c r="B13" s="41"/>
      <c r="C13" s="8">
        <v>717422</v>
      </c>
      <c r="D13" s="8">
        <v>271048</v>
      </c>
      <c r="E13" s="11">
        <v>896313</v>
      </c>
      <c r="F13" s="13">
        <v>1000000</v>
      </c>
      <c r="G13" s="8">
        <v>1000000</v>
      </c>
      <c r="H13" s="11">
        <v>177336</v>
      </c>
      <c r="I13" s="15">
        <v>318819</v>
      </c>
      <c r="J13" s="13">
        <v>517952</v>
      </c>
      <c r="K13" s="8">
        <v>547475</v>
      </c>
      <c r="L13" s="11">
        <v>578134</v>
      </c>
    </row>
    <row r="14" spans="1:12" ht="13.5">
      <c r="A14" s="33" t="s">
        <v>28</v>
      </c>
      <c r="B14" s="41"/>
      <c r="C14" s="8">
        <v>3683918</v>
      </c>
      <c r="D14" s="8">
        <v>6187223</v>
      </c>
      <c r="E14" s="11">
        <v>4670423</v>
      </c>
      <c r="F14" s="13">
        <v>3500000</v>
      </c>
      <c r="G14" s="8">
        <v>5500000</v>
      </c>
      <c r="H14" s="11">
        <v>6869362</v>
      </c>
      <c r="I14" s="15">
        <v>6304163</v>
      </c>
      <c r="J14" s="13">
        <v>5813722</v>
      </c>
      <c r="K14" s="8">
        <v>6145104</v>
      </c>
      <c r="L14" s="11">
        <v>6489230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53400</v>
      </c>
      <c r="D16" s="8">
        <v>28650</v>
      </c>
      <c r="E16" s="11">
        <v>33300</v>
      </c>
      <c r="F16" s="13">
        <v>31800</v>
      </c>
      <c r="G16" s="8">
        <v>31800</v>
      </c>
      <c r="H16" s="11">
        <v>4700</v>
      </c>
      <c r="I16" s="15">
        <v>105200</v>
      </c>
      <c r="J16" s="13">
        <v>2544</v>
      </c>
      <c r="K16" s="8">
        <v>2689</v>
      </c>
      <c r="L16" s="11">
        <v>2840</v>
      </c>
    </row>
    <row r="17" spans="1:12" ht="13.5">
      <c r="A17" s="33" t="s">
        <v>31</v>
      </c>
      <c r="B17" s="41"/>
      <c r="C17" s="8">
        <v>1659929</v>
      </c>
      <c r="D17" s="8">
        <v>2239630</v>
      </c>
      <c r="E17" s="11">
        <v>1185825</v>
      </c>
      <c r="F17" s="13">
        <v>3800000</v>
      </c>
      <c r="G17" s="8">
        <v>3500000</v>
      </c>
      <c r="H17" s="11">
        <v>1435987</v>
      </c>
      <c r="I17" s="15">
        <v>1411632</v>
      </c>
      <c r="J17" s="13">
        <v>1488350</v>
      </c>
      <c r="K17" s="8">
        <v>1573186</v>
      </c>
      <c r="L17" s="11">
        <v>1661284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199947</v>
      </c>
      <c r="K18" s="8">
        <v>211344</v>
      </c>
      <c r="L18" s="11">
        <v>223179</v>
      </c>
    </row>
    <row r="19" spans="1:12" ht="13.5">
      <c r="A19" s="33" t="s">
        <v>33</v>
      </c>
      <c r="B19" s="41"/>
      <c r="C19" s="8">
        <v>37984774</v>
      </c>
      <c r="D19" s="8">
        <v>42636915</v>
      </c>
      <c r="E19" s="11">
        <v>48786649</v>
      </c>
      <c r="F19" s="13">
        <v>42877000</v>
      </c>
      <c r="G19" s="8">
        <v>42872000</v>
      </c>
      <c r="H19" s="11">
        <v>29507844</v>
      </c>
      <c r="I19" s="15">
        <v>44804241</v>
      </c>
      <c r="J19" s="13">
        <v>39036000</v>
      </c>
      <c r="K19" s="8">
        <v>40405000</v>
      </c>
      <c r="L19" s="11">
        <v>41933000</v>
      </c>
    </row>
    <row r="20" spans="1:12" ht="13.5">
      <c r="A20" s="33" t="s">
        <v>34</v>
      </c>
      <c r="B20" s="41" t="s">
        <v>19</v>
      </c>
      <c r="C20" s="8">
        <v>1157712</v>
      </c>
      <c r="D20" s="8">
        <v>2696068</v>
      </c>
      <c r="E20" s="36">
        <v>2332864</v>
      </c>
      <c r="F20" s="37">
        <v>12209900</v>
      </c>
      <c r="G20" s="38">
        <v>17134900</v>
      </c>
      <c r="H20" s="36">
        <v>4919957</v>
      </c>
      <c r="I20" s="39">
        <v>761163</v>
      </c>
      <c r="J20" s="40">
        <v>31635101</v>
      </c>
      <c r="K20" s="38">
        <v>12851429</v>
      </c>
      <c r="L20" s="36">
        <v>13571109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200000</v>
      </c>
      <c r="G21" s="8">
        <v>280000</v>
      </c>
      <c r="H21" s="42">
        <v>0</v>
      </c>
      <c r="I21" s="15">
        <v>0</v>
      </c>
      <c r="J21" s="13">
        <v>212400</v>
      </c>
      <c r="K21" s="8">
        <v>224507</v>
      </c>
      <c r="L21" s="11">
        <v>237079</v>
      </c>
    </row>
    <row r="22" spans="1:12" ht="24.75" customHeight="1">
      <c r="A22" s="43" t="s">
        <v>36</v>
      </c>
      <c r="B22" s="44"/>
      <c r="C22" s="45">
        <f>SUM(C5:C21)</f>
        <v>67757007</v>
      </c>
      <c r="D22" s="45">
        <f aca="true" t="shared" si="0" ref="D22:L22">SUM(D5:D21)</f>
        <v>79398567</v>
      </c>
      <c r="E22" s="46">
        <f t="shared" si="0"/>
        <v>80707672</v>
      </c>
      <c r="F22" s="47">
        <f t="shared" si="0"/>
        <v>105241170</v>
      </c>
      <c r="G22" s="45">
        <f t="shared" si="0"/>
        <v>106028517</v>
      </c>
      <c r="H22" s="48">
        <f t="shared" si="0"/>
        <v>79192418</v>
      </c>
      <c r="I22" s="49">
        <f t="shared" si="0"/>
        <v>92464797</v>
      </c>
      <c r="J22" s="50">
        <f t="shared" si="0"/>
        <v>109386508</v>
      </c>
      <c r="K22" s="45">
        <f t="shared" si="0"/>
        <v>94178614</v>
      </c>
      <c r="L22" s="46">
        <f t="shared" si="0"/>
        <v>98717936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31900760</v>
      </c>
      <c r="D25" s="8">
        <v>31762475</v>
      </c>
      <c r="E25" s="11">
        <v>42570085</v>
      </c>
      <c r="F25" s="12">
        <v>50768247</v>
      </c>
      <c r="G25" s="8">
        <v>52041766</v>
      </c>
      <c r="H25" s="14">
        <v>47016894</v>
      </c>
      <c r="I25" s="15">
        <v>48740149</v>
      </c>
      <c r="J25" s="13">
        <v>59948263</v>
      </c>
      <c r="K25" s="8">
        <v>63365312</v>
      </c>
      <c r="L25" s="11">
        <v>66913770</v>
      </c>
    </row>
    <row r="26" spans="1:12" ht="13.5">
      <c r="A26" s="35" t="s">
        <v>39</v>
      </c>
      <c r="B26" s="34"/>
      <c r="C26" s="8">
        <v>3238312</v>
      </c>
      <c r="D26" s="8">
        <v>3713675</v>
      </c>
      <c r="E26" s="11">
        <v>3992576</v>
      </c>
      <c r="F26" s="13">
        <v>4201906</v>
      </c>
      <c r="G26" s="8">
        <v>4292765</v>
      </c>
      <c r="H26" s="11">
        <v>4157107</v>
      </c>
      <c r="I26" s="15">
        <v>4157107</v>
      </c>
      <c r="J26" s="13">
        <v>4395497</v>
      </c>
      <c r="K26" s="8">
        <v>4646040</v>
      </c>
      <c r="L26" s="11">
        <v>4906218</v>
      </c>
    </row>
    <row r="27" spans="1:12" ht="13.5">
      <c r="A27" s="35" t="s">
        <v>40</v>
      </c>
      <c r="B27" s="34" t="s">
        <v>41</v>
      </c>
      <c r="C27" s="8">
        <v>6805235</v>
      </c>
      <c r="D27" s="8">
        <v>17441995</v>
      </c>
      <c r="E27" s="11">
        <v>3973336</v>
      </c>
      <c r="F27" s="13">
        <v>12000000</v>
      </c>
      <c r="G27" s="8">
        <v>12000000</v>
      </c>
      <c r="H27" s="11">
        <v>0</v>
      </c>
      <c r="I27" s="15">
        <v>10237328</v>
      </c>
      <c r="J27" s="13">
        <v>12000000</v>
      </c>
      <c r="K27" s="8">
        <v>12684000</v>
      </c>
      <c r="L27" s="11">
        <v>13394304</v>
      </c>
    </row>
    <row r="28" spans="1:12" ht="13.5">
      <c r="A28" s="35" t="s">
        <v>42</v>
      </c>
      <c r="B28" s="34" t="s">
        <v>19</v>
      </c>
      <c r="C28" s="8">
        <v>21922791</v>
      </c>
      <c r="D28" s="8">
        <v>37966674</v>
      </c>
      <c r="E28" s="11">
        <v>25267477</v>
      </c>
      <c r="F28" s="12">
        <v>15000000</v>
      </c>
      <c r="G28" s="8">
        <v>15000000</v>
      </c>
      <c r="H28" s="14">
        <v>0</v>
      </c>
      <c r="I28" s="15">
        <v>21541697</v>
      </c>
      <c r="J28" s="13">
        <v>15000000</v>
      </c>
      <c r="K28" s="8">
        <v>15855000</v>
      </c>
      <c r="L28" s="11">
        <v>16742880</v>
      </c>
    </row>
    <row r="29" spans="1:12" ht="13.5">
      <c r="A29" s="35" t="s">
        <v>43</v>
      </c>
      <c r="B29" s="34"/>
      <c r="C29" s="8">
        <v>1056861</v>
      </c>
      <c r="D29" s="8">
        <v>1366630</v>
      </c>
      <c r="E29" s="11">
        <v>1238389</v>
      </c>
      <c r="F29" s="13">
        <v>701720</v>
      </c>
      <c r="G29" s="8">
        <v>701720</v>
      </c>
      <c r="H29" s="11">
        <v>497404</v>
      </c>
      <c r="I29" s="15">
        <v>2429850</v>
      </c>
      <c r="J29" s="13">
        <v>664000</v>
      </c>
      <c r="K29" s="8">
        <v>701848</v>
      </c>
      <c r="L29" s="11">
        <v>741151</v>
      </c>
    </row>
    <row r="30" spans="1:12" ht="13.5">
      <c r="A30" s="35" t="s">
        <v>44</v>
      </c>
      <c r="B30" s="34" t="s">
        <v>19</v>
      </c>
      <c r="C30" s="8">
        <v>6129060</v>
      </c>
      <c r="D30" s="8">
        <v>7262361</v>
      </c>
      <c r="E30" s="11">
        <v>7954154</v>
      </c>
      <c r="F30" s="12">
        <v>7500000</v>
      </c>
      <c r="G30" s="8">
        <v>8500000</v>
      </c>
      <c r="H30" s="14">
        <v>6141915</v>
      </c>
      <c r="I30" s="15">
        <v>8497041</v>
      </c>
      <c r="J30" s="13">
        <v>8763500</v>
      </c>
      <c r="K30" s="8">
        <v>9263020</v>
      </c>
      <c r="L30" s="11">
        <v>9781749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300000</v>
      </c>
      <c r="G31" s="8">
        <v>550000</v>
      </c>
      <c r="H31" s="11">
        <v>15543</v>
      </c>
      <c r="I31" s="15">
        <v>0</v>
      </c>
      <c r="J31" s="13">
        <v>50000</v>
      </c>
      <c r="K31" s="8">
        <v>52850</v>
      </c>
      <c r="L31" s="11">
        <v>55810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820000</v>
      </c>
      <c r="G32" s="8">
        <v>820000</v>
      </c>
      <c r="H32" s="14">
        <v>0</v>
      </c>
      <c r="I32" s="15">
        <v>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37849738</v>
      </c>
      <c r="D34" s="8">
        <v>21097178</v>
      </c>
      <c r="E34" s="11">
        <v>24455690</v>
      </c>
      <c r="F34" s="12">
        <v>36023249</v>
      </c>
      <c r="G34" s="8">
        <v>36156092</v>
      </c>
      <c r="H34" s="11">
        <v>24696044</v>
      </c>
      <c r="I34" s="15">
        <v>39573367</v>
      </c>
      <c r="J34" s="13">
        <v>26222000</v>
      </c>
      <c r="K34" s="8">
        <v>27716651</v>
      </c>
      <c r="L34" s="11">
        <v>29268784</v>
      </c>
    </row>
    <row r="35" spans="1:12" ht="13.5">
      <c r="A35" s="33" t="s">
        <v>51</v>
      </c>
      <c r="B35" s="41"/>
      <c r="C35" s="8">
        <v>0</v>
      </c>
      <c r="D35" s="8">
        <v>1908338</v>
      </c>
      <c r="E35" s="11">
        <v>85400</v>
      </c>
      <c r="F35" s="13">
        <v>0</v>
      </c>
      <c r="G35" s="8">
        <v>0</v>
      </c>
      <c r="H35" s="11">
        <v>0</v>
      </c>
      <c r="I35" s="15">
        <v>24458747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108902757</v>
      </c>
      <c r="D36" s="45">
        <f aca="true" t="shared" si="1" ref="D36:L36">SUM(D25:D35)</f>
        <v>122519326</v>
      </c>
      <c r="E36" s="46">
        <f t="shared" si="1"/>
        <v>109537107</v>
      </c>
      <c r="F36" s="47">
        <f t="shared" si="1"/>
        <v>127315122</v>
      </c>
      <c r="G36" s="45">
        <f t="shared" si="1"/>
        <v>130062343</v>
      </c>
      <c r="H36" s="46">
        <f t="shared" si="1"/>
        <v>82524907</v>
      </c>
      <c r="I36" s="49">
        <f t="shared" si="1"/>
        <v>159635286</v>
      </c>
      <c r="J36" s="50">
        <f t="shared" si="1"/>
        <v>127043260</v>
      </c>
      <c r="K36" s="45">
        <f t="shared" si="1"/>
        <v>134284721</v>
      </c>
      <c r="L36" s="46">
        <f t="shared" si="1"/>
        <v>141804666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-41145750</v>
      </c>
      <c r="D38" s="61">
        <f aca="true" t="shared" si="2" ref="D38:L38">+D22-D36</f>
        <v>-43120759</v>
      </c>
      <c r="E38" s="62">
        <f t="shared" si="2"/>
        <v>-28829435</v>
      </c>
      <c r="F38" s="63">
        <f t="shared" si="2"/>
        <v>-22073952</v>
      </c>
      <c r="G38" s="61">
        <f t="shared" si="2"/>
        <v>-24033826</v>
      </c>
      <c r="H38" s="62">
        <f t="shared" si="2"/>
        <v>-3332489</v>
      </c>
      <c r="I38" s="64">
        <f t="shared" si="2"/>
        <v>-67170489</v>
      </c>
      <c r="J38" s="65">
        <f t="shared" si="2"/>
        <v>-17656752</v>
      </c>
      <c r="K38" s="61">
        <f t="shared" si="2"/>
        <v>-40106107</v>
      </c>
      <c r="L38" s="62">
        <f t="shared" si="2"/>
        <v>-43086730</v>
      </c>
    </row>
    <row r="39" spans="1:12" ht="13.5">
      <c r="A39" s="33" t="s">
        <v>54</v>
      </c>
      <c r="B39" s="41"/>
      <c r="C39" s="8">
        <v>21795909</v>
      </c>
      <c r="D39" s="8">
        <v>12815000</v>
      </c>
      <c r="E39" s="11">
        <v>33065000</v>
      </c>
      <c r="F39" s="13">
        <v>16072000</v>
      </c>
      <c r="G39" s="8">
        <v>19605794</v>
      </c>
      <c r="H39" s="11">
        <v>16603452</v>
      </c>
      <c r="I39" s="15">
        <v>16028026</v>
      </c>
      <c r="J39" s="13">
        <v>15371000</v>
      </c>
      <c r="K39" s="8">
        <v>16765000</v>
      </c>
      <c r="L39" s="11">
        <v>22182000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-19349841</v>
      </c>
      <c r="D42" s="72">
        <f aca="true" t="shared" si="3" ref="D42:L42">SUM(D38:D41)</f>
        <v>-30305759</v>
      </c>
      <c r="E42" s="73">
        <f t="shared" si="3"/>
        <v>4235565</v>
      </c>
      <c r="F42" s="74">
        <f t="shared" si="3"/>
        <v>-6001952</v>
      </c>
      <c r="G42" s="72">
        <f t="shared" si="3"/>
        <v>-4428032</v>
      </c>
      <c r="H42" s="73">
        <f t="shared" si="3"/>
        <v>13270963</v>
      </c>
      <c r="I42" s="75">
        <f t="shared" si="3"/>
        <v>-51142463</v>
      </c>
      <c r="J42" s="76">
        <f t="shared" si="3"/>
        <v>-2285752</v>
      </c>
      <c r="K42" s="72">
        <f t="shared" si="3"/>
        <v>-23341107</v>
      </c>
      <c r="L42" s="73">
        <f t="shared" si="3"/>
        <v>-20904730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-19349841</v>
      </c>
      <c r="D44" s="82">
        <f aca="true" t="shared" si="4" ref="D44:L44">+D42-D43</f>
        <v>-30305759</v>
      </c>
      <c r="E44" s="83">
        <f t="shared" si="4"/>
        <v>4235565</v>
      </c>
      <c r="F44" s="84">
        <f t="shared" si="4"/>
        <v>-6001952</v>
      </c>
      <c r="G44" s="82">
        <f t="shared" si="4"/>
        <v>-4428032</v>
      </c>
      <c r="H44" s="83">
        <f t="shared" si="4"/>
        <v>13270963</v>
      </c>
      <c r="I44" s="85">
        <f t="shared" si="4"/>
        <v>-51142463</v>
      </c>
      <c r="J44" s="86">
        <f t="shared" si="4"/>
        <v>-2285752</v>
      </c>
      <c r="K44" s="82">
        <f t="shared" si="4"/>
        <v>-23341107</v>
      </c>
      <c r="L44" s="83">
        <f t="shared" si="4"/>
        <v>-20904730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-19349841</v>
      </c>
      <c r="D46" s="72">
        <f aca="true" t="shared" si="5" ref="D46:L46">SUM(D44:D45)</f>
        <v>-30305759</v>
      </c>
      <c r="E46" s="73">
        <f t="shared" si="5"/>
        <v>4235565</v>
      </c>
      <c r="F46" s="74">
        <f t="shared" si="5"/>
        <v>-6001952</v>
      </c>
      <c r="G46" s="72">
        <f t="shared" si="5"/>
        <v>-4428032</v>
      </c>
      <c r="H46" s="73">
        <f t="shared" si="5"/>
        <v>13270963</v>
      </c>
      <c r="I46" s="75">
        <f t="shared" si="5"/>
        <v>-51142463</v>
      </c>
      <c r="J46" s="76">
        <f t="shared" si="5"/>
        <v>-2285752</v>
      </c>
      <c r="K46" s="72">
        <f t="shared" si="5"/>
        <v>-23341107</v>
      </c>
      <c r="L46" s="73">
        <f t="shared" si="5"/>
        <v>-20904730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-19349841</v>
      </c>
      <c r="D48" s="92">
        <f aca="true" t="shared" si="6" ref="D48:L48">SUM(D46:D47)</f>
        <v>-30305759</v>
      </c>
      <c r="E48" s="93">
        <f t="shared" si="6"/>
        <v>4235565</v>
      </c>
      <c r="F48" s="94">
        <f t="shared" si="6"/>
        <v>-6001952</v>
      </c>
      <c r="G48" s="92">
        <f t="shared" si="6"/>
        <v>-4428032</v>
      </c>
      <c r="H48" s="95">
        <f t="shared" si="6"/>
        <v>13270963</v>
      </c>
      <c r="I48" s="96">
        <f t="shared" si="6"/>
        <v>-51142463</v>
      </c>
      <c r="J48" s="97">
        <f t="shared" si="6"/>
        <v>-2285752</v>
      </c>
      <c r="K48" s="92">
        <f t="shared" si="6"/>
        <v>-23341107</v>
      </c>
      <c r="L48" s="98">
        <f t="shared" si="6"/>
        <v>-20904730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9293520</v>
      </c>
      <c r="D5" s="8">
        <v>8794616</v>
      </c>
      <c r="E5" s="9">
        <v>15840640</v>
      </c>
      <c r="F5" s="10">
        <v>17600000</v>
      </c>
      <c r="G5" s="8">
        <v>15882000</v>
      </c>
      <c r="H5" s="11">
        <v>14201168</v>
      </c>
      <c r="I5" s="12">
        <v>14013298</v>
      </c>
      <c r="J5" s="10">
        <v>16771392</v>
      </c>
      <c r="K5" s="8">
        <v>17727361</v>
      </c>
      <c r="L5" s="11">
        <v>18720094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24822182</v>
      </c>
      <c r="D7" s="8">
        <v>24139933</v>
      </c>
      <c r="E7" s="11">
        <v>33439733</v>
      </c>
      <c r="F7" s="13">
        <v>34406920</v>
      </c>
      <c r="G7" s="8">
        <v>39555000</v>
      </c>
      <c r="H7" s="11">
        <v>59768881</v>
      </c>
      <c r="I7" s="14">
        <v>28866926</v>
      </c>
      <c r="J7" s="13">
        <v>41643360</v>
      </c>
      <c r="K7" s="8">
        <v>44017032</v>
      </c>
      <c r="L7" s="11">
        <v>46481985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7421669</v>
      </c>
      <c r="D10" s="8">
        <v>8002560</v>
      </c>
      <c r="E10" s="36">
        <v>8588522</v>
      </c>
      <c r="F10" s="37">
        <v>10001000</v>
      </c>
      <c r="G10" s="38">
        <v>9500000</v>
      </c>
      <c r="H10" s="36">
        <v>9144115</v>
      </c>
      <c r="I10" s="39">
        <v>9133006</v>
      </c>
      <c r="J10" s="40">
        <v>10032000</v>
      </c>
      <c r="K10" s="38">
        <v>10603824</v>
      </c>
      <c r="L10" s="36">
        <v>11197638</v>
      </c>
    </row>
    <row r="11" spans="1:12" ht="13.5">
      <c r="A11" s="35" t="s">
        <v>25</v>
      </c>
      <c r="B11" s="41"/>
      <c r="C11" s="8">
        <v>6502</v>
      </c>
      <c r="D11" s="8">
        <v>0</v>
      </c>
      <c r="E11" s="11">
        <v>121492</v>
      </c>
      <c r="F11" s="13">
        <v>0</v>
      </c>
      <c r="G11" s="8">
        <v>0</v>
      </c>
      <c r="H11" s="11">
        <v>0</v>
      </c>
      <c r="I11" s="15">
        <v>5784</v>
      </c>
      <c r="J11" s="13">
        <v>126720</v>
      </c>
      <c r="K11" s="8">
        <v>133943</v>
      </c>
      <c r="L11" s="11">
        <v>141444</v>
      </c>
    </row>
    <row r="12" spans="1:12" ht="13.5">
      <c r="A12" s="35" t="s">
        <v>26</v>
      </c>
      <c r="B12" s="41"/>
      <c r="C12" s="8">
        <v>980767</v>
      </c>
      <c r="D12" s="8">
        <v>1003651</v>
      </c>
      <c r="E12" s="11">
        <v>1001560</v>
      </c>
      <c r="F12" s="13">
        <v>1159000</v>
      </c>
      <c r="G12" s="8">
        <v>951000</v>
      </c>
      <c r="H12" s="11">
        <v>620809</v>
      </c>
      <c r="I12" s="15">
        <v>826666</v>
      </c>
      <c r="J12" s="13">
        <v>1004256</v>
      </c>
      <c r="K12" s="8">
        <v>1061498</v>
      </c>
      <c r="L12" s="11">
        <v>1120943</v>
      </c>
    </row>
    <row r="13" spans="1:12" ht="13.5">
      <c r="A13" s="33" t="s">
        <v>27</v>
      </c>
      <c r="B13" s="41"/>
      <c r="C13" s="8">
        <v>8695206</v>
      </c>
      <c r="D13" s="8">
        <v>9244720</v>
      </c>
      <c r="E13" s="11">
        <v>9422299</v>
      </c>
      <c r="F13" s="13">
        <v>8000000</v>
      </c>
      <c r="G13" s="8">
        <v>8300000</v>
      </c>
      <c r="H13" s="11">
        <v>7294237</v>
      </c>
      <c r="I13" s="15">
        <v>8441923</v>
      </c>
      <c r="J13" s="13">
        <v>6800000</v>
      </c>
      <c r="K13" s="8">
        <v>7187600</v>
      </c>
      <c r="L13" s="11">
        <v>7590106</v>
      </c>
    </row>
    <row r="14" spans="1:12" ht="13.5">
      <c r="A14" s="33" t="s">
        <v>28</v>
      </c>
      <c r="B14" s="41"/>
      <c r="C14" s="8">
        <v>2389132</v>
      </c>
      <c r="D14" s="8">
        <v>2214562</v>
      </c>
      <c r="E14" s="11">
        <v>2174539</v>
      </c>
      <c r="F14" s="13">
        <v>2798753</v>
      </c>
      <c r="G14" s="8">
        <v>2500000</v>
      </c>
      <c r="H14" s="11">
        <v>2301040</v>
      </c>
      <c r="I14" s="15">
        <v>2302179</v>
      </c>
      <c r="J14" s="13">
        <v>2640000</v>
      </c>
      <c r="K14" s="8">
        <v>2790480</v>
      </c>
      <c r="L14" s="11">
        <v>2946747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337450</v>
      </c>
      <c r="D16" s="8">
        <v>253026</v>
      </c>
      <c r="E16" s="11">
        <v>238876</v>
      </c>
      <c r="F16" s="13">
        <v>82000</v>
      </c>
      <c r="G16" s="8">
        <v>50500</v>
      </c>
      <c r="H16" s="11">
        <v>53081</v>
      </c>
      <c r="I16" s="15">
        <v>171680</v>
      </c>
      <c r="J16" s="13">
        <v>53328</v>
      </c>
      <c r="K16" s="8">
        <v>56368</v>
      </c>
      <c r="L16" s="11">
        <v>59524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144149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3029656</v>
      </c>
      <c r="D18" s="8">
        <v>2758342</v>
      </c>
      <c r="E18" s="11">
        <v>3218972</v>
      </c>
      <c r="F18" s="13">
        <v>3769000</v>
      </c>
      <c r="G18" s="8">
        <v>3850000</v>
      </c>
      <c r="H18" s="11">
        <v>2325787</v>
      </c>
      <c r="I18" s="15">
        <v>3051706</v>
      </c>
      <c r="J18" s="13">
        <v>4065600</v>
      </c>
      <c r="K18" s="8">
        <v>4297339</v>
      </c>
      <c r="L18" s="11">
        <v>4537990</v>
      </c>
    </row>
    <row r="19" spans="1:12" ht="13.5">
      <c r="A19" s="33" t="s">
        <v>33</v>
      </c>
      <c r="B19" s="41"/>
      <c r="C19" s="8">
        <v>102473432</v>
      </c>
      <c r="D19" s="8">
        <v>112875179</v>
      </c>
      <c r="E19" s="11">
        <v>131521588</v>
      </c>
      <c r="F19" s="13">
        <v>125374350</v>
      </c>
      <c r="G19" s="8">
        <v>126362304</v>
      </c>
      <c r="H19" s="11">
        <v>125110766</v>
      </c>
      <c r="I19" s="15">
        <v>124981536</v>
      </c>
      <c r="J19" s="13">
        <v>101163700</v>
      </c>
      <c r="K19" s="8">
        <v>100292800</v>
      </c>
      <c r="L19" s="11">
        <v>100645900</v>
      </c>
    </row>
    <row r="20" spans="1:12" ht="13.5">
      <c r="A20" s="33" t="s">
        <v>34</v>
      </c>
      <c r="B20" s="41" t="s">
        <v>19</v>
      </c>
      <c r="C20" s="8">
        <v>50427838</v>
      </c>
      <c r="D20" s="8">
        <v>1429858</v>
      </c>
      <c r="E20" s="36">
        <v>1217046</v>
      </c>
      <c r="F20" s="37">
        <v>41462784</v>
      </c>
      <c r="G20" s="38">
        <v>44240685</v>
      </c>
      <c r="H20" s="36">
        <v>6884000</v>
      </c>
      <c r="I20" s="39">
        <v>502711</v>
      </c>
      <c r="J20" s="40">
        <v>41320163</v>
      </c>
      <c r="K20" s="38">
        <v>41395413</v>
      </c>
      <c r="L20" s="36">
        <v>41473556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542667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209877354</v>
      </c>
      <c r="D22" s="45">
        <f aca="true" t="shared" si="0" ref="D22:L22">SUM(D5:D21)</f>
        <v>170716447</v>
      </c>
      <c r="E22" s="46">
        <f t="shared" si="0"/>
        <v>206785267</v>
      </c>
      <c r="F22" s="47">
        <f t="shared" si="0"/>
        <v>244653807</v>
      </c>
      <c r="G22" s="45">
        <f t="shared" si="0"/>
        <v>251191489</v>
      </c>
      <c r="H22" s="48">
        <f t="shared" si="0"/>
        <v>227848033</v>
      </c>
      <c r="I22" s="49">
        <f t="shared" si="0"/>
        <v>192840082</v>
      </c>
      <c r="J22" s="50">
        <f t="shared" si="0"/>
        <v>225620519</v>
      </c>
      <c r="K22" s="45">
        <f t="shared" si="0"/>
        <v>229563658</v>
      </c>
      <c r="L22" s="46">
        <f t="shared" si="0"/>
        <v>234915927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57148404</v>
      </c>
      <c r="D25" s="8">
        <v>63365091</v>
      </c>
      <c r="E25" s="11">
        <v>75493044</v>
      </c>
      <c r="F25" s="12">
        <v>95316309</v>
      </c>
      <c r="G25" s="8">
        <v>103752357</v>
      </c>
      <c r="H25" s="14">
        <v>113674630</v>
      </c>
      <c r="I25" s="15">
        <v>112135015</v>
      </c>
      <c r="J25" s="13">
        <v>113567743</v>
      </c>
      <c r="K25" s="8">
        <v>119847941</v>
      </c>
      <c r="L25" s="11">
        <v>126456755</v>
      </c>
    </row>
    <row r="26" spans="1:12" ht="13.5">
      <c r="A26" s="35" t="s">
        <v>39</v>
      </c>
      <c r="B26" s="34"/>
      <c r="C26" s="8">
        <v>12403531</v>
      </c>
      <c r="D26" s="8">
        <v>12908418</v>
      </c>
      <c r="E26" s="11">
        <v>13849345</v>
      </c>
      <c r="F26" s="13">
        <v>13605220</v>
      </c>
      <c r="G26" s="8">
        <v>12447239</v>
      </c>
      <c r="H26" s="11">
        <v>11562612</v>
      </c>
      <c r="I26" s="15">
        <v>11561289</v>
      </c>
      <c r="J26" s="13">
        <v>13243862</v>
      </c>
      <c r="K26" s="8">
        <v>13998762</v>
      </c>
      <c r="L26" s="11">
        <v>14782693</v>
      </c>
    </row>
    <row r="27" spans="1:12" ht="13.5">
      <c r="A27" s="35" t="s">
        <v>40</v>
      </c>
      <c r="B27" s="34" t="s">
        <v>41</v>
      </c>
      <c r="C27" s="8">
        <v>549447</v>
      </c>
      <c r="D27" s="8">
        <v>5548138</v>
      </c>
      <c r="E27" s="11">
        <v>11739160</v>
      </c>
      <c r="F27" s="13">
        <v>5000000</v>
      </c>
      <c r="G27" s="8">
        <v>5000000</v>
      </c>
      <c r="H27" s="11">
        <v>4583334</v>
      </c>
      <c r="I27" s="15">
        <v>7916439</v>
      </c>
      <c r="J27" s="13">
        <v>5000000</v>
      </c>
      <c r="K27" s="8">
        <v>5285000</v>
      </c>
      <c r="L27" s="11">
        <v>5580960</v>
      </c>
    </row>
    <row r="28" spans="1:12" ht="13.5">
      <c r="A28" s="35" t="s">
        <v>42</v>
      </c>
      <c r="B28" s="34" t="s">
        <v>19</v>
      </c>
      <c r="C28" s="8">
        <v>23913786</v>
      </c>
      <c r="D28" s="8">
        <v>30236642</v>
      </c>
      <c r="E28" s="11">
        <v>28845440</v>
      </c>
      <c r="F28" s="12">
        <v>30000000</v>
      </c>
      <c r="G28" s="8">
        <v>30000000</v>
      </c>
      <c r="H28" s="14">
        <v>36363356</v>
      </c>
      <c r="I28" s="15">
        <v>29037532</v>
      </c>
      <c r="J28" s="13">
        <v>26000000</v>
      </c>
      <c r="K28" s="8">
        <v>27482000</v>
      </c>
      <c r="L28" s="11">
        <v>29020992</v>
      </c>
    </row>
    <row r="29" spans="1:12" ht="13.5">
      <c r="A29" s="35" t="s">
        <v>43</v>
      </c>
      <c r="B29" s="34"/>
      <c r="C29" s="8">
        <v>4255692</v>
      </c>
      <c r="D29" s="8">
        <v>22596867</v>
      </c>
      <c r="E29" s="11">
        <v>16369510</v>
      </c>
      <c r="F29" s="13">
        <v>15000000</v>
      </c>
      <c r="G29" s="8">
        <v>5000000</v>
      </c>
      <c r="H29" s="11">
        <v>6296163</v>
      </c>
      <c r="I29" s="15">
        <v>2506888</v>
      </c>
      <c r="J29" s="13">
        <v>100000</v>
      </c>
      <c r="K29" s="8">
        <v>105700</v>
      </c>
      <c r="L29" s="11">
        <v>111619</v>
      </c>
    </row>
    <row r="30" spans="1:12" ht="13.5">
      <c r="A30" s="35" t="s">
        <v>44</v>
      </c>
      <c r="B30" s="34" t="s">
        <v>19</v>
      </c>
      <c r="C30" s="8">
        <v>19631984</v>
      </c>
      <c r="D30" s="8">
        <v>21587761</v>
      </c>
      <c r="E30" s="11">
        <v>24312805</v>
      </c>
      <c r="F30" s="12">
        <v>25000000</v>
      </c>
      <c r="G30" s="8">
        <v>28000000</v>
      </c>
      <c r="H30" s="14">
        <v>26164717</v>
      </c>
      <c r="I30" s="15">
        <v>26164717</v>
      </c>
      <c r="J30" s="13">
        <v>28000000</v>
      </c>
      <c r="K30" s="8">
        <v>29596000</v>
      </c>
      <c r="L30" s="11">
        <v>31253376</v>
      </c>
    </row>
    <row r="31" spans="1:12" ht="13.5">
      <c r="A31" s="35" t="s">
        <v>45</v>
      </c>
      <c r="B31" s="34" t="s">
        <v>46</v>
      </c>
      <c r="C31" s="8">
        <v>6034720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1325257</v>
      </c>
      <c r="E32" s="11">
        <v>504420</v>
      </c>
      <c r="F32" s="12">
        <v>2795363</v>
      </c>
      <c r="G32" s="8">
        <v>2782863</v>
      </c>
      <c r="H32" s="14">
        <v>2247233</v>
      </c>
      <c r="I32" s="15">
        <v>0</v>
      </c>
      <c r="J32" s="13">
        <v>2782363</v>
      </c>
      <c r="K32" s="8">
        <v>2940958</v>
      </c>
      <c r="L32" s="11">
        <v>3105652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45890381</v>
      </c>
      <c r="D34" s="8">
        <v>62628544</v>
      </c>
      <c r="E34" s="11">
        <v>62244444</v>
      </c>
      <c r="F34" s="12">
        <v>45446915</v>
      </c>
      <c r="G34" s="8">
        <v>48054662</v>
      </c>
      <c r="H34" s="11">
        <v>61008215</v>
      </c>
      <c r="I34" s="15">
        <v>64304536</v>
      </c>
      <c r="J34" s="13">
        <v>36926551</v>
      </c>
      <c r="K34" s="8">
        <v>30307295</v>
      </c>
      <c r="L34" s="11">
        <v>24603879</v>
      </c>
    </row>
    <row r="35" spans="1:12" ht="13.5">
      <c r="A35" s="33" t="s">
        <v>51</v>
      </c>
      <c r="B35" s="41"/>
      <c r="C35" s="8">
        <v>4777635</v>
      </c>
      <c r="D35" s="8">
        <v>997275</v>
      </c>
      <c r="E35" s="11">
        <v>1784212</v>
      </c>
      <c r="F35" s="13">
        <v>0</v>
      </c>
      <c r="G35" s="8">
        <v>0</v>
      </c>
      <c r="H35" s="11">
        <v>0</v>
      </c>
      <c r="I35" s="15">
        <v>43674785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174605580</v>
      </c>
      <c r="D36" s="45">
        <f aca="true" t="shared" si="1" ref="D36:L36">SUM(D25:D35)</f>
        <v>221193993</v>
      </c>
      <c r="E36" s="46">
        <f t="shared" si="1"/>
        <v>235142380</v>
      </c>
      <c r="F36" s="47">
        <f t="shared" si="1"/>
        <v>232163807</v>
      </c>
      <c r="G36" s="45">
        <f t="shared" si="1"/>
        <v>235037121</v>
      </c>
      <c r="H36" s="46">
        <f t="shared" si="1"/>
        <v>261900260</v>
      </c>
      <c r="I36" s="49">
        <f t="shared" si="1"/>
        <v>297301201</v>
      </c>
      <c r="J36" s="50">
        <f t="shared" si="1"/>
        <v>225620519</v>
      </c>
      <c r="K36" s="45">
        <f t="shared" si="1"/>
        <v>229563656</v>
      </c>
      <c r="L36" s="46">
        <f t="shared" si="1"/>
        <v>234915926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35271774</v>
      </c>
      <c r="D38" s="61">
        <f aca="true" t="shared" si="2" ref="D38:L38">+D22-D36</f>
        <v>-50477546</v>
      </c>
      <c r="E38" s="62">
        <f t="shared" si="2"/>
        <v>-28357113</v>
      </c>
      <c r="F38" s="63">
        <f t="shared" si="2"/>
        <v>12490000</v>
      </c>
      <c r="G38" s="61">
        <f t="shared" si="2"/>
        <v>16154368</v>
      </c>
      <c r="H38" s="62">
        <f t="shared" si="2"/>
        <v>-34052227</v>
      </c>
      <c r="I38" s="64">
        <f t="shared" si="2"/>
        <v>-104461119</v>
      </c>
      <c r="J38" s="65">
        <f t="shared" si="2"/>
        <v>0</v>
      </c>
      <c r="K38" s="61">
        <f t="shared" si="2"/>
        <v>2</v>
      </c>
      <c r="L38" s="62">
        <f t="shared" si="2"/>
        <v>1</v>
      </c>
    </row>
    <row r="39" spans="1:12" ht="13.5">
      <c r="A39" s="33" t="s">
        <v>54</v>
      </c>
      <c r="B39" s="41"/>
      <c r="C39" s="8">
        <v>25076329</v>
      </c>
      <c r="D39" s="8">
        <v>25392178</v>
      </c>
      <c r="E39" s="11">
        <v>34611274</v>
      </c>
      <c r="F39" s="13">
        <v>28639650</v>
      </c>
      <c r="G39" s="8">
        <v>21639650</v>
      </c>
      <c r="H39" s="11">
        <v>15714286</v>
      </c>
      <c r="I39" s="15">
        <v>21640116</v>
      </c>
      <c r="J39" s="13">
        <v>32145300</v>
      </c>
      <c r="K39" s="8">
        <v>31534200</v>
      </c>
      <c r="L39" s="11">
        <v>39999100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60348103</v>
      </c>
      <c r="D42" s="72">
        <f aca="true" t="shared" si="3" ref="D42:L42">SUM(D38:D41)</f>
        <v>-25085368</v>
      </c>
      <c r="E42" s="73">
        <f t="shared" si="3"/>
        <v>6254161</v>
      </c>
      <c r="F42" s="74">
        <f t="shared" si="3"/>
        <v>41129650</v>
      </c>
      <c r="G42" s="72">
        <f t="shared" si="3"/>
        <v>37794018</v>
      </c>
      <c r="H42" s="73">
        <f t="shared" si="3"/>
        <v>-18337941</v>
      </c>
      <c r="I42" s="75">
        <f t="shared" si="3"/>
        <v>-82821003</v>
      </c>
      <c r="J42" s="76">
        <f t="shared" si="3"/>
        <v>32145300</v>
      </c>
      <c r="K42" s="72">
        <f t="shared" si="3"/>
        <v>31534202</v>
      </c>
      <c r="L42" s="73">
        <f t="shared" si="3"/>
        <v>39999101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60348103</v>
      </c>
      <c r="D44" s="82">
        <f aca="true" t="shared" si="4" ref="D44:L44">+D42-D43</f>
        <v>-25085368</v>
      </c>
      <c r="E44" s="83">
        <f t="shared" si="4"/>
        <v>6254161</v>
      </c>
      <c r="F44" s="84">
        <f t="shared" si="4"/>
        <v>41129650</v>
      </c>
      <c r="G44" s="82">
        <f t="shared" si="4"/>
        <v>37794018</v>
      </c>
      <c r="H44" s="83">
        <f t="shared" si="4"/>
        <v>-18337941</v>
      </c>
      <c r="I44" s="85">
        <f t="shared" si="4"/>
        <v>-82821003</v>
      </c>
      <c r="J44" s="86">
        <f t="shared" si="4"/>
        <v>32145300</v>
      </c>
      <c r="K44" s="82">
        <f t="shared" si="4"/>
        <v>31534202</v>
      </c>
      <c r="L44" s="83">
        <f t="shared" si="4"/>
        <v>39999101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60348103</v>
      </c>
      <c r="D46" s="72">
        <f aca="true" t="shared" si="5" ref="D46:L46">SUM(D44:D45)</f>
        <v>-25085368</v>
      </c>
      <c r="E46" s="73">
        <f t="shared" si="5"/>
        <v>6254161</v>
      </c>
      <c r="F46" s="74">
        <f t="shared" si="5"/>
        <v>41129650</v>
      </c>
      <c r="G46" s="72">
        <f t="shared" si="5"/>
        <v>37794018</v>
      </c>
      <c r="H46" s="73">
        <f t="shared" si="5"/>
        <v>-18337941</v>
      </c>
      <c r="I46" s="75">
        <f t="shared" si="5"/>
        <v>-82821003</v>
      </c>
      <c r="J46" s="76">
        <f t="shared" si="5"/>
        <v>32145300</v>
      </c>
      <c r="K46" s="72">
        <f t="shared" si="5"/>
        <v>31534202</v>
      </c>
      <c r="L46" s="73">
        <f t="shared" si="5"/>
        <v>39999101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60348103</v>
      </c>
      <c r="D48" s="92">
        <f aca="true" t="shared" si="6" ref="D48:L48">SUM(D46:D47)</f>
        <v>-25085368</v>
      </c>
      <c r="E48" s="93">
        <f t="shared" si="6"/>
        <v>6254161</v>
      </c>
      <c r="F48" s="94">
        <f t="shared" si="6"/>
        <v>41129650</v>
      </c>
      <c r="G48" s="92">
        <f t="shared" si="6"/>
        <v>37794018</v>
      </c>
      <c r="H48" s="95">
        <f t="shared" si="6"/>
        <v>-18337941</v>
      </c>
      <c r="I48" s="96">
        <f t="shared" si="6"/>
        <v>-82821003</v>
      </c>
      <c r="J48" s="97">
        <f t="shared" si="6"/>
        <v>32145300</v>
      </c>
      <c r="K48" s="92">
        <f t="shared" si="6"/>
        <v>31534202</v>
      </c>
      <c r="L48" s="98">
        <f t="shared" si="6"/>
        <v>39999101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10465180</v>
      </c>
      <c r="D5" s="8">
        <v>10721838</v>
      </c>
      <c r="E5" s="9">
        <v>18922386</v>
      </c>
      <c r="F5" s="10">
        <v>17235690</v>
      </c>
      <c r="G5" s="8">
        <v>17235690</v>
      </c>
      <c r="H5" s="11">
        <v>30997962</v>
      </c>
      <c r="I5" s="12">
        <v>25753131</v>
      </c>
      <c r="J5" s="10">
        <v>23322181</v>
      </c>
      <c r="K5" s="8">
        <v>29922478</v>
      </c>
      <c r="L5" s="11">
        <v>31071775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526078</v>
      </c>
      <c r="D10" s="8">
        <v>535518</v>
      </c>
      <c r="E10" s="36">
        <v>571929</v>
      </c>
      <c r="F10" s="37">
        <v>674160</v>
      </c>
      <c r="G10" s="38">
        <v>674160</v>
      </c>
      <c r="H10" s="36">
        <v>682802</v>
      </c>
      <c r="I10" s="39">
        <v>653355</v>
      </c>
      <c r="J10" s="40">
        <v>717306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759627</v>
      </c>
      <c r="L11" s="11">
        <v>803686</v>
      </c>
    </row>
    <row r="12" spans="1:12" ht="13.5">
      <c r="A12" s="35" t="s">
        <v>26</v>
      </c>
      <c r="B12" s="41"/>
      <c r="C12" s="8">
        <v>100898</v>
      </c>
      <c r="D12" s="8">
        <v>225074</v>
      </c>
      <c r="E12" s="11">
        <v>213454</v>
      </c>
      <c r="F12" s="13">
        <v>122376</v>
      </c>
      <c r="G12" s="8">
        <v>137672</v>
      </c>
      <c r="H12" s="11">
        <v>137280</v>
      </c>
      <c r="I12" s="15">
        <v>146952</v>
      </c>
      <c r="J12" s="13">
        <v>543406</v>
      </c>
      <c r="K12" s="8">
        <v>575467</v>
      </c>
      <c r="L12" s="11">
        <v>608844</v>
      </c>
    </row>
    <row r="13" spans="1:12" ht="13.5">
      <c r="A13" s="33" t="s">
        <v>27</v>
      </c>
      <c r="B13" s="41"/>
      <c r="C13" s="8">
        <v>746275</v>
      </c>
      <c r="D13" s="8">
        <v>820414</v>
      </c>
      <c r="E13" s="11">
        <v>1255184</v>
      </c>
      <c r="F13" s="13">
        <v>4411406</v>
      </c>
      <c r="G13" s="8">
        <v>2411406</v>
      </c>
      <c r="H13" s="11">
        <v>1129318</v>
      </c>
      <c r="I13" s="15">
        <v>1129318</v>
      </c>
      <c r="J13" s="13">
        <v>2565736</v>
      </c>
      <c r="K13" s="8">
        <v>2717114</v>
      </c>
      <c r="L13" s="11">
        <v>3874707</v>
      </c>
    </row>
    <row r="14" spans="1:12" ht="13.5">
      <c r="A14" s="33" t="s">
        <v>28</v>
      </c>
      <c r="B14" s="41"/>
      <c r="C14" s="8">
        <v>1534749</v>
      </c>
      <c r="D14" s="8">
        <v>2436854</v>
      </c>
      <c r="E14" s="11">
        <v>3277506</v>
      </c>
      <c r="F14" s="13">
        <v>126000</v>
      </c>
      <c r="G14" s="8">
        <v>3876531</v>
      </c>
      <c r="H14" s="11">
        <v>3560031</v>
      </c>
      <c r="I14" s="15">
        <v>3777615</v>
      </c>
      <c r="J14" s="13">
        <v>4124629</v>
      </c>
      <c r="K14" s="8">
        <v>5274660</v>
      </c>
      <c r="L14" s="11">
        <v>6965317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579850</v>
      </c>
      <c r="D16" s="8">
        <v>732949</v>
      </c>
      <c r="E16" s="11">
        <v>623592</v>
      </c>
      <c r="F16" s="13">
        <v>285250</v>
      </c>
      <c r="G16" s="8">
        <v>785250</v>
      </c>
      <c r="H16" s="11">
        <v>185751</v>
      </c>
      <c r="I16" s="15">
        <v>588650</v>
      </c>
      <c r="J16" s="13">
        <v>835506</v>
      </c>
      <c r="K16" s="8">
        <v>884801</v>
      </c>
      <c r="L16" s="11">
        <v>936119</v>
      </c>
    </row>
    <row r="17" spans="1:12" ht="13.5">
      <c r="A17" s="33" t="s">
        <v>31</v>
      </c>
      <c r="B17" s="41"/>
      <c r="C17" s="8">
        <v>1716645</v>
      </c>
      <c r="D17" s="8">
        <v>1675561</v>
      </c>
      <c r="E17" s="11">
        <v>1638850</v>
      </c>
      <c r="F17" s="13">
        <v>2526400</v>
      </c>
      <c r="G17" s="8">
        <v>1666400</v>
      </c>
      <c r="H17" s="11">
        <v>1605373</v>
      </c>
      <c r="I17" s="15">
        <v>1604886</v>
      </c>
      <c r="J17" s="13">
        <v>1773050</v>
      </c>
      <c r="K17" s="8">
        <v>1877659</v>
      </c>
      <c r="L17" s="11">
        <v>1986564</v>
      </c>
    </row>
    <row r="18" spans="1:12" ht="13.5">
      <c r="A18" s="35" t="s">
        <v>32</v>
      </c>
      <c r="B18" s="34"/>
      <c r="C18" s="8">
        <v>282282</v>
      </c>
      <c r="D18" s="8">
        <v>334015</v>
      </c>
      <c r="E18" s="11">
        <v>315731</v>
      </c>
      <c r="F18" s="13">
        <v>254400</v>
      </c>
      <c r="G18" s="8">
        <v>454400</v>
      </c>
      <c r="H18" s="11">
        <v>345968</v>
      </c>
      <c r="I18" s="15">
        <v>343681</v>
      </c>
      <c r="J18" s="13">
        <v>483481</v>
      </c>
      <c r="K18" s="8">
        <v>512007</v>
      </c>
      <c r="L18" s="11">
        <v>541703</v>
      </c>
    </row>
    <row r="19" spans="1:12" ht="13.5">
      <c r="A19" s="33" t="s">
        <v>33</v>
      </c>
      <c r="B19" s="41"/>
      <c r="C19" s="8">
        <v>69437299</v>
      </c>
      <c r="D19" s="8">
        <v>78959369</v>
      </c>
      <c r="E19" s="11">
        <v>86859000</v>
      </c>
      <c r="F19" s="13">
        <v>87230700</v>
      </c>
      <c r="G19" s="8">
        <v>87649977</v>
      </c>
      <c r="H19" s="11">
        <v>81938456</v>
      </c>
      <c r="I19" s="15">
        <v>79838000</v>
      </c>
      <c r="J19" s="13">
        <v>79014361</v>
      </c>
      <c r="K19" s="8">
        <v>80720994</v>
      </c>
      <c r="L19" s="11">
        <v>81999076</v>
      </c>
    </row>
    <row r="20" spans="1:12" ht="13.5">
      <c r="A20" s="33" t="s">
        <v>34</v>
      </c>
      <c r="B20" s="41" t="s">
        <v>19</v>
      </c>
      <c r="C20" s="8">
        <v>314690</v>
      </c>
      <c r="D20" s="8">
        <v>208518</v>
      </c>
      <c r="E20" s="36">
        <v>2368451</v>
      </c>
      <c r="F20" s="37">
        <v>29441418</v>
      </c>
      <c r="G20" s="38">
        <v>27922810</v>
      </c>
      <c r="H20" s="36">
        <v>7434711</v>
      </c>
      <c r="I20" s="39">
        <v>12178336</v>
      </c>
      <c r="J20" s="40">
        <v>296562</v>
      </c>
      <c r="K20" s="38">
        <v>314058</v>
      </c>
      <c r="L20" s="36">
        <v>332274</v>
      </c>
    </row>
    <row r="21" spans="1:12" ht="13.5">
      <c r="A21" s="33" t="s">
        <v>35</v>
      </c>
      <c r="B21" s="41"/>
      <c r="C21" s="8">
        <v>0</v>
      </c>
      <c r="D21" s="8">
        <v>191000</v>
      </c>
      <c r="E21" s="11">
        <v>0</v>
      </c>
      <c r="F21" s="13">
        <v>350000</v>
      </c>
      <c r="G21" s="8">
        <v>350000</v>
      </c>
      <c r="H21" s="42">
        <v>0</v>
      </c>
      <c r="I21" s="15">
        <v>0</v>
      </c>
      <c r="J21" s="13">
        <v>372400</v>
      </c>
      <c r="K21" s="8">
        <v>394372</v>
      </c>
      <c r="L21" s="11">
        <v>417245</v>
      </c>
    </row>
    <row r="22" spans="1:12" ht="24.75" customHeight="1">
      <c r="A22" s="43" t="s">
        <v>36</v>
      </c>
      <c r="B22" s="44"/>
      <c r="C22" s="45">
        <f>SUM(C5:C21)</f>
        <v>85703946</v>
      </c>
      <c r="D22" s="45">
        <f aca="true" t="shared" si="0" ref="D22:L22">SUM(D5:D21)</f>
        <v>96841110</v>
      </c>
      <c r="E22" s="46">
        <f t="shared" si="0"/>
        <v>116046083</v>
      </c>
      <c r="F22" s="47">
        <f t="shared" si="0"/>
        <v>142657800</v>
      </c>
      <c r="G22" s="45">
        <f t="shared" si="0"/>
        <v>143164296</v>
      </c>
      <c r="H22" s="48">
        <f t="shared" si="0"/>
        <v>128017652</v>
      </c>
      <c r="I22" s="49">
        <f t="shared" si="0"/>
        <v>126013924</v>
      </c>
      <c r="J22" s="50">
        <f t="shared" si="0"/>
        <v>114048618</v>
      </c>
      <c r="K22" s="45">
        <f t="shared" si="0"/>
        <v>123953237</v>
      </c>
      <c r="L22" s="46">
        <f t="shared" si="0"/>
        <v>129537310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40463034</v>
      </c>
      <c r="D25" s="8">
        <v>43430250</v>
      </c>
      <c r="E25" s="11">
        <v>46459273</v>
      </c>
      <c r="F25" s="12">
        <v>57867621</v>
      </c>
      <c r="G25" s="8">
        <v>57406743</v>
      </c>
      <c r="H25" s="14">
        <v>51403818</v>
      </c>
      <c r="I25" s="15">
        <v>51868471</v>
      </c>
      <c r="J25" s="13">
        <v>62514326</v>
      </c>
      <c r="K25" s="8">
        <v>64945685</v>
      </c>
      <c r="L25" s="11">
        <v>69467009</v>
      </c>
    </row>
    <row r="26" spans="1:12" ht="13.5">
      <c r="A26" s="35" t="s">
        <v>39</v>
      </c>
      <c r="B26" s="34"/>
      <c r="C26" s="8">
        <v>7640221</v>
      </c>
      <c r="D26" s="8">
        <v>7223883</v>
      </c>
      <c r="E26" s="11">
        <v>7756767</v>
      </c>
      <c r="F26" s="13">
        <v>8415982</v>
      </c>
      <c r="G26" s="8">
        <v>8415984</v>
      </c>
      <c r="H26" s="11">
        <v>7344025</v>
      </c>
      <c r="I26" s="15">
        <v>7414450</v>
      </c>
      <c r="J26" s="13">
        <v>8912640</v>
      </c>
      <c r="K26" s="8">
        <v>8139577</v>
      </c>
      <c r="L26" s="11">
        <v>8741137</v>
      </c>
    </row>
    <row r="27" spans="1:12" ht="13.5">
      <c r="A27" s="35" t="s">
        <v>40</v>
      </c>
      <c r="B27" s="34" t="s">
        <v>41</v>
      </c>
      <c r="C27" s="8">
        <v>10514045</v>
      </c>
      <c r="D27" s="8">
        <v>1887912</v>
      </c>
      <c r="E27" s="11">
        <v>1963245</v>
      </c>
      <c r="F27" s="13">
        <v>1788594</v>
      </c>
      <c r="G27" s="8">
        <v>3200000</v>
      </c>
      <c r="H27" s="11">
        <v>0</v>
      </c>
      <c r="I27" s="15">
        <v>1750594</v>
      </c>
      <c r="J27" s="13">
        <v>3200000</v>
      </c>
      <c r="K27" s="8">
        <v>3200000</v>
      </c>
      <c r="L27" s="11">
        <v>3200000</v>
      </c>
    </row>
    <row r="28" spans="1:12" ht="13.5">
      <c r="A28" s="35" t="s">
        <v>42</v>
      </c>
      <c r="B28" s="34" t="s">
        <v>19</v>
      </c>
      <c r="C28" s="8">
        <v>17537186</v>
      </c>
      <c r="D28" s="8">
        <v>20187718</v>
      </c>
      <c r="E28" s="11">
        <v>14249190</v>
      </c>
      <c r="F28" s="12">
        <v>21268923</v>
      </c>
      <c r="G28" s="8">
        <v>19898238</v>
      </c>
      <c r="H28" s="14">
        <v>-504432</v>
      </c>
      <c r="I28" s="15">
        <v>16756177</v>
      </c>
      <c r="J28" s="13">
        <v>19898238</v>
      </c>
      <c r="K28" s="8">
        <v>20032438</v>
      </c>
      <c r="L28" s="11">
        <v>21996160</v>
      </c>
    </row>
    <row r="29" spans="1:12" ht="13.5">
      <c r="A29" s="35" t="s">
        <v>43</v>
      </c>
      <c r="B29" s="34"/>
      <c r="C29" s="8">
        <v>629312</v>
      </c>
      <c r="D29" s="8">
        <v>1682326</v>
      </c>
      <c r="E29" s="11">
        <v>1835594</v>
      </c>
      <c r="F29" s="13">
        <v>0</v>
      </c>
      <c r="G29" s="8">
        <v>2100000</v>
      </c>
      <c r="H29" s="11">
        <v>1116149</v>
      </c>
      <c r="I29" s="15">
        <v>1445942</v>
      </c>
      <c r="J29" s="13">
        <v>880572</v>
      </c>
      <c r="K29" s="8">
        <v>930765</v>
      </c>
      <c r="L29" s="11">
        <v>982887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3647548</v>
      </c>
      <c r="F31" s="13">
        <v>10310180</v>
      </c>
      <c r="G31" s="8">
        <v>10672472</v>
      </c>
      <c r="H31" s="11">
        <v>7060790</v>
      </c>
      <c r="I31" s="15">
        <v>6012391</v>
      </c>
      <c r="J31" s="13">
        <v>2047120</v>
      </c>
      <c r="K31" s="8">
        <v>3160976</v>
      </c>
      <c r="L31" s="11">
        <v>3266503</v>
      </c>
    </row>
    <row r="32" spans="1:12" ht="13.5">
      <c r="A32" s="35" t="s">
        <v>47</v>
      </c>
      <c r="B32" s="34"/>
      <c r="C32" s="8">
        <v>1315747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15349817</v>
      </c>
      <c r="K32" s="8">
        <v>14823529</v>
      </c>
      <c r="L32" s="11">
        <v>14205426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1600000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42398750</v>
      </c>
      <c r="D34" s="8">
        <v>31677032</v>
      </c>
      <c r="E34" s="11">
        <v>42396298</v>
      </c>
      <c r="F34" s="12">
        <v>57708032</v>
      </c>
      <c r="G34" s="8">
        <v>64569097</v>
      </c>
      <c r="H34" s="11">
        <v>57903956</v>
      </c>
      <c r="I34" s="15">
        <v>57504539</v>
      </c>
      <c r="J34" s="13">
        <v>24341072</v>
      </c>
      <c r="K34" s="8">
        <v>33415054</v>
      </c>
      <c r="L34" s="11">
        <v>33561775</v>
      </c>
    </row>
    <row r="35" spans="1:12" ht="13.5">
      <c r="A35" s="33" t="s">
        <v>51</v>
      </c>
      <c r="B35" s="41"/>
      <c r="C35" s="8">
        <v>381374</v>
      </c>
      <c r="D35" s="8">
        <v>0</v>
      </c>
      <c r="E35" s="11">
        <v>224833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120879669</v>
      </c>
      <c r="D36" s="45">
        <f aca="true" t="shared" si="1" ref="D36:L36">SUM(D25:D35)</f>
        <v>106089121</v>
      </c>
      <c r="E36" s="46">
        <f t="shared" si="1"/>
        <v>118532748</v>
      </c>
      <c r="F36" s="47">
        <f t="shared" si="1"/>
        <v>158959332</v>
      </c>
      <c r="G36" s="45">
        <f t="shared" si="1"/>
        <v>166262534</v>
      </c>
      <c r="H36" s="46">
        <f t="shared" si="1"/>
        <v>124324306</v>
      </c>
      <c r="I36" s="49">
        <f t="shared" si="1"/>
        <v>142752564</v>
      </c>
      <c r="J36" s="50">
        <f t="shared" si="1"/>
        <v>137143785</v>
      </c>
      <c r="K36" s="45">
        <f t="shared" si="1"/>
        <v>148648024</v>
      </c>
      <c r="L36" s="46">
        <f t="shared" si="1"/>
        <v>155420897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-35175723</v>
      </c>
      <c r="D38" s="61">
        <f aca="true" t="shared" si="2" ref="D38:L38">+D22-D36</f>
        <v>-9248011</v>
      </c>
      <c r="E38" s="62">
        <f t="shared" si="2"/>
        <v>-2486665</v>
      </c>
      <c r="F38" s="63">
        <f t="shared" si="2"/>
        <v>-16301532</v>
      </c>
      <c r="G38" s="61">
        <f t="shared" si="2"/>
        <v>-23098238</v>
      </c>
      <c r="H38" s="62">
        <f t="shared" si="2"/>
        <v>3693346</v>
      </c>
      <c r="I38" s="64">
        <f t="shared" si="2"/>
        <v>-16738640</v>
      </c>
      <c r="J38" s="65">
        <f t="shared" si="2"/>
        <v>-23095167</v>
      </c>
      <c r="K38" s="61">
        <f t="shared" si="2"/>
        <v>-24694787</v>
      </c>
      <c r="L38" s="62">
        <f t="shared" si="2"/>
        <v>-25883587</v>
      </c>
    </row>
    <row r="39" spans="1:12" ht="13.5">
      <c r="A39" s="33" t="s">
        <v>54</v>
      </c>
      <c r="B39" s="41"/>
      <c r="C39" s="8">
        <v>27755054</v>
      </c>
      <c r="D39" s="8">
        <v>27454055</v>
      </c>
      <c r="E39" s="11">
        <v>23484000</v>
      </c>
      <c r="F39" s="13">
        <v>24761300</v>
      </c>
      <c r="G39" s="8">
        <v>24761300</v>
      </c>
      <c r="H39" s="11">
        <v>20475000</v>
      </c>
      <c r="I39" s="15">
        <v>22575456</v>
      </c>
      <c r="J39" s="13">
        <v>24691350</v>
      </c>
      <c r="K39" s="8">
        <v>25934050</v>
      </c>
      <c r="L39" s="11">
        <v>27246038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66200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-7354469</v>
      </c>
      <c r="D42" s="72">
        <f aca="true" t="shared" si="3" ref="D42:L42">SUM(D38:D41)</f>
        <v>18206044</v>
      </c>
      <c r="E42" s="73">
        <f t="shared" si="3"/>
        <v>20997335</v>
      </c>
      <c r="F42" s="74">
        <f t="shared" si="3"/>
        <v>8459768</v>
      </c>
      <c r="G42" s="72">
        <f t="shared" si="3"/>
        <v>1663062</v>
      </c>
      <c r="H42" s="73">
        <f t="shared" si="3"/>
        <v>24168346</v>
      </c>
      <c r="I42" s="75">
        <f t="shared" si="3"/>
        <v>5836816</v>
      </c>
      <c r="J42" s="76">
        <f t="shared" si="3"/>
        <v>1596183</v>
      </c>
      <c r="K42" s="72">
        <f t="shared" si="3"/>
        <v>1239263</v>
      </c>
      <c r="L42" s="73">
        <f t="shared" si="3"/>
        <v>1362451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-7354469</v>
      </c>
      <c r="D44" s="82">
        <f aca="true" t="shared" si="4" ref="D44:L44">+D42-D43</f>
        <v>18206044</v>
      </c>
      <c r="E44" s="83">
        <f t="shared" si="4"/>
        <v>20997335</v>
      </c>
      <c r="F44" s="84">
        <f t="shared" si="4"/>
        <v>8459768</v>
      </c>
      <c r="G44" s="82">
        <f t="shared" si="4"/>
        <v>1663062</v>
      </c>
      <c r="H44" s="83">
        <f t="shared" si="4"/>
        <v>24168346</v>
      </c>
      <c r="I44" s="85">
        <f t="shared" si="4"/>
        <v>5836816</v>
      </c>
      <c r="J44" s="86">
        <f t="shared" si="4"/>
        <v>1596183</v>
      </c>
      <c r="K44" s="82">
        <f t="shared" si="4"/>
        <v>1239263</v>
      </c>
      <c r="L44" s="83">
        <f t="shared" si="4"/>
        <v>1362451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-7354469</v>
      </c>
      <c r="D46" s="72">
        <f aca="true" t="shared" si="5" ref="D46:L46">SUM(D44:D45)</f>
        <v>18206044</v>
      </c>
      <c r="E46" s="73">
        <f t="shared" si="5"/>
        <v>20997335</v>
      </c>
      <c r="F46" s="74">
        <f t="shared" si="5"/>
        <v>8459768</v>
      </c>
      <c r="G46" s="72">
        <f t="shared" si="5"/>
        <v>1663062</v>
      </c>
      <c r="H46" s="73">
        <f t="shared" si="5"/>
        <v>24168346</v>
      </c>
      <c r="I46" s="75">
        <f t="shared" si="5"/>
        <v>5836816</v>
      </c>
      <c r="J46" s="76">
        <f t="shared" si="5"/>
        <v>1596183</v>
      </c>
      <c r="K46" s="72">
        <f t="shared" si="5"/>
        <v>1239263</v>
      </c>
      <c r="L46" s="73">
        <f t="shared" si="5"/>
        <v>1362451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-7354469</v>
      </c>
      <c r="D48" s="92">
        <f aca="true" t="shared" si="6" ref="D48:L48">SUM(D46:D47)</f>
        <v>18206044</v>
      </c>
      <c r="E48" s="93">
        <f t="shared" si="6"/>
        <v>20997335</v>
      </c>
      <c r="F48" s="94">
        <f t="shared" si="6"/>
        <v>8459768</v>
      </c>
      <c r="G48" s="92">
        <f t="shared" si="6"/>
        <v>1663062</v>
      </c>
      <c r="H48" s="95">
        <f t="shared" si="6"/>
        <v>24168346</v>
      </c>
      <c r="I48" s="96">
        <f t="shared" si="6"/>
        <v>5836816</v>
      </c>
      <c r="J48" s="97">
        <f t="shared" si="6"/>
        <v>1596183</v>
      </c>
      <c r="K48" s="92">
        <f t="shared" si="6"/>
        <v>1239263</v>
      </c>
      <c r="L48" s="98">
        <f t="shared" si="6"/>
        <v>1362451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52755174</v>
      </c>
      <c r="G5" s="8">
        <v>52755174</v>
      </c>
      <c r="H5" s="11">
        <v>8877918</v>
      </c>
      <c r="I5" s="12">
        <v>50367585</v>
      </c>
      <c r="J5" s="10">
        <v>80859171</v>
      </c>
      <c r="K5" s="8">
        <v>85629862</v>
      </c>
      <c r="L5" s="11">
        <v>90596394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47956796</v>
      </c>
      <c r="G7" s="8">
        <v>47956796</v>
      </c>
      <c r="H7" s="11">
        <v>24449572</v>
      </c>
      <c r="I7" s="14">
        <v>52331900</v>
      </c>
      <c r="J7" s="13">
        <v>59395734</v>
      </c>
      <c r="K7" s="8">
        <v>62900082</v>
      </c>
      <c r="L7" s="11">
        <v>66548287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17926502</v>
      </c>
      <c r="G10" s="38">
        <v>17926502</v>
      </c>
      <c r="H10" s="36">
        <v>11280690</v>
      </c>
      <c r="I10" s="39">
        <v>10195588</v>
      </c>
      <c r="J10" s="40">
        <v>17453450</v>
      </c>
      <c r="K10" s="38">
        <v>18483204</v>
      </c>
      <c r="L10" s="36">
        <v>19555229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450000</v>
      </c>
      <c r="G12" s="8">
        <v>450000</v>
      </c>
      <c r="H12" s="11">
        <v>248281</v>
      </c>
      <c r="I12" s="15">
        <v>344021</v>
      </c>
      <c r="J12" s="13">
        <v>2977000</v>
      </c>
      <c r="K12" s="8">
        <v>3152643</v>
      </c>
      <c r="L12" s="11">
        <v>3335496</v>
      </c>
    </row>
    <row r="13" spans="1:12" ht="13.5">
      <c r="A13" s="33" t="s">
        <v>27</v>
      </c>
      <c r="B13" s="41"/>
      <c r="C13" s="8">
        <v>0</v>
      </c>
      <c r="D13" s="8">
        <v>0</v>
      </c>
      <c r="E13" s="11">
        <v>0</v>
      </c>
      <c r="F13" s="13">
        <v>1050000</v>
      </c>
      <c r="G13" s="8">
        <v>1050000</v>
      </c>
      <c r="H13" s="11">
        <v>400929</v>
      </c>
      <c r="I13" s="15">
        <v>1985358</v>
      </c>
      <c r="J13" s="13">
        <v>2000000</v>
      </c>
      <c r="K13" s="8">
        <v>2118000</v>
      </c>
      <c r="L13" s="11">
        <v>2240844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5600000</v>
      </c>
      <c r="G14" s="8">
        <v>5600000</v>
      </c>
      <c r="H14" s="11">
        <v>15021484</v>
      </c>
      <c r="I14" s="15">
        <v>20105970</v>
      </c>
      <c r="J14" s="13">
        <v>18000000</v>
      </c>
      <c r="K14" s="8">
        <v>19062000</v>
      </c>
      <c r="L14" s="11">
        <v>20167596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270000</v>
      </c>
      <c r="G16" s="8">
        <v>270000</v>
      </c>
      <c r="H16" s="11">
        <v>89330</v>
      </c>
      <c r="I16" s="15">
        <v>127910</v>
      </c>
      <c r="J16" s="13">
        <v>180000</v>
      </c>
      <c r="K16" s="8">
        <v>190620</v>
      </c>
      <c r="L16" s="11">
        <v>201676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3490538</v>
      </c>
      <c r="G17" s="8">
        <v>3490538</v>
      </c>
      <c r="H17" s="11">
        <v>2005175</v>
      </c>
      <c r="I17" s="15">
        <v>3515641</v>
      </c>
      <c r="J17" s="13">
        <v>3800000</v>
      </c>
      <c r="K17" s="8">
        <v>4024200</v>
      </c>
      <c r="L17" s="11">
        <v>4257604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904151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0</v>
      </c>
      <c r="D19" s="8">
        <v>0</v>
      </c>
      <c r="E19" s="11">
        <v>0</v>
      </c>
      <c r="F19" s="13">
        <v>140613450</v>
      </c>
      <c r="G19" s="8">
        <v>140613450</v>
      </c>
      <c r="H19" s="11">
        <v>124010858</v>
      </c>
      <c r="I19" s="15">
        <v>154939624</v>
      </c>
      <c r="J19" s="13">
        <v>173261710</v>
      </c>
      <c r="K19" s="8">
        <v>168642950</v>
      </c>
      <c r="L19" s="11">
        <v>176802049</v>
      </c>
    </row>
    <row r="20" spans="1:12" ht="13.5">
      <c r="A20" s="33" t="s">
        <v>34</v>
      </c>
      <c r="B20" s="41" t="s">
        <v>19</v>
      </c>
      <c r="C20" s="8">
        <v>0</v>
      </c>
      <c r="D20" s="8">
        <v>0</v>
      </c>
      <c r="E20" s="36">
        <v>0</v>
      </c>
      <c r="F20" s="37">
        <v>5200000</v>
      </c>
      <c r="G20" s="38">
        <v>5200000</v>
      </c>
      <c r="H20" s="36">
        <v>8971800</v>
      </c>
      <c r="I20" s="39">
        <v>4631888</v>
      </c>
      <c r="J20" s="40">
        <v>6720000</v>
      </c>
      <c r="K20" s="38">
        <v>7089930</v>
      </c>
      <c r="L20" s="36">
        <v>7525046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0</v>
      </c>
      <c r="D22" s="45">
        <f aca="true" t="shared" si="0" ref="D22:L22">SUM(D5:D21)</f>
        <v>0</v>
      </c>
      <c r="E22" s="46">
        <f t="shared" si="0"/>
        <v>0</v>
      </c>
      <c r="F22" s="47">
        <f t="shared" si="0"/>
        <v>275312460</v>
      </c>
      <c r="G22" s="45">
        <f t="shared" si="0"/>
        <v>275312460</v>
      </c>
      <c r="H22" s="48">
        <f t="shared" si="0"/>
        <v>196260188</v>
      </c>
      <c r="I22" s="49">
        <f t="shared" si="0"/>
        <v>298545485</v>
      </c>
      <c r="J22" s="50">
        <f t="shared" si="0"/>
        <v>364647065</v>
      </c>
      <c r="K22" s="45">
        <f t="shared" si="0"/>
        <v>371293491</v>
      </c>
      <c r="L22" s="46">
        <f t="shared" si="0"/>
        <v>391230221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0</v>
      </c>
      <c r="D25" s="8">
        <v>0</v>
      </c>
      <c r="E25" s="11">
        <v>0</v>
      </c>
      <c r="F25" s="12">
        <v>98756930</v>
      </c>
      <c r="G25" s="8">
        <v>98756930</v>
      </c>
      <c r="H25" s="14">
        <v>91061763</v>
      </c>
      <c r="I25" s="15">
        <v>114982971</v>
      </c>
      <c r="J25" s="13">
        <v>134397864</v>
      </c>
      <c r="K25" s="8">
        <v>138229224</v>
      </c>
      <c r="L25" s="11">
        <v>126113110</v>
      </c>
    </row>
    <row r="26" spans="1:12" ht="13.5">
      <c r="A26" s="35" t="s">
        <v>39</v>
      </c>
      <c r="B26" s="34"/>
      <c r="C26" s="8">
        <v>0</v>
      </c>
      <c r="D26" s="8">
        <v>0</v>
      </c>
      <c r="E26" s="11">
        <v>0</v>
      </c>
      <c r="F26" s="13">
        <v>13002315</v>
      </c>
      <c r="G26" s="8">
        <v>13002315</v>
      </c>
      <c r="H26" s="11">
        <v>11375248</v>
      </c>
      <c r="I26" s="15">
        <v>13169505</v>
      </c>
      <c r="J26" s="13">
        <v>13530798</v>
      </c>
      <c r="K26" s="8">
        <v>14103819</v>
      </c>
      <c r="L26" s="11">
        <v>14711221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20507764</v>
      </c>
      <c r="G27" s="8">
        <v>20507764</v>
      </c>
      <c r="H27" s="11">
        <v>0</v>
      </c>
      <c r="I27" s="15">
        <v>83219029</v>
      </c>
      <c r="J27" s="13">
        <v>21000000</v>
      </c>
      <c r="K27" s="8">
        <v>23600000</v>
      </c>
      <c r="L27" s="11">
        <v>24150000</v>
      </c>
    </row>
    <row r="28" spans="1:12" ht="13.5">
      <c r="A28" s="35" t="s">
        <v>42</v>
      </c>
      <c r="B28" s="34" t="s">
        <v>19</v>
      </c>
      <c r="C28" s="8">
        <v>0</v>
      </c>
      <c r="D28" s="8">
        <v>0</v>
      </c>
      <c r="E28" s="11">
        <v>0</v>
      </c>
      <c r="F28" s="12">
        <v>30761646</v>
      </c>
      <c r="G28" s="8">
        <v>30761646</v>
      </c>
      <c r="H28" s="14">
        <v>0</v>
      </c>
      <c r="I28" s="15">
        <v>31227731</v>
      </c>
      <c r="J28" s="13">
        <v>45721694</v>
      </c>
      <c r="K28" s="8">
        <v>48464996</v>
      </c>
      <c r="L28" s="11">
        <v>32135951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800000</v>
      </c>
      <c r="G29" s="8">
        <v>800000</v>
      </c>
      <c r="H29" s="11">
        <v>0</v>
      </c>
      <c r="I29" s="15">
        <v>13729115</v>
      </c>
      <c r="J29" s="13">
        <v>2650000</v>
      </c>
      <c r="K29" s="8">
        <v>2250000</v>
      </c>
      <c r="L29" s="11">
        <v>2850000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142000000</v>
      </c>
      <c r="G30" s="8">
        <v>142000000</v>
      </c>
      <c r="H30" s="14">
        <v>15438822</v>
      </c>
      <c r="I30" s="15">
        <v>56642349</v>
      </c>
      <c r="J30" s="13">
        <v>50000000</v>
      </c>
      <c r="K30" s="8">
        <v>60000000</v>
      </c>
      <c r="L30" s="11">
        <v>65000000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580000</v>
      </c>
      <c r="G32" s="8">
        <v>580000</v>
      </c>
      <c r="H32" s="14">
        <v>208520</v>
      </c>
      <c r="I32" s="15">
        <v>0</v>
      </c>
      <c r="J32" s="13">
        <v>750000</v>
      </c>
      <c r="K32" s="8">
        <v>800000</v>
      </c>
      <c r="L32" s="11">
        <v>800000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21000000</v>
      </c>
      <c r="G33" s="8">
        <v>21000000</v>
      </c>
      <c r="H33" s="11">
        <v>10807812</v>
      </c>
      <c r="I33" s="15">
        <v>8787340</v>
      </c>
      <c r="J33" s="13">
        <v>21200000</v>
      </c>
      <c r="K33" s="8">
        <v>22050000</v>
      </c>
      <c r="L33" s="11">
        <v>22750000</v>
      </c>
    </row>
    <row r="34" spans="1:12" ht="13.5">
      <c r="A34" s="35" t="s">
        <v>49</v>
      </c>
      <c r="B34" s="34" t="s">
        <v>50</v>
      </c>
      <c r="C34" s="8">
        <v>0</v>
      </c>
      <c r="D34" s="8">
        <v>0</v>
      </c>
      <c r="E34" s="11">
        <v>0</v>
      </c>
      <c r="F34" s="12">
        <v>110152473</v>
      </c>
      <c r="G34" s="8">
        <v>110152473</v>
      </c>
      <c r="H34" s="11">
        <v>42787455</v>
      </c>
      <c r="I34" s="15">
        <v>71212480</v>
      </c>
      <c r="J34" s="13">
        <v>75396700</v>
      </c>
      <c r="K34" s="8">
        <v>61190450</v>
      </c>
      <c r="L34" s="11">
        <v>86228050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924409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0</v>
      </c>
      <c r="D36" s="45">
        <f aca="true" t="shared" si="1" ref="D36:L36">SUM(D25:D35)</f>
        <v>0</v>
      </c>
      <c r="E36" s="46">
        <f t="shared" si="1"/>
        <v>0</v>
      </c>
      <c r="F36" s="47">
        <f t="shared" si="1"/>
        <v>437561128</v>
      </c>
      <c r="G36" s="45">
        <f t="shared" si="1"/>
        <v>437561128</v>
      </c>
      <c r="H36" s="46">
        <f t="shared" si="1"/>
        <v>171679620</v>
      </c>
      <c r="I36" s="49">
        <f t="shared" si="1"/>
        <v>393894929</v>
      </c>
      <c r="J36" s="50">
        <f t="shared" si="1"/>
        <v>364647056</v>
      </c>
      <c r="K36" s="45">
        <f t="shared" si="1"/>
        <v>370688489</v>
      </c>
      <c r="L36" s="46">
        <f t="shared" si="1"/>
        <v>374738332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0</v>
      </c>
      <c r="D38" s="61">
        <f aca="true" t="shared" si="2" ref="D38:L38">+D22-D36</f>
        <v>0</v>
      </c>
      <c r="E38" s="62">
        <f t="shared" si="2"/>
        <v>0</v>
      </c>
      <c r="F38" s="63">
        <f t="shared" si="2"/>
        <v>-162248668</v>
      </c>
      <c r="G38" s="61">
        <f t="shared" si="2"/>
        <v>-162248668</v>
      </c>
      <c r="H38" s="62">
        <f t="shared" si="2"/>
        <v>24580568</v>
      </c>
      <c r="I38" s="64">
        <f t="shared" si="2"/>
        <v>-95349444</v>
      </c>
      <c r="J38" s="65">
        <f t="shared" si="2"/>
        <v>9</v>
      </c>
      <c r="K38" s="61">
        <f t="shared" si="2"/>
        <v>605002</v>
      </c>
      <c r="L38" s="62">
        <f t="shared" si="2"/>
        <v>16491889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42970550</v>
      </c>
      <c r="G39" s="8">
        <v>42970550</v>
      </c>
      <c r="H39" s="11">
        <v>43964039</v>
      </c>
      <c r="I39" s="15">
        <v>43304171</v>
      </c>
      <c r="J39" s="13">
        <v>45389300</v>
      </c>
      <c r="K39" s="8">
        <v>39937050</v>
      </c>
      <c r="L39" s="11">
        <v>42104950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0</v>
      </c>
      <c r="D42" s="72">
        <f aca="true" t="shared" si="3" ref="D42:L42">SUM(D38:D41)</f>
        <v>0</v>
      </c>
      <c r="E42" s="73">
        <f t="shared" si="3"/>
        <v>0</v>
      </c>
      <c r="F42" s="74">
        <f t="shared" si="3"/>
        <v>-119278118</v>
      </c>
      <c r="G42" s="72">
        <f t="shared" si="3"/>
        <v>-119278118</v>
      </c>
      <c r="H42" s="73">
        <f t="shared" si="3"/>
        <v>68544607</v>
      </c>
      <c r="I42" s="75">
        <f t="shared" si="3"/>
        <v>-52045273</v>
      </c>
      <c r="J42" s="76">
        <f t="shared" si="3"/>
        <v>45389309</v>
      </c>
      <c r="K42" s="72">
        <f t="shared" si="3"/>
        <v>40542052</v>
      </c>
      <c r="L42" s="73">
        <f t="shared" si="3"/>
        <v>58596839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0</v>
      </c>
      <c r="D44" s="82">
        <f aca="true" t="shared" si="4" ref="D44:L44">+D42-D43</f>
        <v>0</v>
      </c>
      <c r="E44" s="83">
        <f t="shared" si="4"/>
        <v>0</v>
      </c>
      <c r="F44" s="84">
        <f t="shared" si="4"/>
        <v>-119278118</v>
      </c>
      <c r="G44" s="82">
        <f t="shared" si="4"/>
        <v>-119278118</v>
      </c>
      <c r="H44" s="83">
        <f t="shared" si="4"/>
        <v>68544607</v>
      </c>
      <c r="I44" s="85">
        <f t="shared" si="4"/>
        <v>-52045273</v>
      </c>
      <c r="J44" s="86">
        <f t="shared" si="4"/>
        <v>45389309</v>
      </c>
      <c r="K44" s="82">
        <f t="shared" si="4"/>
        <v>40542052</v>
      </c>
      <c r="L44" s="83">
        <f t="shared" si="4"/>
        <v>58596839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0</v>
      </c>
      <c r="D46" s="72">
        <f aca="true" t="shared" si="5" ref="D46:L46">SUM(D44:D45)</f>
        <v>0</v>
      </c>
      <c r="E46" s="73">
        <f t="shared" si="5"/>
        <v>0</v>
      </c>
      <c r="F46" s="74">
        <f t="shared" si="5"/>
        <v>-119278118</v>
      </c>
      <c r="G46" s="72">
        <f t="shared" si="5"/>
        <v>-119278118</v>
      </c>
      <c r="H46" s="73">
        <f t="shared" si="5"/>
        <v>68544607</v>
      </c>
      <c r="I46" s="75">
        <f t="shared" si="5"/>
        <v>-52045273</v>
      </c>
      <c r="J46" s="76">
        <f t="shared" si="5"/>
        <v>45389309</v>
      </c>
      <c r="K46" s="72">
        <f t="shared" si="5"/>
        <v>40542052</v>
      </c>
      <c r="L46" s="73">
        <f t="shared" si="5"/>
        <v>58596839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0</v>
      </c>
      <c r="D48" s="92">
        <f aca="true" t="shared" si="6" ref="D48:L48">SUM(D46:D47)</f>
        <v>0</v>
      </c>
      <c r="E48" s="93">
        <f t="shared" si="6"/>
        <v>0</v>
      </c>
      <c r="F48" s="94">
        <f t="shared" si="6"/>
        <v>-119278118</v>
      </c>
      <c r="G48" s="92">
        <f t="shared" si="6"/>
        <v>-119278118</v>
      </c>
      <c r="H48" s="95">
        <f t="shared" si="6"/>
        <v>68544607</v>
      </c>
      <c r="I48" s="96">
        <f t="shared" si="6"/>
        <v>-52045273</v>
      </c>
      <c r="J48" s="97">
        <f t="shared" si="6"/>
        <v>45389309</v>
      </c>
      <c r="K48" s="92">
        <f t="shared" si="6"/>
        <v>40542052</v>
      </c>
      <c r="L48" s="98">
        <f t="shared" si="6"/>
        <v>58596839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151415249</v>
      </c>
      <c r="D8" s="8">
        <v>145957183</v>
      </c>
      <c r="E8" s="11">
        <v>595669039</v>
      </c>
      <c r="F8" s="13">
        <v>125501650</v>
      </c>
      <c r="G8" s="8">
        <v>125501650</v>
      </c>
      <c r="H8" s="11">
        <v>122781135</v>
      </c>
      <c r="I8" s="15">
        <v>404468263</v>
      </c>
      <c r="J8" s="13">
        <v>186544952</v>
      </c>
      <c r="K8" s="8">
        <v>148400340</v>
      </c>
      <c r="L8" s="11">
        <v>157156406</v>
      </c>
    </row>
    <row r="9" spans="1:12" ht="13.5">
      <c r="A9" s="35" t="s">
        <v>23</v>
      </c>
      <c r="B9" s="34" t="s">
        <v>19</v>
      </c>
      <c r="C9" s="8">
        <v>45355405</v>
      </c>
      <c r="D9" s="8">
        <v>92232036</v>
      </c>
      <c r="E9" s="11">
        <v>699168890</v>
      </c>
      <c r="F9" s="13">
        <v>49848465</v>
      </c>
      <c r="G9" s="8">
        <v>49848465</v>
      </c>
      <c r="H9" s="11">
        <v>43177145</v>
      </c>
      <c r="I9" s="15">
        <v>303986474</v>
      </c>
      <c r="J9" s="13">
        <v>80304921</v>
      </c>
      <c r="K9" s="8">
        <v>63845268</v>
      </c>
      <c r="L9" s="11">
        <v>67611458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1300873</v>
      </c>
      <c r="F10" s="37">
        <v>0</v>
      </c>
      <c r="G10" s="38">
        <v>0</v>
      </c>
      <c r="H10" s="36">
        <v>4830384</v>
      </c>
      <c r="I10" s="39">
        <v>909498</v>
      </c>
      <c r="J10" s="40">
        <v>964977</v>
      </c>
      <c r="K10" s="38">
        <v>1021911</v>
      </c>
      <c r="L10" s="36">
        <v>1082204</v>
      </c>
    </row>
    <row r="11" spans="1:12" ht="13.5">
      <c r="A11" s="35" t="s">
        <v>25</v>
      </c>
      <c r="B11" s="41"/>
      <c r="C11" s="8">
        <v>3687402</v>
      </c>
      <c r="D11" s="8">
        <v>4229664</v>
      </c>
      <c r="E11" s="11">
        <v>8892191</v>
      </c>
      <c r="F11" s="13">
        <v>2718245</v>
      </c>
      <c r="G11" s="8">
        <v>2718245</v>
      </c>
      <c r="H11" s="11">
        <v>1842038</v>
      </c>
      <c r="I11" s="15">
        <v>4473783</v>
      </c>
      <c r="J11" s="13">
        <v>5093354</v>
      </c>
      <c r="K11" s="8">
        <v>4051879</v>
      </c>
      <c r="L11" s="11">
        <v>4291427</v>
      </c>
    </row>
    <row r="12" spans="1:12" ht="13.5">
      <c r="A12" s="35" t="s">
        <v>26</v>
      </c>
      <c r="B12" s="41"/>
      <c r="C12" s="8">
        <v>396046</v>
      </c>
      <c r="D12" s="8">
        <v>315510</v>
      </c>
      <c r="E12" s="11">
        <v>210833</v>
      </c>
      <c r="F12" s="13">
        <v>2056542</v>
      </c>
      <c r="G12" s="8">
        <v>2056542</v>
      </c>
      <c r="H12" s="11">
        <v>106526</v>
      </c>
      <c r="I12" s="15">
        <v>242337</v>
      </c>
      <c r="J12" s="13">
        <v>355588</v>
      </c>
      <c r="K12" s="8">
        <v>391981</v>
      </c>
      <c r="L12" s="11">
        <v>871263</v>
      </c>
    </row>
    <row r="13" spans="1:12" ht="13.5">
      <c r="A13" s="33" t="s">
        <v>27</v>
      </c>
      <c r="B13" s="41"/>
      <c r="C13" s="8">
        <v>32462037</v>
      </c>
      <c r="D13" s="8">
        <v>27381848</v>
      </c>
      <c r="E13" s="11">
        <v>13568250</v>
      </c>
      <c r="F13" s="13">
        <v>7401291</v>
      </c>
      <c r="G13" s="8">
        <v>7401291</v>
      </c>
      <c r="H13" s="11">
        <v>4736192</v>
      </c>
      <c r="I13" s="15">
        <v>15595690</v>
      </c>
      <c r="J13" s="13">
        <v>9324497</v>
      </c>
      <c r="K13" s="8">
        <v>9874917</v>
      </c>
      <c r="L13" s="11">
        <v>9000000</v>
      </c>
    </row>
    <row r="14" spans="1:12" ht="13.5">
      <c r="A14" s="33" t="s">
        <v>28</v>
      </c>
      <c r="B14" s="41"/>
      <c r="C14" s="8">
        <v>31908698</v>
      </c>
      <c r="D14" s="8">
        <v>35223104</v>
      </c>
      <c r="E14" s="11">
        <v>12914766</v>
      </c>
      <c r="F14" s="13">
        <v>2847260</v>
      </c>
      <c r="G14" s="8">
        <v>2847260</v>
      </c>
      <c r="H14" s="11">
        <v>12409847</v>
      </c>
      <c r="I14" s="15">
        <v>32914766</v>
      </c>
      <c r="J14" s="13">
        <v>2584671</v>
      </c>
      <c r="K14" s="8">
        <v>2737168</v>
      </c>
      <c r="L14" s="11">
        <v>2898660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250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665018800</v>
      </c>
      <c r="D19" s="8">
        <v>703329011</v>
      </c>
      <c r="E19" s="11">
        <v>324819137</v>
      </c>
      <c r="F19" s="13">
        <v>743732895</v>
      </c>
      <c r="G19" s="8">
        <v>743732895</v>
      </c>
      <c r="H19" s="11">
        <v>6713531</v>
      </c>
      <c r="I19" s="15">
        <v>730772000</v>
      </c>
      <c r="J19" s="13">
        <v>780372763</v>
      </c>
      <c r="K19" s="8">
        <v>793645247</v>
      </c>
      <c r="L19" s="11">
        <v>843100544</v>
      </c>
    </row>
    <row r="20" spans="1:12" ht="13.5">
      <c r="A20" s="33" t="s">
        <v>34</v>
      </c>
      <c r="B20" s="41" t="s">
        <v>19</v>
      </c>
      <c r="C20" s="8">
        <v>61911684</v>
      </c>
      <c r="D20" s="8">
        <v>100705906</v>
      </c>
      <c r="E20" s="36">
        <v>47089207</v>
      </c>
      <c r="F20" s="37">
        <v>458520683</v>
      </c>
      <c r="G20" s="38">
        <v>458520683</v>
      </c>
      <c r="H20" s="36">
        <v>262803037</v>
      </c>
      <c r="I20" s="39">
        <v>9479637</v>
      </c>
      <c r="J20" s="40">
        <v>364012341</v>
      </c>
      <c r="K20" s="38">
        <v>391981219</v>
      </c>
      <c r="L20" s="36">
        <v>431195496</v>
      </c>
    </row>
    <row r="21" spans="1:12" ht="13.5">
      <c r="A21" s="33" t="s">
        <v>35</v>
      </c>
      <c r="B21" s="41"/>
      <c r="C21" s="8">
        <v>1362103</v>
      </c>
      <c r="D21" s="8">
        <v>0</v>
      </c>
      <c r="E21" s="11">
        <v>15902259</v>
      </c>
      <c r="F21" s="13">
        <v>0</v>
      </c>
      <c r="G21" s="8">
        <v>0</v>
      </c>
      <c r="H21" s="42">
        <v>0</v>
      </c>
      <c r="I21" s="15">
        <v>17577099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993517424</v>
      </c>
      <c r="D22" s="45">
        <f aca="true" t="shared" si="0" ref="D22:L22">SUM(D5:D21)</f>
        <v>1109374262</v>
      </c>
      <c r="E22" s="46">
        <f t="shared" si="0"/>
        <v>1719535445</v>
      </c>
      <c r="F22" s="47">
        <f t="shared" si="0"/>
        <v>1392627031</v>
      </c>
      <c r="G22" s="45">
        <f t="shared" si="0"/>
        <v>1392627031</v>
      </c>
      <c r="H22" s="48">
        <f t="shared" si="0"/>
        <v>459400085</v>
      </c>
      <c r="I22" s="49">
        <f t="shared" si="0"/>
        <v>1520419547</v>
      </c>
      <c r="J22" s="50">
        <f t="shared" si="0"/>
        <v>1429558064</v>
      </c>
      <c r="K22" s="45">
        <f t="shared" si="0"/>
        <v>1415949930</v>
      </c>
      <c r="L22" s="46">
        <f t="shared" si="0"/>
        <v>1517207458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464158301</v>
      </c>
      <c r="D25" s="8">
        <v>569975243</v>
      </c>
      <c r="E25" s="11">
        <v>568896795</v>
      </c>
      <c r="F25" s="12">
        <v>646855683</v>
      </c>
      <c r="G25" s="8">
        <v>646855683</v>
      </c>
      <c r="H25" s="14">
        <v>394699872</v>
      </c>
      <c r="I25" s="15">
        <v>491115858</v>
      </c>
      <c r="J25" s="13">
        <v>733533591</v>
      </c>
      <c r="K25" s="8">
        <v>771878838</v>
      </c>
      <c r="L25" s="11">
        <v>816647811</v>
      </c>
    </row>
    <row r="26" spans="1:12" ht="13.5">
      <c r="A26" s="35" t="s">
        <v>39</v>
      </c>
      <c r="B26" s="34"/>
      <c r="C26" s="8">
        <v>12252661</v>
      </c>
      <c r="D26" s="8">
        <v>13029865</v>
      </c>
      <c r="E26" s="11">
        <v>13449899</v>
      </c>
      <c r="F26" s="13">
        <v>15025841</v>
      </c>
      <c r="G26" s="8">
        <v>15025841</v>
      </c>
      <c r="H26" s="11">
        <v>21567339</v>
      </c>
      <c r="I26" s="15">
        <v>18792119</v>
      </c>
      <c r="J26" s="13">
        <v>14202363</v>
      </c>
      <c r="K26" s="8">
        <v>15289201</v>
      </c>
      <c r="L26" s="11">
        <v>16176522</v>
      </c>
    </row>
    <row r="27" spans="1:12" ht="13.5">
      <c r="A27" s="35" t="s">
        <v>40</v>
      </c>
      <c r="B27" s="34" t="s">
        <v>41</v>
      </c>
      <c r="C27" s="8">
        <v>116309046</v>
      </c>
      <c r="D27" s="8">
        <v>154873866</v>
      </c>
      <c r="E27" s="11">
        <v>0</v>
      </c>
      <c r="F27" s="13">
        <v>137000000</v>
      </c>
      <c r="G27" s="8">
        <v>137000000</v>
      </c>
      <c r="H27" s="11">
        <v>0</v>
      </c>
      <c r="I27" s="15">
        <v>0</v>
      </c>
      <c r="J27" s="13">
        <v>105755544</v>
      </c>
      <c r="K27" s="8">
        <v>111995551</v>
      </c>
      <c r="L27" s="11">
        <v>118490823</v>
      </c>
    </row>
    <row r="28" spans="1:12" ht="13.5">
      <c r="A28" s="35" t="s">
        <v>42</v>
      </c>
      <c r="B28" s="34" t="s">
        <v>19</v>
      </c>
      <c r="C28" s="8">
        <v>106308634</v>
      </c>
      <c r="D28" s="8">
        <v>90856216</v>
      </c>
      <c r="E28" s="11">
        <v>76747216</v>
      </c>
      <c r="F28" s="12">
        <v>212025280</v>
      </c>
      <c r="G28" s="8">
        <v>212025280</v>
      </c>
      <c r="H28" s="14">
        <v>34708</v>
      </c>
      <c r="I28" s="15">
        <v>113142385</v>
      </c>
      <c r="J28" s="13">
        <v>107594254</v>
      </c>
      <c r="K28" s="8">
        <v>113942733</v>
      </c>
      <c r="L28" s="11">
        <v>123057659</v>
      </c>
    </row>
    <row r="29" spans="1:12" ht="13.5">
      <c r="A29" s="35" t="s">
        <v>43</v>
      </c>
      <c r="B29" s="34"/>
      <c r="C29" s="8">
        <v>14476675</v>
      </c>
      <c r="D29" s="8">
        <v>31001620</v>
      </c>
      <c r="E29" s="11">
        <v>0</v>
      </c>
      <c r="F29" s="13">
        <v>32485891</v>
      </c>
      <c r="G29" s="8">
        <v>32485891</v>
      </c>
      <c r="H29" s="11">
        <v>3687549</v>
      </c>
      <c r="I29" s="15">
        <v>0</v>
      </c>
      <c r="J29" s="13">
        <v>22851570</v>
      </c>
      <c r="K29" s="8">
        <v>25136617</v>
      </c>
      <c r="L29" s="11">
        <v>27650398</v>
      </c>
    </row>
    <row r="30" spans="1:12" ht="13.5">
      <c r="A30" s="35" t="s">
        <v>44</v>
      </c>
      <c r="B30" s="34" t="s">
        <v>19</v>
      </c>
      <c r="C30" s="8">
        <v>62048818</v>
      </c>
      <c r="D30" s="8">
        <v>57572563</v>
      </c>
      <c r="E30" s="11">
        <v>228966140</v>
      </c>
      <c r="F30" s="12">
        <v>70936644</v>
      </c>
      <c r="G30" s="8">
        <v>70936644</v>
      </c>
      <c r="H30" s="14">
        <v>13029371</v>
      </c>
      <c r="I30" s="15">
        <v>91620498</v>
      </c>
      <c r="J30" s="13">
        <v>112000000</v>
      </c>
      <c r="K30" s="8">
        <v>123199907</v>
      </c>
      <c r="L30" s="11">
        <v>137984040</v>
      </c>
    </row>
    <row r="31" spans="1:12" ht="13.5">
      <c r="A31" s="35" t="s">
        <v>45</v>
      </c>
      <c r="B31" s="34" t="s">
        <v>46</v>
      </c>
      <c r="C31" s="8">
        <v>0</v>
      </c>
      <c r="D31" s="8">
        <v>54079293</v>
      </c>
      <c r="E31" s="11">
        <v>3464804</v>
      </c>
      <c r="F31" s="13">
        <v>0</v>
      </c>
      <c r="G31" s="8">
        <v>0</v>
      </c>
      <c r="H31" s="11">
        <v>3043350</v>
      </c>
      <c r="I31" s="15">
        <v>1732402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19273444</v>
      </c>
      <c r="D32" s="8">
        <v>28038567</v>
      </c>
      <c r="E32" s="11">
        <v>34070161</v>
      </c>
      <c r="F32" s="12">
        <v>28041369</v>
      </c>
      <c r="G32" s="8">
        <v>28041369</v>
      </c>
      <c r="H32" s="14">
        <v>68511540</v>
      </c>
      <c r="I32" s="15">
        <v>40962497</v>
      </c>
      <c r="J32" s="13">
        <v>31185681</v>
      </c>
      <c r="K32" s="8">
        <v>34304050</v>
      </c>
      <c r="L32" s="11">
        <v>37734672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15080167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482481713</v>
      </c>
      <c r="D34" s="8">
        <v>693802424</v>
      </c>
      <c r="E34" s="11">
        <v>478782266</v>
      </c>
      <c r="F34" s="12">
        <v>219956322</v>
      </c>
      <c r="G34" s="8">
        <v>219956322</v>
      </c>
      <c r="H34" s="11">
        <v>244406520</v>
      </c>
      <c r="I34" s="15">
        <v>710633042</v>
      </c>
      <c r="J34" s="13">
        <v>247726309</v>
      </c>
      <c r="K34" s="8">
        <v>219702670</v>
      </c>
      <c r="L34" s="11">
        <v>236024494</v>
      </c>
    </row>
    <row r="35" spans="1:12" ht="13.5">
      <c r="A35" s="33" t="s">
        <v>51</v>
      </c>
      <c r="B35" s="41"/>
      <c r="C35" s="8">
        <v>0</v>
      </c>
      <c r="D35" s="8">
        <v>5698121</v>
      </c>
      <c r="E35" s="11">
        <v>9347504</v>
      </c>
      <c r="F35" s="13">
        <v>0</v>
      </c>
      <c r="G35" s="8">
        <v>0</v>
      </c>
      <c r="H35" s="11">
        <v>0</v>
      </c>
      <c r="I35" s="15">
        <v>5326141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1277309292</v>
      </c>
      <c r="D36" s="45">
        <f aca="true" t="shared" si="1" ref="D36:L36">SUM(D25:D35)</f>
        <v>1698927778</v>
      </c>
      <c r="E36" s="46">
        <f t="shared" si="1"/>
        <v>1413724785</v>
      </c>
      <c r="F36" s="47">
        <f t="shared" si="1"/>
        <v>1362327030</v>
      </c>
      <c r="G36" s="45">
        <f t="shared" si="1"/>
        <v>1362327030</v>
      </c>
      <c r="H36" s="46">
        <f t="shared" si="1"/>
        <v>748980249</v>
      </c>
      <c r="I36" s="49">
        <f t="shared" si="1"/>
        <v>1473324942</v>
      </c>
      <c r="J36" s="50">
        <f t="shared" si="1"/>
        <v>1389929479</v>
      </c>
      <c r="K36" s="45">
        <f t="shared" si="1"/>
        <v>1415449567</v>
      </c>
      <c r="L36" s="46">
        <f t="shared" si="1"/>
        <v>1513766419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-283791868</v>
      </c>
      <c r="D38" s="61">
        <f aca="true" t="shared" si="2" ref="D38:L38">+D22-D36</f>
        <v>-589553516</v>
      </c>
      <c r="E38" s="62">
        <f t="shared" si="2"/>
        <v>305810660</v>
      </c>
      <c r="F38" s="63">
        <f t="shared" si="2"/>
        <v>30300001</v>
      </c>
      <c r="G38" s="61">
        <f t="shared" si="2"/>
        <v>30300001</v>
      </c>
      <c r="H38" s="62">
        <f t="shared" si="2"/>
        <v>-289580164</v>
      </c>
      <c r="I38" s="64">
        <f t="shared" si="2"/>
        <v>47094605</v>
      </c>
      <c r="J38" s="65">
        <f t="shared" si="2"/>
        <v>39628585</v>
      </c>
      <c r="K38" s="61">
        <f t="shared" si="2"/>
        <v>500363</v>
      </c>
      <c r="L38" s="62">
        <f t="shared" si="2"/>
        <v>3441039</v>
      </c>
    </row>
    <row r="39" spans="1:12" ht="13.5">
      <c r="A39" s="33" t="s">
        <v>54</v>
      </c>
      <c r="B39" s="41"/>
      <c r="C39" s="8">
        <v>459955561</v>
      </c>
      <c r="D39" s="8">
        <v>822390099</v>
      </c>
      <c r="E39" s="11">
        <v>0</v>
      </c>
      <c r="F39" s="13">
        <v>479632547</v>
      </c>
      <c r="G39" s="8">
        <v>479632547</v>
      </c>
      <c r="H39" s="11">
        <v>295555063</v>
      </c>
      <c r="I39" s="15">
        <v>0</v>
      </c>
      <c r="J39" s="13">
        <v>442422325</v>
      </c>
      <c r="K39" s="8">
        <v>468254085</v>
      </c>
      <c r="L39" s="11">
        <v>498726246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55470247</v>
      </c>
      <c r="K41" s="68">
        <v>45363158</v>
      </c>
      <c r="L41" s="69">
        <v>33971668</v>
      </c>
    </row>
    <row r="42" spans="1:12" ht="24.75" customHeight="1">
      <c r="A42" s="71" t="s">
        <v>58</v>
      </c>
      <c r="B42" s="41"/>
      <c r="C42" s="72">
        <f>SUM(C38:C41)</f>
        <v>176163693</v>
      </c>
      <c r="D42" s="72">
        <f aca="true" t="shared" si="3" ref="D42:L42">SUM(D38:D41)</f>
        <v>232836583</v>
      </c>
      <c r="E42" s="73">
        <f t="shared" si="3"/>
        <v>305810660</v>
      </c>
      <c r="F42" s="74">
        <f t="shared" si="3"/>
        <v>509932548</v>
      </c>
      <c r="G42" s="72">
        <f t="shared" si="3"/>
        <v>509932548</v>
      </c>
      <c r="H42" s="73">
        <f t="shared" si="3"/>
        <v>5974899</v>
      </c>
      <c r="I42" s="75">
        <f t="shared" si="3"/>
        <v>47094605</v>
      </c>
      <c r="J42" s="76">
        <f t="shared" si="3"/>
        <v>537521157</v>
      </c>
      <c r="K42" s="72">
        <f t="shared" si="3"/>
        <v>514117606</v>
      </c>
      <c r="L42" s="73">
        <f t="shared" si="3"/>
        <v>536138953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176163693</v>
      </c>
      <c r="D44" s="82">
        <f aca="true" t="shared" si="4" ref="D44:L44">+D42-D43</f>
        <v>232836583</v>
      </c>
      <c r="E44" s="83">
        <f t="shared" si="4"/>
        <v>305810660</v>
      </c>
      <c r="F44" s="84">
        <f t="shared" si="4"/>
        <v>509932548</v>
      </c>
      <c r="G44" s="82">
        <f t="shared" si="4"/>
        <v>509932548</v>
      </c>
      <c r="H44" s="83">
        <f t="shared" si="4"/>
        <v>5974899</v>
      </c>
      <c r="I44" s="85">
        <f t="shared" si="4"/>
        <v>47094605</v>
      </c>
      <c r="J44" s="86">
        <f t="shared" si="4"/>
        <v>537521157</v>
      </c>
      <c r="K44" s="82">
        <f t="shared" si="4"/>
        <v>514117606</v>
      </c>
      <c r="L44" s="83">
        <f t="shared" si="4"/>
        <v>536138953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176163693</v>
      </c>
      <c r="D46" s="72">
        <f aca="true" t="shared" si="5" ref="D46:L46">SUM(D44:D45)</f>
        <v>232836583</v>
      </c>
      <c r="E46" s="73">
        <f t="shared" si="5"/>
        <v>305810660</v>
      </c>
      <c r="F46" s="74">
        <f t="shared" si="5"/>
        <v>509932548</v>
      </c>
      <c r="G46" s="72">
        <f t="shared" si="5"/>
        <v>509932548</v>
      </c>
      <c r="H46" s="73">
        <f t="shared" si="5"/>
        <v>5974899</v>
      </c>
      <c r="I46" s="75">
        <f t="shared" si="5"/>
        <v>47094605</v>
      </c>
      <c r="J46" s="76">
        <f t="shared" si="5"/>
        <v>537521157</v>
      </c>
      <c r="K46" s="72">
        <f t="shared" si="5"/>
        <v>514117606</v>
      </c>
      <c r="L46" s="73">
        <f t="shared" si="5"/>
        <v>536138953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176163693</v>
      </c>
      <c r="D48" s="92">
        <f aca="true" t="shared" si="6" ref="D48:L48">SUM(D46:D47)</f>
        <v>232836583</v>
      </c>
      <c r="E48" s="93">
        <f t="shared" si="6"/>
        <v>305810660</v>
      </c>
      <c r="F48" s="94">
        <f t="shared" si="6"/>
        <v>509932548</v>
      </c>
      <c r="G48" s="92">
        <f t="shared" si="6"/>
        <v>509932548</v>
      </c>
      <c r="H48" s="95">
        <f t="shared" si="6"/>
        <v>5974899</v>
      </c>
      <c r="I48" s="96">
        <f t="shared" si="6"/>
        <v>47094605</v>
      </c>
      <c r="J48" s="97">
        <f t="shared" si="6"/>
        <v>537521157</v>
      </c>
      <c r="K48" s="92">
        <f t="shared" si="6"/>
        <v>514117606</v>
      </c>
      <c r="L48" s="98">
        <f t="shared" si="6"/>
        <v>536138953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29795115</v>
      </c>
      <c r="E5" s="9">
        <v>32953235</v>
      </c>
      <c r="F5" s="10">
        <v>28927741</v>
      </c>
      <c r="G5" s="8">
        <v>41000000</v>
      </c>
      <c r="H5" s="11">
        <v>36237136</v>
      </c>
      <c r="I5" s="12">
        <v>36434346</v>
      </c>
      <c r="J5" s="10">
        <v>43501000</v>
      </c>
      <c r="K5" s="8">
        <v>46067559</v>
      </c>
      <c r="L5" s="11">
        <v>48739477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975000</v>
      </c>
      <c r="G6" s="8">
        <v>975285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79527721</v>
      </c>
      <c r="D7" s="8">
        <v>77399744</v>
      </c>
      <c r="E7" s="11">
        <v>75487256</v>
      </c>
      <c r="F7" s="13">
        <v>111003898</v>
      </c>
      <c r="G7" s="8">
        <v>130056136</v>
      </c>
      <c r="H7" s="11">
        <v>127914269</v>
      </c>
      <c r="I7" s="14">
        <v>89905725</v>
      </c>
      <c r="J7" s="13">
        <v>152881848</v>
      </c>
      <c r="K7" s="8">
        <v>161901877</v>
      </c>
      <c r="L7" s="11">
        <v>171292187</v>
      </c>
    </row>
    <row r="8" spans="1:12" ht="13.5">
      <c r="A8" s="35" t="s">
        <v>22</v>
      </c>
      <c r="B8" s="34" t="s">
        <v>19</v>
      </c>
      <c r="C8" s="8">
        <v>13504364</v>
      </c>
      <c r="D8" s="8">
        <v>0</v>
      </c>
      <c r="E8" s="11">
        <v>0</v>
      </c>
      <c r="F8" s="13">
        <v>0</v>
      </c>
      <c r="G8" s="8">
        <v>0</v>
      </c>
      <c r="H8" s="11">
        <v>20568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17985786</v>
      </c>
      <c r="D9" s="8">
        <v>0</v>
      </c>
      <c r="E9" s="11">
        <v>0</v>
      </c>
      <c r="F9" s="13">
        <v>0</v>
      </c>
      <c r="G9" s="8">
        <v>0</v>
      </c>
      <c r="H9" s="11">
        <v>12695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14764910</v>
      </c>
      <c r="D10" s="8">
        <v>15859582</v>
      </c>
      <c r="E10" s="36">
        <v>17685441</v>
      </c>
      <c r="F10" s="37">
        <v>18754232</v>
      </c>
      <c r="G10" s="38">
        <v>0</v>
      </c>
      <c r="H10" s="36">
        <v>16216556</v>
      </c>
      <c r="I10" s="39">
        <v>19732659</v>
      </c>
      <c r="J10" s="40">
        <v>24245502</v>
      </c>
      <c r="K10" s="38">
        <v>25675986</v>
      </c>
      <c r="L10" s="36">
        <v>27165193</v>
      </c>
    </row>
    <row r="11" spans="1:12" ht="13.5">
      <c r="A11" s="35" t="s">
        <v>25</v>
      </c>
      <c r="B11" s="41"/>
      <c r="C11" s="8">
        <v>23687703</v>
      </c>
      <c r="D11" s="8">
        <v>0</v>
      </c>
      <c r="E11" s="11">
        <v>0</v>
      </c>
      <c r="F11" s="13">
        <v>11403000</v>
      </c>
      <c r="G11" s="8">
        <v>38490382</v>
      </c>
      <c r="H11" s="11">
        <v>-2104703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2190189</v>
      </c>
      <c r="D12" s="8">
        <v>2038150</v>
      </c>
      <c r="E12" s="11">
        <v>2048667</v>
      </c>
      <c r="F12" s="13">
        <v>3987847</v>
      </c>
      <c r="G12" s="8">
        <v>2075847</v>
      </c>
      <c r="H12" s="11">
        <v>1931552</v>
      </c>
      <c r="I12" s="15">
        <v>2162965</v>
      </c>
      <c r="J12" s="13">
        <v>2254370</v>
      </c>
      <c r="K12" s="8">
        <v>2387377</v>
      </c>
      <c r="L12" s="11">
        <v>2525845</v>
      </c>
    </row>
    <row r="13" spans="1:12" ht="13.5">
      <c r="A13" s="33" t="s">
        <v>27</v>
      </c>
      <c r="B13" s="41"/>
      <c r="C13" s="8">
        <v>0</v>
      </c>
      <c r="D13" s="8">
        <v>3941220</v>
      </c>
      <c r="E13" s="11">
        <v>0</v>
      </c>
      <c r="F13" s="13">
        <v>108500</v>
      </c>
      <c r="G13" s="8">
        <v>108500</v>
      </c>
      <c r="H13" s="11">
        <v>233313</v>
      </c>
      <c r="I13" s="15">
        <v>0</v>
      </c>
      <c r="J13" s="13">
        <v>117831</v>
      </c>
      <c r="K13" s="8">
        <v>124783</v>
      </c>
      <c r="L13" s="11">
        <v>132020</v>
      </c>
    </row>
    <row r="14" spans="1:12" ht="13.5">
      <c r="A14" s="33" t="s">
        <v>28</v>
      </c>
      <c r="B14" s="41"/>
      <c r="C14" s="8">
        <v>7027330</v>
      </c>
      <c r="D14" s="8">
        <v>0</v>
      </c>
      <c r="E14" s="11">
        <v>6016599</v>
      </c>
      <c r="F14" s="13">
        <v>8570285</v>
      </c>
      <c r="G14" s="8">
        <v>8570285</v>
      </c>
      <c r="H14" s="11">
        <v>6555738</v>
      </c>
      <c r="I14" s="15">
        <v>9606973</v>
      </c>
      <c r="J14" s="13">
        <v>9307329</v>
      </c>
      <c r="K14" s="8">
        <v>9856461</v>
      </c>
      <c r="L14" s="11">
        <v>10428136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1059159</v>
      </c>
      <c r="K15" s="8">
        <v>1121649</v>
      </c>
      <c r="L15" s="11">
        <v>1186705</v>
      </c>
    </row>
    <row r="16" spans="1:12" ht="13.5">
      <c r="A16" s="33" t="s">
        <v>30</v>
      </c>
      <c r="B16" s="41"/>
      <c r="C16" s="8">
        <v>295478</v>
      </c>
      <c r="D16" s="8">
        <v>643665</v>
      </c>
      <c r="E16" s="11">
        <v>181571</v>
      </c>
      <c r="F16" s="13">
        <v>657030</v>
      </c>
      <c r="G16" s="8">
        <v>616280</v>
      </c>
      <c r="H16" s="11">
        <v>254902</v>
      </c>
      <c r="I16" s="15">
        <v>279428</v>
      </c>
      <c r="J16" s="13">
        <v>669280</v>
      </c>
      <c r="K16" s="8">
        <v>708767</v>
      </c>
      <c r="L16" s="11">
        <v>749876</v>
      </c>
    </row>
    <row r="17" spans="1:12" ht="13.5">
      <c r="A17" s="33" t="s">
        <v>31</v>
      </c>
      <c r="B17" s="41"/>
      <c r="C17" s="8">
        <v>5101054</v>
      </c>
      <c r="D17" s="8">
        <v>0</v>
      </c>
      <c r="E17" s="11">
        <v>0</v>
      </c>
      <c r="F17" s="13">
        <v>2739310</v>
      </c>
      <c r="G17" s="8">
        <v>4669310</v>
      </c>
      <c r="H17" s="11">
        <v>3314331</v>
      </c>
      <c r="I17" s="15">
        <v>0</v>
      </c>
      <c r="J17" s="13">
        <v>5070534</v>
      </c>
      <c r="K17" s="8">
        <v>5369695</v>
      </c>
      <c r="L17" s="11">
        <v>5681137</v>
      </c>
    </row>
    <row r="18" spans="1:12" ht="13.5">
      <c r="A18" s="35" t="s">
        <v>32</v>
      </c>
      <c r="B18" s="34"/>
      <c r="C18" s="8">
        <v>0</v>
      </c>
      <c r="D18" s="8">
        <v>2519142</v>
      </c>
      <c r="E18" s="11">
        <v>2652893</v>
      </c>
      <c r="F18" s="13">
        <v>0</v>
      </c>
      <c r="G18" s="8">
        <v>0</v>
      </c>
      <c r="H18" s="11">
        <v>0</v>
      </c>
      <c r="I18" s="15">
        <v>3105430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57270490</v>
      </c>
      <c r="D19" s="8">
        <v>52849769</v>
      </c>
      <c r="E19" s="11">
        <v>46126615</v>
      </c>
      <c r="F19" s="13">
        <v>52378577</v>
      </c>
      <c r="G19" s="8">
        <v>52378577</v>
      </c>
      <c r="H19" s="11">
        <v>68380813</v>
      </c>
      <c r="I19" s="15">
        <v>52352351</v>
      </c>
      <c r="J19" s="13">
        <v>54380000</v>
      </c>
      <c r="K19" s="8">
        <v>57641000</v>
      </c>
      <c r="L19" s="11">
        <v>70768000</v>
      </c>
    </row>
    <row r="20" spans="1:12" ht="13.5">
      <c r="A20" s="33" t="s">
        <v>34</v>
      </c>
      <c r="B20" s="41" t="s">
        <v>19</v>
      </c>
      <c r="C20" s="8">
        <v>826400</v>
      </c>
      <c r="D20" s="8">
        <v>3595691</v>
      </c>
      <c r="E20" s="36">
        <v>1212738</v>
      </c>
      <c r="F20" s="37">
        <v>10664213</v>
      </c>
      <c r="G20" s="38">
        <v>8952125</v>
      </c>
      <c r="H20" s="36">
        <v>831510</v>
      </c>
      <c r="I20" s="39">
        <v>3493428</v>
      </c>
      <c r="J20" s="40">
        <v>9722007</v>
      </c>
      <c r="K20" s="38">
        <v>10295605</v>
      </c>
      <c r="L20" s="36">
        <v>10892750</v>
      </c>
    </row>
    <row r="21" spans="1:12" ht="13.5">
      <c r="A21" s="33" t="s">
        <v>35</v>
      </c>
      <c r="B21" s="41"/>
      <c r="C21" s="8">
        <v>0</v>
      </c>
      <c r="D21" s="8">
        <v>5085857</v>
      </c>
      <c r="E21" s="11">
        <v>2638599</v>
      </c>
      <c r="F21" s="13">
        <v>2324000</v>
      </c>
      <c r="G21" s="8">
        <v>0</v>
      </c>
      <c r="H21" s="42">
        <v>37959</v>
      </c>
      <c r="I21" s="15">
        <v>493930</v>
      </c>
      <c r="J21" s="13">
        <v>2700000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222181425</v>
      </c>
      <c r="D22" s="45">
        <f aca="true" t="shared" si="0" ref="D22:L22">SUM(D5:D21)</f>
        <v>193727935</v>
      </c>
      <c r="E22" s="46">
        <f t="shared" si="0"/>
        <v>187003614</v>
      </c>
      <c r="F22" s="47">
        <f t="shared" si="0"/>
        <v>252493633</v>
      </c>
      <c r="G22" s="45">
        <f t="shared" si="0"/>
        <v>287892727</v>
      </c>
      <c r="H22" s="48">
        <f t="shared" si="0"/>
        <v>259836639</v>
      </c>
      <c r="I22" s="49">
        <f t="shared" si="0"/>
        <v>217567235</v>
      </c>
      <c r="J22" s="50">
        <f t="shared" si="0"/>
        <v>305908860</v>
      </c>
      <c r="K22" s="45">
        <f t="shared" si="0"/>
        <v>321150759</v>
      </c>
      <c r="L22" s="46">
        <f t="shared" si="0"/>
        <v>349561326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69264213</v>
      </c>
      <c r="D25" s="8">
        <v>64542996</v>
      </c>
      <c r="E25" s="11">
        <v>71944013</v>
      </c>
      <c r="F25" s="12">
        <v>70655433</v>
      </c>
      <c r="G25" s="8">
        <v>73556902</v>
      </c>
      <c r="H25" s="14">
        <v>74587668</v>
      </c>
      <c r="I25" s="15">
        <v>75852514</v>
      </c>
      <c r="J25" s="13">
        <v>75000000</v>
      </c>
      <c r="K25" s="8">
        <v>80175000</v>
      </c>
      <c r="L25" s="11">
        <v>85626900</v>
      </c>
    </row>
    <row r="26" spans="1:12" ht="13.5">
      <c r="A26" s="35" t="s">
        <v>39</v>
      </c>
      <c r="B26" s="34"/>
      <c r="C26" s="8">
        <v>6293573</v>
      </c>
      <c r="D26" s="8">
        <v>6551818</v>
      </c>
      <c r="E26" s="11">
        <v>6950306</v>
      </c>
      <c r="F26" s="13">
        <v>8343000</v>
      </c>
      <c r="G26" s="8">
        <v>8343181</v>
      </c>
      <c r="H26" s="11">
        <v>6750992</v>
      </c>
      <c r="I26" s="15">
        <v>6828354</v>
      </c>
      <c r="J26" s="13">
        <v>7150000</v>
      </c>
      <c r="K26" s="8">
        <v>7643350</v>
      </c>
      <c r="L26" s="11">
        <v>8163098</v>
      </c>
    </row>
    <row r="27" spans="1:12" ht="13.5">
      <c r="A27" s="35" t="s">
        <v>40</v>
      </c>
      <c r="B27" s="34" t="s">
        <v>41</v>
      </c>
      <c r="C27" s="8">
        <v>2390846</v>
      </c>
      <c r="D27" s="8">
        <v>0</v>
      </c>
      <c r="E27" s="11">
        <v>17207788</v>
      </c>
      <c r="F27" s="13">
        <v>8623944</v>
      </c>
      <c r="G27" s="8">
        <v>10850712</v>
      </c>
      <c r="H27" s="11">
        <v>0</v>
      </c>
      <c r="I27" s="15">
        <v>20517828</v>
      </c>
      <c r="J27" s="13">
        <v>11512605</v>
      </c>
      <c r="K27" s="8">
        <v>12306975</v>
      </c>
      <c r="L27" s="11">
        <v>13143850</v>
      </c>
    </row>
    <row r="28" spans="1:12" ht="13.5">
      <c r="A28" s="35" t="s">
        <v>42</v>
      </c>
      <c r="B28" s="34" t="s">
        <v>19</v>
      </c>
      <c r="C28" s="8">
        <v>55824125</v>
      </c>
      <c r="D28" s="8">
        <v>71949605</v>
      </c>
      <c r="E28" s="11">
        <v>61494995</v>
      </c>
      <c r="F28" s="12">
        <v>62644824</v>
      </c>
      <c r="G28" s="8">
        <v>62644255</v>
      </c>
      <c r="H28" s="14">
        <v>0</v>
      </c>
      <c r="I28" s="15">
        <v>61177971</v>
      </c>
      <c r="J28" s="13">
        <v>66465554</v>
      </c>
      <c r="K28" s="8">
        <v>71051677</v>
      </c>
      <c r="L28" s="11">
        <v>75883191</v>
      </c>
    </row>
    <row r="29" spans="1:12" ht="13.5">
      <c r="A29" s="35" t="s">
        <v>43</v>
      </c>
      <c r="B29" s="34"/>
      <c r="C29" s="8">
        <v>1360145</v>
      </c>
      <c r="D29" s="8">
        <v>5165497</v>
      </c>
      <c r="E29" s="11">
        <v>0</v>
      </c>
      <c r="F29" s="13">
        <v>2442513</v>
      </c>
      <c r="G29" s="8">
        <v>0</v>
      </c>
      <c r="H29" s="11">
        <v>678194</v>
      </c>
      <c r="I29" s="15">
        <v>0</v>
      </c>
      <c r="J29" s="13">
        <v>2591506</v>
      </c>
      <c r="K29" s="8">
        <v>2770320</v>
      </c>
      <c r="L29" s="11">
        <v>2958702</v>
      </c>
    </row>
    <row r="30" spans="1:12" ht="13.5">
      <c r="A30" s="35" t="s">
        <v>44</v>
      </c>
      <c r="B30" s="34" t="s">
        <v>19</v>
      </c>
      <c r="C30" s="8">
        <v>42861082</v>
      </c>
      <c r="D30" s="8">
        <v>54814489</v>
      </c>
      <c r="E30" s="11">
        <v>62451741</v>
      </c>
      <c r="F30" s="12">
        <v>73200000</v>
      </c>
      <c r="G30" s="8">
        <v>73200000</v>
      </c>
      <c r="H30" s="14">
        <v>70232664</v>
      </c>
      <c r="I30" s="15">
        <v>61485424</v>
      </c>
      <c r="J30" s="13">
        <v>77665200</v>
      </c>
      <c r="K30" s="8">
        <v>83024098</v>
      </c>
      <c r="L30" s="11">
        <v>88669737</v>
      </c>
    </row>
    <row r="31" spans="1:12" ht="13.5">
      <c r="A31" s="35" t="s">
        <v>45</v>
      </c>
      <c r="B31" s="34" t="s">
        <v>46</v>
      </c>
      <c r="C31" s="8">
        <v>0</v>
      </c>
      <c r="D31" s="8">
        <v>3069156</v>
      </c>
      <c r="E31" s="11">
        <v>3143481</v>
      </c>
      <c r="F31" s="13">
        <v>3941616</v>
      </c>
      <c r="G31" s="8">
        <v>3939573</v>
      </c>
      <c r="H31" s="11">
        <v>0</v>
      </c>
      <c r="I31" s="15">
        <v>4292059</v>
      </c>
      <c r="J31" s="13">
        <v>4180340</v>
      </c>
      <c r="K31" s="8">
        <v>4468783</v>
      </c>
      <c r="L31" s="11">
        <v>4772660</v>
      </c>
    </row>
    <row r="32" spans="1:12" ht="13.5">
      <c r="A32" s="35" t="s">
        <v>47</v>
      </c>
      <c r="B32" s="34"/>
      <c r="C32" s="8">
        <v>5789143</v>
      </c>
      <c r="D32" s="8">
        <v>0</v>
      </c>
      <c r="E32" s="11">
        <v>0</v>
      </c>
      <c r="F32" s="12">
        <v>5726295</v>
      </c>
      <c r="G32" s="8">
        <v>9726295</v>
      </c>
      <c r="H32" s="14">
        <v>1805</v>
      </c>
      <c r="I32" s="15">
        <v>0</v>
      </c>
      <c r="J32" s="13">
        <v>7000000</v>
      </c>
      <c r="K32" s="8">
        <v>7483000</v>
      </c>
      <c r="L32" s="11">
        <v>7991844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2225223</v>
      </c>
      <c r="G33" s="8">
        <v>2225225</v>
      </c>
      <c r="H33" s="11">
        <v>0</v>
      </c>
      <c r="I33" s="15">
        <v>0</v>
      </c>
      <c r="J33" s="13">
        <v>2360961</v>
      </c>
      <c r="K33" s="8">
        <v>2523867</v>
      </c>
      <c r="L33" s="11">
        <v>2695490</v>
      </c>
    </row>
    <row r="34" spans="1:12" ht="13.5">
      <c r="A34" s="35" t="s">
        <v>49</v>
      </c>
      <c r="B34" s="34" t="s">
        <v>50</v>
      </c>
      <c r="C34" s="8">
        <v>90585248</v>
      </c>
      <c r="D34" s="8">
        <v>59734774</v>
      </c>
      <c r="E34" s="11">
        <v>50295486</v>
      </c>
      <c r="F34" s="12">
        <v>41381040</v>
      </c>
      <c r="G34" s="8">
        <v>49686990</v>
      </c>
      <c r="H34" s="11">
        <v>52525499</v>
      </c>
      <c r="I34" s="15">
        <v>65201609</v>
      </c>
      <c r="J34" s="13">
        <v>48000000</v>
      </c>
      <c r="K34" s="8">
        <v>51312000</v>
      </c>
      <c r="L34" s="11">
        <v>54801216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166292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274368375</v>
      </c>
      <c r="D36" s="45">
        <f aca="true" t="shared" si="1" ref="D36:L36">SUM(D25:D35)</f>
        <v>265828335</v>
      </c>
      <c r="E36" s="46">
        <f t="shared" si="1"/>
        <v>273487810</v>
      </c>
      <c r="F36" s="47">
        <f t="shared" si="1"/>
        <v>279183888</v>
      </c>
      <c r="G36" s="45">
        <f t="shared" si="1"/>
        <v>294173133</v>
      </c>
      <c r="H36" s="46">
        <f t="shared" si="1"/>
        <v>204776822</v>
      </c>
      <c r="I36" s="49">
        <f t="shared" si="1"/>
        <v>295522051</v>
      </c>
      <c r="J36" s="50">
        <f t="shared" si="1"/>
        <v>301926166</v>
      </c>
      <c r="K36" s="45">
        <f t="shared" si="1"/>
        <v>322759070</v>
      </c>
      <c r="L36" s="46">
        <f t="shared" si="1"/>
        <v>344706688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-52186950</v>
      </c>
      <c r="D38" s="61">
        <f aca="true" t="shared" si="2" ref="D38:L38">+D22-D36</f>
        <v>-72100400</v>
      </c>
      <c r="E38" s="62">
        <f t="shared" si="2"/>
        <v>-86484196</v>
      </c>
      <c r="F38" s="63">
        <f t="shared" si="2"/>
        <v>-26690255</v>
      </c>
      <c r="G38" s="61">
        <f t="shared" si="2"/>
        <v>-6280406</v>
      </c>
      <c r="H38" s="62">
        <f t="shared" si="2"/>
        <v>55059817</v>
      </c>
      <c r="I38" s="64">
        <f t="shared" si="2"/>
        <v>-77954816</v>
      </c>
      <c r="J38" s="65">
        <f t="shared" si="2"/>
        <v>3982694</v>
      </c>
      <c r="K38" s="61">
        <f t="shared" si="2"/>
        <v>-1608311</v>
      </c>
      <c r="L38" s="62">
        <f t="shared" si="2"/>
        <v>4854638</v>
      </c>
    </row>
    <row r="39" spans="1:12" ht="13.5">
      <c r="A39" s="33" t="s">
        <v>54</v>
      </c>
      <c r="B39" s="41"/>
      <c r="C39" s="8">
        <v>12599766</v>
      </c>
      <c r="D39" s="8">
        <v>10768059</v>
      </c>
      <c r="E39" s="11">
        <v>22470725</v>
      </c>
      <c r="F39" s="13">
        <v>15369000</v>
      </c>
      <c r="G39" s="8">
        <v>8000000</v>
      </c>
      <c r="H39" s="11">
        <v>1864000</v>
      </c>
      <c r="I39" s="15">
        <v>24895634</v>
      </c>
      <c r="J39" s="13">
        <v>25313000</v>
      </c>
      <c r="K39" s="8">
        <v>29014000</v>
      </c>
      <c r="L39" s="11">
        <v>40154000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-39587184</v>
      </c>
      <c r="D42" s="72">
        <f aca="true" t="shared" si="3" ref="D42:L42">SUM(D38:D41)</f>
        <v>-61332341</v>
      </c>
      <c r="E42" s="73">
        <f t="shared" si="3"/>
        <v>-64013471</v>
      </c>
      <c r="F42" s="74">
        <f t="shared" si="3"/>
        <v>-11321255</v>
      </c>
      <c r="G42" s="72">
        <f t="shared" si="3"/>
        <v>1719594</v>
      </c>
      <c r="H42" s="73">
        <f t="shared" si="3"/>
        <v>56923817</v>
      </c>
      <c r="I42" s="75">
        <f t="shared" si="3"/>
        <v>-53059182</v>
      </c>
      <c r="J42" s="76">
        <f t="shared" si="3"/>
        <v>29295694</v>
      </c>
      <c r="K42" s="72">
        <f t="shared" si="3"/>
        <v>27405689</v>
      </c>
      <c r="L42" s="73">
        <f t="shared" si="3"/>
        <v>45008638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-39587184</v>
      </c>
      <c r="D44" s="82">
        <f aca="true" t="shared" si="4" ref="D44:L44">+D42-D43</f>
        <v>-61332341</v>
      </c>
      <c r="E44" s="83">
        <f t="shared" si="4"/>
        <v>-64013471</v>
      </c>
      <c r="F44" s="84">
        <f t="shared" si="4"/>
        <v>-11321255</v>
      </c>
      <c r="G44" s="82">
        <f t="shared" si="4"/>
        <v>1719594</v>
      </c>
      <c r="H44" s="83">
        <f t="shared" si="4"/>
        <v>56923817</v>
      </c>
      <c r="I44" s="85">
        <f t="shared" si="4"/>
        <v>-53059182</v>
      </c>
      <c r="J44" s="86">
        <f t="shared" si="4"/>
        <v>29295694</v>
      </c>
      <c r="K44" s="82">
        <f t="shared" si="4"/>
        <v>27405689</v>
      </c>
      <c r="L44" s="83">
        <f t="shared" si="4"/>
        <v>45008638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-39587184</v>
      </c>
      <c r="D46" s="72">
        <f aca="true" t="shared" si="5" ref="D46:L46">SUM(D44:D45)</f>
        <v>-61332341</v>
      </c>
      <c r="E46" s="73">
        <f t="shared" si="5"/>
        <v>-64013471</v>
      </c>
      <c r="F46" s="74">
        <f t="shared" si="5"/>
        <v>-11321255</v>
      </c>
      <c r="G46" s="72">
        <f t="shared" si="5"/>
        <v>1719594</v>
      </c>
      <c r="H46" s="73">
        <f t="shared" si="5"/>
        <v>56923817</v>
      </c>
      <c r="I46" s="75">
        <f t="shared" si="5"/>
        <v>-53059182</v>
      </c>
      <c r="J46" s="76">
        <f t="shared" si="5"/>
        <v>29295694</v>
      </c>
      <c r="K46" s="72">
        <f t="shared" si="5"/>
        <v>27405689</v>
      </c>
      <c r="L46" s="73">
        <f t="shared" si="5"/>
        <v>45008638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-39587184</v>
      </c>
      <c r="D48" s="92">
        <f aca="true" t="shared" si="6" ref="D48:L48">SUM(D46:D47)</f>
        <v>-61332341</v>
      </c>
      <c r="E48" s="93">
        <f t="shared" si="6"/>
        <v>-64013471</v>
      </c>
      <c r="F48" s="94">
        <f t="shared" si="6"/>
        <v>-11321255</v>
      </c>
      <c r="G48" s="92">
        <f t="shared" si="6"/>
        <v>1719594</v>
      </c>
      <c r="H48" s="95">
        <f t="shared" si="6"/>
        <v>56923817</v>
      </c>
      <c r="I48" s="96">
        <f t="shared" si="6"/>
        <v>-53059182</v>
      </c>
      <c r="J48" s="97">
        <f t="shared" si="6"/>
        <v>29295694</v>
      </c>
      <c r="K48" s="92">
        <f t="shared" si="6"/>
        <v>27405689</v>
      </c>
      <c r="L48" s="98">
        <f t="shared" si="6"/>
        <v>45008638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672956899</v>
      </c>
      <c r="D5" s="8">
        <v>794518845</v>
      </c>
      <c r="E5" s="9">
        <v>872354384</v>
      </c>
      <c r="F5" s="10">
        <v>1122920106</v>
      </c>
      <c r="G5" s="8">
        <v>1122920106</v>
      </c>
      <c r="H5" s="11">
        <v>993023738</v>
      </c>
      <c r="I5" s="12">
        <v>978230867</v>
      </c>
      <c r="J5" s="10">
        <v>1225284909</v>
      </c>
      <c r="K5" s="8">
        <v>1329434127</v>
      </c>
      <c r="L5" s="11">
        <v>1435788857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1383883601</v>
      </c>
      <c r="D7" s="8">
        <v>1465814133</v>
      </c>
      <c r="E7" s="11">
        <v>1638381719</v>
      </c>
      <c r="F7" s="13">
        <v>1815256137</v>
      </c>
      <c r="G7" s="8">
        <v>1815256137</v>
      </c>
      <c r="H7" s="11">
        <v>1739483648</v>
      </c>
      <c r="I7" s="14">
        <v>1670645689</v>
      </c>
      <c r="J7" s="13">
        <v>1806438896</v>
      </c>
      <c r="K7" s="8">
        <v>1840399948</v>
      </c>
      <c r="L7" s="11">
        <v>1874999467</v>
      </c>
    </row>
    <row r="8" spans="1:12" ht="13.5">
      <c r="A8" s="35" t="s">
        <v>22</v>
      </c>
      <c r="B8" s="34" t="s">
        <v>19</v>
      </c>
      <c r="C8" s="8">
        <v>325359981</v>
      </c>
      <c r="D8" s="8">
        <v>394281598</v>
      </c>
      <c r="E8" s="11">
        <v>494637584</v>
      </c>
      <c r="F8" s="13">
        <v>444291186</v>
      </c>
      <c r="G8" s="8">
        <v>444291186</v>
      </c>
      <c r="H8" s="11">
        <v>538479962</v>
      </c>
      <c r="I8" s="15">
        <v>551615423</v>
      </c>
      <c r="J8" s="13">
        <v>479126770</v>
      </c>
      <c r="K8" s="8">
        <v>517936039</v>
      </c>
      <c r="L8" s="11">
        <v>559370922</v>
      </c>
    </row>
    <row r="9" spans="1:12" ht="13.5">
      <c r="A9" s="35" t="s">
        <v>23</v>
      </c>
      <c r="B9" s="34" t="s">
        <v>19</v>
      </c>
      <c r="C9" s="8">
        <v>248672891</v>
      </c>
      <c r="D9" s="8">
        <v>278831681</v>
      </c>
      <c r="E9" s="11">
        <v>295346845</v>
      </c>
      <c r="F9" s="13">
        <v>339107134</v>
      </c>
      <c r="G9" s="8">
        <v>339107134</v>
      </c>
      <c r="H9" s="11">
        <v>317255270</v>
      </c>
      <c r="I9" s="15">
        <v>314102298</v>
      </c>
      <c r="J9" s="13">
        <v>365997836</v>
      </c>
      <c r="K9" s="8">
        <v>397839648</v>
      </c>
      <c r="L9" s="11">
        <v>432053857</v>
      </c>
    </row>
    <row r="10" spans="1:12" ht="13.5">
      <c r="A10" s="35" t="s">
        <v>24</v>
      </c>
      <c r="B10" s="34" t="s">
        <v>19</v>
      </c>
      <c r="C10" s="8">
        <v>228894570</v>
      </c>
      <c r="D10" s="8">
        <v>261806838</v>
      </c>
      <c r="E10" s="36">
        <v>286783384</v>
      </c>
      <c r="F10" s="37">
        <v>308375397</v>
      </c>
      <c r="G10" s="38">
        <v>308375397</v>
      </c>
      <c r="H10" s="36">
        <v>308595731</v>
      </c>
      <c r="I10" s="39">
        <v>306754411</v>
      </c>
      <c r="J10" s="40">
        <v>336765776</v>
      </c>
      <c r="K10" s="38">
        <v>366064399</v>
      </c>
      <c r="L10" s="36">
        <v>397545937</v>
      </c>
    </row>
    <row r="11" spans="1:12" ht="13.5">
      <c r="A11" s="35" t="s">
        <v>25</v>
      </c>
      <c r="B11" s="41"/>
      <c r="C11" s="8">
        <v>12149255</v>
      </c>
      <c r="D11" s="8">
        <v>24018406</v>
      </c>
      <c r="E11" s="11">
        <v>43538975</v>
      </c>
      <c r="F11" s="13">
        <v>21580186</v>
      </c>
      <c r="G11" s="8">
        <v>21580186</v>
      </c>
      <c r="H11" s="11">
        <v>25359008</v>
      </c>
      <c r="I11" s="15">
        <v>24851879</v>
      </c>
      <c r="J11" s="13">
        <v>23565563</v>
      </c>
      <c r="K11" s="8">
        <v>25450808</v>
      </c>
      <c r="L11" s="11">
        <v>27461422</v>
      </c>
    </row>
    <row r="12" spans="1:12" ht="13.5">
      <c r="A12" s="35" t="s">
        <v>26</v>
      </c>
      <c r="B12" s="41"/>
      <c r="C12" s="8">
        <v>15017944</v>
      </c>
      <c r="D12" s="8">
        <v>17430173</v>
      </c>
      <c r="E12" s="11">
        <v>16583410</v>
      </c>
      <c r="F12" s="13">
        <v>20045086</v>
      </c>
      <c r="G12" s="8">
        <v>20045086</v>
      </c>
      <c r="H12" s="11">
        <v>16292563</v>
      </c>
      <c r="I12" s="15">
        <v>19062021</v>
      </c>
      <c r="J12" s="13">
        <v>23173696</v>
      </c>
      <c r="K12" s="8">
        <v>25027591</v>
      </c>
      <c r="L12" s="11">
        <v>27004771</v>
      </c>
    </row>
    <row r="13" spans="1:12" ht="13.5">
      <c r="A13" s="33" t="s">
        <v>27</v>
      </c>
      <c r="B13" s="41"/>
      <c r="C13" s="8">
        <v>96521752</v>
      </c>
      <c r="D13" s="8">
        <v>124222300</v>
      </c>
      <c r="E13" s="11">
        <v>154706454</v>
      </c>
      <c r="F13" s="13">
        <v>143843920</v>
      </c>
      <c r="G13" s="8">
        <v>143775020</v>
      </c>
      <c r="H13" s="11">
        <v>148617680</v>
      </c>
      <c r="I13" s="15">
        <v>148011397</v>
      </c>
      <c r="J13" s="13">
        <v>157240796</v>
      </c>
      <c r="K13" s="8">
        <v>169790790</v>
      </c>
      <c r="L13" s="11">
        <v>183256024</v>
      </c>
    </row>
    <row r="14" spans="1:12" ht="13.5">
      <c r="A14" s="33" t="s">
        <v>28</v>
      </c>
      <c r="B14" s="41"/>
      <c r="C14" s="8">
        <v>27177505</v>
      </c>
      <c r="D14" s="8">
        <v>34998995</v>
      </c>
      <c r="E14" s="11">
        <v>32661327</v>
      </c>
      <c r="F14" s="13">
        <v>34650686</v>
      </c>
      <c r="G14" s="8">
        <v>34650686</v>
      </c>
      <c r="H14" s="11">
        <v>50425492</v>
      </c>
      <c r="I14" s="15">
        <v>50425493</v>
      </c>
      <c r="J14" s="13">
        <v>36843509</v>
      </c>
      <c r="K14" s="8">
        <v>38967074</v>
      </c>
      <c r="L14" s="11">
        <v>41179346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7571936</v>
      </c>
      <c r="D16" s="8">
        <v>5499649</v>
      </c>
      <c r="E16" s="11">
        <v>5593754</v>
      </c>
      <c r="F16" s="13">
        <v>8385278</v>
      </c>
      <c r="G16" s="8">
        <v>8385278</v>
      </c>
      <c r="H16" s="11">
        <v>10669853</v>
      </c>
      <c r="I16" s="15">
        <v>16895710</v>
      </c>
      <c r="J16" s="13">
        <v>9156724</v>
      </c>
      <c r="K16" s="8">
        <v>9889262</v>
      </c>
      <c r="L16" s="11">
        <v>10670513</v>
      </c>
    </row>
    <row r="17" spans="1:12" ht="13.5">
      <c r="A17" s="33" t="s">
        <v>31</v>
      </c>
      <c r="B17" s="41"/>
      <c r="C17" s="8">
        <v>14160877</v>
      </c>
      <c r="D17" s="8">
        <v>14034279</v>
      </c>
      <c r="E17" s="11">
        <v>12611826</v>
      </c>
      <c r="F17" s="13">
        <v>13958268</v>
      </c>
      <c r="G17" s="8">
        <v>13958268</v>
      </c>
      <c r="H17" s="11">
        <v>14215567</v>
      </c>
      <c r="I17" s="15">
        <v>14107061</v>
      </c>
      <c r="J17" s="13">
        <v>17555658</v>
      </c>
      <c r="K17" s="8">
        <v>18960111</v>
      </c>
      <c r="L17" s="11">
        <v>20457960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53392903</v>
      </c>
      <c r="K18" s="8">
        <v>56472169</v>
      </c>
      <c r="L18" s="11">
        <v>59150268</v>
      </c>
    </row>
    <row r="19" spans="1:12" ht="13.5">
      <c r="A19" s="33" t="s">
        <v>33</v>
      </c>
      <c r="B19" s="41"/>
      <c r="C19" s="8">
        <v>812166736</v>
      </c>
      <c r="D19" s="8">
        <v>948513477</v>
      </c>
      <c r="E19" s="11">
        <v>1334131275</v>
      </c>
      <c r="F19" s="13">
        <v>1319728331</v>
      </c>
      <c r="G19" s="8">
        <v>1356414476</v>
      </c>
      <c r="H19" s="11">
        <v>1269023051</v>
      </c>
      <c r="I19" s="15">
        <v>1304827290</v>
      </c>
      <c r="J19" s="13">
        <v>1368105621</v>
      </c>
      <c r="K19" s="8">
        <v>1519010710</v>
      </c>
      <c r="L19" s="11">
        <v>1617115550</v>
      </c>
    </row>
    <row r="20" spans="1:12" ht="13.5">
      <c r="A20" s="33" t="s">
        <v>34</v>
      </c>
      <c r="B20" s="41" t="s">
        <v>19</v>
      </c>
      <c r="C20" s="8">
        <v>696252362</v>
      </c>
      <c r="D20" s="8">
        <v>615879414</v>
      </c>
      <c r="E20" s="36">
        <v>305253324</v>
      </c>
      <c r="F20" s="37">
        <v>314897638</v>
      </c>
      <c r="G20" s="38">
        <v>314697638</v>
      </c>
      <c r="H20" s="36">
        <v>263732787</v>
      </c>
      <c r="I20" s="39">
        <v>228624047</v>
      </c>
      <c r="J20" s="40">
        <v>297379828</v>
      </c>
      <c r="K20" s="38">
        <v>318217538</v>
      </c>
      <c r="L20" s="36">
        <v>338220282</v>
      </c>
    </row>
    <row r="21" spans="1:12" ht="13.5">
      <c r="A21" s="33" t="s">
        <v>35</v>
      </c>
      <c r="B21" s="41"/>
      <c r="C21" s="8">
        <v>12083819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4552870128</v>
      </c>
      <c r="D22" s="45">
        <f aca="true" t="shared" si="0" ref="D22:L22">SUM(D5:D21)</f>
        <v>4979849788</v>
      </c>
      <c r="E22" s="46">
        <f t="shared" si="0"/>
        <v>5492584261</v>
      </c>
      <c r="F22" s="47">
        <f t="shared" si="0"/>
        <v>5907039353</v>
      </c>
      <c r="G22" s="45">
        <f t="shared" si="0"/>
        <v>5943456598</v>
      </c>
      <c r="H22" s="48">
        <f t="shared" si="0"/>
        <v>5695174350</v>
      </c>
      <c r="I22" s="49">
        <f t="shared" si="0"/>
        <v>5628153586</v>
      </c>
      <c r="J22" s="50">
        <f t="shared" si="0"/>
        <v>6200028485</v>
      </c>
      <c r="K22" s="45">
        <f t="shared" si="0"/>
        <v>6633460214</v>
      </c>
      <c r="L22" s="46">
        <f t="shared" si="0"/>
        <v>7024275176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1134596420</v>
      </c>
      <c r="D25" s="8">
        <v>1233305398</v>
      </c>
      <c r="E25" s="11">
        <v>1411211665</v>
      </c>
      <c r="F25" s="12">
        <v>1531068329</v>
      </c>
      <c r="G25" s="8">
        <v>1506068330</v>
      </c>
      <c r="H25" s="14">
        <v>1658141685</v>
      </c>
      <c r="I25" s="15">
        <v>1560995730</v>
      </c>
      <c r="J25" s="13">
        <v>1748499622</v>
      </c>
      <c r="K25" s="8">
        <v>1936151602</v>
      </c>
      <c r="L25" s="11">
        <v>2083909672</v>
      </c>
    </row>
    <row r="26" spans="1:12" ht="13.5">
      <c r="A26" s="35" t="s">
        <v>39</v>
      </c>
      <c r="B26" s="34"/>
      <c r="C26" s="8">
        <v>45087768</v>
      </c>
      <c r="D26" s="8">
        <v>48359637</v>
      </c>
      <c r="E26" s="11">
        <v>53845309</v>
      </c>
      <c r="F26" s="13">
        <v>58098804</v>
      </c>
      <c r="G26" s="8">
        <v>58098801</v>
      </c>
      <c r="H26" s="11">
        <v>55023304</v>
      </c>
      <c r="I26" s="15">
        <v>55482280</v>
      </c>
      <c r="J26" s="13">
        <v>63248115</v>
      </c>
      <c r="K26" s="8">
        <v>67428789</v>
      </c>
      <c r="L26" s="11">
        <v>71822989</v>
      </c>
    </row>
    <row r="27" spans="1:12" ht="13.5">
      <c r="A27" s="35" t="s">
        <v>40</v>
      </c>
      <c r="B27" s="34" t="s">
        <v>41</v>
      </c>
      <c r="C27" s="8">
        <v>241010582</v>
      </c>
      <c r="D27" s="8">
        <v>365110172</v>
      </c>
      <c r="E27" s="11">
        <v>210111415</v>
      </c>
      <c r="F27" s="13">
        <v>303864761</v>
      </c>
      <c r="G27" s="8">
        <v>303864761</v>
      </c>
      <c r="H27" s="11">
        <v>303864767</v>
      </c>
      <c r="I27" s="15">
        <v>310915665</v>
      </c>
      <c r="J27" s="13">
        <v>317788481</v>
      </c>
      <c r="K27" s="8">
        <v>313398748</v>
      </c>
      <c r="L27" s="11">
        <v>307269330</v>
      </c>
    </row>
    <row r="28" spans="1:12" ht="13.5">
      <c r="A28" s="35" t="s">
        <v>42</v>
      </c>
      <c r="B28" s="34" t="s">
        <v>19</v>
      </c>
      <c r="C28" s="8">
        <v>629728070</v>
      </c>
      <c r="D28" s="8">
        <v>685335710</v>
      </c>
      <c r="E28" s="11">
        <v>857418573</v>
      </c>
      <c r="F28" s="12">
        <v>748339019</v>
      </c>
      <c r="G28" s="8">
        <v>748339022</v>
      </c>
      <c r="H28" s="14">
        <v>748339015</v>
      </c>
      <c r="I28" s="15">
        <v>807050493</v>
      </c>
      <c r="J28" s="13">
        <v>778743794</v>
      </c>
      <c r="K28" s="8">
        <v>819390229</v>
      </c>
      <c r="L28" s="11">
        <v>859774706</v>
      </c>
    </row>
    <row r="29" spans="1:12" ht="13.5">
      <c r="A29" s="35" t="s">
        <v>43</v>
      </c>
      <c r="B29" s="34"/>
      <c r="C29" s="8">
        <v>65775074</v>
      </c>
      <c r="D29" s="8">
        <v>60674265</v>
      </c>
      <c r="E29" s="11">
        <v>63334555</v>
      </c>
      <c r="F29" s="13">
        <v>57105142</v>
      </c>
      <c r="G29" s="8">
        <v>52105142</v>
      </c>
      <c r="H29" s="11">
        <v>49172148</v>
      </c>
      <c r="I29" s="15">
        <v>49359424</v>
      </c>
      <c r="J29" s="13">
        <v>54319730</v>
      </c>
      <c r="K29" s="8">
        <v>77363355</v>
      </c>
      <c r="L29" s="11">
        <v>112799158</v>
      </c>
    </row>
    <row r="30" spans="1:12" ht="13.5">
      <c r="A30" s="35" t="s">
        <v>44</v>
      </c>
      <c r="B30" s="34" t="s">
        <v>19</v>
      </c>
      <c r="C30" s="8">
        <v>1110464178</v>
      </c>
      <c r="D30" s="8">
        <v>1213641773</v>
      </c>
      <c r="E30" s="11">
        <v>1426744459</v>
      </c>
      <c r="F30" s="12">
        <v>1521587433</v>
      </c>
      <c r="G30" s="8">
        <v>1526587433</v>
      </c>
      <c r="H30" s="14">
        <v>1559996546</v>
      </c>
      <c r="I30" s="15">
        <v>1558513807</v>
      </c>
      <c r="J30" s="13">
        <v>1578166510</v>
      </c>
      <c r="K30" s="8">
        <v>1604890147</v>
      </c>
      <c r="L30" s="11">
        <v>1633879760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9742995</v>
      </c>
      <c r="D32" s="8">
        <v>14606853</v>
      </c>
      <c r="E32" s="11">
        <v>0</v>
      </c>
      <c r="F32" s="12">
        <v>22486459</v>
      </c>
      <c r="G32" s="8">
        <v>38959973</v>
      </c>
      <c r="H32" s="14">
        <v>37493027</v>
      </c>
      <c r="I32" s="15">
        <v>0</v>
      </c>
      <c r="J32" s="13">
        <v>38959973</v>
      </c>
      <c r="K32" s="8">
        <v>41180691</v>
      </c>
      <c r="L32" s="11">
        <v>43486810</v>
      </c>
    </row>
    <row r="33" spans="1:12" ht="13.5">
      <c r="A33" s="35" t="s">
        <v>48</v>
      </c>
      <c r="B33" s="34"/>
      <c r="C33" s="8">
        <v>145871189</v>
      </c>
      <c r="D33" s="8">
        <v>234150609</v>
      </c>
      <c r="E33" s="11">
        <v>240921910</v>
      </c>
      <c r="F33" s="13">
        <v>288467764</v>
      </c>
      <c r="G33" s="8">
        <v>306067764</v>
      </c>
      <c r="H33" s="11">
        <v>399936229</v>
      </c>
      <c r="I33" s="15">
        <v>394807497</v>
      </c>
      <c r="J33" s="13">
        <v>305536857</v>
      </c>
      <c r="K33" s="8">
        <v>323265687</v>
      </c>
      <c r="L33" s="11">
        <v>341739465</v>
      </c>
    </row>
    <row r="34" spans="1:12" ht="13.5">
      <c r="A34" s="35" t="s">
        <v>49</v>
      </c>
      <c r="B34" s="34" t="s">
        <v>50</v>
      </c>
      <c r="C34" s="8">
        <v>1246682282</v>
      </c>
      <c r="D34" s="8">
        <v>1337880245</v>
      </c>
      <c r="E34" s="11">
        <v>1253861139</v>
      </c>
      <c r="F34" s="12">
        <v>1374943548</v>
      </c>
      <c r="G34" s="8">
        <v>1402287277</v>
      </c>
      <c r="H34" s="11">
        <v>1210706354</v>
      </c>
      <c r="I34" s="15">
        <v>1276298953</v>
      </c>
      <c r="J34" s="13">
        <v>1312876468</v>
      </c>
      <c r="K34" s="8">
        <v>1447563104</v>
      </c>
      <c r="L34" s="11">
        <v>1566741606</v>
      </c>
    </row>
    <row r="35" spans="1:12" ht="13.5">
      <c r="A35" s="33" t="s">
        <v>51</v>
      </c>
      <c r="B35" s="41"/>
      <c r="C35" s="8">
        <v>0</v>
      </c>
      <c r="D35" s="8">
        <v>32772122</v>
      </c>
      <c r="E35" s="11">
        <v>499569</v>
      </c>
      <c r="F35" s="13">
        <v>0</v>
      </c>
      <c r="G35" s="8">
        <v>0</v>
      </c>
      <c r="H35" s="11">
        <v>0</v>
      </c>
      <c r="I35" s="15">
        <v>31097166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4628958558</v>
      </c>
      <c r="D36" s="45">
        <f aca="true" t="shared" si="1" ref="D36:L36">SUM(D25:D35)</f>
        <v>5225836784</v>
      </c>
      <c r="E36" s="46">
        <f t="shared" si="1"/>
        <v>5517948594</v>
      </c>
      <c r="F36" s="47">
        <f t="shared" si="1"/>
        <v>5905961259</v>
      </c>
      <c r="G36" s="45">
        <f t="shared" si="1"/>
        <v>5942378503</v>
      </c>
      <c r="H36" s="46">
        <f t="shared" si="1"/>
        <v>6022673075</v>
      </c>
      <c r="I36" s="49">
        <f t="shared" si="1"/>
        <v>6044521015</v>
      </c>
      <c r="J36" s="50">
        <f t="shared" si="1"/>
        <v>6198139550</v>
      </c>
      <c r="K36" s="45">
        <f t="shared" si="1"/>
        <v>6630632352</v>
      </c>
      <c r="L36" s="46">
        <f t="shared" si="1"/>
        <v>7021423496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-76088430</v>
      </c>
      <c r="D38" s="61">
        <f aca="true" t="shared" si="2" ref="D38:L38">+D22-D36</f>
        <v>-245986996</v>
      </c>
      <c r="E38" s="62">
        <f t="shared" si="2"/>
        <v>-25364333</v>
      </c>
      <c r="F38" s="63">
        <f t="shared" si="2"/>
        <v>1078094</v>
      </c>
      <c r="G38" s="61">
        <f t="shared" si="2"/>
        <v>1078095</v>
      </c>
      <c r="H38" s="62">
        <f t="shared" si="2"/>
        <v>-327498725</v>
      </c>
      <c r="I38" s="64">
        <f t="shared" si="2"/>
        <v>-416367429</v>
      </c>
      <c r="J38" s="65">
        <f t="shared" si="2"/>
        <v>1888935</v>
      </c>
      <c r="K38" s="61">
        <f t="shared" si="2"/>
        <v>2827862</v>
      </c>
      <c r="L38" s="62">
        <f t="shared" si="2"/>
        <v>2851680</v>
      </c>
    </row>
    <row r="39" spans="1:12" ht="13.5">
      <c r="A39" s="33" t="s">
        <v>54</v>
      </c>
      <c r="B39" s="41"/>
      <c r="C39" s="8">
        <v>734502789</v>
      </c>
      <c r="D39" s="8">
        <v>615492272</v>
      </c>
      <c r="E39" s="11">
        <v>670393964</v>
      </c>
      <c r="F39" s="13">
        <v>848269029</v>
      </c>
      <c r="G39" s="8">
        <v>730248666</v>
      </c>
      <c r="H39" s="11">
        <v>603468121</v>
      </c>
      <c r="I39" s="15">
        <v>669780334</v>
      </c>
      <c r="J39" s="13">
        <v>795307160</v>
      </c>
      <c r="K39" s="8">
        <v>929440289</v>
      </c>
      <c r="L39" s="11">
        <v>994192450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658414359</v>
      </c>
      <c r="D42" s="72">
        <f aca="true" t="shared" si="3" ref="D42:L42">SUM(D38:D41)</f>
        <v>369505276</v>
      </c>
      <c r="E42" s="73">
        <f t="shared" si="3"/>
        <v>645029631</v>
      </c>
      <c r="F42" s="74">
        <f t="shared" si="3"/>
        <v>849347123</v>
      </c>
      <c r="G42" s="72">
        <f t="shared" si="3"/>
        <v>731326761</v>
      </c>
      <c r="H42" s="73">
        <f t="shared" si="3"/>
        <v>275969396</v>
      </c>
      <c r="I42" s="75">
        <f t="shared" si="3"/>
        <v>253412905</v>
      </c>
      <c r="J42" s="76">
        <f t="shared" si="3"/>
        <v>797196095</v>
      </c>
      <c r="K42" s="72">
        <f t="shared" si="3"/>
        <v>932268151</v>
      </c>
      <c r="L42" s="73">
        <f t="shared" si="3"/>
        <v>997044130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638439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658414359</v>
      </c>
      <c r="D44" s="82">
        <f aca="true" t="shared" si="4" ref="D44:L44">+D42-D43</f>
        <v>369505276</v>
      </c>
      <c r="E44" s="83">
        <f t="shared" si="4"/>
        <v>645029631</v>
      </c>
      <c r="F44" s="84">
        <f t="shared" si="4"/>
        <v>849347123</v>
      </c>
      <c r="G44" s="82">
        <f t="shared" si="4"/>
        <v>731326761</v>
      </c>
      <c r="H44" s="83">
        <f t="shared" si="4"/>
        <v>275969396</v>
      </c>
      <c r="I44" s="85">
        <f t="shared" si="4"/>
        <v>252774466</v>
      </c>
      <c r="J44" s="86">
        <f t="shared" si="4"/>
        <v>797196095</v>
      </c>
      <c r="K44" s="82">
        <f t="shared" si="4"/>
        <v>932268151</v>
      </c>
      <c r="L44" s="83">
        <f t="shared" si="4"/>
        <v>997044130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658414359</v>
      </c>
      <c r="D46" s="72">
        <f aca="true" t="shared" si="5" ref="D46:L46">SUM(D44:D45)</f>
        <v>369505276</v>
      </c>
      <c r="E46" s="73">
        <f t="shared" si="5"/>
        <v>645029631</v>
      </c>
      <c r="F46" s="74">
        <f t="shared" si="5"/>
        <v>849347123</v>
      </c>
      <c r="G46" s="72">
        <f t="shared" si="5"/>
        <v>731326761</v>
      </c>
      <c r="H46" s="73">
        <f t="shared" si="5"/>
        <v>275969396</v>
      </c>
      <c r="I46" s="75">
        <f t="shared" si="5"/>
        <v>252774466</v>
      </c>
      <c r="J46" s="76">
        <f t="shared" si="5"/>
        <v>797196095</v>
      </c>
      <c r="K46" s="72">
        <f t="shared" si="5"/>
        <v>932268151</v>
      </c>
      <c r="L46" s="73">
        <f t="shared" si="5"/>
        <v>997044130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658414359</v>
      </c>
      <c r="D48" s="92">
        <f aca="true" t="shared" si="6" ref="D48:L48">SUM(D46:D47)</f>
        <v>369505276</v>
      </c>
      <c r="E48" s="93">
        <f t="shared" si="6"/>
        <v>645029631</v>
      </c>
      <c r="F48" s="94">
        <f t="shared" si="6"/>
        <v>849347123</v>
      </c>
      <c r="G48" s="92">
        <f t="shared" si="6"/>
        <v>731326761</v>
      </c>
      <c r="H48" s="95">
        <f t="shared" si="6"/>
        <v>275969396</v>
      </c>
      <c r="I48" s="96">
        <f t="shared" si="6"/>
        <v>252774466</v>
      </c>
      <c r="J48" s="97">
        <f t="shared" si="6"/>
        <v>797196095</v>
      </c>
      <c r="K48" s="92">
        <f t="shared" si="6"/>
        <v>932268151</v>
      </c>
      <c r="L48" s="98">
        <f t="shared" si="6"/>
        <v>997044130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3185593</v>
      </c>
      <c r="D5" s="8">
        <v>3327344</v>
      </c>
      <c r="E5" s="9">
        <v>3308521</v>
      </c>
      <c r="F5" s="10">
        <v>3609000</v>
      </c>
      <c r="G5" s="8">
        <v>3609000</v>
      </c>
      <c r="H5" s="11">
        <v>0</v>
      </c>
      <c r="I5" s="12">
        <v>3278696</v>
      </c>
      <c r="J5" s="10">
        <v>3609380</v>
      </c>
      <c r="K5" s="8">
        <v>3825942</v>
      </c>
      <c r="L5" s="11">
        <v>4093758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588236</v>
      </c>
      <c r="E7" s="11">
        <v>597108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691921</v>
      </c>
      <c r="G10" s="38">
        <v>691921</v>
      </c>
      <c r="H10" s="36">
        <v>0</v>
      </c>
      <c r="I10" s="39">
        <v>0</v>
      </c>
      <c r="J10" s="40">
        <v>740000</v>
      </c>
      <c r="K10" s="38">
        <v>784000</v>
      </c>
      <c r="L10" s="36">
        <v>839308</v>
      </c>
    </row>
    <row r="11" spans="1:12" ht="13.5">
      <c r="A11" s="35" t="s">
        <v>25</v>
      </c>
      <c r="B11" s="41"/>
      <c r="C11" s="8">
        <v>516624</v>
      </c>
      <c r="D11" s="8">
        <v>0</v>
      </c>
      <c r="E11" s="11">
        <v>0</v>
      </c>
      <c r="F11" s="13">
        <v>5488900</v>
      </c>
      <c r="G11" s="8">
        <v>5488900</v>
      </c>
      <c r="H11" s="11">
        <v>0</v>
      </c>
      <c r="I11" s="15">
        <v>732594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1367281</v>
      </c>
      <c r="D12" s="8">
        <v>1169317</v>
      </c>
      <c r="E12" s="11">
        <v>1571162</v>
      </c>
      <c r="F12" s="13">
        <v>747000</v>
      </c>
      <c r="G12" s="8">
        <v>747000</v>
      </c>
      <c r="H12" s="11">
        <v>0</v>
      </c>
      <c r="I12" s="15">
        <v>1575784</v>
      </c>
      <c r="J12" s="13">
        <v>1585000</v>
      </c>
      <c r="K12" s="8">
        <v>1686440</v>
      </c>
      <c r="L12" s="11">
        <v>1794372</v>
      </c>
    </row>
    <row r="13" spans="1:12" ht="13.5">
      <c r="A13" s="33" t="s">
        <v>27</v>
      </c>
      <c r="B13" s="41"/>
      <c r="C13" s="8">
        <v>1798900</v>
      </c>
      <c r="D13" s="8">
        <v>2188296</v>
      </c>
      <c r="E13" s="11">
        <v>2694006</v>
      </c>
      <c r="F13" s="13">
        <v>309000</v>
      </c>
      <c r="G13" s="8">
        <v>309000</v>
      </c>
      <c r="H13" s="11">
        <v>0</v>
      </c>
      <c r="I13" s="15">
        <v>3547665</v>
      </c>
      <c r="J13" s="13">
        <v>1822620</v>
      </c>
      <c r="K13" s="8">
        <v>1939268</v>
      </c>
      <c r="L13" s="11">
        <v>2063381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0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407506</v>
      </c>
      <c r="D16" s="8">
        <v>338500</v>
      </c>
      <c r="E16" s="11">
        <v>789176</v>
      </c>
      <c r="F16" s="13">
        <v>321000</v>
      </c>
      <c r="G16" s="8">
        <v>321000</v>
      </c>
      <c r="H16" s="11">
        <v>0</v>
      </c>
      <c r="I16" s="15">
        <v>1116145</v>
      </c>
      <c r="J16" s="13">
        <v>208000</v>
      </c>
      <c r="K16" s="8">
        <v>221312</v>
      </c>
      <c r="L16" s="11">
        <v>235476</v>
      </c>
    </row>
    <row r="17" spans="1:12" ht="13.5">
      <c r="A17" s="33" t="s">
        <v>31</v>
      </c>
      <c r="B17" s="41"/>
      <c r="C17" s="8">
        <v>1843170</v>
      </c>
      <c r="D17" s="8">
        <v>2173032</v>
      </c>
      <c r="E17" s="11">
        <v>1710589</v>
      </c>
      <c r="F17" s="13">
        <v>964000</v>
      </c>
      <c r="G17" s="8">
        <v>964000</v>
      </c>
      <c r="H17" s="11">
        <v>0</v>
      </c>
      <c r="I17" s="15">
        <v>2500230</v>
      </c>
      <c r="J17" s="13">
        <v>1711000</v>
      </c>
      <c r="K17" s="8">
        <v>1820504</v>
      </c>
      <c r="L17" s="11">
        <v>1937016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450000</v>
      </c>
      <c r="G18" s="8">
        <v>450000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117002985</v>
      </c>
      <c r="D19" s="8">
        <v>122680201</v>
      </c>
      <c r="E19" s="11">
        <v>171128852</v>
      </c>
      <c r="F19" s="13">
        <v>166235000</v>
      </c>
      <c r="G19" s="8">
        <v>166235000</v>
      </c>
      <c r="H19" s="11">
        <v>0</v>
      </c>
      <c r="I19" s="15">
        <v>165080881</v>
      </c>
      <c r="J19" s="13">
        <v>147333000</v>
      </c>
      <c r="K19" s="8">
        <v>147638000</v>
      </c>
      <c r="L19" s="11">
        <v>145371000</v>
      </c>
    </row>
    <row r="20" spans="1:12" ht="13.5">
      <c r="A20" s="33" t="s">
        <v>34</v>
      </c>
      <c r="B20" s="41" t="s">
        <v>19</v>
      </c>
      <c r="C20" s="8">
        <v>747687</v>
      </c>
      <c r="D20" s="8">
        <v>2723305</v>
      </c>
      <c r="E20" s="36">
        <v>1969467</v>
      </c>
      <c r="F20" s="37">
        <v>3783188</v>
      </c>
      <c r="G20" s="38">
        <v>3783188</v>
      </c>
      <c r="H20" s="36">
        <v>0</v>
      </c>
      <c r="I20" s="39">
        <v>7496582</v>
      </c>
      <c r="J20" s="40">
        <v>8389000</v>
      </c>
      <c r="K20" s="38">
        <v>3781534</v>
      </c>
      <c r="L20" s="36">
        <v>3907628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555035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126869746</v>
      </c>
      <c r="D22" s="45">
        <f aca="true" t="shared" si="0" ref="D22:L22">SUM(D5:D21)</f>
        <v>135188231</v>
      </c>
      <c r="E22" s="46">
        <f t="shared" si="0"/>
        <v>184323916</v>
      </c>
      <c r="F22" s="47">
        <f t="shared" si="0"/>
        <v>182599009</v>
      </c>
      <c r="G22" s="45">
        <f t="shared" si="0"/>
        <v>182599009</v>
      </c>
      <c r="H22" s="48">
        <f t="shared" si="0"/>
        <v>0</v>
      </c>
      <c r="I22" s="49">
        <f t="shared" si="0"/>
        <v>185328577</v>
      </c>
      <c r="J22" s="50">
        <f t="shared" si="0"/>
        <v>165398000</v>
      </c>
      <c r="K22" s="45">
        <f t="shared" si="0"/>
        <v>161697000</v>
      </c>
      <c r="L22" s="46">
        <f t="shared" si="0"/>
        <v>160241939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69420651</v>
      </c>
      <c r="D25" s="8">
        <v>78242915</v>
      </c>
      <c r="E25" s="11">
        <v>89929183</v>
      </c>
      <c r="F25" s="12">
        <v>103388000</v>
      </c>
      <c r="G25" s="8">
        <v>103388000</v>
      </c>
      <c r="H25" s="14">
        <v>0</v>
      </c>
      <c r="I25" s="15">
        <v>100578046</v>
      </c>
      <c r="J25" s="13">
        <v>105749311</v>
      </c>
      <c r="K25" s="8">
        <v>117145432</v>
      </c>
      <c r="L25" s="11">
        <v>125143104</v>
      </c>
    </row>
    <row r="26" spans="1:12" ht="13.5">
      <c r="A26" s="35" t="s">
        <v>39</v>
      </c>
      <c r="B26" s="34"/>
      <c r="C26" s="8">
        <v>12515132</v>
      </c>
      <c r="D26" s="8">
        <v>13027569</v>
      </c>
      <c r="E26" s="11">
        <v>13799582</v>
      </c>
      <c r="F26" s="13">
        <v>14464000</v>
      </c>
      <c r="G26" s="8">
        <v>14464000</v>
      </c>
      <c r="H26" s="11">
        <v>0</v>
      </c>
      <c r="I26" s="15">
        <v>14452208</v>
      </c>
      <c r="J26" s="13">
        <v>15790785</v>
      </c>
      <c r="K26" s="8">
        <v>16738232</v>
      </c>
      <c r="L26" s="11">
        <v>17909908</v>
      </c>
    </row>
    <row r="27" spans="1:12" ht="13.5">
      <c r="A27" s="35" t="s">
        <v>40</v>
      </c>
      <c r="B27" s="34" t="s">
        <v>41</v>
      </c>
      <c r="C27" s="8">
        <v>-397874</v>
      </c>
      <c r="D27" s="8">
        <v>5397267</v>
      </c>
      <c r="E27" s="11">
        <v>753283</v>
      </c>
      <c r="F27" s="13">
        <v>1809000</v>
      </c>
      <c r="G27" s="8">
        <v>1809000</v>
      </c>
      <c r="H27" s="11">
        <v>0</v>
      </c>
      <c r="I27" s="15">
        <v>248021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32870106</v>
      </c>
      <c r="D28" s="8">
        <v>30434626</v>
      </c>
      <c r="E28" s="11">
        <v>30619815</v>
      </c>
      <c r="F28" s="12">
        <v>30070000</v>
      </c>
      <c r="G28" s="8">
        <v>30070000</v>
      </c>
      <c r="H28" s="14">
        <v>0</v>
      </c>
      <c r="I28" s="15">
        <v>24287314</v>
      </c>
      <c r="J28" s="13">
        <v>20134858</v>
      </c>
      <c r="K28" s="8">
        <v>19021421</v>
      </c>
      <c r="L28" s="11">
        <v>19936496</v>
      </c>
    </row>
    <row r="29" spans="1:12" ht="13.5">
      <c r="A29" s="35" t="s">
        <v>43</v>
      </c>
      <c r="B29" s="34"/>
      <c r="C29" s="8">
        <v>546354</v>
      </c>
      <c r="D29" s="8">
        <v>543604</v>
      </c>
      <c r="E29" s="11">
        <v>509567</v>
      </c>
      <c r="F29" s="13">
        <v>38000</v>
      </c>
      <c r="G29" s="8">
        <v>38000</v>
      </c>
      <c r="H29" s="11">
        <v>0</v>
      </c>
      <c r="I29" s="15">
        <v>540746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1254764</v>
      </c>
      <c r="F31" s="13">
        <v>0</v>
      </c>
      <c r="G31" s="8">
        <v>0</v>
      </c>
      <c r="H31" s="11">
        <v>0</v>
      </c>
      <c r="I31" s="15">
        <v>2044158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1056000</v>
      </c>
      <c r="G32" s="8">
        <v>1056000</v>
      </c>
      <c r="H32" s="14">
        <v>0</v>
      </c>
      <c r="I32" s="15">
        <v>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301200</v>
      </c>
      <c r="E33" s="11">
        <v>0</v>
      </c>
      <c r="F33" s="13">
        <v>4080000</v>
      </c>
      <c r="G33" s="8">
        <v>4080000</v>
      </c>
      <c r="H33" s="11">
        <v>0</v>
      </c>
      <c r="I33" s="15">
        <v>0</v>
      </c>
      <c r="J33" s="13">
        <v>4200000</v>
      </c>
      <c r="K33" s="8">
        <v>4452000</v>
      </c>
      <c r="L33" s="11">
        <v>4763640</v>
      </c>
    </row>
    <row r="34" spans="1:12" ht="13.5">
      <c r="A34" s="35" t="s">
        <v>49</v>
      </c>
      <c r="B34" s="34" t="s">
        <v>50</v>
      </c>
      <c r="C34" s="8">
        <v>46072634</v>
      </c>
      <c r="D34" s="8">
        <v>60658318</v>
      </c>
      <c r="E34" s="11">
        <v>44520995</v>
      </c>
      <c r="F34" s="12">
        <v>99469644</v>
      </c>
      <c r="G34" s="8">
        <v>99469644</v>
      </c>
      <c r="H34" s="11">
        <v>0</v>
      </c>
      <c r="I34" s="15">
        <v>53551939</v>
      </c>
      <c r="J34" s="13">
        <v>17427999</v>
      </c>
      <c r="K34" s="8">
        <v>15507210</v>
      </c>
      <c r="L34" s="11">
        <v>15685336</v>
      </c>
    </row>
    <row r="35" spans="1:12" ht="13.5">
      <c r="A35" s="33" t="s">
        <v>51</v>
      </c>
      <c r="B35" s="41"/>
      <c r="C35" s="8">
        <v>1107088</v>
      </c>
      <c r="D35" s="8">
        <v>734571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162134091</v>
      </c>
      <c r="D36" s="45">
        <f aca="true" t="shared" si="1" ref="D36:L36">SUM(D25:D35)</f>
        <v>189340070</v>
      </c>
      <c r="E36" s="46">
        <f t="shared" si="1"/>
        <v>181387189</v>
      </c>
      <c r="F36" s="47">
        <f t="shared" si="1"/>
        <v>254374644</v>
      </c>
      <c r="G36" s="45">
        <f t="shared" si="1"/>
        <v>254374644</v>
      </c>
      <c r="H36" s="46">
        <f t="shared" si="1"/>
        <v>0</v>
      </c>
      <c r="I36" s="49">
        <f t="shared" si="1"/>
        <v>195702432</v>
      </c>
      <c r="J36" s="50">
        <f t="shared" si="1"/>
        <v>163302953</v>
      </c>
      <c r="K36" s="45">
        <f t="shared" si="1"/>
        <v>172864295</v>
      </c>
      <c r="L36" s="46">
        <f t="shared" si="1"/>
        <v>183438484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-35264345</v>
      </c>
      <c r="D38" s="61">
        <f aca="true" t="shared" si="2" ref="D38:L38">+D22-D36</f>
        <v>-54151839</v>
      </c>
      <c r="E38" s="62">
        <f t="shared" si="2"/>
        <v>2936727</v>
      </c>
      <c r="F38" s="63">
        <f t="shared" si="2"/>
        <v>-71775635</v>
      </c>
      <c r="G38" s="61">
        <f t="shared" si="2"/>
        <v>-71775635</v>
      </c>
      <c r="H38" s="62">
        <f t="shared" si="2"/>
        <v>0</v>
      </c>
      <c r="I38" s="64">
        <f t="shared" si="2"/>
        <v>-10373855</v>
      </c>
      <c r="J38" s="65">
        <f t="shared" si="2"/>
        <v>2095047</v>
      </c>
      <c r="K38" s="61">
        <f t="shared" si="2"/>
        <v>-11167295</v>
      </c>
      <c r="L38" s="62">
        <f t="shared" si="2"/>
        <v>-23196545</v>
      </c>
    </row>
    <row r="39" spans="1:12" ht="13.5">
      <c r="A39" s="33" t="s">
        <v>54</v>
      </c>
      <c r="B39" s="41"/>
      <c r="C39" s="8">
        <v>55505646</v>
      </c>
      <c r="D39" s="8">
        <v>44829530</v>
      </c>
      <c r="E39" s="11">
        <v>43362000</v>
      </c>
      <c r="F39" s="13">
        <v>39895000</v>
      </c>
      <c r="G39" s="8">
        <v>39895000</v>
      </c>
      <c r="H39" s="11">
        <v>0</v>
      </c>
      <c r="I39" s="15">
        <v>39895000</v>
      </c>
      <c r="J39" s="13">
        <v>48235000</v>
      </c>
      <c r="K39" s="8">
        <v>51137000</v>
      </c>
      <c r="L39" s="11">
        <v>55671000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20241301</v>
      </c>
      <c r="D42" s="72">
        <f aca="true" t="shared" si="3" ref="D42:L42">SUM(D38:D41)</f>
        <v>-9322309</v>
      </c>
      <c r="E42" s="73">
        <f t="shared" si="3"/>
        <v>46298727</v>
      </c>
      <c r="F42" s="74">
        <f t="shared" si="3"/>
        <v>-31880635</v>
      </c>
      <c r="G42" s="72">
        <f t="shared" si="3"/>
        <v>-31880635</v>
      </c>
      <c r="H42" s="73">
        <f t="shared" si="3"/>
        <v>0</v>
      </c>
      <c r="I42" s="75">
        <f t="shared" si="3"/>
        <v>29521145</v>
      </c>
      <c r="J42" s="76">
        <f t="shared" si="3"/>
        <v>50330047</v>
      </c>
      <c r="K42" s="72">
        <f t="shared" si="3"/>
        <v>39969705</v>
      </c>
      <c r="L42" s="73">
        <f t="shared" si="3"/>
        <v>32474455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20241301</v>
      </c>
      <c r="D44" s="82">
        <f aca="true" t="shared" si="4" ref="D44:L44">+D42-D43</f>
        <v>-9322309</v>
      </c>
      <c r="E44" s="83">
        <f t="shared" si="4"/>
        <v>46298727</v>
      </c>
      <c r="F44" s="84">
        <f t="shared" si="4"/>
        <v>-31880635</v>
      </c>
      <c r="G44" s="82">
        <f t="shared" si="4"/>
        <v>-31880635</v>
      </c>
      <c r="H44" s="83">
        <f t="shared" si="4"/>
        <v>0</v>
      </c>
      <c r="I44" s="85">
        <f t="shared" si="4"/>
        <v>29521145</v>
      </c>
      <c r="J44" s="86">
        <f t="shared" si="4"/>
        <v>50330047</v>
      </c>
      <c r="K44" s="82">
        <f t="shared" si="4"/>
        <v>39969705</v>
      </c>
      <c r="L44" s="83">
        <f t="shared" si="4"/>
        <v>32474455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20241301</v>
      </c>
      <c r="D46" s="72">
        <f aca="true" t="shared" si="5" ref="D46:L46">SUM(D44:D45)</f>
        <v>-9322309</v>
      </c>
      <c r="E46" s="73">
        <f t="shared" si="5"/>
        <v>46298727</v>
      </c>
      <c r="F46" s="74">
        <f t="shared" si="5"/>
        <v>-31880635</v>
      </c>
      <c r="G46" s="72">
        <f t="shared" si="5"/>
        <v>-31880635</v>
      </c>
      <c r="H46" s="73">
        <f t="shared" si="5"/>
        <v>0</v>
      </c>
      <c r="I46" s="75">
        <f t="shared" si="5"/>
        <v>29521145</v>
      </c>
      <c r="J46" s="76">
        <f t="shared" si="5"/>
        <v>50330047</v>
      </c>
      <c r="K46" s="72">
        <f t="shared" si="5"/>
        <v>39969705</v>
      </c>
      <c r="L46" s="73">
        <f t="shared" si="5"/>
        <v>32474455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20241301</v>
      </c>
      <c r="D48" s="92">
        <f aca="true" t="shared" si="6" ref="D48:L48">SUM(D46:D47)</f>
        <v>-9322309</v>
      </c>
      <c r="E48" s="93">
        <f t="shared" si="6"/>
        <v>46298727</v>
      </c>
      <c r="F48" s="94">
        <f t="shared" si="6"/>
        <v>-31880635</v>
      </c>
      <c r="G48" s="92">
        <f t="shared" si="6"/>
        <v>-31880635</v>
      </c>
      <c r="H48" s="95">
        <f t="shared" si="6"/>
        <v>0</v>
      </c>
      <c r="I48" s="96">
        <f t="shared" si="6"/>
        <v>29521145</v>
      </c>
      <c r="J48" s="97">
        <f t="shared" si="6"/>
        <v>50330047</v>
      </c>
      <c r="K48" s="92">
        <f t="shared" si="6"/>
        <v>39969705</v>
      </c>
      <c r="L48" s="98">
        <f t="shared" si="6"/>
        <v>32474455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3218438</v>
      </c>
      <c r="D5" s="8">
        <v>3719278</v>
      </c>
      <c r="E5" s="9">
        <v>3744290</v>
      </c>
      <c r="F5" s="10">
        <v>4391497</v>
      </c>
      <c r="G5" s="8">
        <v>4429264</v>
      </c>
      <c r="H5" s="11">
        <v>3958231</v>
      </c>
      <c r="I5" s="12">
        <v>4146296</v>
      </c>
      <c r="J5" s="10">
        <v>4302469</v>
      </c>
      <c r="K5" s="8">
        <v>4551315</v>
      </c>
      <c r="L5" s="11">
        <v>4816355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8047739</v>
      </c>
      <c r="D7" s="8">
        <v>8368746</v>
      </c>
      <c r="E7" s="11">
        <v>8678673</v>
      </c>
      <c r="F7" s="13">
        <v>10176149</v>
      </c>
      <c r="G7" s="8">
        <v>11313950</v>
      </c>
      <c r="H7" s="11">
        <v>9844687</v>
      </c>
      <c r="I7" s="14">
        <v>11022548</v>
      </c>
      <c r="J7" s="13">
        <v>10765149</v>
      </c>
      <c r="K7" s="8">
        <v>11389794</v>
      </c>
      <c r="L7" s="11">
        <v>12052635</v>
      </c>
    </row>
    <row r="8" spans="1:12" ht="13.5">
      <c r="A8" s="35" t="s">
        <v>22</v>
      </c>
      <c r="B8" s="34" t="s">
        <v>19</v>
      </c>
      <c r="C8" s="8">
        <v>6931097</v>
      </c>
      <c r="D8" s="8">
        <v>0</v>
      </c>
      <c r="E8" s="11">
        <v>27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3708324</v>
      </c>
      <c r="D9" s="8">
        <v>0</v>
      </c>
      <c r="E9" s="11">
        <v>-47043</v>
      </c>
      <c r="F9" s="13">
        <v>0</v>
      </c>
      <c r="G9" s="8">
        <v>0</v>
      </c>
      <c r="H9" s="11">
        <v>-219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2694512</v>
      </c>
      <c r="D10" s="8">
        <v>2810797</v>
      </c>
      <c r="E10" s="36">
        <v>3337000</v>
      </c>
      <c r="F10" s="37">
        <v>3566000</v>
      </c>
      <c r="G10" s="38">
        <v>4926654</v>
      </c>
      <c r="H10" s="36">
        <v>1313368</v>
      </c>
      <c r="I10" s="39">
        <v>3775740</v>
      </c>
      <c r="J10" s="40">
        <v>3500000</v>
      </c>
      <c r="K10" s="38">
        <v>3697500</v>
      </c>
      <c r="L10" s="36">
        <v>3913870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67355</v>
      </c>
      <c r="F11" s="13">
        <v>0</v>
      </c>
      <c r="G11" s="8">
        <v>0</v>
      </c>
      <c r="H11" s="11">
        <v>9987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730742</v>
      </c>
      <c r="D12" s="8">
        <v>720791</v>
      </c>
      <c r="E12" s="11">
        <v>771148</v>
      </c>
      <c r="F12" s="13">
        <v>796534</v>
      </c>
      <c r="G12" s="8">
        <v>520411</v>
      </c>
      <c r="H12" s="11">
        <v>664160</v>
      </c>
      <c r="I12" s="15">
        <v>727068</v>
      </c>
      <c r="J12" s="13">
        <v>815314</v>
      </c>
      <c r="K12" s="8">
        <v>866015</v>
      </c>
      <c r="L12" s="11">
        <v>946643</v>
      </c>
    </row>
    <row r="13" spans="1:12" ht="13.5">
      <c r="A13" s="33" t="s">
        <v>27</v>
      </c>
      <c r="B13" s="41"/>
      <c r="C13" s="8">
        <v>3004556</v>
      </c>
      <c r="D13" s="8">
        <v>3349949</v>
      </c>
      <c r="E13" s="11">
        <v>3846124</v>
      </c>
      <c r="F13" s="13">
        <v>2326516</v>
      </c>
      <c r="G13" s="8">
        <v>2307446</v>
      </c>
      <c r="H13" s="11">
        <v>2312653</v>
      </c>
      <c r="I13" s="15">
        <v>2312651</v>
      </c>
      <c r="J13" s="13">
        <v>2537636</v>
      </c>
      <c r="K13" s="8">
        <v>2687357</v>
      </c>
      <c r="L13" s="11">
        <v>2843223</v>
      </c>
    </row>
    <row r="14" spans="1:12" ht="13.5">
      <c r="A14" s="33" t="s">
        <v>28</v>
      </c>
      <c r="B14" s="41"/>
      <c r="C14" s="8">
        <v>7834172</v>
      </c>
      <c r="D14" s="8">
        <v>3929602</v>
      </c>
      <c r="E14" s="11">
        <v>4632958</v>
      </c>
      <c r="F14" s="13">
        <v>2767109</v>
      </c>
      <c r="G14" s="8">
        <v>4832916</v>
      </c>
      <c r="H14" s="11">
        <v>4240225</v>
      </c>
      <c r="I14" s="15">
        <v>4708772</v>
      </c>
      <c r="J14" s="13">
        <v>5216273</v>
      </c>
      <c r="K14" s="8">
        <v>5524032</v>
      </c>
      <c r="L14" s="11">
        <v>5844427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115439</v>
      </c>
      <c r="D16" s="8">
        <v>107783</v>
      </c>
      <c r="E16" s="11">
        <v>81100</v>
      </c>
      <c r="F16" s="13">
        <v>123345</v>
      </c>
      <c r="G16" s="8">
        <v>98100</v>
      </c>
      <c r="H16" s="11">
        <v>108200</v>
      </c>
      <c r="I16" s="15">
        <v>115919</v>
      </c>
      <c r="J16" s="13">
        <v>337000</v>
      </c>
      <c r="K16" s="8">
        <v>356883</v>
      </c>
      <c r="L16" s="11">
        <v>321561</v>
      </c>
    </row>
    <row r="17" spans="1:12" ht="13.5">
      <c r="A17" s="33" t="s">
        <v>31</v>
      </c>
      <c r="B17" s="41"/>
      <c r="C17" s="8">
        <v>383000</v>
      </c>
      <c r="D17" s="8">
        <v>462097</v>
      </c>
      <c r="E17" s="11">
        <v>444382</v>
      </c>
      <c r="F17" s="13">
        <v>832599</v>
      </c>
      <c r="G17" s="8">
        <v>916613</v>
      </c>
      <c r="H17" s="11">
        <v>662995</v>
      </c>
      <c r="I17" s="15">
        <v>1072974</v>
      </c>
      <c r="J17" s="13">
        <v>1700395</v>
      </c>
      <c r="K17" s="8">
        <v>1800461</v>
      </c>
      <c r="L17" s="11">
        <v>1904829</v>
      </c>
    </row>
    <row r="18" spans="1:12" ht="13.5">
      <c r="A18" s="35" t="s">
        <v>32</v>
      </c>
      <c r="B18" s="34"/>
      <c r="C18" s="8">
        <v>61196</v>
      </c>
      <c r="D18" s="8">
        <v>65702</v>
      </c>
      <c r="E18" s="11">
        <v>58723</v>
      </c>
      <c r="F18" s="13">
        <v>1345250</v>
      </c>
      <c r="G18" s="8">
        <v>64754</v>
      </c>
      <c r="H18" s="11">
        <v>66528</v>
      </c>
      <c r="I18" s="15">
        <v>66627</v>
      </c>
      <c r="J18" s="13">
        <v>958000</v>
      </c>
      <c r="K18" s="8">
        <v>998894</v>
      </c>
      <c r="L18" s="11">
        <v>1073969</v>
      </c>
    </row>
    <row r="19" spans="1:12" ht="13.5">
      <c r="A19" s="33" t="s">
        <v>33</v>
      </c>
      <c r="B19" s="41"/>
      <c r="C19" s="8">
        <v>98441322</v>
      </c>
      <c r="D19" s="8">
        <v>112881000</v>
      </c>
      <c r="E19" s="11">
        <v>145189559</v>
      </c>
      <c r="F19" s="13">
        <v>129829900</v>
      </c>
      <c r="G19" s="8">
        <v>131940900</v>
      </c>
      <c r="H19" s="11">
        <v>131580055</v>
      </c>
      <c r="I19" s="15">
        <v>132075106</v>
      </c>
      <c r="J19" s="13">
        <v>123838050</v>
      </c>
      <c r="K19" s="8">
        <v>128516099</v>
      </c>
      <c r="L19" s="11">
        <v>128275199</v>
      </c>
    </row>
    <row r="20" spans="1:12" ht="13.5">
      <c r="A20" s="33" t="s">
        <v>34</v>
      </c>
      <c r="B20" s="41" t="s">
        <v>19</v>
      </c>
      <c r="C20" s="8">
        <v>27134812</v>
      </c>
      <c r="D20" s="8">
        <v>2893312</v>
      </c>
      <c r="E20" s="36">
        <v>2406925</v>
      </c>
      <c r="F20" s="37">
        <v>487879</v>
      </c>
      <c r="G20" s="38">
        <v>605597</v>
      </c>
      <c r="H20" s="36">
        <v>1498223</v>
      </c>
      <c r="I20" s="39">
        <v>787558</v>
      </c>
      <c r="J20" s="40">
        <v>597808</v>
      </c>
      <c r="K20" s="38">
        <v>751991</v>
      </c>
      <c r="L20" s="36">
        <v>696607</v>
      </c>
    </row>
    <row r="21" spans="1:12" ht="13.5">
      <c r="A21" s="33" t="s">
        <v>35</v>
      </c>
      <c r="B21" s="41"/>
      <c r="C21" s="8">
        <v>0</v>
      </c>
      <c r="D21" s="8">
        <v>926127</v>
      </c>
      <c r="E21" s="11">
        <v>164568</v>
      </c>
      <c r="F21" s="13">
        <v>0</v>
      </c>
      <c r="G21" s="8">
        <v>0</v>
      </c>
      <c r="H21" s="42">
        <v>0</v>
      </c>
      <c r="I21" s="15">
        <v>1768548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162305349</v>
      </c>
      <c r="D22" s="45">
        <f aca="true" t="shared" si="0" ref="D22:L22">SUM(D5:D21)</f>
        <v>140235184</v>
      </c>
      <c r="E22" s="46">
        <f t="shared" si="0"/>
        <v>173375789</v>
      </c>
      <c r="F22" s="47">
        <f t="shared" si="0"/>
        <v>156642778</v>
      </c>
      <c r="G22" s="45">
        <f t="shared" si="0"/>
        <v>161956605</v>
      </c>
      <c r="H22" s="48">
        <f t="shared" si="0"/>
        <v>156259093</v>
      </c>
      <c r="I22" s="49">
        <f t="shared" si="0"/>
        <v>162579807</v>
      </c>
      <c r="J22" s="50">
        <f t="shared" si="0"/>
        <v>154568094</v>
      </c>
      <c r="K22" s="45">
        <f t="shared" si="0"/>
        <v>161140341</v>
      </c>
      <c r="L22" s="46">
        <f t="shared" si="0"/>
        <v>162689318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47294847</v>
      </c>
      <c r="D25" s="8">
        <v>42787564</v>
      </c>
      <c r="E25" s="11">
        <v>54543120</v>
      </c>
      <c r="F25" s="12">
        <v>62015445</v>
      </c>
      <c r="G25" s="8">
        <v>61966910</v>
      </c>
      <c r="H25" s="14">
        <v>56755911</v>
      </c>
      <c r="I25" s="15">
        <v>66175192</v>
      </c>
      <c r="J25" s="13">
        <v>78925621</v>
      </c>
      <c r="K25" s="8">
        <v>85310765</v>
      </c>
      <c r="L25" s="11">
        <v>92629474</v>
      </c>
    </row>
    <row r="26" spans="1:12" ht="13.5">
      <c r="A26" s="35" t="s">
        <v>39</v>
      </c>
      <c r="B26" s="34"/>
      <c r="C26" s="8">
        <v>9811645</v>
      </c>
      <c r="D26" s="8">
        <v>10103758</v>
      </c>
      <c r="E26" s="11">
        <v>10884836</v>
      </c>
      <c r="F26" s="13">
        <v>11727702</v>
      </c>
      <c r="G26" s="8">
        <v>11137463</v>
      </c>
      <c r="H26" s="11">
        <v>11184957</v>
      </c>
      <c r="I26" s="15">
        <v>11184957</v>
      </c>
      <c r="J26" s="13">
        <v>12071093</v>
      </c>
      <c r="K26" s="8">
        <v>12976425</v>
      </c>
      <c r="L26" s="11">
        <v>13949657</v>
      </c>
    </row>
    <row r="27" spans="1:12" ht="13.5">
      <c r="A27" s="35" t="s">
        <v>40</v>
      </c>
      <c r="B27" s="34" t="s">
        <v>41</v>
      </c>
      <c r="C27" s="8">
        <v>19244354</v>
      </c>
      <c r="D27" s="8">
        <v>13567042</v>
      </c>
      <c r="E27" s="11">
        <v>8526579</v>
      </c>
      <c r="F27" s="13">
        <v>2526107</v>
      </c>
      <c r="G27" s="8">
        <v>7526107</v>
      </c>
      <c r="H27" s="11">
        <v>7526107</v>
      </c>
      <c r="I27" s="15">
        <v>7406443</v>
      </c>
      <c r="J27" s="13">
        <v>7500014</v>
      </c>
      <c r="K27" s="8">
        <v>7927781</v>
      </c>
      <c r="L27" s="11">
        <v>8371019</v>
      </c>
    </row>
    <row r="28" spans="1:12" ht="13.5">
      <c r="A28" s="35" t="s">
        <v>42</v>
      </c>
      <c r="B28" s="34" t="s">
        <v>19</v>
      </c>
      <c r="C28" s="8">
        <v>31702826</v>
      </c>
      <c r="D28" s="8">
        <v>32255205</v>
      </c>
      <c r="E28" s="11">
        <v>22467631</v>
      </c>
      <c r="F28" s="12">
        <v>24996938</v>
      </c>
      <c r="G28" s="8">
        <v>24854019</v>
      </c>
      <c r="H28" s="14">
        <v>24841915</v>
      </c>
      <c r="I28" s="15">
        <v>20563847</v>
      </c>
      <c r="J28" s="13">
        <v>24729051</v>
      </c>
      <c r="K28" s="8">
        <v>25718213</v>
      </c>
      <c r="L28" s="11">
        <v>26746782</v>
      </c>
    </row>
    <row r="29" spans="1:12" ht="13.5">
      <c r="A29" s="35" t="s">
        <v>43</v>
      </c>
      <c r="B29" s="34"/>
      <c r="C29" s="8">
        <v>689786</v>
      </c>
      <c r="D29" s="8">
        <v>786929</v>
      </c>
      <c r="E29" s="11">
        <v>622053</v>
      </c>
      <c r="F29" s="13">
        <v>850000</v>
      </c>
      <c r="G29" s="8">
        <v>657200</v>
      </c>
      <c r="H29" s="11">
        <v>0</v>
      </c>
      <c r="I29" s="15">
        <v>1363143</v>
      </c>
      <c r="J29" s="13">
        <v>657200</v>
      </c>
      <c r="K29" s="8">
        <v>663772</v>
      </c>
      <c r="L29" s="11">
        <v>670410</v>
      </c>
    </row>
    <row r="30" spans="1:12" ht="13.5">
      <c r="A30" s="35" t="s">
        <v>44</v>
      </c>
      <c r="B30" s="34" t="s">
        <v>19</v>
      </c>
      <c r="C30" s="8">
        <v>12850609</v>
      </c>
      <c r="D30" s="8">
        <v>14809208</v>
      </c>
      <c r="E30" s="11">
        <v>13480217</v>
      </c>
      <c r="F30" s="12">
        <v>18650000</v>
      </c>
      <c r="G30" s="8">
        <v>13745175</v>
      </c>
      <c r="H30" s="14">
        <v>13127015</v>
      </c>
      <c r="I30" s="15">
        <v>12948236</v>
      </c>
      <c r="J30" s="13">
        <v>16550000</v>
      </c>
      <c r="K30" s="8">
        <v>16572448</v>
      </c>
      <c r="L30" s="11">
        <v>16623822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5294000</v>
      </c>
      <c r="H31" s="11">
        <v>387062</v>
      </c>
      <c r="I31" s="15">
        <v>0</v>
      </c>
      <c r="J31" s="13">
        <v>6571000</v>
      </c>
      <c r="K31" s="8">
        <v>6632000</v>
      </c>
      <c r="L31" s="11">
        <v>6694000</v>
      </c>
    </row>
    <row r="32" spans="1:12" ht="13.5">
      <c r="A32" s="35" t="s">
        <v>47</v>
      </c>
      <c r="B32" s="34"/>
      <c r="C32" s="8">
        <v>3993759</v>
      </c>
      <c r="D32" s="8">
        <v>5614118</v>
      </c>
      <c r="E32" s="11">
        <v>9846977</v>
      </c>
      <c r="F32" s="12">
        <v>3956000</v>
      </c>
      <c r="G32" s="8">
        <v>4875000</v>
      </c>
      <c r="H32" s="14">
        <v>4315864</v>
      </c>
      <c r="I32" s="15">
        <v>6282050</v>
      </c>
      <c r="J32" s="13">
        <v>5882000</v>
      </c>
      <c r="K32" s="8">
        <v>5768000</v>
      </c>
      <c r="L32" s="11">
        <v>5906360</v>
      </c>
    </row>
    <row r="33" spans="1:12" ht="13.5">
      <c r="A33" s="35" t="s">
        <v>48</v>
      </c>
      <c r="B33" s="34"/>
      <c r="C33" s="8">
        <v>1807609</v>
      </c>
      <c r="D33" s="8">
        <v>23215456</v>
      </c>
      <c r="E33" s="11">
        <v>28906458</v>
      </c>
      <c r="F33" s="13">
        <v>3672000</v>
      </c>
      <c r="G33" s="8">
        <v>20147290</v>
      </c>
      <c r="H33" s="11">
        <v>17176304</v>
      </c>
      <c r="I33" s="15">
        <v>14583555</v>
      </c>
      <c r="J33" s="13">
        <v>459000</v>
      </c>
      <c r="K33" s="8">
        <v>144000</v>
      </c>
      <c r="L33" s="11">
        <v>18913422</v>
      </c>
    </row>
    <row r="34" spans="1:12" ht="13.5">
      <c r="A34" s="35" t="s">
        <v>49</v>
      </c>
      <c r="B34" s="34" t="s">
        <v>50</v>
      </c>
      <c r="C34" s="8">
        <v>60018084</v>
      </c>
      <c r="D34" s="8">
        <v>39855762</v>
      </c>
      <c r="E34" s="11">
        <v>42463054</v>
      </c>
      <c r="F34" s="12">
        <v>60904285</v>
      </c>
      <c r="G34" s="8">
        <v>44638461</v>
      </c>
      <c r="H34" s="11">
        <v>50569133</v>
      </c>
      <c r="I34" s="15">
        <v>45369448</v>
      </c>
      <c r="J34" s="13">
        <v>41500489</v>
      </c>
      <c r="K34" s="8">
        <v>45951005</v>
      </c>
      <c r="L34" s="11">
        <v>29745607</v>
      </c>
    </row>
    <row r="35" spans="1:12" ht="13.5">
      <c r="A35" s="33" t="s">
        <v>51</v>
      </c>
      <c r="B35" s="41"/>
      <c r="C35" s="8">
        <v>8418798</v>
      </c>
      <c r="D35" s="8">
        <v>1147498</v>
      </c>
      <c r="E35" s="11">
        <v>8831118</v>
      </c>
      <c r="F35" s="13">
        <v>0</v>
      </c>
      <c r="G35" s="8">
        <v>0</v>
      </c>
      <c r="H35" s="11">
        <v>0</v>
      </c>
      <c r="I35" s="15">
        <v>1244153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195832317</v>
      </c>
      <c r="D36" s="45">
        <f aca="true" t="shared" si="1" ref="D36:L36">SUM(D25:D35)</f>
        <v>184142540</v>
      </c>
      <c r="E36" s="46">
        <f t="shared" si="1"/>
        <v>200572043</v>
      </c>
      <c r="F36" s="47">
        <f t="shared" si="1"/>
        <v>189298477</v>
      </c>
      <c r="G36" s="45">
        <f t="shared" si="1"/>
        <v>194841625</v>
      </c>
      <c r="H36" s="46">
        <f t="shared" si="1"/>
        <v>185884268</v>
      </c>
      <c r="I36" s="49">
        <f t="shared" si="1"/>
        <v>187121024</v>
      </c>
      <c r="J36" s="50">
        <f t="shared" si="1"/>
        <v>194845468</v>
      </c>
      <c r="K36" s="45">
        <f t="shared" si="1"/>
        <v>207664409</v>
      </c>
      <c r="L36" s="46">
        <f t="shared" si="1"/>
        <v>220250553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-33526968</v>
      </c>
      <c r="D38" s="61">
        <f aca="true" t="shared" si="2" ref="D38:L38">+D22-D36</f>
        <v>-43907356</v>
      </c>
      <c r="E38" s="62">
        <f t="shared" si="2"/>
        <v>-27196254</v>
      </c>
      <c r="F38" s="63">
        <f t="shared" si="2"/>
        <v>-32655699</v>
      </c>
      <c r="G38" s="61">
        <f t="shared" si="2"/>
        <v>-32885020</v>
      </c>
      <c r="H38" s="62">
        <f t="shared" si="2"/>
        <v>-29625175</v>
      </c>
      <c r="I38" s="64">
        <f t="shared" si="2"/>
        <v>-24541217</v>
      </c>
      <c r="J38" s="65">
        <f t="shared" si="2"/>
        <v>-40277374</v>
      </c>
      <c r="K38" s="61">
        <f t="shared" si="2"/>
        <v>-46524068</v>
      </c>
      <c r="L38" s="62">
        <f t="shared" si="2"/>
        <v>-57561235</v>
      </c>
    </row>
    <row r="39" spans="1:12" ht="13.5">
      <c r="A39" s="33" t="s">
        <v>54</v>
      </c>
      <c r="B39" s="41"/>
      <c r="C39" s="8">
        <v>28198256</v>
      </c>
      <c r="D39" s="8">
        <v>30399227</v>
      </c>
      <c r="E39" s="11">
        <v>30614700</v>
      </c>
      <c r="F39" s="13">
        <v>32670100</v>
      </c>
      <c r="G39" s="8">
        <v>26170100</v>
      </c>
      <c r="H39" s="11">
        <v>26180098</v>
      </c>
      <c r="I39" s="15">
        <v>26170100</v>
      </c>
      <c r="J39" s="13">
        <v>32357950</v>
      </c>
      <c r="K39" s="8">
        <v>33974900</v>
      </c>
      <c r="L39" s="11">
        <v>35875800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-259000</v>
      </c>
      <c r="F41" s="67">
        <v>0</v>
      </c>
      <c r="G41" s="68">
        <v>0</v>
      </c>
      <c r="H41" s="69">
        <v>0</v>
      </c>
      <c r="I41" s="15">
        <v>-36664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-5328712</v>
      </c>
      <c r="D42" s="72">
        <f aca="true" t="shared" si="3" ref="D42:L42">SUM(D38:D41)</f>
        <v>-13508129</v>
      </c>
      <c r="E42" s="73">
        <f t="shared" si="3"/>
        <v>3159446</v>
      </c>
      <c r="F42" s="74">
        <f t="shared" si="3"/>
        <v>14401</v>
      </c>
      <c r="G42" s="72">
        <f t="shared" si="3"/>
        <v>-6714920</v>
      </c>
      <c r="H42" s="73">
        <f t="shared" si="3"/>
        <v>-3445077</v>
      </c>
      <c r="I42" s="75">
        <f t="shared" si="3"/>
        <v>1592219</v>
      </c>
      <c r="J42" s="76">
        <f t="shared" si="3"/>
        <v>-7919424</v>
      </c>
      <c r="K42" s="72">
        <f t="shared" si="3"/>
        <v>-12549168</v>
      </c>
      <c r="L42" s="73">
        <f t="shared" si="3"/>
        <v>-21685435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-5328712</v>
      </c>
      <c r="D44" s="82">
        <f aca="true" t="shared" si="4" ref="D44:L44">+D42-D43</f>
        <v>-13508129</v>
      </c>
      <c r="E44" s="83">
        <f t="shared" si="4"/>
        <v>3159446</v>
      </c>
      <c r="F44" s="84">
        <f t="shared" si="4"/>
        <v>14401</v>
      </c>
      <c r="G44" s="82">
        <f t="shared" si="4"/>
        <v>-6714920</v>
      </c>
      <c r="H44" s="83">
        <f t="shared" si="4"/>
        <v>-3445077</v>
      </c>
      <c r="I44" s="85">
        <f t="shared" si="4"/>
        <v>1592219</v>
      </c>
      <c r="J44" s="86">
        <f t="shared" si="4"/>
        <v>-7919424</v>
      </c>
      <c r="K44" s="82">
        <f t="shared" si="4"/>
        <v>-12549168</v>
      </c>
      <c r="L44" s="83">
        <f t="shared" si="4"/>
        <v>-21685435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-5328712</v>
      </c>
      <c r="D46" s="72">
        <f aca="true" t="shared" si="5" ref="D46:L46">SUM(D44:D45)</f>
        <v>-13508129</v>
      </c>
      <c r="E46" s="73">
        <f t="shared" si="5"/>
        <v>3159446</v>
      </c>
      <c r="F46" s="74">
        <f t="shared" si="5"/>
        <v>14401</v>
      </c>
      <c r="G46" s="72">
        <f t="shared" si="5"/>
        <v>-6714920</v>
      </c>
      <c r="H46" s="73">
        <f t="shared" si="5"/>
        <v>-3445077</v>
      </c>
      <c r="I46" s="75">
        <f t="shared" si="5"/>
        <v>1592219</v>
      </c>
      <c r="J46" s="76">
        <f t="shared" si="5"/>
        <v>-7919424</v>
      </c>
      <c r="K46" s="72">
        <f t="shared" si="5"/>
        <v>-12549168</v>
      </c>
      <c r="L46" s="73">
        <f t="shared" si="5"/>
        <v>-21685435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-5328712</v>
      </c>
      <c r="D48" s="92">
        <f aca="true" t="shared" si="6" ref="D48:L48">SUM(D46:D47)</f>
        <v>-13508129</v>
      </c>
      <c r="E48" s="93">
        <f t="shared" si="6"/>
        <v>3159446</v>
      </c>
      <c r="F48" s="94">
        <f t="shared" si="6"/>
        <v>14401</v>
      </c>
      <c r="G48" s="92">
        <f t="shared" si="6"/>
        <v>-6714920</v>
      </c>
      <c r="H48" s="95">
        <f t="shared" si="6"/>
        <v>-3445077</v>
      </c>
      <c r="I48" s="96">
        <f t="shared" si="6"/>
        <v>1592219</v>
      </c>
      <c r="J48" s="97">
        <f t="shared" si="6"/>
        <v>-7919424</v>
      </c>
      <c r="K48" s="92">
        <f t="shared" si="6"/>
        <v>-12549168</v>
      </c>
      <c r="L48" s="98">
        <f t="shared" si="6"/>
        <v>-21685435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2772606</v>
      </c>
      <c r="D5" s="8">
        <v>2999175</v>
      </c>
      <c r="E5" s="9">
        <v>3495798</v>
      </c>
      <c r="F5" s="10">
        <v>3800000</v>
      </c>
      <c r="G5" s="8">
        <v>3866978</v>
      </c>
      <c r="H5" s="11">
        <v>3166910</v>
      </c>
      <c r="I5" s="12">
        <v>3719860</v>
      </c>
      <c r="J5" s="10">
        <v>3858564</v>
      </c>
      <c r="K5" s="8">
        <v>4078502</v>
      </c>
      <c r="L5" s="11">
        <v>4306899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-564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679091</v>
      </c>
      <c r="D10" s="8">
        <v>725019</v>
      </c>
      <c r="E10" s="36">
        <v>838985</v>
      </c>
      <c r="F10" s="37">
        <v>849206</v>
      </c>
      <c r="G10" s="38">
        <v>850000</v>
      </c>
      <c r="H10" s="36">
        <v>648954</v>
      </c>
      <c r="I10" s="39">
        <v>905729</v>
      </c>
      <c r="J10" s="40">
        <v>1038472</v>
      </c>
      <c r="K10" s="38">
        <v>1093437</v>
      </c>
      <c r="L10" s="36">
        <v>1154669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270253</v>
      </c>
      <c r="D12" s="8">
        <v>247125</v>
      </c>
      <c r="E12" s="11">
        <v>209177</v>
      </c>
      <c r="F12" s="13">
        <v>270000</v>
      </c>
      <c r="G12" s="8">
        <v>0</v>
      </c>
      <c r="H12" s="11">
        <v>109385</v>
      </c>
      <c r="I12" s="15">
        <v>283559</v>
      </c>
      <c r="J12" s="13">
        <v>246713</v>
      </c>
      <c r="K12" s="8">
        <v>260776</v>
      </c>
      <c r="L12" s="11">
        <v>156951</v>
      </c>
    </row>
    <row r="13" spans="1:12" ht="13.5">
      <c r="A13" s="33" t="s">
        <v>27</v>
      </c>
      <c r="B13" s="41"/>
      <c r="C13" s="8">
        <v>2774552</v>
      </c>
      <c r="D13" s="8">
        <v>2838684</v>
      </c>
      <c r="E13" s="11">
        <v>5047332</v>
      </c>
      <c r="F13" s="13">
        <v>5500000</v>
      </c>
      <c r="G13" s="8">
        <v>5500000</v>
      </c>
      <c r="H13" s="11">
        <v>5288376</v>
      </c>
      <c r="I13" s="15">
        <v>5930460</v>
      </c>
      <c r="J13" s="13">
        <v>8000000</v>
      </c>
      <c r="K13" s="8">
        <v>8456000</v>
      </c>
      <c r="L13" s="11">
        <v>8929536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342060</v>
      </c>
      <c r="F14" s="13">
        <v>400000</v>
      </c>
      <c r="G14" s="8">
        <v>400000</v>
      </c>
      <c r="H14" s="11">
        <v>362042</v>
      </c>
      <c r="I14" s="15">
        <v>428807</v>
      </c>
      <c r="J14" s="13">
        <v>500000</v>
      </c>
      <c r="K14" s="8">
        <v>529000</v>
      </c>
      <c r="L14" s="11">
        <v>560000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12050</v>
      </c>
      <c r="D16" s="8">
        <v>16950</v>
      </c>
      <c r="E16" s="11">
        <v>16600</v>
      </c>
      <c r="F16" s="13">
        <v>50000</v>
      </c>
      <c r="G16" s="8">
        <v>350000</v>
      </c>
      <c r="H16" s="11">
        <v>533638</v>
      </c>
      <c r="I16" s="15">
        <v>1295800</v>
      </c>
      <c r="J16" s="13">
        <v>2000000</v>
      </c>
      <c r="K16" s="8">
        <v>2114000</v>
      </c>
      <c r="L16" s="11">
        <v>2232384</v>
      </c>
    </row>
    <row r="17" spans="1:12" ht="13.5">
      <c r="A17" s="33" t="s">
        <v>31</v>
      </c>
      <c r="B17" s="41"/>
      <c r="C17" s="8">
        <v>3938247</v>
      </c>
      <c r="D17" s="8">
        <v>3668351</v>
      </c>
      <c r="E17" s="11">
        <v>4039874</v>
      </c>
      <c r="F17" s="13">
        <v>6500000</v>
      </c>
      <c r="G17" s="8">
        <v>0</v>
      </c>
      <c r="H17" s="11">
        <v>3072790</v>
      </c>
      <c r="I17" s="15">
        <v>3026613</v>
      </c>
      <c r="J17" s="13">
        <v>5800000</v>
      </c>
      <c r="K17" s="8">
        <v>6130600</v>
      </c>
      <c r="L17" s="11">
        <v>6473914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96341302</v>
      </c>
      <c r="D19" s="8">
        <v>108799999</v>
      </c>
      <c r="E19" s="11">
        <v>144546465</v>
      </c>
      <c r="F19" s="13">
        <v>144507000</v>
      </c>
      <c r="G19" s="8">
        <v>118870661</v>
      </c>
      <c r="H19" s="11">
        <v>134082000</v>
      </c>
      <c r="I19" s="15">
        <v>144192836</v>
      </c>
      <c r="J19" s="13">
        <v>137849000</v>
      </c>
      <c r="K19" s="8">
        <v>139622000</v>
      </c>
      <c r="L19" s="11">
        <v>139440000</v>
      </c>
    </row>
    <row r="20" spans="1:12" ht="13.5">
      <c r="A20" s="33" t="s">
        <v>34</v>
      </c>
      <c r="B20" s="41" t="s">
        <v>19</v>
      </c>
      <c r="C20" s="8">
        <v>2307576</v>
      </c>
      <c r="D20" s="8">
        <v>5176721</v>
      </c>
      <c r="E20" s="36">
        <v>46825897</v>
      </c>
      <c r="F20" s="37">
        <v>1458500</v>
      </c>
      <c r="G20" s="38">
        <v>79199417</v>
      </c>
      <c r="H20" s="36">
        <v>14285739</v>
      </c>
      <c r="I20" s="39">
        <v>3010652</v>
      </c>
      <c r="J20" s="40">
        <v>5154551</v>
      </c>
      <c r="K20" s="38">
        <v>5564736</v>
      </c>
      <c r="L20" s="36">
        <v>5876361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109095677</v>
      </c>
      <c r="D22" s="45">
        <f aca="true" t="shared" si="0" ref="D22:L22">SUM(D5:D21)</f>
        <v>124472024</v>
      </c>
      <c r="E22" s="46">
        <f t="shared" si="0"/>
        <v>205362188</v>
      </c>
      <c r="F22" s="47">
        <f t="shared" si="0"/>
        <v>163334142</v>
      </c>
      <c r="G22" s="45">
        <f t="shared" si="0"/>
        <v>209037056</v>
      </c>
      <c r="H22" s="48">
        <f t="shared" si="0"/>
        <v>161549834</v>
      </c>
      <c r="I22" s="49">
        <f t="shared" si="0"/>
        <v>162794316</v>
      </c>
      <c r="J22" s="50">
        <f t="shared" si="0"/>
        <v>164447300</v>
      </c>
      <c r="K22" s="45">
        <f t="shared" si="0"/>
        <v>167849051</v>
      </c>
      <c r="L22" s="46">
        <f t="shared" si="0"/>
        <v>169130714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39295597</v>
      </c>
      <c r="D25" s="8">
        <v>46416871</v>
      </c>
      <c r="E25" s="11">
        <v>53487280</v>
      </c>
      <c r="F25" s="12">
        <v>57992551</v>
      </c>
      <c r="G25" s="8">
        <v>73073090</v>
      </c>
      <c r="H25" s="14">
        <v>50605680</v>
      </c>
      <c r="I25" s="15">
        <v>61106009</v>
      </c>
      <c r="J25" s="13">
        <v>72568370</v>
      </c>
      <c r="K25" s="8">
        <v>76704548</v>
      </c>
      <c r="L25" s="11">
        <v>81000760</v>
      </c>
    </row>
    <row r="26" spans="1:12" ht="13.5">
      <c r="A26" s="35" t="s">
        <v>39</v>
      </c>
      <c r="B26" s="34"/>
      <c r="C26" s="8">
        <v>10896852</v>
      </c>
      <c r="D26" s="8">
        <v>11940927</v>
      </c>
      <c r="E26" s="11">
        <v>12750235</v>
      </c>
      <c r="F26" s="13">
        <v>12286972</v>
      </c>
      <c r="G26" s="8">
        <v>13276972</v>
      </c>
      <c r="H26" s="11">
        <v>12362632</v>
      </c>
      <c r="I26" s="15">
        <v>13490351</v>
      </c>
      <c r="J26" s="13">
        <v>13691430</v>
      </c>
      <c r="K26" s="8">
        <v>14471842</v>
      </c>
      <c r="L26" s="11">
        <v>15282265</v>
      </c>
    </row>
    <row r="27" spans="1:12" ht="13.5">
      <c r="A27" s="35" t="s">
        <v>40</v>
      </c>
      <c r="B27" s="34" t="s">
        <v>41</v>
      </c>
      <c r="C27" s="8">
        <v>303060</v>
      </c>
      <c r="D27" s="8">
        <v>704585</v>
      </c>
      <c r="E27" s="11">
        <v>549889</v>
      </c>
      <c r="F27" s="13">
        <v>2800000</v>
      </c>
      <c r="G27" s="8">
        <v>2000000</v>
      </c>
      <c r="H27" s="11">
        <v>0</v>
      </c>
      <c r="I27" s="15">
        <v>7660297</v>
      </c>
      <c r="J27" s="13">
        <v>2800000</v>
      </c>
      <c r="K27" s="8">
        <v>2959600</v>
      </c>
      <c r="L27" s="11">
        <v>3125338</v>
      </c>
    </row>
    <row r="28" spans="1:12" ht="13.5">
      <c r="A28" s="35" t="s">
        <v>42</v>
      </c>
      <c r="B28" s="34" t="s">
        <v>19</v>
      </c>
      <c r="C28" s="8">
        <v>32673253</v>
      </c>
      <c r="D28" s="8">
        <v>36785652</v>
      </c>
      <c r="E28" s="11">
        <v>35767193</v>
      </c>
      <c r="F28" s="12">
        <v>40000000</v>
      </c>
      <c r="G28" s="8">
        <v>40000000</v>
      </c>
      <c r="H28" s="14">
        <v>0</v>
      </c>
      <c r="I28" s="15">
        <v>42558786</v>
      </c>
      <c r="J28" s="13">
        <v>40000000</v>
      </c>
      <c r="K28" s="8">
        <v>42280000</v>
      </c>
      <c r="L28" s="11">
        <v>44647680</v>
      </c>
    </row>
    <row r="29" spans="1:12" ht="13.5">
      <c r="A29" s="35" t="s">
        <v>43</v>
      </c>
      <c r="B29" s="34"/>
      <c r="C29" s="8">
        <v>68887</v>
      </c>
      <c r="D29" s="8">
        <v>453884</v>
      </c>
      <c r="E29" s="11">
        <v>0</v>
      </c>
      <c r="F29" s="13">
        <v>0</v>
      </c>
      <c r="G29" s="8">
        <v>0</v>
      </c>
      <c r="H29" s="11">
        <v>0</v>
      </c>
      <c r="I29" s="15">
        <v>653577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4491395</v>
      </c>
      <c r="E31" s="11">
        <v>5924635</v>
      </c>
      <c r="F31" s="13">
        <v>4920000</v>
      </c>
      <c r="G31" s="8">
        <v>14672221</v>
      </c>
      <c r="H31" s="11">
        <v>3976656</v>
      </c>
      <c r="I31" s="15">
        <v>5581821</v>
      </c>
      <c r="J31" s="13">
        <v>5470000</v>
      </c>
      <c r="K31" s="8">
        <v>5781790</v>
      </c>
      <c r="L31" s="11">
        <v>6105570</v>
      </c>
    </row>
    <row r="32" spans="1:12" ht="13.5">
      <c r="A32" s="35" t="s">
        <v>47</v>
      </c>
      <c r="B32" s="34"/>
      <c r="C32" s="8">
        <v>0</v>
      </c>
      <c r="D32" s="8">
        <v>2513226</v>
      </c>
      <c r="E32" s="11">
        <v>0</v>
      </c>
      <c r="F32" s="12">
        <v>0</v>
      </c>
      <c r="G32" s="8">
        <v>0</v>
      </c>
      <c r="H32" s="14">
        <v>1098</v>
      </c>
      <c r="I32" s="15">
        <v>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3000000</v>
      </c>
      <c r="G33" s="8">
        <v>3000000</v>
      </c>
      <c r="H33" s="11">
        <v>2808680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70676026</v>
      </c>
      <c r="D34" s="8">
        <v>60497126</v>
      </c>
      <c r="E34" s="11">
        <v>67455768</v>
      </c>
      <c r="F34" s="12">
        <v>69972907</v>
      </c>
      <c r="G34" s="8">
        <v>53828409</v>
      </c>
      <c r="H34" s="11">
        <v>57536556</v>
      </c>
      <c r="I34" s="15">
        <v>81964134</v>
      </c>
      <c r="J34" s="13">
        <v>58232000</v>
      </c>
      <c r="K34" s="8">
        <v>64933624</v>
      </c>
      <c r="L34" s="11">
        <v>68569907</v>
      </c>
    </row>
    <row r="35" spans="1:12" ht="13.5">
      <c r="A35" s="33" t="s">
        <v>51</v>
      </c>
      <c r="B35" s="41"/>
      <c r="C35" s="8">
        <v>3931762</v>
      </c>
      <c r="D35" s="8">
        <v>-4128323</v>
      </c>
      <c r="E35" s="11">
        <v>1498138</v>
      </c>
      <c r="F35" s="13">
        <v>0</v>
      </c>
      <c r="G35" s="8">
        <v>0</v>
      </c>
      <c r="H35" s="11">
        <v>0</v>
      </c>
      <c r="I35" s="15">
        <v>206057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157845437</v>
      </c>
      <c r="D36" s="45">
        <f aca="true" t="shared" si="1" ref="D36:L36">SUM(D25:D35)</f>
        <v>159675343</v>
      </c>
      <c r="E36" s="46">
        <f t="shared" si="1"/>
        <v>177433138</v>
      </c>
      <c r="F36" s="47">
        <f t="shared" si="1"/>
        <v>190972430</v>
      </c>
      <c r="G36" s="45">
        <f t="shared" si="1"/>
        <v>199850692</v>
      </c>
      <c r="H36" s="46">
        <f t="shared" si="1"/>
        <v>127291302</v>
      </c>
      <c r="I36" s="49">
        <f t="shared" si="1"/>
        <v>213221032</v>
      </c>
      <c r="J36" s="50">
        <f t="shared" si="1"/>
        <v>192761800</v>
      </c>
      <c r="K36" s="45">
        <f t="shared" si="1"/>
        <v>207131404</v>
      </c>
      <c r="L36" s="46">
        <f t="shared" si="1"/>
        <v>218731520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-48749760</v>
      </c>
      <c r="D38" s="61">
        <f aca="true" t="shared" si="2" ref="D38:L38">+D22-D36</f>
        <v>-35203319</v>
      </c>
      <c r="E38" s="62">
        <f t="shared" si="2"/>
        <v>27929050</v>
      </c>
      <c r="F38" s="63">
        <f t="shared" si="2"/>
        <v>-27638288</v>
      </c>
      <c r="G38" s="61">
        <f t="shared" si="2"/>
        <v>9186364</v>
      </c>
      <c r="H38" s="62">
        <f t="shared" si="2"/>
        <v>34258532</v>
      </c>
      <c r="I38" s="64">
        <f t="shared" si="2"/>
        <v>-50426716</v>
      </c>
      <c r="J38" s="65">
        <f t="shared" si="2"/>
        <v>-28314500</v>
      </c>
      <c r="K38" s="61">
        <f t="shared" si="2"/>
        <v>-39282353</v>
      </c>
      <c r="L38" s="62">
        <f t="shared" si="2"/>
        <v>-49600806</v>
      </c>
    </row>
    <row r="39" spans="1:12" ht="13.5">
      <c r="A39" s="33" t="s">
        <v>54</v>
      </c>
      <c r="B39" s="41"/>
      <c r="C39" s="8">
        <v>0</v>
      </c>
      <c r="D39" s="8">
        <v>46804000</v>
      </c>
      <c r="E39" s="11">
        <v>57304000</v>
      </c>
      <c r="F39" s="13">
        <v>80431000</v>
      </c>
      <c r="G39" s="8">
        <v>80431000</v>
      </c>
      <c r="H39" s="11">
        <v>63652000</v>
      </c>
      <c r="I39" s="15">
        <v>62502607</v>
      </c>
      <c r="J39" s="13">
        <v>52156000</v>
      </c>
      <c r="K39" s="8">
        <v>61273000</v>
      </c>
      <c r="L39" s="11">
        <v>63508000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-48749760</v>
      </c>
      <c r="D42" s="72">
        <f aca="true" t="shared" si="3" ref="D42:L42">SUM(D38:D41)</f>
        <v>11600681</v>
      </c>
      <c r="E42" s="73">
        <f t="shared" si="3"/>
        <v>85233050</v>
      </c>
      <c r="F42" s="74">
        <f t="shared" si="3"/>
        <v>52792712</v>
      </c>
      <c r="G42" s="72">
        <f t="shared" si="3"/>
        <v>89617364</v>
      </c>
      <c r="H42" s="73">
        <f t="shared" si="3"/>
        <v>97910532</v>
      </c>
      <c r="I42" s="75">
        <f t="shared" si="3"/>
        <v>12075891</v>
      </c>
      <c r="J42" s="76">
        <f t="shared" si="3"/>
        <v>23841500</v>
      </c>
      <c r="K42" s="72">
        <f t="shared" si="3"/>
        <v>21990647</v>
      </c>
      <c r="L42" s="73">
        <f t="shared" si="3"/>
        <v>13907194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-48749760</v>
      </c>
      <c r="D44" s="82">
        <f aca="true" t="shared" si="4" ref="D44:L44">+D42-D43</f>
        <v>11600681</v>
      </c>
      <c r="E44" s="83">
        <f t="shared" si="4"/>
        <v>85233050</v>
      </c>
      <c r="F44" s="84">
        <f t="shared" si="4"/>
        <v>52792712</v>
      </c>
      <c r="G44" s="82">
        <f t="shared" si="4"/>
        <v>89617364</v>
      </c>
      <c r="H44" s="83">
        <f t="shared" si="4"/>
        <v>97910532</v>
      </c>
      <c r="I44" s="85">
        <f t="shared" si="4"/>
        <v>12075891</v>
      </c>
      <c r="J44" s="86">
        <f t="shared" si="4"/>
        <v>23841500</v>
      </c>
      <c r="K44" s="82">
        <f t="shared" si="4"/>
        <v>21990647</v>
      </c>
      <c r="L44" s="83">
        <f t="shared" si="4"/>
        <v>13907194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-48749760</v>
      </c>
      <c r="D46" s="72">
        <f aca="true" t="shared" si="5" ref="D46:L46">SUM(D44:D45)</f>
        <v>11600681</v>
      </c>
      <c r="E46" s="73">
        <f t="shared" si="5"/>
        <v>85233050</v>
      </c>
      <c r="F46" s="74">
        <f t="shared" si="5"/>
        <v>52792712</v>
      </c>
      <c r="G46" s="72">
        <f t="shared" si="5"/>
        <v>89617364</v>
      </c>
      <c r="H46" s="73">
        <f t="shared" si="5"/>
        <v>97910532</v>
      </c>
      <c r="I46" s="75">
        <f t="shared" si="5"/>
        <v>12075891</v>
      </c>
      <c r="J46" s="76">
        <f t="shared" si="5"/>
        <v>23841500</v>
      </c>
      <c r="K46" s="72">
        <f t="shared" si="5"/>
        <v>21990647</v>
      </c>
      <c r="L46" s="73">
        <f t="shared" si="5"/>
        <v>13907194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-48749760</v>
      </c>
      <c r="D48" s="92">
        <f aca="true" t="shared" si="6" ref="D48:L48">SUM(D46:D47)</f>
        <v>11600681</v>
      </c>
      <c r="E48" s="93">
        <f t="shared" si="6"/>
        <v>85233050</v>
      </c>
      <c r="F48" s="94">
        <f t="shared" si="6"/>
        <v>52792712</v>
      </c>
      <c r="G48" s="92">
        <f t="shared" si="6"/>
        <v>89617364</v>
      </c>
      <c r="H48" s="95">
        <f t="shared" si="6"/>
        <v>97910532</v>
      </c>
      <c r="I48" s="96">
        <f t="shared" si="6"/>
        <v>12075891</v>
      </c>
      <c r="J48" s="97">
        <f t="shared" si="6"/>
        <v>23841500</v>
      </c>
      <c r="K48" s="92">
        <f t="shared" si="6"/>
        <v>21990647</v>
      </c>
      <c r="L48" s="98">
        <f t="shared" si="6"/>
        <v>13907194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4432300</v>
      </c>
      <c r="D5" s="8">
        <v>5119111</v>
      </c>
      <c r="E5" s="9">
        <v>5259315</v>
      </c>
      <c r="F5" s="10">
        <v>5451560</v>
      </c>
      <c r="G5" s="8">
        <v>5451560</v>
      </c>
      <c r="H5" s="11">
        <v>10005324</v>
      </c>
      <c r="I5" s="12">
        <v>5396818</v>
      </c>
      <c r="J5" s="10">
        <v>5451460</v>
      </c>
      <c r="K5" s="8">
        <v>5773202</v>
      </c>
      <c r="L5" s="11">
        <v>6108048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13625425</v>
      </c>
      <c r="D7" s="8">
        <v>9219862</v>
      </c>
      <c r="E7" s="11">
        <v>0</v>
      </c>
      <c r="F7" s="13">
        <v>11384764</v>
      </c>
      <c r="G7" s="8">
        <v>11384764</v>
      </c>
      <c r="H7" s="11">
        <v>4883283</v>
      </c>
      <c r="I7" s="14">
        <v>5431026</v>
      </c>
      <c r="J7" s="13">
        <v>9130000</v>
      </c>
      <c r="K7" s="8">
        <v>9668465</v>
      </c>
      <c r="L7" s="11">
        <v>10229189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-7104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3259808</v>
      </c>
      <c r="D10" s="8">
        <v>2647418</v>
      </c>
      <c r="E10" s="36">
        <v>2903309</v>
      </c>
      <c r="F10" s="37">
        <v>3690920</v>
      </c>
      <c r="G10" s="38">
        <v>3690920</v>
      </c>
      <c r="H10" s="36">
        <v>1813239</v>
      </c>
      <c r="I10" s="39">
        <v>2380587</v>
      </c>
      <c r="J10" s="40">
        <v>3690920</v>
      </c>
      <c r="K10" s="38">
        <v>3908684</v>
      </c>
      <c r="L10" s="36">
        <v>4135388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268872</v>
      </c>
      <c r="D12" s="8">
        <v>0</v>
      </c>
      <c r="E12" s="11">
        <v>0</v>
      </c>
      <c r="F12" s="13">
        <v>1076000</v>
      </c>
      <c r="G12" s="8">
        <v>1076000</v>
      </c>
      <c r="H12" s="11">
        <v>133518</v>
      </c>
      <c r="I12" s="15">
        <v>0</v>
      </c>
      <c r="J12" s="13">
        <v>1213200</v>
      </c>
      <c r="K12" s="8">
        <v>1283820</v>
      </c>
      <c r="L12" s="11">
        <v>1359102</v>
      </c>
    </row>
    <row r="13" spans="1:12" ht="13.5">
      <c r="A13" s="33" t="s">
        <v>27</v>
      </c>
      <c r="B13" s="41"/>
      <c r="C13" s="8">
        <v>497045</v>
      </c>
      <c r="D13" s="8">
        <v>525890</v>
      </c>
      <c r="E13" s="11">
        <v>975891</v>
      </c>
      <c r="F13" s="13">
        <v>456000</v>
      </c>
      <c r="G13" s="8">
        <v>456000</v>
      </c>
      <c r="H13" s="11">
        <v>480535</v>
      </c>
      <c r="I13" s="15">
        <v>713123</v>
      </c>
      <c r="J13" s="13">
        <v>861000</v>
      </c>
      <c r="K13" s="8">
        <v>912445</v>
      </c>
      <c r="L13" s="11">
        <v>964993</v>
      </c>
    </row>
    <row r="14" spans="1:12" ht="13.5">
      <c r="A14" s="33" t="s">
        <v>28</v>
      </c>
      <c r="B14" s="41"/>
      <c r="C14" s="8">
        <v>5258995</v>
      </c>
      <c r="D14" s="8">
        <v>3317377</v>
      </c>
      <c r="E14" s="11">
        <v>4375829</v>
      </c>
      <c r="F14" s="13">
        <v>2375000</v>
      </c>
      <c r="G14" s="8">
        <v>2375000</v>
      </c>
      <c r="H14" s="11">
        <v>3281199</v>
      </c>
      <c r="I14" s="15">
        <v>4966235</v>
      </c>
      <c r="J14" s="13">
        <v>4501000</v>
      </c>
      <c r="K14" s="8">
        <v>4766500</v>
      </c>
      <c r="L14" s="11">
        <v>4911813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24500</v>
      </c>
      <c r="G16" s="8">
        <v>24500</v>
      </c>
      <c r="H16" s="11">
        <v>46980</v>
      </c>
      <c r="I16" s="15">
        <v>0</v>
      </c>
      <c r="J16" s="13">
        <v>35500</v>
      </c>
      <c r="K16" s="8">
        <v>37595</v>
      </c>
      <c r="L16" s="11">
        <v>38775</v>
      </c>
    </row>
    <row r="17" spans="1:12" ht="13.5">
      <c r="A17" s="33" t="s">
        <v>31</v>
      </c>
      <c r="B17" s="41"/>
      <c r="C17" s="8">
        <v>1168205</v>
      </c>
      <c r="D17" s="8">
        <v>0</v>
      </c>
      <c r="E17" s="11">
        <v>0</v>
      </c>
      <c r="F17" s="13">
        <v>0</v>
      </c>
      <c r="G17" s="8">
        <v>0</v>
      </c>
      <c r="H17" s="11">
        <v>400750</v>
      </c>
      <c r="I17" s="15">
        <v>0</v>
      </c>
      <c r="J17" s="13">
        <v>505000</v>
      </c>
      <c r="K17" s="8">
        <v>535000</v>
      </c>
      <c r="L17" s="11">
        <v>566000</v>
      </c>
    </row>
    <row r="18" spans="1:12" ht="13.5">
      <c r="A18" s="35" t="s">
        <v>32</v>
      </c>
      <c r="B18" s="34"/>
      <c r="C18" s="8">
        <v>729898</v>
      </c>
      <c r="D18" s="8">
        <v>0</v>
      </c>
      <c r="E18" s="11">
        <v>0</v>
      </c>
      <c r="F18" s="13">
        <v>876950</v>
      </c>
      <c r="G18" s="8">
        <v>876950</v>
      </c>
      <c r="H18" s="11">
        <v>0</v>
      </c>
      <c r="I18" s="15">
        <v>0</v>
      </c>
      <c r="J18" s="13">
        <v>1567950</v>
      </c>
      <c r="K18" s="8">
        <v>1660500</v>
      </c>
      <c r="L18" s="11">
        <v>1757000</v>
      </c>
    </row>
    <row r="19" spans="1:12" ht="13.5">
      <c r="A19" s="33" t="s">
        <v>33</v>
      </c>
      <c r="B19" s="41"/>
      <c r="C19" s="8">
        <v>49947503</v>
      </c>
      <c r="D19" s="8">
        <v>55094883</v>
      </c>
      <c r="E19" s="11">
        <v>64445708</v>
      </c>
      <c r="F19" s="13">
        <v>62232000</v>
      </c>
      <c r="G19" s="8">
        <v>62232000</v>
      </c>
      <c r="H19" s="11">
        <v>57700119</v>
      </c>
      <c r="I19" s="15">
        <v>61623399</v>
      </c>
      <c r="J19" s="13">
        <v>64414504</v>
      </c>
      <c r="K19" s="8">
        <v>64627441</v>
      </c>
      <c r="L19" s="11">
        <v>65737550</v>
      </c>
    </row>
    <row r="20" spans="1:12" ht="13.5">
      <c r="A20" s="33" t="s">
        <v>34</v>
      </c>
      <c r="B20" s="41" t="s">
        <v>19</v>
      </c>
      <c r="C20" s="8">
        <v>6030291</v>
      </c>
      <c r="D20" s="8">
        <v>6189835</v>
      </c>
      <c r="E20" s="36">
        <v>2791145</v>
      </c>
      <c r="F20" s="37">
        <v>3378700</v>
      </c>
      <c r="G20" s="38">
        <v>3378700</v>
      </c>
      <c r="H20" s="36">
        <v>690867</v>
      </c>
      <c r="I20" s="39">
        <v>4276512</v>
      </c>
      <c r="J20" s="40">
        <v>929000</v>
      </c>
      <c r="K20" s="38">
        <v>984087</v>
      </c>
      <c r="L20" s="36">
        <v>1040932</v>
      </c>
    </row>
    <row r="21" spans="1:12" ht="13.5">
      <c r="A21" s="33" t="s">
        <v>35</v>
      </c>
      <c r="B21" s="41"/>
      <c r="C21" s="8">
        <v>0</v>
      </c>
      <c r="D21" s="8">
        <v>202841</v>
      </c>
      <c r="E21" s="11">
        <v>237950</v>
      </c>
      <c r="F21" s="13">
        <v>0</v>
      </c>
      <c r="G21" s="8">
        <v>0</v>
      </c>
      <c r="H21" s="42">
        <v>0</v>
      </c>
      <c r="I21" s="15">
        <v>116220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85218342</v>
      </c>
      <c r="D22" s="45">
        <f aca="true" t="shared" si="0" ref="D22:L22">SUM(D5:D21)</f>
        <v>82310113</v>
      </c>
      <c r="E22" s="46">
        <f t="shared" si="0"/>
        <v>80989147</v>
      </c>
      <c r="F22" s="47">
        <f t="shared" si="0"/>
        <v>90946394</v>
      </c>
      <c r="G22" s="45">
        <f t="shared" si="0"/>
        <v>90946394</v>
      </c>
      <c r="H22" s="48">
        <f t="shared" si="0"/>
        <v>79435814</v>
      </c>
      <c r="I22" s="49">
        <f t="shared" si="0"/>
        <v>84903920</v>
      </c>
      <c r="J22" s="50">
        <f t="shared" si="0"/>
        <v>92299534</v>
      </c>
      <c r="K22" s="45">
        <f t="shared" si="0"/>
        <v>94157739</v>
      </c>
      <c r="L22" s="46">
        <f t="shared" si="0"/>
        <v>96848790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35447210</v>
      </c>
      <c r="D25" s="8">
        <v>28809908</v>
      </c>
      <c r="E25" s="11">
        <v>30088100</v>
      </c>
      <c r="F25" s="12">
        <v>34309251</v>
      </c>
      <c r="G25" s="8">
        <v>34309251</v>
      </c>
      <c r="H25" s="14">
        <v>22300288</v>
      </c>
      <c r="I25" s="15">
        <v>36256328</v>
      </c>
      <c r="J25" s="13">
        <v>36822308</v>
      </c>
      <c r="K25" s="8">
        <v>38359670</v>
      </c>
      <c r="L25" s="11">
        <v>40584207</v>
      </c>
    </row>
    <row r="26" spans="1:12" ht="13.5">
      <c r="A26" s="35" t="s">
        <v>39</v>
      </c>
      <c r="B26" s="34"/>
      <c r="C26" s="8">
        <v>5349231</v>
      </c>
      <c r="D26" s="8">
        <v>5490766</v>
      </c>
      <c r="E26" s="11">
        <v>5961719</v>
      </c>
      <c r="F26" s="13">
        <v>6496224</v>
      </c>
      <c r="G26" s="8">
        <v>6496224</v>
      </c>
      <c r="H26" s="11">
        <v>3617431</v>
      </c>
      <c r="I26" s="15">
        <v>5353973</v>
      </c>
      <c r="J26" s="13">
        <v>8408888</v>
      </c>
      <c r="K26" s="8">
        <v>8904888</v>
      </c>
      <c r="L26" s="11">
        <v>9421324</v>
      </c>
    </row>
    <row r="27" spans="1:12" ht="13.5">
      <c r="A27" s="35" t="s">
        <v>40</v>
      </c>
      <c r="B27" s="34" t="s">
        <v>41</v>
      </c>
      <c r="C27" s="8">
        <v>13335646</v>
      </c>
      <c r="D27" s="8">
        <v>567570</v>
      </c>
      <c r="E27" s="11">
        <v>16161863</v>
      </c>
      <c r="F27" s="13">
        <v>4180120</v>
      </c>
      <c r="G27" s="8">
        <v>4180120</v>
      </c>
      <c r="H27" s="11">
        <v>0</v>
      </c>
      <c r="I27" s="15">
        <v>897991</v>
      </c>
      <c r="J27" s="13">
        <v>7500120</v>
      </c>
      <c r="K27" s="8">
        <v>7942627</v>
      </c>
      <c r="L27" s="11">
        <v>8403299</v>
      </c>
    </row>
    <row r="28" spans="1:12" ht="13.5">
      <c r="A28" s="35" t="s">
        <v>42</v>
      </c>
      <c r="B28" s="34" t="s">
        <v>19</v>
      </c>
      <c r="C28" s="8">
        <v>10913485</v>
      </c>
      <c r="D28" s="8">
        <v>10618427</v>
      </c>
      <c r="E28" s="11">
        <v>6193381</v>
      </c>
      <c r="F28" s="12">
        <v>9097000</v>
      </c>
      <c r="G28" s="8">
        <v>9097000</v>
      </c>
      <c r="H28" s="14">
        <v>480</v>
      </c>
      <c r="I28" s="15">
        <v>5827674</v>
      </c>
      <c r="J28" s="13">
        <v>6788000</v>
      </c>
      <c r="K28" s="8">
        <v>7188492</v>
      </c>
      <c r="L28" s="11">
        <v>7590615</v>
      </c>
    </row>
    <row r="29" spans="1:12" ht="13.5">
      <c r="A29" s="35" t="s">
        <v>43</v>
      </c>
      <c r="B29" s="34"/>
      <c r="C29" s="8">
        <v>859928</v>
      </c>
      <c r="D29" s="8">
        <v>769082</v>
      </c>
      <c r="E29" s="11">
        <v>635157</v>
      </c>
      <c r="F29" s="13">
        <v>463095</v>
      </c>
      <c r="G29" s="8">
        <v>463095</v>
      </c>
      <c r="H29" s="11">
        <v>316319</v>
      </c>
      <c r="I29" s="15">
        <v>672213</v>
      </c>
      <c r="J29" s="13">
        <v>424494</v>
      </c>
      <c r="K29" s="8">
        <v>449423</v>
      </c>
      <c r="L29" s="11">
        <v>460224</v>
      </c>
    </row>
    <row r="30" spans="1:12" ht="13.5">
      <c r="A30" s="35" t="s">
        <v>44</v>
      </c>
      <c r="B30" s="34" t="s">
        <v>19</v>
      </c>
      <c r="C30" s="8">
        <v>6321512</v>
      </c>
      <c r="D30" s="8">
        <v>8619273</v>
      </c>
      <c r="E30" s="11">
        <v>9833324</v>
      </c>
      <c r="F30" s="12">
        <v>9277784</v>
      </c>
      <c r="G30" s="8">
        <v>9277784</v>
      </c>
      <c r="H30" s="14">
        <v>7550281</v>
      </c>
      <c r="I30" s="15">
        <v>11047195</v>
      </c>
      <c r="J30" s="13">
        <v>9445784</v>
      </c>
      <c r="K30" s="8">
        <v>10003085</v>
      </c>
      <c r="L30" s="11">
        <v>10583247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1956448</v>
      </c>
      <c r="F31" s="13">
        <v>3498000</v>
      </c>
      <c r="G31" s="8">
        <v>3498000</v>
      </c>
      <c r="H31" s="11">
        <v>450451</v>
      </c>
      <c r="I31" s="15">
        <v>2274791</v>
      </c>
      <c r="J31" s="13">
        <v>222000</v>
      </c>
      <c r="K31" s="8">
        <v>234670</v>
      </c>
      <c r="L31" s="11">
        <v>248666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2015000</v>
      </c>
      <c r="G32" s="8">
        <v>2015000</v>
      </c>
      <c r="H32" s="14">
        <v>1499124</v>
      </c>
      <c r="I32" s="15">
        <v>0</v>
      </c>
      <c r="J32" s="13">
        <v>10797000</v>
      </c>
      <c r="K32" s="8">
        <v>9215193</v>
      </c>
      <c r="L32" s="11">
        <v>9619900</v>
      </c>
    </row>
    <row r="33" spans="1:12" ht="13.5">
      <c r="A33" s="35" t="s">
        <v>48</v>
      </c>
      <c r="B33" s="34"/>
      <c r="C33" s="8">
        <v>5600113</v>
      </c>
      <c r="D33" s="8">
        <v>4297032</v>
      </c>
      <c r="E33" s="11">
        <v>4460566</v>
      </c>
      <c r="F33" s="13">
        <v>0</v>
      </c>
      <c r="G33" s="8">
        <v>0</v>
      </c>
      <c r="H33" s="11">
        <v>4179632</v>
      </c>
      <c r="I33" s="15">
        <v>3462857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32159827</v>
      </c>
      <c r="D34" s="8">
        <v>21091550</v>
      </c>
      <c r="E34" s="11">
        <v>25539210</v>
      </c>
      <c r="F34" s="12">
        <v>23865587</v>
      </c>
      <c r="G34" s="8">
        <v>23865587</v>
      </c>
      <c r="H34" s="11">
        <v>14803507</v>
      </c>
      <c r="I34" s="15">
        <v>21939230</v>
      </c>
      <c r="J34" s="13">
        <v>15870756</v>
      </c>
      <c r="K34" s="8">
        <v>16333334</v>
      </c>
      <c r="L34" s="11">
        <v>17278821</v>
      </c>
    </row>
    <row r="35" spans="1:12" ht="13.5">
      <c r="A35" s="33" t="s">
        <v>51</v>
      </c>
      <c r="B35" s="41"/>
      <c r="C35" s="8">
        <v>0</v>
      </c>
      <c r="D35" s="8">
        <v>74323</v>
      </c>
      <c r="E35" s="11">
        <v>0</v>
      </c>
      <c r="F35" s="13">
        <v>0</v>
      </c>
      <c r="G35" s="8">
        <v>0</v>
      </c>
      <c r="H35" s="11">
        <v>0</v>
      </c>
      <c r="I35" s="15">
        <v>4405782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109986952</v>
      </c>
      <c r="D36" s="45">
        <f aca="true" t="shared" si="1" ref="D36:L36">SUM(D25:D35)</f>
        <v>80337931</v>
      </c>
      <c r="E36" s="46">
        <f t="shared" si="1"/>
        <v>100829768</v>
      </c>
      <c r="F36" s="47">
        <f t="shared" si="1"/>
        <v>93202061</v>
      </c>
      <c r="G36" s="45">
        <f t="shared" si="1"/>
        <v>93202061</v>
      </c>
      <c r="H36" s="46">
        <f t="shared" si="1"/>
        <v>54717513</v>
      </c>
      <c r="I36" s="49">
        <f t="shared" si="1"/>
        <v>92138034</v>
      </c>
      <c r="J36" s="50">
        <f t="shared" si="1"/>
        <v>96279350</v>
      </c>
      <c r="K36" s="45">
        <f t="shared" si="1"/>
        <v>98631382</v>
      </c>
      <c r="L36" s="46">
        <f t="shared" si="1"/>
        <v>104190303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-24768610</v>
      </c>
      <c r="D38" s="61">
        <f aca="true" t="shared" si="2" ref="D38:L38">+D22-D36</f>
        <v>1972182</v>
      </c>
      <c r="E38" s="62">
        <f t="shared" si="2"/>
        <v>-19840621</v>
      </c>
      <c r="F38" s="63">
        <f t="shared" si="2"/>
        <v>-2255667</v>
      </c>
      <c r="G38" s="61">
        <f t="shared" si="2"/>
        <v>-2255667</v>
      </c>
      <c r="H38" s="62">
        <f t="shared" si="2"/>
        <v>24718301</v>
      </c>
      <c r="I38" s="64">
        <f t="shared" si="2"/>
        <v>-7234114</v>
      </c>
      <c r="J38" s="65">
        <f t="shared" si="2"/>
        <v>-3979816</v>
      </c>
      <c r="K38" s="61">
        <f t="shared" si="2"/>
        <v>-4473643</v>
      </c>
      <c r="L38" s="62">
        <f t="shared" si="2"/>
        <v>-7341513</v>
      </c>
    </row>
    <row r="39" spans="1:12" ht="13.5">
      <c r="A39" s="33" t="s">
        <v>54</v>
      </c>
      <c r="B39" s="41"/>
      <c r="C39" s="8">
        <v>16563392</v>
      </c>
      <c r="D39" s="8">
        <v>13653483</v>
      </c>
      <c r="E39" s="11">
        <v>20984136</v>
      </c>
      <c r="F39" s="13">
        <v>18662050</v>
      </c>
      <c r="G39" s="8">
        <v>18662050</v>
      </c>
      <c r="H39" s="11">
        <v>7691494</v>
      </c>
      <c r="I39" s="15">
        <v>17220544</v>
      </c>
      <c r="J39" s="13">
        <v>33045050</v>
      </c>
      <c r="K39" s="8">
        <v>20358029</v>
      </c>
      <c r="L39" s="11">
        <v>21613450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-8205218</v>
      </c>
      <c r="D42" s="72">
        <f aca="true" t="shared" si="3" ref="D42:L42">SUM(D38:D41)</f>
        <v>15625665</v>
      </c>
      <c r="E42" s="73">
        <f t="shared" si="3"/>
        <v>1143515</v>
      </c>
      <c r="F42" s="74">
        <f t="shared" si="3"/>
        <v>16406383</v>
      </c>
      <c r="G42" s="72">
        <f t="shared" si="3"/>
        <v>16406383</v>
      </c>
      <c r="H42" s="73">
        <f t="shared" si="3"/>
        <v>32409795</v>
      </c>
      <c r="I42" s="75">
        <f t="shared" si="3"/>
        <v>9986430</v>
      </c>
      <c r="J42" s="76">
        <f t="shared" si="3"/>
        <v>29065234</v>
      </c>
      <c r="K42" s="72">
        <f t="shared" si="3"/>
        <v>15884386</v>
      </c>
      <c r="L42" s="73">
        <f t="shared" si="3"/>
        <v>14271937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-8205218</v>
      </c>
      <c r="D44" s="82">
        <f aca="true" t="shared" si="4" ref="D44:L44">+D42-D43</f>
        <v>15625665</v>
      </c>
      <c r="E44" s="83">
        <f t="shared" si="4"/>
        <v>1143515</v>
      </c>
      <c r="F44" s="84">
        <f t="shared" si="4"/>
        <v>16406383</v>
      </c>
      <c r="G44" s="82">
        <f t="shared" si="4"/>
        <v>16406383</v>
      </c>
      <c r="H44" s="83">
        <f t="shared" si="4"/>
        <v>32409795</v>
      </c>
      <c r="I44" s="85">
        <f t="shared" si="4"/>
        <v>9986430</v>
      </c>
      <c r="J44" s="86">
        <f t="shared" si="4"/>
        <v>29065234</v>
      </c>
      <c r="K44" s="82">
        <f t="shared" si="4"/>
        <v>15884386</v>
      </c>
      <c r="L44" s="83">
        <f t="shared" si="4"/>
        <v>14271937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-8205218</v>
      </c>
      <c r="D46" s="72">
        <f aca="true" t="shared" si="5" ref="D46:L46">SUM(D44:D45)</f>
        <v>15625665</v>
      </c>
      <c r="E46" s="73">
        <f t="shared" si="5"/>
        <v>1143515</v>
      </c>
      <c r="F46" s="74">
        <f t="shared" si="5"/>
        <v>16406383</v>
      </c>
      <c r="G46" s="72">
        <f t="shared" si="5"/>
        <v>16406383</v>
      </c>
      <c r="H46" s="73">
        <f t="shared" si="5"/>
        <v>32409795</v>
      </c>
      <c r="I46" s="75">
        <f t="shared" si="5"/>
        <v>9986430</v>
      </c>
      <c r="J46" s="76">
        <f t="shared" si="5"/>
        <v>29065234</v>
      </c>
      <c r="K46" s="72">
        <f t="shared" si="5"/>
        <v>15884386</v>
      </c>
      <c r="L46" s="73">
        <f t="shared" si="5"/>
        <v>14271937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-8205218</v>
      </c>
      <c r="D48" s="92">
        <f aca="true" t="shared" si="6" ref="D48:L48">SUM(D46:D47)</f>
        <v>15625665</v>
      </c>
      <c r="E48" s="93">
        <f t="shared" si="6"/>
        <v>1143515</v>
      </c>
      <c r="F48" s="94">
        <f t="shared" si="6"/>
        <v>16406383</v>
      </c>
      <c r="G48" s="92">
        <f t="shared" si="6"/>
        <v>16406383</v>
      </c>
      <c r="H48" s="95">
        <f t="shared" si="6"/>
        <v>32409795</v>
      </c>
      <c r="I48" s="96">
        <f t="shared" si="6"/>
        <v>9986430</v>
      </c>
      <c r="J48" s="97">
        <f t="shared" si="6"/>
        <v>29065234</v>
      </c>
      <c r="K48" s="92">
        <f t="shared" si="6"/>
        <v>15884386</v>
      </c>
      <c r="L48" s="98">
        <f t="shared" si="6"/>
        <v>14271937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96105875</v>
      </c>
      <c r="H5" s="11">
        <v>4831966</v>
      </c>
      <c r="I5" s="12">
        <v>85156900</v>
      </c>
      <c r="J5" s="10">
        <v>100833427</v>
      </c>
      <c r="K5" s="8">
        <v>108900101</v>
      </c>
      <c r="L5" s="11">
        <v>114345107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233695709</v>
      </c>
      <c r="H7" s="11">
        <v>142427911</v>
      </c>
      <c r="I7" s="14">
        <v>199350177</v>
      </c>
      <c r="J7" s="13">
        <v>234935694</v>
      </c>
      <c r="K7" s="8">
        <v>259775544</v>
      </c>
      <c r="L7" s="11">
        <v>281108624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42007825</v>
      </c>
      <c r="H10" s="36">
        <v>26465713</v>
      </c>
      <c r="I10" s="39">
        <v>33440423</v>
      </c>
      <c r="J10" s="40">
        <v>44528294</v>
      </c>
      <c r="K10" s="38">
        <v>48981124</v>
      </c>
      <c r="L10" s="36">
        <v>52899614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92560</v>
      </c>
      <c r="H11" s="11">
        <v>1452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2388752</v>
      </c>
      <c r="H12" s="11">
        <v>1651306</v>
      </c>
      <c r="I12" s="15">
        <v>2354278</v>
      </c>
      <c r="J12" s="13">
        <v>2628074</v>
      </c>
      <c r="K12" s="8">
        <v>2628000</v>
      </c>
      <c r="L12" s="11">
        <v>2628000</v>
      </c>
    </row>
    <row r="13" spans="1:12" ht="13.5">
      <c r="A13" s="33" t="s">
        <v>27</v>
      </c>
      <c r="B13" s="41"/>
      <c r="C13" s="8">
        <v>0</v>
      </c>
      <c r="D13" s="8">
        <v>0</v>
      </c>
      <c r="E13" s="11">
        <v>0</v>
      </c>
      <c r="F13" s="13">
        <v>0</v>
      </c>
      <c r="G13" s="8">
        <v>6294104</v>
      </c>
      <c r="H13" s="11">
        <v>3236608</v>
      </c>
      <c r="I13" s="15">
        <v>5374068</v>
      </c>
      <c r="J13" s="13">
        <v>9725692</v>
      </c>
      <c r="K13" s="8">
        <v>9725692</v>
      </c>
      <c r="L13" s="11">
        <v>9725692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26453439</v>
      </c>
      <c r="H14" s="11">
        <v>14568725</v>
      </c>
      <c r="I14" s="15">
        <v>20095895</v>
      </c>
      <c r="J14" s="13">
        <v>28481020</v>
      </c>
      <c r="K14" s="8">
        <v>31038412</v>
      </c>
      <c r="L14" s="11">
        <v>33345264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80138</v>
      </c>
      <c r="H16" s="11">
        <v>218546</v>
      </c>
      <c r="I16" s="15">
        <v>324143</v>
      </c>
      <c r="J16" s="13">
        <v>347690</v>
      </c>
      <c r="K16" s="8">
        <v>347878</v>
      </c>
      <c r="L16" s="11">
        <v>348085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3233546</v>
      </c>
      <c r="H17" s="11">
        <v>2647279</v>
      </c>
      <c r="I17" s="15">
        <v>3082322</v>
      </c>
      <c r="J17" s="13">
        <v>4670702</v>
      </c>
      <c r="K17" s="8">
        <v>4670702</v>
      </c>
      <c r="L17" s="11">
        <v>4670702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4768116</v>
      </c>
      <c r="H18" s="11">
        <v>3800174</v>
      </c>
      <c r="I18" s="15">
        <v>4673941</v>
      </c>
      <c r="J18" s="13">
        <v>4712204</v>
      </c>
      <c r="K18" s="8">
        <v>4712205</v>
      </c>
      <c r="L18" s="11">
        <v>4712205</v>
      </c>
    </row>
    <row r="19" spans="1:12" ht="13.5">
      <c r="A19" s="33" t="s">
        <v>33</v>
      </c>
      <c r="B19" s="41"/>
      <c r="C19" s="8">
        <v>0</v>
      </c>
      <c r="D19" s="8">
        <v>0</v>
      </c>
      <c r="E19" s="11">
        <v>0</v>
      </c>
      <c r="F19" s="13">
        <v>0</v>
      </c>
      <c r="G19" s="8">
        <v>237647000</v>
      </c>
      <c r="H19" s="11">
        <v>143338990</v>
      </c>
      <c r="I19" s="15">
        <v>179161707</v>
      </c>
      <c r="J19" s="13">
        <v>188402800</v>
      </c>
      <c r="K19" s="8">
        <v>132340000</v>
      </c>
      <c r="L19" s="11">
        <v>128688000</v>
      </c>
    </row>
    <row r="20" spans="1:12" ht="13.5">
      <c r="A20" s="33" t="s">
        <v>34</v>
      </c>
      <c r="B20" s="41" t="s">
        <v>19</v>
      </c>
      <c r="C20" s="8">
        <v>0</v>
      </c>
      <c r="D20" s="8">
        <v>0</v>
      </c>
      <c r="E20" s="36">
        <v>0</v>
      </c>
      <c r="F20" s="37">
        <v>0</v>
      </c>
      <c r="G20" s="38">
        <v>134791000</v>
      </c>
      <c r="H20" s="36">
        <v>4783572</v>
      </c>
      <c r="I20" s="39">
        <v>6083928</v>
      </c>
      <c r="J20" s="40">
        <v>48687174</v>
      </c>
      <c r="K20" s="38">
        <v>76807171</v>
      </c>
      <c r="L20" s="36">
        <v>77642359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18656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0</v>
      </c>
      <c r="D22" s="45">
        <f aca="true" t="shared" si="0" ref="D22:L22">SUM(D5:D21)</f>
        <v>0</v>
      </c>
      <c r="E22" s="46">
        <f t="shared" si="0"/>
        <v>0</v>
      </c>
      <c r="F22" s="47">
        <f t="shared" si="0"/>
        <v>0</v>
      </c>
      <c r="G22" s="45">
        <f t="shared" si="0"/>
        <v>787558064</v>
      </c>
      <c r="H22" s="48">
        <f t="shared" si="0"/>
        <v>347990898</v>
      </c>
      <c r="I22" s="49">
        <f t="shared" si="0"/>
        <v>539097782</v>
      </c>
      <c r="J22" s="50">
        <f t="shared" si="0"/>
        <v>667952771</v>
      </c>
      <c r="K22" s="45">
        <f t="shared" si="0"/>
        <v>679926829</v>
      </c>
      <c r="L22" s="46">
        <f t="shared" si="0"/>
        <v>710113652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0</v>
      </c>
      <c r="D25" s="8">
        <v>0</v>
      </c>
      <c r="E25" s="11">
        <v>0</v>
      </c>
      <c r="F25" s="12">
        <v>0</v>
      </c>
      <c r="G25" s="8">
        <v>208933093</v>
      </c>
      <c r="H25" s="14">
        <v>154356906</v>
      </c>
      <c r="I25" s="15">
        <v>235979035</v>
      </c>
      <c r="J25" s="13">
        <v>243674452</v>
      </c>
      <c r="K25" s="8">
        <v>246598893</v>
      </c>
      <c r="L25" s="11">
        <v>262198799</v>
      </c>
    </row>
    <row r="26" spans="1:12" ht="13.5">
      <c r="A26" s="35" t="s">
        <v>39</v>
      </c>
      <c r="B26" s="34"/>
      <c r="C26" s="8">
        <v>0</v>
      </c>
      <c r="D26" s="8">
        <v>0</v>
      </c>
      <c r="E26" s="11">
        <v>0</v>
      </c>
      <c r="F26" s="13">
        <v>0</v>
      </c>
      <c r="G26" s="8">
        <v>28257839</v>
      </c>
      <c r="H26" s="11">
        <v>20827957</v>
      </c>
      <c r="I26" s="15">
        <v>25117300</v>
      </c>
      <c r="J26" s="13">
        <v>30223356</v>
      </c>
      <c r="K26" s="8">
        <v>32020947</v>
      </c>
      <c r="L26" s="11">
        <v>33884308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0</v>
      </c>
      <c r="G27" s="8">
        <v>91440142</v>
      </c>
      <c r="H27" s="11">
        <v>0</v>
      </c>
      <c r="I27" s="15">
        <v>466658673</v>
      </c>
      <c r="J27" s="13">
        <v>30456955</v>
      </c>
      <c r="K27" s="8">
        <v>32637205</v>
      </c>
      <c r="L27" s="11">
        <v>34735740</v>
      </c>
    </row>
    <row r="28" spans="1:12" ht="13.5">
      <c r="A28" s="35" t="s">
        <v>42</v>
      </c>
      <c r="B28" s="34" t="s">
        <v>19</v>
      </c>
      <c r="C28" s="8">
        <v>0</v>
      </c>
      <c r="D28" s="8">
        <v>0</v>
      </c>
      <c r="E28" s="11">
        <v>0</v>
      </c>
      <c r="F28" s="12">
        <v>0</v>
      </c>
      <c r="G28" s="8">
        <v>44743000</v>
      </c>
      <c r="H28" s="14">
        <v>0</v>
      </c>
      <c r="I28" s="15">
        <v>48568824</v>
      </c>
      <c r="J28" s="13">
        <v>40994954</v>
      </c>
      <c r="K28" s="8">
        <v>34487970</v>
      </c>
      <c r="L28" s="11">
        <v>34391934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0</v>
      </c>
      <c r="G29" s="8">
        <v>0</v>
      </c>
      <c r="H29" s="11">
        <v>15858</v>
      </c>
      <c r="I29" s="15">
        <v>45306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220944324</v>
      </c>
      <c r="H30" s="14">
        <v>111857520</v>
      </c>
      <c r="I30" s="15">
        <v>188015205</v>
      </c>
      <c r="J30" s="13">
        <v>207429564</v>
      </c>
      <c r="K30" s="8">
        <v>213727304</v>
      </c>
      <c r="L30" s="11">
        <v>219943804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13008850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8948172</v>
      </c>
      <c r="H32" s="14">
        <v>5815789</v>
      </c>
      <c r="I32" s="15">
        <v>13787667</v>
      </c>
      <c r="J32" s="13">
        <v>8592721</v>
      </c>
      <c r="K32" s="8">
        <v>9022074</v>
      </c>
      <c r="L32" s="11">
        <v>9105081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59986396</v>
      </c>
      <c r="H33" s="11">
        <v>13869926</v>
      </c>
      <c r="I33" s="15">
        <v>21920916</v>
      </c>
      <c r="J33" s="13">
        <v>18131800</v>
      </c>
      <c r="K33" s="8">
        <v>11269567</v>
      </c>
      <c r="L33" s="11">
        <v>11471000</v>
      </c>
    </row>
    <row r="34" spans="1:12" ht="13.5">
      <c r="A34" s="35" t="s">
        <v>49</v>
      </c>
      <c r="B34" s="34" t="s">
        <v>50</v>
      </c>
      <c r="C34" s="8">
        <v>0</v>
      </c>
      <c r="D34" s="8">
        <v>0</v>
      </c>
      <c r="E34" s="11">
        <v>0</v>
      </c>
      <c r="F34" s="12">
        <v>0</v>
      </c>
      <c r="G34" s="8">
        <v>124305098</v>
      </c>
      <c r="H34" s="11">
        <v>63678708</v>
      </c>
      <c r="I34" s="15">
        <v>86323388</v>
      </c>
      <c r="J34" s="13">
        <v>93454969</v>
      </c>
      <c r="K34" s="8">
        <v>101371644</v>
      </c>
      <c r="L34" s="11">
        <v>101884203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123846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0</v>
      </c>
      <c r="D36" s="45">
        <f aca="true" t="shared" si="1" ref="D36:L36">SUM(D25:D35)</f>
        <v>0</v>
      </c>
      <c r="E36" s="46">
        <f t="shared" si="1"/>
        <v>0</v>
      </c>
      <c r="F36" s="47">
        <f t="shared" si="1"/>
        <v>0</v>
      </c>
      <c r="G36" s="45">
        <f t="shared" si="1"/>
        <v>787558064</v>
      </c>
      <c r="H36" s="46">
        <f t="shared" si="1"/>
        <v>370546510</v>
      </c>
      <c r="I36" s="49">
        <f t="shared" si="1"/>
        <v>1099425164</v>
      </c>
      <c r="J36" s="50">
        <f t="shared" si="1"/>
        <v>672958771</v>
      </c>
      <c r="K36" s="45">
        <f t="shared" si="1"/>
        <v>681135604</v>
      </c>
      <c r="L36" s="46">
        <f t="shared" si="1"/>
        <v>707614869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0</v>
      </c>
      <c r="D38" s="61">
        <f aca="true" t="shared" si="2" ref="D38:L38">+D22-D36</f>
        <v>0</v>
      </c>
      <c r="E38" s="62">
        <f t="shared" si="2"/>
        <v>0</v>
      </c>
      <c r="F38" s="63">
        <f t="shared" si="2"/>
        <v>0</v>
      </c>
      <c r="G38" s="61">
        <f t="shared" si="2"/>
        <v>0</v>
      </c>
      <c r="H38" s="62">
        <f t="shared" si="2"/>
        <v>-22555612</v>
      </c>
      <c r="I38" s="64">
        <f t="shared" si="2"/>
        <v>-560327382</v>
      </c>
      <c r="J38" s="65">
        <f t="shared" si="2"/>
        <v>-5006000</v>
      </c>
      <c r="K38" s="61">
        <f t="shared" si="2"/>
        <v>-1208775</v>
      </c>
      <c r="L38" s="62">
        <f t="shared" si="2"/>
        <v>2498783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0</v>
      </c>
      <c r="H39" s="11">
        <v>27396674</v>
      </c>
      <c r="I39" s="15">
        <v>18101823</v>
      </c>
      <c r="J39" s="13">
        <v>66283976</v>
      </c>
      <c r="K39" s="8">
        <v>76231101</v>
      </c>
      <c r="L39" s="11">
        <v>70340132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0</v>
      </c>
      <c r="D42" s="72">
        <f aca="true" t="shared" si="3" ref="D42:L42">SUM(D38:D41)</f>
        <v>0</v>
      </c>
      <c r="E42" s="73">
        <f t="shared" si="3"/>
        <v>0</v>
      </c>
      <c r="F42" s="74">
        <f t="shared" si="3"/>
        <v>0</v>
      </c>
      <c r="G42" s="72">
        <f t="shared" si="3"/>
        <v>0</v>
      </c>
      <c r="H42" s="73">
        <f t="shared" si="3"/>
        <v>4841062</v>
      </c>
      <c r="I42" s="75">
        <f t="shared" si="3"/>
        <v>-542225559</v>
      </c>
      <c r="J42" s="76">
        <f t="shared" si="3"/>
        <v>61277976</v>
      </c>
      <c r="K42" s="72">
        <f t="shared" si="3"/>
        <v>75022326</v>
      </c>
      <c r="L42" s="73">
        <f t="shared" si="3"/>
        <v>72838915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0</v>
      </c>
      <c r="D44" s="82">
        <f aca="true" t="shared" si="4" ref="D44:L44">+D42-D43</f>
        <v>0</v>
      </c>
      <c r="E44" s="83">
        <f t="shared" si="4"/>
        <v>0</v>
      </c>
      <c r="F44" s="84">
        <f t="shared" si="4"/>
        <v>0</v>
      </c>
      <c r="G44" s="82">
        <f t="shared" si="4"/>
        <v>0</v>
      </c>
      <c r="H44" s="83">
        <f t="shared" si="4"/>
        <v>4841062</v>
      </c>
      <c r="I44" s="85">
        <f t="shared" si="4"/>
        <v>-542225559</v>
      </c>
      <c r="J44" s="86">
        <f t="shared" si="4"/>
        <v>61277976</v>
      </c>
      <c r="K44" s="82">
        <f t="shared" si="4"/>
        <v>75022326</v>
      </c>
      <c r="L44" s="83">
        <f t="shared" si="4"/>
        <v>72838915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0</v>
      </c>
      <c r="D46" s="72">
        <f aca="true" t="shared" si="5" ref="D46:L46">SUM(D44:D45)</f>
        <v>0</v>
      </c>
      <c r="E46" s="73">
        <f t="shared" si="5"/>
        <v>0</v>
      </c>
      <c r="F46" s="74">
        <f t="shared" si="5"/>
        <v>0</v>
      </c>
      <c r="G46" s="72">
        <f t="shared" si="5"/>
        <v>0</v>
      </c>
      <c r="H46" s="73">
        <f t="shared" si="5"/>
        <v>4841062</v>
      </c>
      <c r="I46" s="75">
        <f t="shared" si="5"/>
        <v>-542225559</v>
      </c>
      <c r="J46" s="76">
        <f t="shared" si="5"/>
        <v>61277976</v>
      </c>
      <c r="K46" s="72">
        <f t="shared" si="5"/>
        <v>75022326</v>
      </c>
      <c r="L46" s="73">
        <f t="shared" si="5"/>
        <v>72838915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0</v>
      </c>
      <c r="D48" s="92">
        <f aca="true" t="shared" si="6" ref="D48:L48">SUM(D46:D47)</f>
        <v>0</v>
      </c>
      <c r="E48" s="93">
        <f t="shared" si="6"/>
        <v>0</v>
      </c>
      <c r="F48" s="94">
        <f t="shared" si="6"/>
        <v>0</v>
      </c>
      <c r="G48" s="92">
        <f t="shared" si="6"/>
        <v>0</v>
      </c>
      <c r="H48" s="95">
        <f t="shared" si="6"/>
        <v>4841062</v>
      </c>
      <c r="I48" s="96">
        <f t="shared" si="6"/>
        <v>-542225559</v>
      </c>
      <c r="J48" s="97">
        <f t="shared" si="6"/>
        <v>61277976</v>
      </c>
      <c r="K48" s="92">
        <f t="shared" si="6"/>
        <v>75022326</v>
      </c>
      <c r="L48" s="98">
        <f t="shared" si="6"/>
        <v>72838915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147759842</v>
      </c>
      <c r="E8" s="11">
        <v>293630815</v>
      </c>
      <c r="F8" s="13">
        <v>142846000</v>
      </c>
      <c r="G8" s="8">
        <v>142846000</v>
      </c>
      <c r="H8" s="11">
        <v>194870180</v>
      </c>
      <c r="I8" s="15">
        <v>128569092</v>
      </c>
      <c r="J8" s="13">
        <v>151559606</v>
      </c>
      <c r="K8" s="8">
        <v>160653182</v>
      </c>
      <c r="L8" s="11">
        <v>170292373</v>
      </c>
    </row>
    <row r="9" spans="1:12" ht="13.5">
      <c r="A9" s="35" t="s">
        <v>23</v>
      </c>
      <c r="B9" s="34" t="s">
        <v>19</v>
      </c>
      <c r="C9" s="8">
        <v>0</v>
      </c>
      <c r="D9" s="8">
        <v>37465544</v>
      </c>
      <c r="E9" s="11">
        <v>42128801</v>
      </c>
      <c r="F9" s="13">
        <v>33557700</v>
      </c>
      <c r="G9" s="8">
        <v>33557700</v>
      </c>
      <c r="H9" s="11">
        <v>0</v>
      </c>
      <c r="I9" s="15">
        <v>43005501</v>
      </c>
      <c r="J9" s="13">
        <v>35940296</v>
      </c>
      <c r="K9" s="8">
        <v>38096714</v>
      </c>
      <c r="L9" s="11">
        <v>40382517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39000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25983684</v>
      </c>
      <c r="D13" s="8">
        <v>26424534</v>
      </c>
      <c r="E13" s="11">
        <v>38463787</v>
      </c>
      <c r="F13" s="13">
        <v>28283801</v>
      </c>
      <c r="G13" s="8">
        <v>0</v>
      </c>
      <c r="H13" s="11">
        <v>31461465</v>
      </c>
      <c r="I13" s="15">
        <v>37638720</v>
      </c>
      <c r="J13" s="13">
        <v>33153996</v>
      </c>
      <c r="K13" s="8">
        <v>35110082</v>
      </c>
      <c r="L13" s="11">
        <v>37146466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31283801</v>
      </c>
      <c r="H14" s="11">
        <v>0</v>
      </c>
      <c r="I14" s="15">
        <v>0</v>
      </c>
      <c r="J14" s="13">
        <v>103234026</v>
      </c>
      <c r="K14" s="8">
        <v>35110082</v>
      </c>
      <c r="L14" s="11">
        <v>37146467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706834057</v>
      </c>
      <c r="D19" s="8">
        <v>486188053</v>
      </c>
      <c r="E19" s="11">
        <v>591627906</v>
      </c>
      <c r="F19" s="13">
        <v>607504260</v>
      </c>
      <c r="G19" s="8">
        <v>628198441</v>
      </c>
      <c r="H19" s="11">
        <v>523565702</v>
      </c>
      <c r="I19" s="15">
        <v>529798958</v>
      </c>
      <c r="J19" s="13">
        <v>629803845</v>
      </c>
      <c r="K19" s="8">
        <v>655557600</v>
      </c>
      <c r="L19" s="11">
        <v>644524500</v>
      </c>
    </row>
    <row r="20" spans="1:12" ht="13.5">
      <c r="A20" s="33" t="s">
        <v>34</v>
      </c>
      <c r="B20" s="41" t="s">
        <v>19</v>
      </c>
      <c r="C20" s="8">
        <v>15458837</v>
      </c>
      <c r="D20" s="8">
        <v>522482465</v>
      </c>
      <c r="E20" s="36">
        <v>76699805</v>
      </c>
      <c r="F20" s="37">
        <v>80361939</v>
      </c>
      <c r="G20" s="38">
        <v>80361939</v>
      </c>
      <c r="H20" s="36">
        <v>80925291</v>
      </c>
      <c r="I20" s="39">
        <v>97832576</v>
      </c>
      <c r="J20" s="40">
        <v>85501655</v>
      </c>
      <c r="K20" s="38">
        <v>90575575</v>
      </c>
      <c r="L20" s="36">
        <v>96010109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1000000</v>
      </c>
      <c r="G21" s="8">
        <v>1000000</v>
      </c>
      <c r="H21" s="42">
        <v>0</v>
      </c>
      <c r="I21" s="15">
        <v>903809</v>
      </c>
      <c r="J21" s="13">
        <v>200000</v>
      </c>
      <c r="K21" s="8">
        <v>200000</v>
      </c>
      <c r="L21" s="11">
        <v>200000</v>
      </c>
    </row>
    <row r="22" spans="1:12" ht="24.75" customHeight="1">
      <c r="A22" s="43" t="s">
        <v>36</v>
      </c>
      <c r="B22" s="44"/>
      <c r="C22" s="45">
        <f>SUM(C5:C21)</f>
        <v>748315578</v>
      </c>
      <c r="D22" s="45">
        <f aca="true" t="shared" si="0" ref="D22:L22">SUM(D5:D21)</f>
        <v>1220320438</v>
      </c>
      <c r="E22" s="46">
        <f t="shared" si="0"/>
        <v>1042551114</v>
      </c>
      <c r="F22" s="47">
        <f t="shared" si="0"/>
        <v>893553700</v>
      </c>
      <c r="G22" s="45">
        <f t="shared" si="0"/>
        <v>917247881</v>
      </c>
      <c r="H22" s="48">
        <f t="shared" si="0"/>
        <v>830822638</v>
      </c>
      <c r="I22" s="49">
        <f t="shared" si="0"/>
        <v>837748656</v>
      </c>
      <c r="J22" s="50">
        <f t="shared" si="0"/>
        <v>1039393424</v>
      </c>
      <c r="K22" s="45">
        <f t="shared" si="0"/>
        <v>1015303235</v>
      </c>
      <c r="L22" s="46">
        <f t="shared" si="0"/>
        <v>1025702432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134214848</v>
      </c>
      <c r="D25" s="8">
        <v>216436827</v>
      </c>
      <c r="E25" s="11">
        <v>244414163</v>
      </c>
      <c r="F25" s="12">
        <v>312010605</v>
      </c>
      <c r="G25" s="8">
        <v>325037964</v>
      </c>
      <c r="H25" s="14">
        <v>251016357</v>
      </c>
      <c r="I25" s="15">
        <v>255847114</v>
      </c>
      <c r="J25" s="13">
        <v>349186660</v>
      </c>
      <c r="K25" s="8">
        <v>370137859</v>
      </c>
      <c r="L25" s="11">
        <v>392346130</v>
      </c>
    </row>
    <row r="26" spans="1:12" ht="13.5">
      <c r="A26" s="35" t="s">
        <v>39</v>
      </c>
      <c r="B26" s="34"/>
      <c r="C26" s="8">
        <v>7331478</v>
      </c>
      <c r="D26" s="8">
        <v>7718320</v>
      </c>
      <c r="E26" s="11">
        <v>9630879</v>
      </c>
      <c r="F26" s="13">
        <v>11953632</v>
      </c>
      <c r="G26" s="8">
        <v>11744267</v>
      </c>
      <c r="H26" s="11">
        <v>9577446</v>
      </c>
      <c r="I26" s="15">
        <v>9577450</v>
      </c>
      <c r="J26" s="13">
        <v>12578110</v>
      </c>
      <c r="K26" s="8">
        <v>13332797</v>
      </c>
      <c r="L26" s="11">
        <v>14132764</v>
      </c>
    </row>
    <row r="27" spans="1:12" ht="13.5">
      <c r="A27" s="35" t="s">
        <v>40</v>
      </c>
      <c r="B27" s="34" t="s">
        <v>41</v>
      </c>
      <c r="C27" s="8">
        <v>-1087461</v>
      </c>
      <c r="D27" s="8">
        <v>341464519</v>
      </c>
      <c r="E27" s="11">
        <v>522558498</v>
      </c>
      <c r="F27" s="13">
        <v>196237000</v>
      </c>
      <c r="G27" s="8">
        <v>200000000</v>
      </c>
      <c r="H27" s="11">
        <v>196236996</v>
      </c>
      <c r="I27" s="15">
        <v>44875963</v>
      </c>
      <c r="J27" s="13">
        <v>200000000</v>
      </c>
      <c r="K27" s="8">
        <v>200000000</v>
      </c>
      <c r="L27" s="11">
        <v>200000000</v>
      </c>
    </row>
    <row r="28" spans="1:12" ht="13.5">
      <c r="A28" s="35" t="s">
        <v>42</v>
      </c>
      <c r="B28" s="34" t="s">
        <v>19</v>
      </c>
      <c r="C28" s="8">
        <v>91602438</v>
      </c>
      <c r="D28" s="8">
        <v>122386583</v>
      </c>
      <c r="E28" s="11">
        <v>158329159</v>
      </c>
      <c r="F28" s="12">
        <v>130000000</v>
      </c>
      <c r="G28" s="8">
        <v>158000000</v>
      </c>
      <c r="H28" s="14">
        <v>130000007</v>
      </c>
      <c r="I28" s="15">
        <v>120116065</v>
      </c>
      <c r="J28" s="13">
        <v>179999982</v>
      </c>
      <c r="K28" s="8">
        <v>190800260</v>
      </c>
      <c r="L28" s="11">
        <v>202248000</v>
      </c>
    </row>
    <row r="29" spans="1:12" ht="13.5">
      <c r="A29" s="35" t="s">
        <v>43</v>
      </c>
      <c r="B29" s="34"/>
      <c r="C29" s="8">
        <v>0</v>
      </c>
      <c r="D29" s="8">
        <v>629372</v>
      </c>
      <c r="E29" s="11">
        <v>736673</v>
      </c>
      <c r="F29" s="13">
        <v>400000</v>
      </c>
      <c r="G29" s="8">
        <v>0</v>
      </c>
      <c r="H29" s="11">
        <v>0</v>
      </c>
      <c r="I29" s="15">
        <v>0</v>
      </c>
      <c r="J29" s="13">
        <v>1200000</v>
      </c>
      <c r="K29" s="8">
        <v>1272000</v>
      </c>
      <c r="L29" s="11">
        <v>1348320</v>
      </c>
    </row>
    <row r="30" spans="1:12" ht="13.5">
      <c r="A30" s="35" t="s">
        <v>44</v>
      </c>
      <c r="B30" s="34" t="s">
        <v>19</v>
      </c>
      <c r="C30" s="8">
        <v>13322406</v>
      </c>
      <c r="D30" s="8">
        <v>14344034</v>
      </c>
      <c r="E30" s="11">
        <v>22585217</v>
      </c>
      <c r="F30" s="12">
        <v>17049855</v>
      </c>
      <c r="G30" s="8">
        <v>23049855</v>
      </c>
      <c r="H30" s="14">
        <v>17874928</v>
      </c>
      <c r="I30" s="15">
        <v>21588920</v>
      </c>
      <c r="J30" s="13">
        <v>24893843</v>
      </c>
      <c r="K30" s="8">
        <v>26387474</v>
      </c>
      <c r="L30" s="11">
        <v>27970722</v>
      </c>
    </row>
    <row r="31" spans="1:12" ht="13.5">
      <c r="A31" s="35" t="s">
        <v>45</v>
      </c>
      <c r="B31" s="34" t="s">
        <v>46</v>
      </c>
      <c r="C31" s="8">
        <v>0</v>
      </c>
      <c r="D31" s="8">
        <v>13184178</v>
      </c>
      <c r="E31" s="11">
        <v>51098862</v>
      </c>
      <c r="F31" s="13">
        <v>0</v>
      </c>
      <c r="G31" s="8">
        <v>0</v>
      </c>
      <c r="H31" s="11">
        <v>0</v>
      </c>
      <c r="I31" s="15">
        <v>69121032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9197339</v>
      </c>
      <c r="D32" s="8">
        <v>13064696</v>
      </c>
      <c r="E32" s="11">
        <v>12095029</v>
      </c>
      <c r="F32" s="12">
        <v>16000000</v>
      </c>
      <c r="G32" s="8">
        <v>62991213</v>
      </c>
      <c r="H32" s="14">
        <v>37431533</v>
      </c>
      <c r="I32" s="15">
        <v>10292507</v>
      </c>
      <c r="J32" s="13">
        <v>32955760</v>
      </c>
      <c r="K32" s="8">
        <v>25007520</v>
      </c>
      <c r="L32" s="11">
        <v>26507970</v>
      </c>
    </row>
    <row r="33" spans="1:12" ht="13.5">
      <c r="A33" s="35" t="s">
        <v>48</v>
      </c>
      <c r="B33" s="34"/>
      <c r="C33" s="8">
        <v>405923849</v>
      </c>
      <c r="D33" s="8">
        <v>195565691</v>
      </c>
      <c r="E33" s="11">
        <v>210881409</v>
      </c>
      <c r="F33" s="13">
        <v>18540000</v>
      </c>
      <c r="G33" s="8">
        <v>20540000</v>
      </c>
      <c r="H33" s="11">
        <v>22245978</v>
      </c>
      <c r="I33" s="15">
        <v>203811545</v>
      </c>
      <c r="J33" s="13">
        <v>20198020</v>
      </c>
      <c r="K33" s="8">
        <v>21289901</v>
      </c>
      <c r="L33" s="11">
        <v>22447295</v>
      </c>
    </row>
    <row r="34" spans="1:12" ht="13.5">
      <c r="A34" s="35" t="s">
        <v>49</v>
      </c>
      <c r="B34" s="34" t="s">
        <v>50</v>
      </c>
      <c r="C34" s="8">
        <v>51760640</v>
      </c>
      <c r="D34" s="8">
        <v>140451665</v>
      </c>
      <c r="E34" s="11">
        <v>187933794</v>
      </c>
      <c r="F34" s="12">
        <v>512051765</v>
      </c>
      <c r="G34" s="8">
        <v>528530591</v>
      </c>
      <c r="H34" s="11">
        <v>301357344</v>
      </c>
      <c r="I34" s="15">
        <v>250143152</v>
      </c>
      <c r="J34" s="13">
        <v>464868390</v>
      </c>
      <c r="K34" s="8">
        <v>490640493</v>
      </c>
      <c r="L34" s="11">
        <v>520078873</v>
      </c>
    </row>
    <row r="35" spans="1:12" ht="13.5">
      <c r="A35" s="33" t="s">
        <v>51</v>
      </c>
      <c r="B35" s="41"/>
      <c r="C35" s="8">
        <v>1135510</v>
      </c>
      <c r="D35" s="8">
        <v>0</v>
      </c>
      <c r="E35" s="11">
        <v>1560555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713401047</v>
      </c>
      <c r="D36" s="45">
        <f aca="true" t="shared" si="1" ref="D36:L36">SUM(D25:D35)</f>
        <v>1065245885</v>
      </c>
      <c r="E36" s="46">
        <f t="shared" si="1"/>
        <v>1421824238</v>
      </c>
      <c r="F36" s="47">
        <f t="shared" si="1"/>
        <v>1214242857</v>
      </c>
      <c r="G36" s="45">
        <f t="shared" si="1"/>
        <v>1329893890</v>
      </c>
      <c r="H36" s="46">
        <f t="shared" si="1"/>
        <v>965740589</v>
      </c>
      <c r="I36" s="49">
        <f t="shared" si="1"/>
        <v>985373748</v>
      </c>
      <c r="J36" s="50">
        <f t="shared" si="1"/>
        <v>1285880765</v>
      </c>
      <c r="K36" s="45">
        <f t="shared" si="1"/>
        <v>1338868304</v>
      </c>
      <c r="L36" s="46">
        <f t="shared" si="1"/>
        <v>1407080074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34914531</v>
      </c>
      <c r="D38" s="61">
        <f aca="true" t="shared" si="2" ref="D38:L38">+D22-D36</f>
        <v>155074553</v>
      </c>
      <c r="E38" s="62">
        <f t="shared" si="2"/>
        <v>-379273124</v>
      </c>
      <c r="F38" s="63">
        <f t="shared" si="2"/>
        <v>-320689157</v>
      </c>
      <c r="G38" s="61">
        <f t="shared" si="2"/>
        <v>-412646009</v>
      </c>
      <c r="H38" s="62">
        <f t="shared" si="2"/>
        <v>-134917951</v>
      </c>
      <c r="I38" s="64">
        <f t="shared" si="2"/>
        <v>-147625092</v>
      </c>
      <c r="J38" s="65">
        <f t="shared" si="2"/>
        <v>-246487341</v>
      </c>
      <c r="K38" s="61">
        <f t="shared" si="2"/>
        <v>-323565069</v>
      </c>
      <c r="L38" s="62">
        <f t="shared" si="2"/>
        <v>-381377642</v>
      </c>
    </row>
    <row r="39" spans="1:12" ht="13.5">
      <c r="A39" s="33" t="s">
        <v>54</v>
      </c>
      <c r="B39" s="41"/>
      <c r="C39" s="8">
        <v>331158475</v>
      </c>
      <c r="D39" s="8">
        <v>618117375</v>
      </c>
      <c r="E39" s="11">
        <v>613651455</v>
      </c>
      <c r="F39" s="13">
        <v>505172740</v>
      </c>
      <c r="G39" s="8">
        <v>693942302</v>
      </c>
      <c r="H39" s="11">
        <v>631328259</v>
      </c>
      <c r="I39" s="15">
        <v>759654001</v>
      </c>
      <c r="J39" s="13">
        <v>514254155</v>
      </c>
      <c r="K39" s="8">
        <v>454250400</v>
      </c>
      <c r="L39" s="11">
        <v>365502500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366073006</v>
      </c>
      <c r="D42" s="72">
        <f aca="true" t="shared" si="3" ref="D42:L42">SUM(D38:D41)</f>
        <v>773191928</v>
      </c>
      <c r="E42" s="73">
        <f t="shared" si="3"/>
        <v>234378331</v>
      </c>
      <c r="F42" s="74">
        <f t="shared" si="3"/>
        <v>184483583</v>
      </c>
      <c r="G42" s="72">
        <f t="shared" si="3"/>
        <v>281296293</v>
      </c>
      <c r="H42" s="73">
        <f t="shared" si="3"/>
        <v>496410308</v>
      </c>
      <c r="I42" s="75">
        <f t="shared" si="3"/>
        <v>612028909</v>
      </c>
      <c r="J42" s="76">
        <f t="shared" si="3"/>
        <v>267766814</v>
      </c>
      <c r="K42" s="72">
        <f t="shared" si="3"/>
        <v>130685331</v>
      </c>
      <c r="L42" s="73">
        <f t="shared" si="3"/>
        <v>-15875142</v>
      </c>
    </row>
    <row r="43" spans="1:12" ht="13.5">
      <c r="A43" s="33" t="s">
        <v>59</v>
      </c>
      <c r="B43" s="41"/>
      <c r="C43" s="66">
        <v>0</v>
      </c>
      <c r="D43" s="66">
        <v>700000</v>
      </c>
      <c r="E43" s="77">
        <v>148072</v>
      </c>
      <c r="F43" s="78">
        <v>0</v>
      </c>
      <c r="G43" s="66">
        <v>0</v>
      </c>
      <c r="H43" s="77">
        <v>0</v>
      </c>
      <c r="I43" s="79">
        <v>2895645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366073006</v>
      </c>
      <c r="D44" s="82">
        <f aca="true" t="shared" si="4" ref="D44:L44">+D42-D43</f>
        <v>772491928</v>
      </c>
      <c r="E44" s="83">
        <f t="shared" si="4"/>
        <v>234230259</v>
      </c>
      <c r="F44" s="84">
        <f t="shared" si="4"/>
        <v>184483583</v>
      </c>
      <c r="G44" s="82">
        <f t="shared" si="4"/>
        <v>281296293</v>
      </c>
      <c r="H44" s="83">
        <f t="shared" si="4"/>
        <v>496410308</v>
      </c>
      <c r="I44" s="85">
        <f t="shared" si="4"/>
        <v>609133264</v>
      </c>
      <c r="J44" s="86">
        <f t="shared" si="4"/>
        <v>267766814</v>
      </c>
      <c r="K44" s="82">
        <f t="shared" si="4"/>
        <v>130685331</v>
      </c>
      <c r="L44" s="83">
        <f t="shared" si="4"/>
        <v>-15875142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366073006</v>
      </c>
      <c r="D46" s="72">
        <f aca="true" t="shared" si="5" ref="D46:L46">SUM(D44:D45)</f>
        <v>772491928</v>
      </c>
      <c r="E46" s="73">
        <f t="shared" si="5"/>
        <v>234230259</v>
      </c>
      <c r="F46" s="74">
        <f t="shared" si="5"/>
        <v>184483583</v>
      </c>
      <c r="G46" s="72">
        <f t="shared" si="5"/>
        <v>281296293</v>
      </c>
      <c r="H46" s="73">
        <f t="shared" si="5"/>
        <v>496410308</v>
      </c>
      <c r="I46" s="75">
        <f t="shared" si="5"/>
        <v>609133264</v>
      </c>
      <c r="J46" s="76">
        <f t="shared" si="5"/>
        <v>267766814</v>
      </c>
      <c r="K46" s="72">
        <f t="shared" si="5"/>
        <v>130685331</v>
      </c>
      <c r="L46" s="73">
        <f t="shared" si="5"/>
        <v>-15875142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366073006</v>
      </c>
      <c r="D48" s="92">
        <f aca="true" t="shared" si="6" ref="D48:L48">SUM(D46:D47)</f>
        <v>772491928</v>
      </c>
      <c r="E48" s="93">
        <f t="shared" si="6"/>
        <v>234230259</v>
      </c>
      <c r="F48" s="94">
        <f t="shared" si="6"/>
        <v>184483583</v>
      </c>
      <c r="G48" s="92">
        <f t="shared" si="6"/>
        <v>281296293</v>
      </c>
      <c r="H48" s="95">
        <f t="shared" si="6"/>
        <v>496410308</v>
      </c>
      <c r="I48" s="96">
        <f t="shared" si="6"/>
        <v>609133264</v>
      </c>
      <c r="J48" s="97">
        <f t="shared" si="6"/>
        <v>267766814</v>
      </c>
      <c r="K48" s="92">
        <f t="shared" si="6"/>
        <v>130685331</v>
      </c>
      <c r="L48" s="98">
        <f t="shared" si="6"/>
        <v>-15875142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13357100</v>
      </c>
      <c r="D5" s="8">
        <v>13661290</v>
      </c>
      <c r="E5" s="9">
        <v>14582826</v>
      </c>
      <c r="F5" s="10">
        <v>16118506</v>
      </c>
      <c r="G5" s="8">
        <v>20605274</v>
      </c>
      <c r="H5" s="11">
        <v>20151136</v>
      </c>
      <c r="I5" s="12">
        <v>17218030</v>
      </c>
      <c r="J5" s="10">
        <v>18804349</v>
      </c>
      <c r="K5" s="8">
        <v>19876197</v>
      </c>
      <c r="L5" s="11">
        <v>20989264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-2932274</v>
      </c>
      <c r="H6" s="11">
        <v>57237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16539649</v>
      </c>
      <c r="D7" s="8">
        <v>16807316</v>
      </c>
      <c r="E7" s="11">
        <v>16394737</v>
      </c>
      <c r="F7" s="13">
        <v>24586332</v>
      </c>
      <c r="G7" s="8">
        <v>22927906</v>
      </c>
      <c r="H7" s="11">
        <v>23312969</v>
      </c>
      <c r="I7" s="14">
        <v>19232654</v>
      </c>
      <c r="J7" s="13">
        <v>24319557</v>
      </c>
      <c r="K7" s="8">
        <v>25705772</v>
      </c>
      <c r="L7" s="11">
        <v>27145295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1442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6295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2599994</v>
      </c>
      <c r="D10" s="8">
        <v>2173342</v>
      </c>
      <c r="E10" s="36">
        <v>4412505</v>
      </c>
      <c r="F10" s="37">
        <v>4748218</v>
      </c>
      <c r="G10" s="38">
        <v>4675370</v>
      </c>
      <c r="H10" s="36">
        <v>4679248</v>
      </c>
      <c r="I10" s="39">
        <v>4759218</v>
      </c>
      <c r="J10" s="40">
        <v>2743782</v>
      </c>
      <c r="K10" s="38">
        <v>2900177</v>
      </c>
      <c r="L10" s="36">
        <v>3062587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1310329</v>
      </c>
      <c r="D12" s="8">
        <v>1447887</v>
      </c>
      <c r="E12" s="11">
        <v>1551737</v>
      </c>
      <c r="F12" s="13">
        <v>14379413</v>
      </c>
      <c r="G12" s="8">
        <v>8094295</v>
      </c>
      <c r="H12" s="11">
        <v>1398699</v>
      </c>
      <c r="I12" s="15">
        <v>1575232</v>
      </c>
      <c r="J12" s="13">
        <v>1500254</v>
      </c>
      <c r="K12" s="8">
        <v>1585769</v>
      </c>
      <c r="L12" s="11">
        <v>1674572</v>
      </c>
    </row>
    <row r="13" spans="1:12" ht="13.5">
      <c r="A13" s="33" t="s">
        <v>27</v>
      </c>
      <c r="B13" s="41"/>
      <c r="C13" s="8">
        <v>1591740</v>
      </c>
      <c r="D13" s="8">
        <v>2100502</v>
      </c>
      <c r="E13" s="11">
        <v>3652476</v>
      </c>
      <c r="F13" s="13">
        <v>1442733</v>
      </c>
      <c r="G13" s="8">
        <v>1500000</v>
      </c>
      <c r="H13" s="11">
        <v>4254851</v>
      </c>
      <c r="I13" s="15">
        <v>4538778</v>
      </c>
      <c r="J13" s="13">
        <v>1596000</v>
      </c>
      <c r="K13" s="8">
        <v>1686972</v>
      </c>
      <c r="L13" s="11">
        <v>1781442</v>
      </c>
    </row>
    <row r="14" spans="1:12" ht="13.5">
      <c r="A14" s="33" t="s">
        <v>28</v>
      </c>
      <c r="B14" s="41"/>
      <c r="C14" s="8">
        <v>1787401</v>
      </c>
      <c r="D14" s="8">
        <v>1166390</v>
      </c>
      <c r="E14" s="11">
        <v>1400071</v>
      </c>
      <c r="F14" s="13">
        <v>1413682</v>
      </c>
      <c r="G14" s="8">
        <v>1785000</v>
      </c>
      <c r="H14" s="11">
        <v>1793836</v>
      </c>
      <c r="I14" s="15">
        <v>1803688</v>
      </c>
      <c r="J14" s="13">
        <v>1899240</v>
      </c>
      <c r="K14" s="8">
        <v>2007497</v>
      </c>
      <c r="L14" s="11">
        <v>2119916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588667</v>
      </c>
      <c r="D16" s="8">
        <v>335327</v>
      </c>
      <c r="E16" s="11">
        <v>940831</v>
      </c>
      <c r="F16" s="13">
        <v>85150</v>
      </c>
      <c r="G16" s="8">
        <v>178858</v>
      </c>
      <c r="H16" s="11">
        <v>59174</v>
      </c>
      <c r="I16" s="15">
        <v>472199</v>
      </c>
      <c r="J16" s="13">
        <v>109441</v>
      </c>
      <c r="K16" s="8">
        <v>115680</v>
      </c>
      <c r="L16" s="11">
        <v>122157</v>
      </c>
    </row>
    <row r="17" spans="1:12" ht="13.5">
      <c r="A17" s="33" t="s">
        <v>31</v>
      </c>
      <c r="B17" s="41"/>
      <c r="C17" s="8">
        <v>1957499</v>
      </c>
      <c r="D17" s="8">
        <v>1973303</v>
      </c>
      <c r="E17" s="11">
        <v>1864978</v>
      </c>
      <c r="F17" s="13">
        <v>1690571</v>
      </c>
      <c r="G17" s="8">
        <v>3963000</v>
      </c>
      <c r="H17" s="11">
        <v>2363822</v>
      </c>
      <c r="I17" s="15">
        <v>2371155</v>
      </c>
      <c r="J17" s="13">
        <v>2418037</v>
      </c>
      <c r="K17" s="8">
        <v>2555866</v>
      </c>
      <c r="L17" s="11">
        <v>2698995</v>
      </c>
    </row>
    <row r="18" spans="1:12" ht="13.5">
      <c r="A18" s="35" t="s">
        <v>32</v>
      </c>
      <c r="B18" s="34"/>
      <c r="C18" s="8">
        <v>1448997</v>
      </c>
      <c r="D18" s="8">
        <v>1414350</v>
      </c>
      <c r="E18" s="11">
        <v>0</v>
      </c>
      <c r="F18" s="13">
        <v>1652300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95237429</v>
      </c>
      <c r="D19" s="8">
        <v>118377964</v>
      </c>
      <c r="E19" s="11">
        <v>157496076</v>
      </c>
      <c r="F19" s="13">
        <v>148329000</v>
      </c>
      <c r="G19" s="8">
        <v>154493000</v>
      </c>
      <c r="H19" s="11">
        <v>129986508</v>
      </c>
      <c r="I19" s="15">
        <v>152226384</v>
      </c>
      <c r="J19" s="13">
        <v>169215000</v>
      </c>
      <c r="K19" s="8">
        <v>175446000</v>
      </c>
      <c r="L19" s="11">
        <v>169606852</v>
      </c>
    </row>
    <row r="20" spans="1:12" ht="13.5">
      <c r="A20" s="33" t="s">
        <v>34</v>
      </c>
      <c r="B20" s="41" t="s">
        <v>19</v>
      </c>
      <c r="C20" s="8">
        <v>905412</v>
      </c>
      <c r="D20" s="8">
        <v>5883091</v>
      </c>
      <c r="E20" s="36">
        <v>1289480</v>
      </c>
      <c r="F20" s="37">
        <v>80354704</v>
      </c>
      <c r="G20" s="38">
        <v>110809247</v>
      </c>
      <c r="H20" s="36">
        <v>2785009</v>
      </c>
      <c r="I20" s="39">
        <v>1307740</v>
      </c>
      <c r="J20" s="40">
        <v>123980238</v>
      </c>
      <c r="K20" s="38">
        <v>134465389</v>
      </c>
      <c r="L20" s="36">
        <v>157658261</v>
      </c>
    </row>
    <row r="21" spans="1:12" ht="13.5">
      <c r="A21" s="33" t="s">
        <v>35</v>
      </c>
      <c r="B21" s="41"/>
      <c r="C21" s="8">
        <v>3680336</v>
      </c>
      <c r="D21" s="8">
        <v>0</v>
      </c>
      <c r="E21" s="11">
        <v>0</v>
      </c>
      <c r="F21" s="13">
        <v>0</v>
      </c>
      <c r="G21" s="8">
        <v>315000</v>
      </c>
      <c r="H21" s="42">
        <v>41499</v>
      </c>
      <c r="I21" s="15">
        <v>0</v>
      </c>
      <c r="J21" s="13">
        <v>335160</v>
      </c>
      <c r="K21" s="8">
        <v>354264</v>
      </c>
      <c r="L21" s="11">
        <v>374103</v>
      </c>
    </row>
    <row r="22" spans="1:12" ht="24.75" customHeight="1">
      <c r="A22" s="43" t="s">
        <v>36</v>
      </c>
      <c r="B22" s="44"/>
      <c r="C22" s="45">
        <f>SUM(C5:C21)</f>
        <v>141004553</v>
      </c>
      <c r="D22" s="45">
        <f aca="true" t="shared" si="0" ref="D22:L22">SUM(D5:D21)</f>
        <v>165340762</v>
      </c>
      <c r="E22" s="46">
        <f t="shared" si="0"/>
        <v>203585717</v>
      </c>
      <c r="F22" s="47">
        <f t="shared" si="0"/>
        <v>294800609</v>
      </c>
      <c r="G22" s="45">
        <f t="shared" si="0"/>
        <v>326414676</v>
      </c>
      <c r="H22" s="48">
        <f t="shared" si="0"/>
        <v>190891725</v>
      </c>
      <c r="I22" s="49">
        <f t="shared" si="0"/>
        <v>205505078</v>
      </c>
      <c r="J22" s="50">
        <f t="shared" si="0"/>
        <v>346921058</v>
      </c>
      <c r="K22" s="45">
        <f t="shared" si="0"/>
        <v>366699583</v>
      </c>
      <c r="L22" s="46">
        <f t="shared" si="0"/>
        <v>387233444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54013919</v>
      </c>
      <c r="D25" s="8">
        <v>61675717</v>
      </c>
      <c r="E25" s="11">
        <v>70802984</v>
      </c>
      <c r="F25" s="12">
        <v>84771000</v>
      </c>
      <c r="G25" s="8">
        <v>78776978</v>
      </c>
      <c r="H25" s="14">
        <v>77286957</v>
      </c>
      <c r="I25" s="15">
        <v>70480366</v>
      </c>
      <c r="J25" s="13">
        <v>91241775</v>
      </c>
      <c r="K25" s="8">
        <v>96442000</v>
      </c>
      <c r="L25" s="11">
        <v>101843000</v>
      </c>
    </row>
    <row r="26" spans="1:12" ht="13.5">
      <c r="A26" s="35" t="s">
        <v>39</v>
      </c>
      <c r="B26" s="34"/>
      <c r="C26" s="8">
        <v>9482713</v>
      </c>
      <c r="D26" s="8">
        <v>9813631</v>
      </c>
      <c r="E26" s="11">
        <v>10791698</v>
      </c>
      <c r="F26" s="13">
        <v>11540645</v>
      </c>
      <c r="G26" s="8">
        <v>13981695</v>
      </c>
      <c r="H26" s="11">
        <v>10348610</v>
      </c>
      <c r="I26" s="15">
        <v>10228972</v>
      </c>
      <c r="J26" s="13">
        <v>10588524</v>
      </c>
      <c r="K26" s="8">
        <v>11192070</v>
      </c>
      <c r="L26" s="11">
        <v>11818826</v>
      </c>
    </row>
    <row r="27" spans="1:12" ht="13.5">
      <c r="A27" s="35" t="s">
        <v>40</v>
      </c>
      <c r="B27" s="34" t="s">
        <v>41</v>
      </c>
      <c r="C27" s="8">
        <v>8972211</v>
      </c>
      <c r="D27" s="8">
        <v>3234015</v>
      </c>
      <c r="E27" s="11">
        <v>6132625</v>
      </c>
      <c r="F27" s="13">
        <v>10331115</v>
      </c>
      <c r="G27" s="8">
        <v>20001115</v>
      </c>
      <c r="H27" s="11">
        <v>0</v>
      </c>
      <c r="I27" s="15">
        <v>9185391</v>
      </c>
      <c r="J27" s="13">
        <v>9000000</v>
      </c>
      <c r="K27" s="8">
        <v>9513000</v>
      </c>
      <c r="L27" s="11">
        <v>10045727</v>
      </c>
    </row>
    <row r="28" spans="1:12" ht="13.5">
      <c r="A28" s="35" t="s">
        <v>42</v>
      </c>
      <c r="B28" s="34" t="s">
        <v>19</v>
      </c>
      <c r="C28" s="8">
        <v>32117955</v>
      </c>
      <c r="D28" s="8">
        <v>30834003</v>
      </c>
      <c r="E28" s="11">
        <v>26843182</v>
      </c>
      <c r="F28" s="12">
        <v>45736026</v>
      </c>
      <c r="G28" s="8">
        <v>45736026</v>
      </c>
      <c r="H28" s="14">
        <v>497125</v>
      </c>
      <c r="I28" s="15">
        <v>26956047</v>
      </c>
      <c r="J28" s="13">
        <v>48663132</v>
      </c>
      <c r="K28" s="8">
        <v>51436930</v>
      </c>
      <c r="L28" s="11">
        <v>54317397</v>
      </c>
    </row>
    <row r="29" spans="1:12" ht="13.5">
      <c r="A29" s="35" t="s">
        <v>43</v>
      </c>
      <c r="B29" s="34"/>
      <c r="C29" s="8">
        <v>687042</v>
      </c>
      <c r="D29" s="8">
        <v>813969</v>
      </c>
      <c r="E29" s="11">
        <v>907467</v>
      </c>
      <c r="F29" s="13">
        <v>22343</v>
      </c>
      <c r="G29" s="8">
        <v>50000</v>
      </c>
      <c r="H29" s="11">
        <v>725155</v>
      </c>
      <c r="I29" s="15">
        <v>1205324</v>
      </c>
      <c r="J29" s="13">
        <v>53200</v>
      </c>
      <c r="K29" s="8">
        <v>56232</v>
      </c>
      <c r="L29" s="11">
        <v>59381</v>
      </c>
    </row>
    <row r="30" spans="1:12" ht="13.5">
      <c r="A30" s="35" t="s">
        <v>44</v>
      </c>
      <c r="B30" s="34" t="s">
        <v>19</v>
      </c>
      <c r="C30" s="8">
        <v>14809383</v>
      </c>
      <c r="D30" s="8">
        <v>15058558</v>
      </c>
      <c r="E30" s="11">
        <v>19064933</v>
      </c>
      <c r="F30" s="12">
        <v>23673924</v>
      </c>
      <c r="G30" s="8">
        <v>24039602</v>
      </c>
      <c r="H30" s="14">
        <v>21298690</v>
      </c>
      <c r="I30" s="15">
        <v>21294712</v>
      </c>
      <c r="J30" s="13">
        <v>24784830</v>
      </c>
      <c r="K30" s="8">
        <v>26197565</v>
      </c>
      <c r="L30" s="11">
        <v>27664629</v>
      </c>
    </row>
    <row r="31" spans="1:12" ht="13.5">
      <c r="A31" s="35" t="s">
        <v>45</v>
      </c>
      <c r="B31" s="34" t="s">
        <v>46</v>
      </c>
      <c r="C31" s="8">
        <v>4070214</v>
      </c>
      <c r="D31" s="8">
        <v>5523787</v>
      </c>
      <c r="E31" s="11">
        <v>5168375</v>
      </c>
      <c r="F31" s="13">
        <v>16643423</v>
      </c>
      <c r="G31" s="8">
        <v>16492646</v>
      </c>
      <c r="H31" s="11">
        <v>9383389</v>
      </c>
      <c r="I31" s="15">
        <v>9619398</v>
      </c>
      <c r="J31" s="13">
        <v>21075383</v>
      </c>
      <c r="K31" s="8">
        <v>22283632</v>
      </c>
      <c r="L31" s="11">
        <v>23531515</v>
      </c>
    </row>
    <row r="32" spans="1:12" ht="13.5">
      <c r="A32" s="35" t="s">
        <v>47</v>
      </c>
      <c r="B32" s="34"/>
      <c r="C32" s="8">
        <v>2261311</v>
      </c>
      <c r="D32" s="8">
        <v>2109018</v>
      </c>
      <c r="E32" s="11">
        <v>2730602</v>
      </c>
      <c r="F32" s="12">
        <v>2541000</v>
      </c>
      <c r="G32" s="8">
        <v>10348120</v>
      </c>
      <c r="H32" s="14">
        <v>5712145</v>
      </c>
      <c r="I32" s="15">
        <v>2727340</v>
      </c>
      <c r="J32" s="13">
        <v>13835824</v>
      </c>
      <c r="K32" s="8">
        <v>14625161</v>
      </c>
      <c r="L32" s="11">
        <v>15444311</v>
      </c>
    </row>
    <row r="33" spans="1:12" ht="13.5">
      <c r="A33" s="35" t="s">
        <v>48</v>
      </c>
      <c r="B33" s="34"/>
      <c r="C33" s="8">
        <v>4744181</v>
      </c>
      <c r="D33" s="8">
        <v>0</v>
      </c>
      <c r="E33" s="11">
        <v>23391531</v>
      </c>
      <c r="F33" s="13">
        <v>5701000</v>
      </c>
      <c r="G33" s="8">
        <v>5911116</v>
      </c>
      <c r="H33" s="11">
        <v>144956</v>
      </c>
      <c r="I33" s="15">
        <v>20205512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38007048</v>
      </c>
      <c r="D34" s="8">
        <v>48314867</v>
      </c>
      <c r="E34" s="11">
        <v>39836892</v>
      </c>
      <c r="F34" s="12">
        <v>77718000</v>
      </c>
      <c r="G34" s="8">
        <v>89192807</v>
      </c>
      <c r="H34" s="11">
        <v>66705064</v>
      </c>
      <c r="I34" s="15">
        <v>52385255</v>
      </c>
      <c r="J34" s="13">
        <v>109724070</v>
      </c>
      <c r="K34" s="8">
        <v>115972788</v>
      </c>
      <c r="L34" s="11">
        <v>122464108</v>
      </c>
    </row>
    <row r="35" spans="1:12" ht="13.5">
      <c r="A35" s="33" t="s">
        <v>51</v>
      </c>
      <c r="B35" s="41"/>
      <c r="C35" s="8">
        <v>37005</v>
      </c>
      <c r="D35" s="8">
        <v>449760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169202982</v>
      </c>
      <c r="D36" s="45">
        <f aca="true" t="shared" si="1" ref="D36:L36">SUM(D25:D35)</f>
        <v>177827325</v>
      </c>
      <c r="E36" s="46">
        <f t="shared" si="1"/>
        <v>205670289</v>
      </c>
      <c r="F36" s="47">
        <f t="shared" si="1"/>
        <v>278678476</v>
      </c>
      <c r="G36" s="45">
        <f t="shared" si="1"/>
        <v>304530105</v>
      </c>
      <c r="H36" s="46">
        <f t="shared" si="1"/>
        <v>192102091</v>
      </c>
      <c r="I36" s="49">
        <f t="shared" si="1"/>
        <v>224288317</v>
      </c>
      <c r="J36" s="50">
        <f t="shared" si="1"/>
        <v>328966738</v>
      </c>
      <c r="K36" s="45">
        <f t="shared" si="1"/>
        <v>347719378</v>
      </c>
      <c r="L36" s="46">
        <f t="shared" si="1"/>
        <v>367188894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-28198429</v>
      </c>
      <c r="D38" s="61">
        <f aca="true" t="shared" si="2" ref="D38:L38">+D22-D36</f>
        <v>-12486563</v>
      </c>
      <c r="E38" s="62">
        <f t="shared" si="2"/>
        <v>-2084572</v>
      </c>
      <c r="F38" s="63">
        <f t="shared" si="2"/>
        <v>16122133</v>
      </c>
      <c r="G38" s="61">
        <f t="shared" si="2"/>
        <v>21884571</v>
      </c>
      <c r="H38" s="62">
        <f t="shared" si="2"/>
        <v>-1210366</v>
      </c>
      <c r="I38" s="64">
        <f t="shared" si="2"/>
        <v>-18783239</v>
      </c>
      <c r="J38" s="65">
        <f t="shared" si="2"/>
        <v>17954320</v>
      </c>
      <c r="K38" s="61">
        <f t="shared" si="2"/>
        <v>18980205</v>
      </c>
      <c r="L38" s="62">
        <f t="shared" si="2"/>
        <v>20044550</v>
      </c>
    </row>
    <row r="39" spans="1:12" ht="13.5">
      <c r="A39" s="33" t="s">
        <v>54</v>
      </c>
      <c r="B39" s="41"/>
      <c r="C39" s="8">
        <v>29772754</v>
      </c>
      <c r="D39" s="8">
        <v>40841008</v>
      </c>
      <c r="E39" s="11">
        <v>33234491</v>
      </c>
      <c r="F39" s="13">
        <v>37250000</v>
      </c>
      <c r="G39" s="8">
        <v>42250000</v>
      </c>
      <c r="H39" s="11">
        <v>55551562</v>
      </c>
      <c r="I39" s="15">
        <v>41386140</v>
      </c>
      <c r="J39" s="13">
        <v>70222000</v>
      </c>
      <c r="K39" s="8">
        <v>74225000</v>
      </c>
      <c r="L39" s="11">
        <v>78381000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1574325</v>
      </c>
      <c r="D42" s="72">
        <f aca="true" t="shared" si="3" ref="D42:L42">SUM(D38:D41)</f>
        <v>28354445</v>
      </c>
      <c r="E42" s="73">
        <f t="shared" si="3"/>
        <v>31149919</v>
      </c>
      <c r="F42" s="74">
        <f t="shared" si="3"/>
        <v>53372133</v>
      </c>
      <c r="G42" s="72">
        <f t="shared" si="3"/>
        <v>64134571</v>
      </c>
      <c r="H42" s="73">
        <f t="shared" si="3"/>
        <v>54341196</v>
      </c>
      <c r="I42" s="75">
        <f t="shared" si="3"/>
        <v>22602901</v>
      </c>
      <c r="J42" s="76">
        <f t="shared" si="3"/>
        <v>88176320</v>
      </c>
      <c r="K42" s="72">
        <f t="shared" si="3"/>
        <v>93205205</v>
      </c>
      <c r="L42" s="73">
        <f t="shared" si="3"/>
        <v>98425550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1574325</v>
      </c>
      <c r="D44" s="82">
        <f aca="true" t="shared" si="4" ref="D44:L44">+D42-D43</f>
        <v>28354445</v>
      </c>
      <c r="E44" s="83">
        <f t="shared" si="4"/>
        <v>31149919</v>
      </c>
      <c r="F44" s="84">
        <f t="shared" si="4"/>
        <v>53372133</v>
      </c>
      <c r="G44" s="82">
        <f t="shared" si="4"/>
        <v>64134571</v>
      </c>
      <c r="H44" s="83">
        <f t="shared" si="4"/>
        <v>54341196</v>
      </c>
      <c r="I44" s="85">
        <f t="shared" si="4"/>
        <v>22602901</v>
      </c>
      <c r="J44" s="86">
        <f t="shared" si="4"/>
        <v>88176320</v>
      </c>
      <c r="K44" s="82">
        <f t="shared" si="4"/>
        <v>93205205</v>
      </c>
      <c r="L44" s="83">
        <f t="shared" si="4"/>
        <v>98425550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1574325</v>
      </c>
      <c r="D46" s="72">
        <f aca="true" t="shared" si="5" ref="D46:L46">SUM(D44:D45)</f>
        <v>28354445</v>
      </c>
      <c r="E46" s="73">
        <f t="shared" si="5"/>
        <v>31149919</v>
      </c>
      <c r="F46" s="74">
        <f t="shared" si="5"/>
        <v>53372133</v>
      </c>
      <c r="G46" s="72">
        <f t="shared" si="5"/>
        <v>64134571</v>
      </c>
      <c r="H46" s="73">
        <f t="shared" si="5"/>
        <v>54341196</v>
      </c>
      <c r="I46" s="75">
        <f t="shared" si="5"/>
        <v>22602901</v>
      </c>
      <c r="J46" s="76">
        <f t="shared" si="5"/>
        <v>88176320</v>
      </c>
      <c r="K46" s="72">
        <f t="shared" si="5"/>
        <v>93205205</v>
      </c>
      <c r="L46" s="73">
        <f t="shared" si="5"/>
        <v>98425550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1574325</v>
      </c>
      <c r="D48" s="92">
        <f aca="true" t="shared" si="6" ref="D48:L48">SUM(D46:D47)</f>
        <v>28354445</v>
      </c>
      <c r="E48" s="93">
        <f t="shared" si="6"/>
        <v>31149919</v>
      </c>
      <c r="F48" s="94">
        <f t="shared" si="6"/>
        <v>53372133</v>
      </c>
      <c r="G48" s="92">
        <f t="shared" si="6"/>
        <v>64134571</v>
      </c>
      <c r="H48" s="95">
        <f t="shared" si="6"/>
        <v>54341196</v>
      </c>
      <c r="I48" s="96">
        <f t="shared" si="6"/>
        <v>22602901</v>
      </c>
      <c r="J48" s="97">
        <f t="shared" si="6"/>
        <v>88176320</v>
      </c>
      <c r="K48" s="92">
        <f t="shared" si="6"/>
        <v>93205205</v>
      </c>
      <c r="L48" s="98">
        <f t="shared" si="6"/>
        <v>98425550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4492262</v>
      </c>
      <c r="D5" s="8">
        <v>4607033</v>
      </c>
      <c r="E5" s="9">
        <v>4654048</v>
      </c>
      <c r="F5" s="10">
        <v>7267486</v>
      </c>
      <c r="G5" s="8">
        <v>7267486</v>
      </c>
      <c r="H5" s="11">
        <v>9131781</v>
      </c>
      <c r="I5" s="12">
        <v>5192247</v>
      </c>
      <c r="J5" s="10">
        <v>7685518</v>
      </c>
      <c r="K5" s="8">
        <v>8146648</v>
      </c>
      <c r="L5" s="11">
        <v>8635448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23428352</v>
      </c>
      <c r="D7" s="8">
        <v>26908786</v>
      </c>
      <c r="E7" s="11">
        <v>28096593</v>
      </c>
      <c r="F7" s="13">
        <v>31406476</v>
      </c>
      <c r="G7" s="8">
        <v>31406476</v>
      </c>
      <c r="H7" s="11">
        <v>30288649</v>
      </c>
      <c r="I7" s="14">
        <v>28246006</v>
      </c>
      <c r="J7" s="13">
        <v>31942186</v>
      </c>
      <c r="K7" s="8">
        <v>31697077</v>
      </c>
      <c r="L7" s="11">
        <v>31432930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2623299</v>
      </c>
      <c r="D10" s="8">
        <v>2533939</v>
      </c>
      <c r="E10" s="36">
        <v>2799530</v>
      </c>
      <c r="F10" s="37">
        <v>3065868</v>
      </c>
      <c r="G10" s="38">
        <v>3065868</v>
      </c>
      <c r="H10" s="36">
        <v>5559889</v>
      </c>
      <c r="I10" s="39">
        <v>5432100</v>
      </c>
      <c r="J10" s="40">
        <v>3199479</v>
      </c>
      <c r="K10" s="38">
        <v>3391449</v>
      </c>
      <c r="L10" s="36">
        <v>3594935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477529</v>
      </c>
      <c r="D12" s="8">
        <v>645960</v>
      </c>
      <c r="E12" s="11">
        <v>756418</v>
      </c>
      <c r="F12" s="13">
        <v>412000</v>
      </c>
      <c r="G12" s="8">
        <v>412000</v>
      </c>
      <c r="H12" s="11">
        <v>35885</v>
      </c>
      <c r="I12" s="15">
        <v>503340</v>
      </c>
      <c r="J12" s="13">
        <v>429300</v>
      </c>
      <c r="K12" s="8">
        <v>455058</v>
      </c>
      <c r="L12" s="11">
        <v>482362</v>
      </c>
    </row>
    <row r="13" spans="1:12" ht="13.5">
      <c r="A13" s="33" t="s">
        <v>27</v>
      </c>
      <c r="B13" s="41"/>
      <c r="C13" s="8">
        <v>8881444</v>
      </c>
      <c r="D13" s="8">
        <v>10511716</v>
      </c>
      <c r="E13" s="11">
        <v>13913370</v>
      </c>
      <c r="F13" s="13">
        <v>10000000</v>
      </c>
      <c r="G13" s="8">
        <v>10000000</v>
      </c>
      <c r="H13" s="11">
        <v>19421869</v>
      </c>
      <c r="I13" s="15">
        <v>18020973</v>
      </c>
      <c r="J13" s="13">
        <v>13780000</v>
      </c>
      <c r="K13" s="8">
        <v>14606800</v>
      </c>
      <c r="L13" s="11">
        <v>15483208</v>
      </c>
    </row>
    <row r="14" spans="1:12" ht="13.5">
      <c r="A14" s="33" t="s">
        <v>28</v>
      </c>
      <c r="B14" s="41"/>
      <c r="C14" s="8">
        <v>1544494</v>
      </c>
      <c r="D14" s="8">
        <v>1969792</v>
      </c>
      <c r="E14" s="11">
        <v>2493926</v>
      </c>
      <c r="F14" s="13">
        <v>1390000</v>
      </c>
      <c r="G14" s="8">
        <v>1390000</v>
      </c>
      <c r="H14" s="11">
        <v>2905827</v>
      </c>
      <c r="I14" s="15">
        <v>2905826</v>
      </c>
      <c r="J14" s="13">
        <v>1579400</v>
      </c>
      <c r="K14" s="8">
        <v>1674164</v>
      </c>
      <c r="L14" s="11">
        <v>1774614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34000</v>
      </c>
      <c r="D16" s="8">
        <v>818340</v>
      </c>
      <c r="E16" s="11">
        <v>323934</v>
      </c>
      <c r="F16" s="13">
        <v>417000</v>
      </c>
      <c r="G16" s="8">
        <v>417000</v>
      </c>
      <c r="H16" s="11">
        <v>67338</v>
      </c>
      <c r="I16" s="15">
        <v>158694</v>
      </c>
      <c r="J16" s="13">
        <v>515520</v>
      </c>
      <c r="K16" s="8">
        <v>546451</v>
      </c>
      <c r="L16" s="11">
        <v>579238</v>
      </c>
    </row>
    <row r="17" spans="1:12" ht="13.5">
      <c r="A17" s="33" t="s">
        <v>31</v>
      </c>
      <c r="B17" s="41"/>
      <c r="C17" s="8">
        <v>1548437</v>
      </c>
      <c r="D17" s="8">
        <v>1303197</v>
      </c>
      <c r="E17" s="11">
        <v>1085309</v>
      </c>
      <c r="F17" s="13">
        <v>2905000</v>
      </c>
      <c r="G17" s="8">
        <v>2905000</v>
      </c>
      <c r="H17" s="11">
        <v>1963253</v>
      </c>
      <c r="I17" s="15">
        <v>1130885</v>
      </c>
      <c r="J17" s="13">
        <v>1531700</v>
      </c>
      <c r="K17" s="8">
        <v>1623602</v>
      </c>
      <c r="L17" s="11">
        <v>1721018</v>
      </c>
    </row>
    <row r="18" spans="1:12" ht="13.5">
      <c r="A18" s="35" t="s">
        <v>32</v>
      </c>
      <c r="B18" s="34"/>
      <c r="C18" s="8">
        <v>1956462</v>
      </c>
      <c r="D18" s="8">
        <v>510104</v>
      </c>
      <c r="E18" s="11">
        <v>1080331</v>
      </c>
      <c r="F18" s="13">
        <v>1300000</v>
      </c>
      <c r="G18" s="8">
        <v>1300000</v>
      </c>
      <c r="H18" s="11">
        <v>0</v>
      </c>
      <c r="I18" s="15">
        <v>1137797</v>
      </c>
      <c r="J18" s="13">
        <v>795000</v>
      </c>
      <c r="K18" s="8">
        <v>842700</v>
      </c>
      <c r="L18" s="11">
        <v>893262</v>
      </c>
    </row>
    <row r="19" spans="1:12" ht="13.5">
      <c r="A19" s="33" t="s">
        <v>33</v>
      </c>
      <c r="B19" s="41"/>
      <c r="C19" s="8">
        <v>111526895</v>
      </c>
      <c r="D19" s="8">
        <v>124357556</v>
      </c>
      <c r="E19" s="11">
        <v>149152333</v>
      </c>
      <c r="F19" s="13">
        <v>134124000</v>
      </c>
      <c r="G19" s="8">
        <v>134124000</v>
      </c>
      <c r="H19" s="11">
        <v>145328863</v>
      </c>
      <c r="I19" s="15">
        <v>140468439</v>
      </c>
      <c r="J19" s="13">
        <v>139520101</v>
      </c>
      <c r="K19" s="8">
        <v>141387193</v>
      </c>
      <c r="L19" s="11">
        <v>143951653</v>
      </c>
    </row>
    <row r="20" spans="1:12" ht="13.5">
      <c r="A20" s="33" t="s">
        <v>34</v>
      </c>
      <c r="B20" s="41" t="s">
        <v>19</v>
      </c>
      <c r="C20" s="8">
        <v>1824158</v>
      </c>
      <c r="D20" s="8">
        <v>7401033</v>
      </c>
      <c r="E20" s="36">
        <v>6091972</v>
      </c>
      <c r="F20" s="37">
        <v>1197000</v>
      </c>
      <c r="G20" s="38">
        <v>1197000</v>
      </c>
      <c r="H20" s="36">
        <v>1398936</v>
      </c>
      <c r="I20" s="39">
        <v>4680792</v>
      </c>
      <c r="J20" s="40">
        <v>4923820</v>
      </c>
      <c r="K20" s="38">
        <v>5218929</v>
      </c>
      <c r="L20" s="36">
        <v>5532245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237912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158337332</v>
      </c>
      <c r="D22" s="45">
        <f aca="true" t="shared" si="0" ref="D22:L22">SUM(D5:D21)</f>
        <v>181567456</v>
      </c>
      <c r="E22" s="46">
        <f t="shared" si="0"/>
        <v>210447764</v>
      </c>
      <c r="F22" s="47">
        <f t="shared" si="0"/>
        <v>193484830</v>
      </c>
      <c r="G22" s="45">
        <f t="shared" si="0"/>
        <v>193484830</v>
      </c>
      <c r="H22" s="48">
        <f t="shared" si="0"/>
        <v>216340202</v>
      </c>
      <c r="I22" s="49">
        <f t="shared" si="0"/>
        <v>207877099</v>
      </c>
      <c r="J22" s="50">
        <f t="shared" si="0"/>
        <v>205902024</v>
      </c>
      <c r="K22" s="45">
        <f t="shared" si="0"/>
        <v>209590071</v>
      </c>
      <c r="L22" s="46">
        <f t="shared" si="0"/>
        <v>214080913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48400115</v>
      </c>
      <c r="D25" s="8">
        <v>53790105</v>
      </c>
      <c r="E25" s="11">
        <v>62172862</v>
      </c>
      <c r="F25" s="12">
        <v>74259823</v>
      </c>
      <c r="G25" s="8">
        <v>74259823</v>
      </c>
      <c r="H25" s="14">
        <v>69679179</v>
      </c>
      <c r="I25" s="15">
        <v>71966722</v>
      </c>
      <c r="J25" s="13">
        <v>85656694</v>
      </c>
      <c r="K25" s="8">
        <v>90270918</v>
      </c>
      <c r="L25" s="11">
        <v>95127480</v>
      </c>
    </row>
    <row r="26" spans="1:12" ht="13.5">
      <c r="A26" s="35" t="s">
        <v>39</v>
      </c>
      <c r="B26" s="34"/>
      <c r="C26" s="8">
        <v>9580309</v>
      </c>
      <c r="D26" s="8">
        <v>10399123</v>
      </c>
      <c r="E26" s="11">
        <v>11063818</v>
      </c>
      <c r="F26" s="13">
        <v>12549764</v>
      </c>
      <c r="G26" s="8">
        <v>12549764</v>
      </c>
      <c r="H26" s="11">
        <v>10862798</v>
      </c>
      <c r="I26" s="15">
        <v>10735607</v>
      </c>
      <c r="J26" s="13">
        <v>13428247</v>
      </c>
      <c r="K26" s="8">
        <v>14233943</v>
      </c>
      <c r="L26" s="11">
        <v>15087980</v>
      </c>
    </row>
    <row r="27" spans="1:12" ht="13.5">
      <c r="A27" s="35" t="s">
        <v>40</v>
      </c>
      <c r="B27" s="34" t="s">
        <v>41</v>
      </c>
      <c r="C27" s="8">
        <v>5092904</v>
      </c>
      <c r="D27" s="8">
        <v>4554196</v>
      </c>
      <c r="E27" s="11">
        <v>4240969</v>
      </c>
      <c r="F27" s="13">
        <v>4666703</v>
      </c>
      <c r="G27" s="8">
        <v>4666703</v>
      </c>
      <c r="H27" s="11">
        <v>4443269</v>
      </c>
      <c r="I27" s="15">
        <v>5028954</v>
      </c>
      <c r="J27" s="13">
        <v>4982541</v>
      </c>
      <c r="K27" s="8">
        <v>5281493</v>
      </c>
      <c r="L27" s="11">
        <v>5598382</v>
      </c>
    </row>
    <row r="28" spans="1:12" ht="13.5">
      <c r="A28" s="35" t="s">
        <v>42</v>
      </c>
      <c r="B28" s="34" t="s">
        <v>19</v>
      </c>
      <c r="C28" s="8">
        <v>11794122</v>
      </c>
      <c r="D28" s="8">
        <v>15766741</v>
      </c>
      <c r="E28" s="11">
        <v>18154451</v>
      </c>
      <c r="F28" s="12">
        <v>19065623</v>
      </c>
      <c r="G28" s="8">
        <v>19065623</v>
      </c>
      <c r="H28" s="14">
        <v>17784882</v>
      </c>
      <c r="I28" s="15">
        <v>19457770</v>
      </c>
      <c r="J28" s="13">
        <v>21016303</v>
      </c>
      <c r="K28" s="8">
        <v>22270627</v>
      </c>
      <c r="L28" s="11">
        <v>23601218</v>
      </c>
    </row>
    <row r="29" spans="1:12" ht="13.5">
      <c r="A29" s="35" t="s">
        <v>43</v>
      </c>
      <c r="B29" s="34"/>
      <c r="C29" s="8">
        <v>1280551</v>
      </c>
      <c r="D29" s="8">
        <v>2467728</v>
      </c>
      <c r="E29" s="11">
        <v>2529996</v>
      </c>
      <c r="F29" s="13">
        <v>1149410</v>
      </c>
      <c r="G29" s="8">
        <v>1149410</v>
      </c>
      <c r="H29" s="11">
        <v>1138146</v>
      </c>
      <c r="I29" s="15">
        <v>2823727</v>
      </c>
      <c r="J29" s="13">
        <v>2818117</v>
      </c>
      <c r="K29" s="8">
        <v>2987484</v>
      </c>
      <c r="L29" s="11">
        <v>3166073</v>
      </c>
    </row>
    <row r="30" spans="1:12" ht="13.5">
      <c r="A30" s="35" t="s">
        <v>44</v>
      </c>
      <c r="B30" s="34" t="s">
        <v>19</v>
      </c>
      <c r="C30" s="8">
        <v>19424456</v>
      </c>
      <c r="D30" s="8">
        <v>20079250</v>
      </c>
      <c r="E30" s="11">
        <v>23771063</v>
      </c>
      <c r="F30" s="12">
        <v>33133381</v>
      </c>
      <c r="G30" s="8">
        <v>33133381</v>
      </c>
      <c r="H30" s="14">
        <v>27717224</v>
      </c>
      <c r="I30" s="15">
        <v>27744889</v>
      </c>
      <c r="J30" s="13">
        <v>30103455</v>
      </c>
      <c r="K30" s="8">
        <v>31909662</v>
      </c>
      <c r="L30" s="11">
        <v>33824242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7844191</v>
      </c>
      <c r="K31" s="8">
        <v>8263373</v>
      </c>
      <c r="L31" s="11">
        <v>8705124</v>
      </c>
    </row>
    <row r="32" spans="1:12" ht="13.5">
      <c r="A32" s="35" t="s">
        <v>47</v>
      </c>
      <c r="B32" s="34"/>
      <c r="C32" s="8">
        <v>0</v>
      </c>
      <c r="D32" s="8">
        <v>20784003</v>
      </c>
      <c r="E32" s="11">
        <v>21179912</v>
      </c>
      <c r="F32" s="12">
        <v>22639130</v>
      </c>
      <c r="G32" s="8">
        <v>22639130</v>
      </c>
      <c r="H32" s="14">
        <v>0</v>
      </c>
      <c r="I32" s="15">
        <v>22431070</v>
      </c>
      <c r="J32" s="13">
        <v>23678095</v>
      </c>
      <c r="K32" s="8">
        <v>24902030</v>
      </c>
      <c r="L32" s="11">
        <v>26243206</v>
      </c>
    </row>
    <row r="33" spans="1:12" ht="13.5">
      <c r="A33" s="35" t="s">
        <v>48</v>
      </c>
      <c r="B33" s="34"/>
      <c r="C33" s="8">
        <v>110773</v>
      </c>
      <c r="D33" s="8">
        <v>479587</v>
      </c>
      <c r="E33" s="11">
        <v>0</v>
      </c>
      <c r="F33" s="13">
        <v>0</v>
      </c>
      <c r="G33" s="8">
        <v>0</v>
      </c>
      <c r="H33" s="11">
        <v>0</v>
      </c>
      <c r="I33" s="15">
        <v>210000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39985532</v>
      </c>
      <c r="D34" s="8">
        <v>33699955</v>
      </c>
      <c r="E34" s="11">
        <v>29067527</v>
      </c>
      <c r="F34" s="12">
        <v>38602307</v>
      </c>
      <c r="G34" s="8">
        <v>38602307</v>
      </c>
      <c r="H34" s="11">
        <v>48810211</v>
      </c>
      <c r="I34" s="15">
        <v>27289989</v>
      </c>
      <c r="J34" s="13">
        <v>30618305</v>
      </c>
      <c r="K34" s="8">
        <v>32442803</v>
      </c>
      <c r="L34" s="11">
        <v>34431147</v>
      </c>
    </row>
    <row r="35" spans="1:12" ht="13.5">
      <c r="A35" s="33" t="s">
        <v>51</v>
      </c>
      <c r="B35" s="41"/>
      <c r="C35" s="8">
        <v>1917885</v>
      </c>
      <c r="D35" s="8">
        <v>264481</v>
      </c>
      <c r="E35" s="11">
        <v>290300</v>
      </c>
      <c r="F35" s="13">
        <v>0</v>
      </c>
      <c r="G35" s="8">
        <v>0</v>
      </c>
      <c r="H35" s="11">
        <v>0</v>
      </c>
      <c r="I35" s="15">
        <v>60409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137586647</v>
      </c>
      <c r="D36" s="45">
        <f aca="true" t="shared" si="1" ref="D36:L36">SUM(D25:D35)</f>
        <v>162285169</v>
      </c>
      <c r="E36" s="46">
        <f t="shared" si="1"/>
        <v>172470898</v>
      </c>
      <c r="F36" s="47">
        <f t="shared" si="1"/>
        <v>206066141</v>
      </c>
      <c r="G36" s="45">
        <f t="shared" si="1"/>
        <v>206066141</v>
      </c>
      <c r="H36" s="46">
        <f t="shared" si="1"/>
        <v>180435709</v>
      </c>
      <c r="I36" s="49">
        <f t="shared" si="1"/>
        <v>187749137</v>
      </c>
      <c r="J36" s="50">
        <f t="shared" si="1"/>
        <v>220145948</v>
      </c>
      <c r="K36" s="45">
        <f t="shared" si="1"/>
        <v>232562333</v>
      </c>
      <c r="L36" s="46">
        <f t="shared" si="1"/>
        <v>245784852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20750685</v>
      </c>
      <c r="D38" s="61">
        <f aca="true" t="shared" si="2" ref="D38:L38">+D22-D36</f>
        <v>19282287</v>
      </c>
      <c r="E38" s="62">
        <f t="shared" si="2"/>
        <v>37976866</v>
      </c>
      <c r="F38" s="63">
        <f t="shared" si="2"/>
        <v>-12581311</v>
      </c>
      <c r="G38" s="61">
        <f t="shared" si="2"/>
        <v>-12581311</v>
      </c>
      <c r="H38" s="62">
        <f t="shared" si="2"/>
        <v>35904493</v>
      </c>
      <c r="I38" s="64">
        <f t="shared" si="2"/>
        <v>20127962</v>
      </c>
      <c r="J38" s="65">
        <f t="shared" si="2"/>
        <v>-14243924</v>
      </c>
      <c r="K38" s="61">
        <f t="shared" si="2"/>
        <v>-22972262</v>
      </c>
      <c r="L38" s="62">
        <f t="shared" si="2"/>
        <v>-31703939</v>
      </c>
    </row>
    <row r="39" spans="1:12" ht="13.5">
      <c r="A39" s="33" t="s">
        <v>54</v>
      </c>
      <c r="B39" s="41"/>
      <c r="C39" s="8">
        <v>35686172</v>
      </c>
      <c r="D39" s="8">
        <v>26709392</v>
      </c>
      <c r="E39" s="11">
        <v>31955778</v>
      </c>
      <c r="F39" s="13">
        <v>45728000</v>
      </c>
      <c r="G39" s="8">
        <v>45728000</v>
      </c>
      <c r="H39" s="11">
        <v>14884000</v>
      </c>
      <c r="I39" s="15">
        <v>33683561</v>
      </c>
      <c r="J39" s="13">
        <v>42159250</v>
      </c>
      <c r="K39" s="8">
        <v>39168500</v>
      </c>
      <c r="L39" s="11">
        <v>46288900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82926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56436857</v>
      </c>
      <c r="D42" s="72">
        <f aca="true" t="shared" si="3" ref="D42:L42">SUM(D38:D41)</f>
        <v>45991679</v>
      </c>
      <c r="E42" s="73">
        <f t="shared" si="3"/>
        <v>70015570</v>
      </c>
      <c r="F42" s="74">
        <f t="shared" si="3"/>
        <v>33146689</v>
      </c>
      <c r="G42" s="72">
        <f t="shared" si="3"/>
        <v>33146689</v>
      </c>
      <c r="H42" s="73">
        <f t="shared" si="3"/>
        <v>50788493</v>
      </c>
      <c r="I42" s="75">
        <f t="shared" si="3"/>
        <v>53811523</v>
      </c>
      <c r="J42" s="76">
        <f t="shared" si="3"/>
        <v>27915326</v>
      </c>
      <c r="K42" s="72">
        <f t="shared" si="3"/>
        <v>16196238</v>
      </c>
      <c r="L42" s="73">
        <f t="shared" si="3"/>
        <v>14584961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56436857</v>
      </c>
      <c r="D44" s="82">
        <f aca="true" t="shared" si="4" ref="D44:L44">+D42-D43</f>
        <v>45991679</v>
      </c>
      <c r="E44" s="83">
        <f t="shared" si="4"/>
        <v>70015570</v>
      </c>
      <c r="F44" s="84">
        <f t="shared" si="4"/>
        <v>33146689</v>
      </c>
      <c r="G44" s="82">
        <f t="shared" si="4"/>
        <v>33146689</v>
      </c>
      <c r="H44" s="83">
        <f t="shared" si="4"/>
        <v>50788493</v>
      </c>
      <c r="I44" s="85">
        <f t="shared" si="4"/>
        <v>53811523</v>
      </c>
      <c r="J44" s="86">
        <f t="shared" si="4"/>
        <v>27915326</v>
      </c>
      <c r="K44" s="82">
        <f t="shared" si="4"/>
        <v>16196238</v>
      </c>
      <c r="L44" s="83">
        <f t="shared" si="4"/>
        <v>14584961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56436857</v>
      </c>
      <c r="D46" s="72">
        <f aca="true" t="shared" si="5" ref="D46:L46">SUM(D44:D45)</f>
        <v>45991679</v>
      </c>
      <c r="E46" s="73">
        <f t="shared" si="5"/>
        <v>70015570</v>
      </c>
      <c r="F46" s="74">
        <f t="shared" si="5"/>
        <v>33146689</v>
      </c>
      <c r="G46" s="72">
        <f t="shared" si="5"/>
        <v>33146689</v>
      </c>
      <c r="H46" s="73">
        <f t="shared" si="5"/>
        <v>50788493</v>
      </c>
      <c r="I46" s="75">
        <f t="shared" si="5"/>
        <v>53811523</v>
      </c>
      <c r="J46" s="76">
        <f t="shared" si="5"/>
        <v>27915326</v>
      </c>
      <c r="K46" s="72">
        <f t="shared" si="5"/>
        <v>16196238</v>
      </c>
      <c r="L46" s="73">
        <f t="shared" si="5"/>
        <v>14584961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56436857</v>
      </c>
      <c r="D48" s="92">
        <f aca="true" t="shared" si="6" ref="D48:L48">SUM(D46:D47)</f>
        <v>45991679</v>
      </c>
      <c r="E48" s="93">
        <f t="shared" si="6"/>
        <v>70015570</v>
      </c>
      <c r="F48" s="94">
        <f t="shared" si="6"/>
        <v>33146689</v>
      </c>
      <c r="G48" s="92">
        <f t="shared" si="6"/>
        <v>33146689</v>
      </c>
      <c r="H48" s="95">
        <f t="shared" si="6"/>
        <v>50788493</v>
      </c>
      <c r="I48" s="96">
        <f t="shared" si="6"/>
        <v>53811523</v>
      </c>
      <c r="J48" s="97">
        <f t="shared" si="6"/>
        <v>27915326</v>
      </c>
      <c r="K48" s="92">
        <f t="shared" si="6"/>
        <v>16196238</v>
      </c>
      <c r="L48" s="98">
        <f t="shared" si="6"/>
        <v>14584961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24121413</v>
      </c>
      <c r="H5" s="11">
        <v>58746</v>
      </c>
      <c r="I5" s="12">
        <v>18661347</v>
      </c>
      <c r="J5" s="10">
        <v>25665183</v>
      </c>
      <c r="K5" s="8">
        <v>28231702</v>
      </c>
      <c r="L5" s="11">
        <v>30038531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82932061</v>
      </c>
      <c r="H7" s="11">
        <v>48870565</v>
      </c>
      <c r="I7" s="14">
        <v>76276657</v>
      </c>
      <c r="J7" s="13">
        <v>83809787</v>
      </c>
      <c r="K7" s="8">
        <v>92350244</v>
      </c>
      <c r="L7" s="11">
        <v>98260660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19329913</v>
      </c>
      <c r="H10" s="36">
        <v>6205111</v>
      </c>
      <c r="I10" s="39">
        <v>14928625</v>
      </c>
      <c r="J10" s="40">
        <v>14346523</v>
      </c>
      <c r="K10" s="38">
        <v>21005113</v>
      </c>
      <c r="L10" s="36">
        <v>21549440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1203750</v>
      </c>
      <c r="H12" s="11">
        <v>1360856</v>
      </c>
      <c r="I12" s="15">
        <v>2144825</v>
      </c>
      <c r="J12" s="13">
        <v>3191372</v>
      </c>
      <c r="K12" s="8">
        <v>3395885</v>
      </c>
      <c r="L12" s="11">
        <v>3613437</v>
      </c>
    </row>
    <row r="13" spans="1:12" ht="13.5">
      <c r="A13" s="33" t="s">
        <v>27</v>
      </c>
      <c r="B13" s="41"/>
      <c r="C13" s="8">
        <v>0</v>
      </c>
      <c r="D13" s="8">
        <v>0</v>
      </c>
      <c r="E13" s="11">
        <v>0</v>
      </c>
      <c r="F13" s="13">
        <v>0</v>
      </c>
      <c r="G13" s="8">
        <v>531094</v>
      </c>
      <c r="H13" s="11">
        <v>786221</v>
      </c>
      <c r="I13" s="15">
        <v>1431704</v>
      </c>
      <c r="J13" s="13">
        <v>887542</v>
      </c>
      <c r="K13" s="8">
        <v>944345</v>
      </c>
      <c r="L13" s="11">
        <v>1004783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0</v>
      </c>
      <c r="F14" s="13">
        <v>0</v>
      </c>
      <c r="G14" s="8">
        <v>4888220</v>
      </c>
      <c r="H14" s="11">
        <v>1328592</v>
      </c>
      <c r="I14" s="15">
        <v>5118497</v>
      </c>
      <c r="J14" s="13">
        <v>5201066</v>
      </c>
      <c r="K14" s="8">
        <v>5533934</v>
      </c>
      <c r="L14" s="11">
        <v>5888106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130411</v>
      </c>
      <c r="H16" s="11">
        <v>337729</v>
      </c>
      <c r="I16" s="15">
        <v>459253</v>
      </c>
      <c r="J16" s="13">
        <v>374131</v>
      </c>
      <c r="K16" s="8">
        <v>612575</v>
      </c>
      <c r="L16" s="11">
        <v>653355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3804692</v>
      </c>
      <c r="H17" s="11">
        <v>2011775</v>
      </c>
      <c r="I17" s="15">
        <v>3225925</v>
      </c>
      <c r="J17" s="13">
        <v>4048192</v>
      </c>
      <c r="K17" s="8">
        <v>4307277</v>
      </c>
      <c r="L17" s="11">
        <v>4582942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2990000</v>
      </c>
      <c r="H18" s="11">
        <v>1282276</v>
      </c>
      <c r="I18" s="15">
        <v>1618523</v>
      </c>
      <c r="J18" s="13">
        <v>3181480</v>
      </c>
      <c r="K18" s="8">
        <v>3385295</v>
      </c>
      <c r="L18" s="11">
        <v>3601594</v>
      </c>
    </row>
    <row r="19" spans="1:12" ht="13.5">
      <c r="A19" s="33" t="s">
        <v>33</v>
      </c>
      <c r="B19" s="41"/>
      <c r="C19" s="8">
        <v>0</v>
      </c>
      <c r="D19" s="8">
        <v>0</v>
      </c>
      <c r="E19" s="11">
        <v>0</v>
      </c>
      <c r="F19" s="13">
        <v>0</v>
      </c>
      <c r="G19" s="8">
        <v>71270873</v>
      </c>
      <c r="H19" s="11">
        <v>27922800</v>
      </c>
      <c r="I19" s="15">
        <v>63340037</v>
      </c>
      <c r="J19" s="13">
        <v>71468228</v>
      </c>
      <c r="K19" s="8">
        <v>58269948</v>
      </c>
      <c r="L19" s="11">
        <v>63194836</v>
      </c>
    </row>
    <row r="20" spans="1:12" ht="13.5">
      <c r="A20" s="33" t="s">
        <v>34</v>
      </c>
      <c r="B20" s="41" t="s">
        <v>19</v>
      </c>
      <c r="C20" s="8">
        <v>0</v>
      </c>
      <c r="D20" s="8">
        <v>0</v>
      </c>
      <c r="E20" s="36">
        <v>0</v>
      </c>
      <c r="F20" s="37">
        <v>0</v>
      </c>
      <c r="G20" s="38">
        <v>922139</v>
      </c>
      <c r="H20" s="36">
        <v>1383127</v>
      </c>
      <c r="I20" s="39">
        <v>10410501</v>
      </c>
      <c r="J20" s="40">
        <v>6686897</v>
      </c>
      <c r="K20" s="38">
        <v>7106170</v>
      </c>
      <c r="L20" s="36">
        <v>7551849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818</v>
      </c>
      <c r="H21" s="42">
        <v>614</v>
      </c>
      <c r="I21" s="15">
        <v>0</v>
      </c>
      <c r="J21" s="13">
        <v>95095</v>
      </c>
      <c r="K21" s="8">
        <v>101181</v>
      </c>
      <c r="L21" s="11">
        <v>107657</v>
      </c>
    </row>
    <row r="22" spans="1:12" ht="24.75" customHeight="1">
      <c r="A22" s="43" t="s">
        <v>36</v>
      </c>
      <c r="B22" s="44"/>
      <c r="C22" s="45">
        <f>SUM(C5:C21)</f>
        <v>0</v>
      </c>
      <c r="D22" s="45">
        <f aca="true" t="shared" si="0" ref="D22:L22">SUM(D5:D21)</f>
        <v>0</v>
      </c>
      <c r="E22" s="46">
        <f t="shared" si="0"/>
        <v>0</v>
      </c>
      <c r="F22" s="47">
        <f t="shared" si="0"/>
        <v>0</v>
      </c>
      <c r="G22" s="45">
        <f t="shared" si="0"/>
        <v>212125384</v>
      </c>
      <c r="H22" s="48">
        <f t="shared" si="0"/>
        <v>91548412</v>
      </c>
      <c r="I22" s="49">
        <f t="shared" si="0"/>
        <v>197615894</v>
      </c>
      <c r="J22" s="50">
        <f t="shared" si="0"/>
        <v>218955496</v>
      </c>
      <c r="K22" s="45">
        <f t="shared" si="0"/>
        <v>225243669</v>
      </c>
      <c r="L22" s="46">
        <f t="shared" si="0"/>
        <v>240047190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0</v>
      </c>
      <c r="D25" s="8">
        <v>0</v>
      </c>
      <c r="E25" s="11">
        <v>0</v>
      </c>
      <c r="F25" s="12">
        <v>0</v>
      </c>
      <c r="G25" s="8">
        <v>70694976</v>
      </c>
      <c r="H25" s="14">
        <v>25928730</v>
      </c>
      <c r="I25" s="15">
        <v>76831637</v>
      </c>
      <c r="J25" s="13">
        <v>87589097</v>
      </c>
      <c r="K25" s="8">
        <v>90216537</v>
      </c>
      <c r="L25" s="11">
        <v>92923054</v>
      </c>
    </row>
    <row r="26" spans="1:12" ht="13.5">
      <c r="A26" s="35" t="s">
        <v>39</v>
      </c>
      <c r="B26" s="34"/>
      <c r="C26" s="8">
        <v>0</v>
      </c>
      <c r="D26" s="8">
        <v>0</v>
      </c>
      <c r="E26" s="11">
        <v>0</v>
      </c>
      <c r="F26" s="13">
        <v>0</v>
      </c>
      <c r="G26" s="8">
        <v>4525930</v>
      </c>
      <c r="H26" s="11">
        <v>2179514</v>
      </c>
      <c r="I26" s="15">
        <v>5882648</v>
      </c>
      <c r="J26" s="13">
        <v>6981529</v>
      </c>
      <c r="K26" s="8">
        <v>7400420</v>
      </c>
      <c r="L26" s="11">
        <v>7844446</v>
      </c>
    </row>
    <row r="27" spans="1:12" ht="13.5">
      <c r="A27" s="35" t="s">
        <v>40</v>
      </c>
      <c r="B27" s="34" t="s">
        <v>41</v>
      </c>
      <c r="C27" s="8">
        <v>0</v>
      </c>
      <c r="D27" s="8">
        <v>0</v>
      </c>
      <c r="E27" s="11">
        <v>0</v>
      </c>
      <c r="F27" s="13">
        <v>0</v>
      </c>
      <c r="G27" s="8">
        <v>4475590</v>
      </c>
      <c r="H27" s="11">
        <v>0</v>
      </c>
      <c r="I27" s="15">
        <v>36177542</v>
      </c>
      <c r="J27" s="13">
        <v>2500000</v>
      </c>
      <c r="K27" s="8">
        <v>2575000</v>
      </c>
      <c r="L27" s="11">
        <v>2652250</v>
      </c>
    </row>
    <row r="28" spans="1:12" ht="13.5">
      <c r="A28" s="35" t="s">
        <v>42</v>
      </c>
      <c r="B28" s="34" t="s">
        <v>19</v>
      </c>
      <c r="C28" s="8">
        <v>0</v>
      </c>
      <c r="D28" s="8">
        <v>0</v>
      </c>
      <c r="E28" s="11">
        <v>0</v>
      </c>
      <c r="F28" s="12">
        <v>0</v>
      </c>
      <c r="G28" s="8">
        <v>18790051</v>
      </c>
      <c r="H28" s="14">
        <v>1142935</v>
      </c>
      <c r="I28" s="15">
        <v>26036301</v>
      </c>
      <c r="J28" s="13">
        <v>16630601</v>
      </c>
      <c r="K28" s="8">
        <v>16884938</v>
      </c>
      <c r="L28" s="11">
        <v>17039742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0</v>
      </c>
      <c r="G29" s="8">
        <v>917338</v>
      </c>
      <c r="H29" s="11">
        <v>219521</v>
      </c>
      <c r="I29" s="15">
        <v>11907013</v>
      </c>
      <c r="J29" s="13">
        <v>369466</v>
      </c>
      <c r="K29" s="8">
        <v>332797</v>
      </c>
      <c r="L29" s="11">
        <v>324308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72861427</v>
      </c>
      <c r="H30" s="14">
        <v>8208454</v>
      </c>
      <c r="I30" s="15">
        <v>70593781</v>
      </c>
      <c r="J30" s="13">
        <v>72000000</v>
      </c>
      <c r="K30" s="8">
        <v>74232000</v>
      </c>
      <c r="L30" s="11">
        <v>76533192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10351693</v>
      </c>
      <c r="H33" s="11">
        <v>0</v>
      </c>
      <c r="I33" s="15">
        <v>191813</v>
      </c>
      <c r="J33" s="13">
        <v>363772</v>
      </c>
      <c r="K33" s="8">
        <v>387054</v>
      </c>
      <c r="L33" s="11">
        <v>411825</v>
      </c>
    </row>
    <row r="34" spans="1:12" ht="13.5">
      <c r="A34" s="35" t="s">
        <v>49</v>
      </c>
      <c r="B34" s="34" t="s">
        <v>50</v>
      </c>
      <c r="C34" s="8">
        <v>0</v>
      </c>
      <c r="D34" s="8">
        <v>0</v>
      </c>
      <c r="E34" s="11">
        <v>0</v>
      </c>
      <c r="F34" s="12">
        <v>0</v>
      </c>
      <c r="G34" s="8">
        <v>32339264</v>
      </c>
      <c r="H34" s="11">
        <v>18004599</v>
      </c>
      <c r="I34" s="15">
        <v>39595874</v>
      </c>
      <c r="J34" s="13">
        <v>42516001</v>
      </c>
      <c r="K34" s="8">
        <v>33184087</v>
      </c>
      <c r="L34" s="11">
        <v>34520970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0</v>
      </c>
      <c r="D36" s="45">
        <f aca="true" t="shared" si="1" ref="D36:L36">SUM(D25:D35)</f>
        <v>0</v>
      </c>
      <c r="E36" s="46">
        <f t="shared" si="1"/>
        <v>0</v>
      </c>
      <c r="F36" s="47">
        <f t="shared" si="1"/>
        <v>0</v>
      </c>
      <c r="G36" s="45">
        <f t="shared" si="1"/>
        <v>214956269</v>
      </c>
      <c r="H36" s="46">
        <f t="shared" si="1"/>
        <v>55683753</v>
      </c>
      <c r="I36" s="49">
        <f t="shared" si="1"/>
        <v>267216609</v>
      </c>
      <c r="J36" s="50">
        <f t="shared" si="1"/>
        <v>228950466</v>
      </c>
      <c r="K36" s="45">
        <f t="shared" si="1"/>
        <v>225212833</v>
      </c>
      <c r="L36" s="46">
        <f t="shared" si="1"/>
        <v>232249787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0</v>
      </c>
      <c r="D38" s="61">
        <f aca="true" t="shared" si="2" ref="D38:L38">+D22-D36</f>
        <v>0</v>
      </c>
      <c r="E38" s="62">
        <f t="shared" si="2"/>
        <v>0</v>
      </c>
      <c r="F38" s="63">
        <f t="shared" si="2"/>
        <v>0</v>
      </c>
      <c r="G38" s="61">
        <f t="shared" si="2"/>
        <v>-2830885</v>
      </c>
      <c r="H38" s="62">
        <f t="shared" si="2"/>
        <v>35864659</v>
      </c>
      <c r="I38" s="64">
        <f t="shared" si="2"/>
        <v>-69600715</v>
      </c>
      <c r="J38" s="65">
        <f t="shared" si="2"/>
        <v>-9994970</v>
      </c>
      <c r="K38" s="61">
        <f t="shared" si="2"/>
        <v>30836</v>
      </c>
      <c r="L38" s="62">
        <f t="shared" si="2"/>
        <v>7797403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0</v>
      </c>
      <c r="F39" s="13">
        <v>0</v>
      </c>
      <c r="G39" s="8">
        <v>25990324</v>
      </c>
      <c r="H39" s="11">
        <v>4934552</v>
      </c>
      <c r="I39" s="15">
        <v>27911207</v>
      </c>
      <c r="J39" s="13">
        <v>37456000</v>
      </c>
      <c r="K39" s="8">
        <v>19009000</v>
      </c>
      <c r="L39" s="11">
        <v>35887000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0</v>
      </c>
      <c r="D42" s="72">
        <f aca="true" t="shared" si="3" ref="D42:L42">SUM(D38:D41)</f>
        <v>0</v>
      </c>
      <c r="E42" s="73">
        <f t="shared" si="3"/>
        <v>0</v>
      </c>
      <c r="F42" s="74">
        <f t="shared" si="3"/>
        <v>0</v>
      </c>
      <c r="G42" s="72">
        <f t="shared" si="3"/>
        <v>23159439</v>
      </c>
      <c r="H42" s="73">
        <f t="shared" si="3"/>
        <v>40799211</v>
      </c>
      <c r="I42" s="75">
        <f t="shared" si="3"/>
        <v>-41689508</v>
      </c>
      <c r="J42" s="76">
        <f t="shared" si="3"/>
        <v>27461030</v>
      </c>
      <c r="K42" s="72">
        <f t="shared" si="3"/>
        <v>19039836</v>
      </c>
      <c r="L42" s="73">
        <f t="shared" si="3"/>
        <v>43684403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0</v>
      </c>
      <c r="D44" s="82">
        <f aca="true" t="shared" si="4" ref="D44:L44">+D42-D43</f>
        <v>0</v>
      </c>
      <c r="E44" s="83">
        <f t="shared" si="4"/>
        <v>0</v>
      </c>
      <c r="F44" s="84">
        <f t="shared" si="4"/>
        <v>0</v>
      </c>
      <c r="G44" s="82">
        <f t="shared" si="4"/>
        <v>23159439</v>
      </c>
      <c r="H44" s="83">
        <f t="shared" si="4"/>
        <v>40799211</v>
      </c>
      <c r="I44" s="85">
        <f t="shared" si="4"/>
        <v>-41689508</v>
      </c>
      <c r="J44" s="86">
        <f t="shared" si="4"/>
        <v>27461030</v>
      </c>
      <c r="K44" s="82">
        <f t="shared" si="4"/>
        <v>19039836</v>
      </c>
      <c r="L44" s="83">
        <f t="shared" si="4"/>
        <v>43684403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0</v>
      </c>
      <c r="D46" s="72">
        <f aca="true" t="shared" si="5" ref="D46:L46">SUM(D44:D45)</f>
        <v>0</v>
      </c>
      <c r="E46" s="73">
        <f t="shared" si="5"/>
        <v>0</v>
      </c>
      <c r="F46" s="74">
        <f t="shared" si="5"/>
        <v>0</v>
      </c>
      <c r="G46" s="72">
        <f t="shared" si="5"/>
        <v>23159439</v>
      </c>
      <c r="H46" s="73">
        <f t="shared" si="5"/>
        <v>40799211</v>
      </c>
      <c r="I46" s="75">
        <f t="shared" si="5"/>
        <v>-41689508</v>
      </c>
      <c r="J46" s="76">
        <f t="shared" si="5"/>
        <v>27461030</v>
      </c>
      <c r="K46" s="72">
        <f t="shared" si="5"/>
        <v>19039836</v>
      </c>
      <c r="L46" s="73">
        <f t="shared" si="5"/>
        <v>43684403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0</v>
      </c>
      <c r="D48" s="92">
        <f aca="true" t="shared" si="6" ref="D48:L48">SUM(D46:D47)</f>
        <v>0</v>
      </c>
      <c r="E48" s="93">
        <f t="shared" si="6"/>
        <v>0</v>
      </c>
      <c r="F48" s="94">
        <f t="shared" si="6"/>
        <v>0</v>
      </c>
      <c r="G48" s="92">
        <f t="shared" si="6"/>
        <v>23159439</v>
      </c>
      <c r="H48" s="95">
        <f t="shared" si="6"/>
        <v>40799211</v>
      </c>
      <c r="I48" s="96">
        <f t="shared" si="6"/>
        <v>-41689508</v>
      </c>
      <c r="J48" s="97">
        <f t="shared" si="6"/>
        <v>27461030</v>
      </c>
      <c r="K48" s="92">
        <f t="shared" si="6"/>
        <v>19039836</v>
      </c>
      <c r="L48" s="98">
        <f t="shared" si="6"/>
        <v>43684403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-18868576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36100496</v>
      </c>
      <c r="D8" s="8">
        <v>0</v>
      </c>
      <c r="E8" s="11">
        <v>71967534</v>
      </c>
      <c r="F8" s="13">
        <v>54315043</v>
      </c>
      <c r="G8" s="8">
        <v>54315043</v>
      </c>
      <c r="H8" s="11">
        <v>9179498</v>
      </c>
      <c r="I8" s="15">
        <v>64442195</v>
      </c>
      <c r="J8" s="13">
        <v>106557915</v>
      </c>
      <c r="K8" s="8">
        <v>112951390</v>
      </c>
      <c r="L8" s="11">
        <v>119728474</v>
      </c>
    </row>
    <row r="9" spans="1:12" ht="13.5">
      <c r="A9" s="35" t="s">
        <v>23</v>
      </c>
      <c r="B9" s="34" t="s">
        <v>19</v>
      </c>
      <c r="C9" s="8">
        <v>5756918</v>
      </c>
      <c r="D9" s="8">
        <v>0</v>
      </c>
      <c r="E9" s="11">
        <v>30843229</v>
      </c>
      <c r="F9" s="13">
        <v>13162705</v>
      </c>
      <c r="G9" s="8">
        <v>13162705</v>
      </c>
      <c r="H9" s="11">
        <v>3934070</v>
      </c>
      <c r="I9" s="15">
        <v>23838919</v>
      </c>
      <c r="J9" s="13">
        <v>28838373</v>
      </c>
      <c r="K9" s="8">
        <v>30568675</v>
      </c>
      <c r="L9" s="11">
        <v>32402796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102864067</v>
      </c>
      <c r="E11" s="11">
        <v>0</v>
      </c>
      <c r="F11" s="13">
        <v>4503280</v>
      </c>
      <c r="G11" s="8">
        <v>4503280</v>
      </c>
      <c r="H11" s="11">
        <v>52365776</v>
      </c>
      <c r="I11" s="15">
        <v>3389922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0</v>
      </c>
      <c r="D12" s="8">
        <v>0</v>
      </c>
      <c r="E12" s="11">
        <v>0</v>
      </c>
      <c r="F12" s="13">
        <v>0</v>
      </c>
      <c r="G12" s="8">
        <v>0</v>
      </c>
      <c r="H12" s="11">
        <v>0</v>
      </c>
      <c r="I12" s="15">
        <v>0</v>
      </c>
      <c r="J12" s="13">
        <v>9000</v>
      </c>
      <c r="K12" s="8">
        <v>9540</v>
      </c>
      <c r="L12" s="11">
        <v>10112</v>
      </c>
    </row>
    <row r="13" spans="1:12" ht="13.5">
      <c r="A13" s="33" t="s">
        <v>27</v>
      </c>
      <c r="B13" s="41"/>
      <c r="C13" s="8">
        <v>3239584</v>
      </c>
      <c r="D13" s="8">
        <v>3900795</v>
      </c>
      <c r="E13" s="11">
        <v>4378388</v>
      </c>
      <c r="F13" s="13">
        <v>3368000</v>
      </c>
      <c r="G13" s="8">
        <v>3368000</v>
      </c>
      <c r="H13" s="11">
        <v>3078643</v>
      </c>
      <c r="I13" s="15">
        <v>3309457</v>
      </c>
      <c r="J13" s="13">
        <v>4040000</v>
      </c>
      <c r="K13" s="8">
        <v>4271800</v>
      </c>
      <c r="L13" s="11">
        <v>4528108</v>
      </c>
    </row>
    <row r="14" spans="1:12" ht="13.5">
      <c r="A14" s="33" t="s">
        <v>28</v>
      </c>
      <c r="B14" s="41"/>
      <c r="C14" s="8">
        <v>4379313</v>
      </c>
      <c r="D14" s="8">
        <v>5808469</v>
      </c>
      <c r="E14" s="11">
        <v>5347462</v>
      </c>
      <c r="F14" s="13">
        <v>2866317</v>
      </c>
      <c r="G14" s="8">
        <v>2866317</v>
      </c>
      <c r="H14" s="11">
        <v>11486824</v>
      </c>
      <c r="I14" s="15">
        <v>24092370</v>
      </c>
      <c r="J14" s="13">
        <v>13078000</v>
      </c>
      <c r="K14" s="8">
        <v>13863000</v>
      </c>
      <c r="L14" s="11">
        <v>14694000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119392</v>
      </c>
      <c r="G18" s="8">
        <v>119392</v>
      </c>
      <c r="H18" s="11">
        <v>194374</v>
      </c>
      <c r="I18" s="15">
        <v>0</v>
      </c>
      <c r="J18" s="13">
        <v>992000</v>
      </c>
      <c r="K18" s="8">
        <v>800000</v>
      </c>
      <c r="L18" s="11">
        <v>0</v>
      </c>
    </row>
    <row r="19" spans="1:12" ht="13.5">
      <c r="A19" s="33" t="s">
        <v>33</v>
      </c>
      <c r="B19" s="41"/>
      <c r="C19" s="8">
        <v>317698882</v>
      </c>
      <c r="D19" s="8">
        <v>311552662</v>
      </c>
      <c r="E19" s="11">
        <v>322711105</v>
      </c>
      <c r="F19" s="13">
        <v>335199000</v>
      </c>
      <c r="G19" s="8">
        <v>335199000</v>
      </c>
      <c r="H19" s="11">
        <v>299714895</v>
      </c>
      <c r="I19" s="15">
        <v>314816629</v>
      </c>
      <c r="J19" s="13">
        <v>355444400</v>
      </c>
      <c r="K19" s="8">
        <v>351465680</v>
      </c>
      <c r="L19" s="11">
        <v>336867441</v>
      </c>
    </row>
    <row r="20" spans="1:12" ht="13.5">
      <c r="A20" s="33" t="s">
        <v>34</v>
      </c>
      <c r="B20" s="41" t="s">
        <v>19</v>
      </c>
      <c r="C20" s="8">
        <v>29153743</v>
      </c>
      <c r="D20" s="8">
        <v>6763083</v>
      </c>
      <c r="E20" s="36">
        <v>12895955</v>
      </c>
      <c r="F20" s="37">
        <v>9857961</v>
      </c>
      <c r="G20" s="38">
        <v>9857961</v>
      </c>
      <c r="H20" s="36">
        <v>1240116</v>
      </c>
      <c r="I20" s="39">
        <v>17613972</v>
      </c>
      <c r="J20" s="40">
        <v>388294</v>
      </c>
      <c r="K20" s="38">
        <v>411203</v>
      </c>
      <c r="L20" s="36">
        <v>435053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396328936</v>
      </c>
      <c r="D22" s="45">
        <f aca="true" t="shared" si="0" ref="D22:L22">SUM(D5:D21)</f>
        <v>412020500</v>
      </c>
      <c r="E22" s="46">
        <f t="shared" si="0"/>
        <v>448143673</v>
      </c>
      <c r="F22" s="47">
        <f t="shared" si="0"/>
        <v>423391698</v>
      </c>
      <c r="G22" s="45">
        <f t="shared" si="0"/>
        <v>423391698</v>
      </c>
      <c r="H22" s="48">
        <f t="shared" si="0"/>
        <v>381194196</v>
      </c>
      <c r="I22" s="49">
        <f t="shared" si="0"/>
        <v>451503464</v>
      </c>
      <c r="J22" s="50">
        <f t="shared" si="0"/>
        <v>509347982</v>
      </c>
      <c r="K22" s="45">
        <f t="shared" si="0"/>
        <v>514341288</v>
      </c>
      <c r="L22" s="46">
        <f t="shared" si="0"/>
        <v>508665984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130157605</v>
      </c>
      <c r="D25" s="8">
        <v>153126238</v>
      </c>
      <c r="E25" s="11">
        <v>163740422</v>
      </c>
      <c r="F25" s="12">
        <v>189902164</v>
      </c>
      <c r="G25" s="8">
        <v>189902164</v>
      </c>
      <c r="H25" s="14">
        <v>179734662</v>
      </c>
      <c r="I25" s="15">
        <v>186858917</v>
      </c>
      <c r="J25" s="13">
        <v>186950616</v>
      </c>
      <c r="K25" s="8">
        <v>195801850</v>
      </c>
      <c r="L25" s="11">
        <v>186508237</v>
      </c>
    </row>
    <row r="26" spans="1:12" ht="13.5">
      <c r="A26" s="35" t="s">
        <v>39</v>
      </c>
      <c r="B26" s="34"/>
      <c r="C26" s="8">
        <v>5024336</v>
      </c>
      <c r="D26" s="8">
        <v>5266072</v>
      </c>
      <c r="E26" s="11">
        <v>5309512</v>
      </c>
      <c r="F26" s="13">
        <v>6648713</v>
      </c>
      <c r="G26" s="8">
        <v>6648713</v>
      </c>
      <c r="H26" s="11">
        <v>5231105</v>
      </c>
      <c r="I26" s="15">
        <v>5201912</v>
      </c>
      <c r="J26" s="13">
        <v>7242394</v>
      </c>
      <c r="K26" s="8">
        <v>7669696</v>
      </c>
      <c r="L26" s="11">
        <v>8114538</v>
      </c>
    </row>
    <row r="27" spans="1:12" ht="13.5">
      <c r="A27" s="35" t="s">
        <v>40</v>
      </c>
      <c r="B27" s="34" t="s">
        <v>41</v>
      </c>
      <c r="C27" s="8">
        <v>41522420</v>
      </c>
      <c r="D27" s="8">
        <v>74777017</v>
      </c>
      <c r="E27" s="11">
        <v>57681232</v>
      </c>
      <c r="F27" s="13">
        <v>20875142</v>
      </c>
      <c r="G27" s="8">
        <v>20875142</v>
      </c>
      <c r="H27" s="11">
        <v>0</v>
      </c>
      <c r="I27" s="15">
        <v>37676466</v>
      </c>
      <c r="J27" s="13">
        <v>20875142</v>
      </c>
      <c r="K27" s="8">
        <v>22127651</v>
      </c>
      <c r="L27" s="11">
        <v>23455310</v>
      </c>
    </row>
    <row r="28" spans="1:12" ht="13.5">
      <c r="A28" s="35" t="s">
        <v>42</v>
      </c>
      <c r="B28" s="34" t="s">
        <v>19</v>
      </c>
      <c r="C28" s="8">
        <v>88142521</v>
      </c>
      <c r="D28" s="8">
        <v>44239826</v>
      </c>
      <c r="E28" s="11">
        <v>46199298</v>
      </c>
      <c r="F28" s="12">
        <v>50506566</v>
      </c>
      <c r="G28" s="8">
        <v>50506566</v>
      </c>
      <c r="H28" s="14">
        <v>25253285</v>
      </c>
      <c r="I28" s="15">
        <v>48515733</v>
      </c>
      <c r="J28" s="13">
        <v>46920616</v>
      </c>
      <c r="K28" s="8">
        <v>49705694</v>
      </c>
      <c r="L28" s="11">
        <v>52658036</v>
      </c>
    </row>
    <row r="29" spans="1:12" ht="13.5">
      <c r="A29" s="35" t="s">
        <v>43</v>
      </c>
      <c r="B29" s="34"/>
      <c r="C29" s="8">
        <v>3967934</v>
      </c>
      <c r="D29" s="8">
        <v>5504319</v>
      </c>
      <c r="E29" s="11">
        <v>5735402</v>
      </c>
      <c r="F29" s="13">
        <v>2255323</v>
      </c>
      <c r="G29" s="8">
        <v>2255323</v>
      </c>
      <c r="H29" s="11">
        <v>1235411</v>
      </c>
      <c r="I29" s="15">
        <v>5916126</v>
      </c>
      <c r="J29" s="13">
        <v>2293887</v>
      </c>
      <c r="K29" s="8">
        <v>2431520</v>
      </c>
      <c r="L29" s="11">
        <v>2577411</v>
      </c>
    </row>
    <row r="30" spans="1:12" ht="13.5">
      <c r="A30" s="35" t="s">
        <v>44</v>
      </c>
      <c r="B30" s="34" t="s">
        <v>19</v>
      </c>
      <c r="C30" s="8">
        <v>2473512</v>
      </c>
      <c r="D30" s="8">
        <v>3383705</v>
      </c>
      <c r="E30" s="11">
        <v>988976</v>
      </c>
      <c r="F30" s="12">
        <v>4264273</v>
      </c>
      <c r="G30" s="8">
        <v>4264273</v>
      </c>
      <c r="H30" s="14">
        <v>4706841</v>
      </c>
      <c r="I30" s="15">
        <v>4163900</v>
      </c>
      <c r="J30" s="13">
        <v>9000000</v>
      </c>
      <c r="K30" s="8">
        <v>9540000</v>
      </c>
      <c r="L30" s="11">
        <v>10112400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20740625</v>
      </c>
      <c r="D32" s="8">
        <v>20934522</v>
      </c>
      <c r="E32" s="11">
        <v>15138059</v>
      </c>
      <c r="F32" s="12">
        <v>0</v>
      </c>
      <c r="G32" s="8">
        <v>0</v>
      </c>
      <c r="H32" s="14">
        <v>0</v>
      </c>
      <c r="I32" s="15">
        <v>14441985</v>
      </c>
      <c r="J32" s="13">
        <v>111507005</v>
      </c>
      <c r="K32" s="8">
        <v>100339214</v>
      </c>
      <c r="L32" s="11">
        <v>101492502</v>
      </c>
    </row>
    <row r="33" spans="1:12" ht="13.5">
      <c r="A33" s="35" t="s">
        <v>48</v>
      </c>
      <c r="B33" s="34"/>
      <c r="C33" s="8">
        <v>120243659</v>
      </c>
      <c r="D33" s="8">
        <v>2786740</v>
      </c>
      <c r="E33" s="11">
        <v>4999777</v>
      </c>
      <c r="F33" s="13">
        <v>10180978</v>
      </c>
      <c r="G33" s="8">
        <v>10180978</v>
      </c>
      <c r="H33" s="11">
        <v>69019</v>
      </c>
      <c r="I33" s="15">
        <v>7369603</v>
      </c>
      <c r="J33" s="13">
        <v>16505339</v>
      </c>
      <c r="K33" s="8">
        <v>17495659</v>
      </c>
      <c r="L33" s="11">
        <v>18545399</v>
      </c>
    </row>
    <row r="34" spans="1:12" ht="13.5">
      <c r="A34" s="35" t="s">
        <v>49</v>
      </c>
      <c r="B34" s="34" t="s">
        <v>50</v>
      </c>
      <c r="C34" s="8">
        <v>95163295</v>
      </c>
      <c r="D34" s="8">
        <v>176251135</v>
      </c>
      <c r="E34" s="11">
        <v>171423019</v>
      </c>
      <c r="F34" s="12">
        <v>209793251</v>
      </c>
      <c r="G34" s="8">
        <v>209793251</v>
      </c>
      <c r="H34" s="11">
        <v>168168567</v>
      </c>
      <c r="I34" s="15">
        <v>168974371</v>
      </c>
      <c r="J34" s="13">
        <v>116976973</v>
      </c>
      <c r="K34" s="8">
        <v>110725125</v>
      </c>
      <c r="L34" s="11">
        <v>107424134</v>
      </c>
    </row>
    <row r="35" spans="1:12" ht="13.5">
      <c r="A35" s="33" t="s">
        <v>51</v>
      </c>
      <c r="B35" s="41"/>
      <c r="C35" s="8">
        <v>3201291</v>
      </c>
      <c r="D35" s="8">
        <v>4228506</v>
      </c>
      <c r="E35" s="11">
        <v>656721</v>
      </c>
      <c r="F35" s="13">
        <v>0</v>
      </c>
      <c r="G35" s="8">
        <v>0</v>
      </c>
      <c r="H35" s="11">
        <v>0</v>
      </c>
      <c r="I35" s="15">
        <v>575578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510637198</v>
      </c>
      <c r="D36" s="45">
        <f aca="true" t="shared" si="1" ref="D36:L36">SUM(D25:D35)</f>
        <v>490498080</v>
      </c>
      <c r="E36" s="46">
        <f t="shared" si="1"/>
        <v>471872418</v>
      </c>
      <c r="F36" s="47">
        <f t="shared" si="1"/>
        <v>494426410</v>
      </c>
      <c r="G36" s="45">
        <f t="shared" si="1"/>
        <v>494426410</v>
      </c>
      <c r="H36" s="46">
        <f t="shared" si="1"/>
        <v>384398890</v>
      </c>
      <c r="I36" s="49">
        <f t="shared" si="1"/>
        <v>479694591</v>
      </c>
      <c r="J36" s="50">
        <f t="shared" si="1"/>
        <v>518271972</v>
      </c>
      <c r="K36" s="45">
        <f t="shared" si="1"/>
        <v>515836409</v>
      </c>
      <c r="L36" s="46">
        <f t="shared" si="1"/>
        <v>510887967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-114308262</v>
      </c>
      <c r="D38" s="61">
        <f aca="true" t="shared" si="2" ref="D38:L38">+D22-D36</f>
        <v>-78477580</v>
      </c>
      <c r="E38" s="62">
        <f t="shared" si="2"/>
        <v>-23728745</v>
      </c>
      <c r="F38" s="63">
        <f t="shared" si="2"/>
        <v>-71034712</v>
      </c>
      <c r="G38" s="61">
        <f t="shared" si="2"/>
        <v>-71034712</v>
      </c>
      <c r="H38" s="62">
        <f t="shared" si="2"/>
        <v>-3204694</v>
      </c>
      <c r="I38" s="64">
        <f t="shared" si="2"/>
        <v>-28191127</v>
      </c>
      <c r="J38" s="65">
        <f t="shared" si="2"/>
        <v>-8923990</v>
      </c>
      <c r="K38" s="61">
        <f t="shared" si="2"/>
        <v>-1495121</v>
      </c>
      <c r="L38" s="62">
        <f t="shared" si="2"/>
        <v>-2221983</v>
      </c>
    </row>
    <row r="39" spans="1:12" ht="13.5">
      <c r="A39" s="33" t="s">
        <v>54</v>
      </c>
      <c r="B39" s="41"/>
      <c r="C39" s="8">
        <v>106143911</v>
      </c>
      <c r="D39" s="8">
        <v>129947364</v>
      </c>
      <c r="E39" s="11">
        <v>203356888</v>
      </c>
      <c r="F39" s="13">
        <v>261663000</v>
      </c>
      <c r="G39" s="8">
        <v>261663000</v>
      </c>
      <c r="H39" s="11">
        <v>232830840</v>
      </c>
      <c r="I39" s="15">
        <v>248297169</v>
      </c>
      <c r="J39" s="13">
        <v>254155000</v>
      </c>
      <c r="K39" s="8">
        <v>232626000</v>
      </c>
      <c r="L39" s="11">
        <v>246125000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-8164351</v>
      </c>
      <c r="D42" s="72">
        <f aca="true" t="shared" si="3" ref="D42:L42">SUM(D38:D41)</f>
        <v>51469784</v>
      </c>
      <c r="E42" s="73">
        <f t="shared" si="3"/>
        <v>179628143</v>
      </c>
      <c r="F42" s="74">
        <f t="shared" si="3"/>
        <v>190628288</v>
      </c>
      <c r="G42" s="72">
        <f t="shared" si="3"/>
        <v>190628288</v>
      </c>
      <c r="H42" s="73">
        <f t="shared" si="3"/>
        <v>229626146</v>
      </c>
      <c r="I42" s="75">
        <f t="shared" si="3"/>
        <v>220106042</v>
      </c>
      <c r="J42" s="76">
        <f t="shared" si="3"/>
        <v>245231010</v>
      </c>
      <c r="K42" s="72">
        <f t="shared" si="3"/>
        <v>231130879</v>
      </c>
      <c r="L42" s="73">
        <f t="shared" si="3"/>
        <v>243903017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-8164351</v>
      </c>
      <c r="D44" s="82">
        <f aca="true" t="shared" si="4" ref="D44:L44">+D42-D43</f>
        <v>51469784</v>
      </c>
      <c r="E44" s="83">
        <f t="shared" si="4"/>
        <v>179628143</v>
      </c>
      <c r="F44" s="84">
        <f t="shared" si="4"/>
        <v>190628288</v>
      </c>
      <c r="G44" s="82">
        <f t="shared" si="4"/>
        <v>190628288</v>
      </c>
      <c r="H44" s="83">
        <f t="shared" si="4"/>
        <v>229626146</v>
      </c>
      <c r="I44" s="85">
        <f t="shared" si="4"/>
        <v>220106042</v>
      </c>
      <c r="J44" s="86">
        <f t="shared" si="4"/>
        <v>245231010</v>
      </c>
      <c r="K44" s="82">
        <f t="shared" si="4"/>
        <v>231130879</v>
      </c>
      <c r="L44" s="83">
        <f t="shared" si="4"/>
        <v>243903017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-8164351</v>
      </c>
      <c r="D46" s="72">
        <f aca="true" t="shared" si="5" ref="D46:L46">SUM(D44:D45)</f>
        <v>51469784</v>
      </c>
      <c r="E46" s="73">
        <f t="shared" si="5"/>
        <v>179628143</v>
      </c>
      <c r="F46" s="74">
        <f t="shared" si="5"/>
        <v>190628288</v>
      </c>
      <c r="G46" s="72">
        <f t="shared" si="5"/>
        <v>190628288</v>
      </c>
      <c r="H46" s="73">
        <f t="shared" si="5"/>
        <v>229626146</v>
      </c>
      <c r="I46" s="75">
        <f t="shared" si="5"/>
        <v>220106042</v>
      </c>
      <c r="J46" s="76">
        <f t="shared" si="5"/>
        <v>245231010</v>
      </c>
      <c r="K46" s="72">
        <f t="shared" si="5"/>
        <v>231130879</v>
      </c>
      <c r="L46" s="73">
        <f t="shared" si="5"/>
        <v>243903017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-8164351</v>
      </c>
      <c r="D48" s="92">
        <f aca="true" t="shared" si="6" ref="D48:L48">SUM(D46:D47)</f>
        <v>51469784</v>
      </c>
      <c r="E48" s="93">
        <f t="shared" si="6"/>
        <v>179628143</v>
      </c>
      <c r="F48" s="94">
        <f t="shared" si="6"/>
        <v>190628288</v>
      </c>
      <c r="G48" s="92">
        <f t="shared" si="6"/>
        <v>190628288</v>
      </c>
      <c r="H48" s="95">
        <f t="shared" si="6"/>
        <v>229626146</v>
      </c>
      <c r="I48" s="96">
        <f t="shared" si="6"/>
        <v>220106042</v>
      </c>
      <c r="J48" s="97">
        <f t="shared" si="6"/>
        <v>245231010</v>
      </c>
      <c r="K48" s="92">
        <f t="shared" si="6"/>
        <v>231130879</v>
      </c>
      <c r="L48" s="98">
        <f t="shared" si="6"/>
        <v>243903017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1205525500</v>
      </c>
      <c r="D5" s="8">
        <v>1332134909</v>
      </c>
      <c r="E5" s="9">
        <v>1502463322</v>
      </c>
      <c r="F5" s="10">
        <v>1638303910</v>
      </c>
      <c r="G5" s="8">
        <v>1619001250</v>
      </c>
      <c r="H5" s="11">
        <v>1603259924</v>
      </c>
      <c r="I5" s="12">
        <v>1639398711</v>
      </c>
      <c r="J5" s="10">
        <v>1882347183</v>
      </c>
      <c r="K5" s="8">
        <v>2091299144</v>
      </c>
      <c r="L5" s="11">
        <v>2294414100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2873802258</v>
      </c>
      <c r="D7" s="8">
        <v>3085314437</v>
      </c>
      <c r="E7" s="11">
        <v>3466987652</v>
      </c>
      <c r="F7" s="13">
        <v>3736583890</v>
      </c>
      <c r="G7" s="8">
        <v>3761083890</v>
      </c>
      <c r="H7" s="11">
        <v>3551610563</v>
      </c>
      <c r="I7" s="14">
        <v>3568981784</v>
      </c>
      <c r="J7" s="13">
        <v>3748824934</v>
      </c>
      <c r="K7" s="8">
        <v>4029337302</v>
      </c>
      <c r="L7" s="11">
        <v>4329997902</v>
      </c>
    </row>
    <row r="8" spans="1:12" ht="13.5">
      <c r="A8" s="35" t="s">
        <v>22</v>
      </c>
      <c r="B8" s="34" t="s">
        <v>19</v>
      </c>
      <c r="C8" s="8">
        <v>505420422</v>
      </c>
      <c r="D8" s="8">
        <v>519527626</v>
      </c>
      <c r="E8" s="11">
        <v>660223228</v>
      </c>
      <c r="F8" s="13">
        <v>612075720</v>
      </c>
      <c r="G8" s="8">
        <v>650216430</v>
      </c>
      <c r="H8" s="11">
        <v>733625966</v>
      </c>
      <c r="I8" s="15">
        <v>761650123</v>
      </c>
      <c r="J8" s="13">
        <v>714593671</v>
      </c>
      <c r="K8" s="8">
        <v>783848182</v>
      </c>
      <c r="L8" s="11">
        <v>859582705</v>
      </c>
    </row>
    <row r="9" spans="1:12" ht="13.5">
      <c r="A9" s="35" t="s">
        <v>23</v>
      </c>
      <c r="B9" s="34" t="s">
        <v>19</v>
      </c>
      <c r="C9" s="8">
        <v>308364986</v>
      </c>
      <c r="D9" s="8">
        <v>323716434</v>
      </c>
      <c r="E9" s="11">
        <v>377421012</v>
      </c>
      <c r="F9" s="13">
        <v>478262820</v>
      </c>
      <c r="G9" s="8">
        <v>385064080</v>
      </c>
      <c r="H9" s="11">
        <v>395049567</v>
      </c>
      <c r="I9" s="15">
        <v>424335012</v>
      </c>
      <c r="J9" s="13">
        <v>469359120</v>
      </c>
      <c r="K9" s="8">
        <v>518567683</v>
      </c>
      <c r="L9" s="11">
        <v>604919012</v>
      </c>
    </row>
    <row r="10" spans="1:12" ht="13.5">
      <c r="A10" s="35" t="s">
        <v>24</v>
      </c>
      <c r="B10" s="34" t="s">
        <v>19</v>
      </c>
      <c r="C10" s="8">
        <v>124745381</v>
      </c>
      <c r="D10" s="8">
        <v>130907080</v>
      </c>
      <c r="E10" s="36">
        <v>144592020</v>
      </c>
      <c r="F10" s="37">
        <v>161096650</v>
      </c>
      <c r="G10" s="38">
        <v>126932340</v>
      </c>
      <c r="H10" s="36">
        <v>129890733</v>
      </c>
      <c r="I10" s="39">
        <v>127049580</v>
      </c>
      <c r="J10" s="40">
        <v>174671145</v>
      </c>
      <c r="K10" s="38">
        <v>186707933</v>
      </c>
      <c r="L10" s="36">
        <v>199565326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19458980</v>
      </c>
      <c r="D12" s="8">
        <v>18378235</v>
      </c>
      <c r="E12" s="11">
        <v>21041730</v>
      </c>
      <c r="F12" s="13">
        <v>23754860</v>
      </c>
      <c r="G12" s="8">
        <v>24346650</v>
      </c>
      <c r="H12" s="11">
        <v>22644839</v>
      </c>
      <c r="I12" s="15">
        <v>22979855</v>
      </c>
      <c r="J12" s="13">
        <v>18885624</v>
      </c>
      <c r="K12" s="8">
        <v>20016456</v>
      </c>
      <c r="L12" s="11">
        <v>21226785</v>
      </c>
    </row>
    <row r="13" spans="1:12" ht="13.5">
      <c r="A13" s="33" t="s">
        <v>27</v>
      </c>
      <c r="B13" s="41"/>
      <c r="C13" s="8">
        <v>83222028</v>
      </c>
      <c r="D13" s="8">
        <v>83294367</v>
      </c>
      <c r="E13" s="11">
        <v>113354110</v>
      </c>
      <c r="F13" s="13">
        <v>92295160</v>
      </c>
      <c r="G13" s="8">
        <v>97234360</v>
      </c>
      <c r="H13" s="11">
        <v>108734620</v>
      </c>
      <c r="I13" s="15">
        <v>121035381</v>
      </c>
      <c r="J13" s="13">
        <v>105174842</v>
      </c>
      <c r="K13" s="8">
        <v>110992841</v>
      </c>
      <c r="L13" s="11">
        <v>117166111</v>
      </c>
    </row>
    <row r="14" spans="1:12" ht="13.5">
      <c r="A14" s="33" t="s">
        <v>28</v>
      </c>
      <c r="B14" s="41"/>
      <c r="C14" s="8">
        <v>217637103</v>
      </c>
      <c r="D14" s="8">
        <v>151069972</v>
      </c>
      <c r="E14" s="11">
        <v>160681883</v>
      </c>
      <c r="F14" s="13">
        <v>168865230</v>
      </c>
      <c r="G14" s="8">
        <v>168865230</v>
      </c>
      <c r="H14" s="11">
        <v>163840111</v>
      </c>
      <c r="I14" s="15">
        <v>178767525</v>
      </c>
      <c r="J14" s="13">
        <v>178343000</v>
      </c>
      <c r="K14" s="8">
        <v>193157000</v>
      </c>
      <c r="L14" s="11">
        <v>209240000</v>
      </c>
    </row>
    <row r="15" spans="1:12" ht="13.5">
      <c r="A15" s="33" t="s">
        <v>29</v>
      </c>
      <c r="B15" s="41"/>
      <c r="C15" s="8">
        <v>0</v>
      </c>
      <c r="D15" s="8">
        <v>290665</v>
      </c>
      <c r="E15" s="11">
        <v>76692</v>
      </c>
      <c r="F15" s="13">
        <v>0</v>
      </c>
      <c r="G15" s="8">
        <v>0</v>
      </c>
      <c r="H15" s="11">
        <v>0</v>
      </c>
      <c r="I15" s="15">
        <v>341264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61409438</v>
      </c>
      <c r="D16" s="8">
        <v>40884562</v>
      </c>
      <c r="E16" s="11">
        <v>224461137</v>
      </c>
      <c r="F16" s="13">
        <v>242441060</v>
      </c>
      <c r="G16" s="8">
        <v>221205150</v>
      </c>
      <c r="H16" s="11">
        <v>44458929</v>
      </c>
      <c r="I16" s="15">
        <v>202307270</v>
      </c>
      <c r="J16" s="13">
        <v>265711307</v>
      </c>
      <c r="K16" s="8">
        <v>281658012</v>
      </c>
      <c r="L16" s="11">
        <v>298561524</v>
      </c>
    </row>
    <row r="17" spans="1:12" ht="13.5">
      <c r="A17" s="33" t="s">
        <v>31</v>
      </c>
      <c r="B17" s="41"/>
      <c r="C17" s="8">
        <v>9328148</v>
      </c>
      <c r="D17" s="8">
        <v>9695407</v>
      </c>
      <c r="E17" s="11">
        <v>9332097</v>
      </c>
      <c r="F17" s="13">
        <v>13791090</v>
      </c>
      <c r="G17" s="8">
        <v>13791090</v>
      </c>
      <c r="H17" s="11">
        <v>10467492</v>
      </c>
      <c r="I17" s="15">
        <v>10473000</v>
      </c>
      <c r="J17" s="13">
        <v>26671035</v>
      </c>
      <c r="K17" s="8">
        <v>28297840</v>
      </c>
      <c r="L17" s="11">
        <v>30024908</v>
      </c>
    </row>
    <row r="18" spans="1:12" ht="13.5">
      <c r="A18" s="35" t="s">
        <v>32</v>
      </c>
      <c r="B18" s="34"/>
      <c r="C18" s="8">
        <v>2094655</v>
      </c>
      <c r="D18" s="8">
        <v>2246476</v>
      </c>
      <c r="E18" s="11">
        <v>2345495</v>
      </c>
      <c r="F18" s="13">
        <v>2574080</v>
      </c>
      <c r="G18" s="8">
        <v>2572950</v>
      </c>
      <c r="H18" s="11">
        <v>2502524</v>
      </c>
      <c r="I18" s="15">
        <v>2502524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1299429837</v>
      </c>
      <c r="D19" s="8">
        <v>1486059536</v>
      </c>
      <c r="E19" s="11">
        <v>1148939836</v>
      </c>
      <c r="F19" s="13">
        <v>1385050980</v>
      </c>
      <c r="G19" s="8">
        <v>1439681620</v>
      </c>
      <c r="H19" s="11">
        <v>894357971</v>
      </c>
      <c r="I19" s="15">
        <v>954122281</v>
      </c>
      <c r="J19" s="13">
        <v>1543703529</v>
      </c>
      <c r="K19" s="8">
        <v>1685582088</v>
      </c>
      <c r="L19" s="11">
        <v>1801936540</v>
      </c>
    </row>
    <row r="20" spans="1:12" ht="13.5">
      <c r="A20" s="33" t="s">
        <v>34</v>
      </c>
      <c r="B20" s="41" t="s">
        <v>19</v>
      </c>
      <c r="C20" s="8">
        <v>792657985</v>
      </c>
      <c r="D20" s="8">
        <v>953300705</v>
      </c>
      <c r="E20" s="36">
        <v>897028372</v>
      </c>
      <c r="F20" s="37">
        <v>980731750</v>
      </c>
      <c r="G20" s="38">
        <v>891646290</v>
      </c>
      <c r="H20" s="36">
        <v>775383327</v>
      </c>
      <c r="I20" s="39">
        <v>904139681</v>
      </c>
      <c r="J20" s="40">
        <v>235218681</v>
      </c>
      <c r="K20" s="38">
        <v>268186521</v>
      </c>
      <c r="L20" s="36">
        <v>287649129</v>
      </c>
    </row>
    <row r="21" spans="1:12" ht="13.5">
      <c r="A21" s="33" t="s">
        <v>35</v>
      </c>
      <c r="B21" s="41"/>
      <c r="C21" s="8">
        <v>0</v>
      </c>
      <c r="D21" s="8">
        <v>829981</v>
      </c>
      <c r="E21" s="11">
        <v>27900</v>
      </c>
      <c r="F21" s="13">
        <v>30000</v>
      </c>
      <c r="G21" s="8">
        <v>30000</v>
      </c>
      <c r="H21" s="42">
        <v>605938</v>
      </c>
      <c r="I21" s="15">
        <v>605938</v>
      </c>
      <c r="J21" s="13">
        <v>31800</v>
      </c>
      <c r="K21" s="8">
        <v>33710</v>
      </c>
      <c r="L21" s="11">
        <v>35740</v>
      </c>
    </row>
    <row r="22" spans="1:12" ht="24.75" customHeight="1">
      <c r="A22" s="43" t="s">
        <v>36</v>
      </c>
      <c r="B22" s="44"/>
      <c r="C22" s="45">
        <f>SUM(C5:C21)</f>
        <v>7503096721</v>
      </c>
      <c r="D22" s="45">
        <f aca="true" t="shared" si="0" ref="D22:L22">SUM(D5:D21)</f>
        <v>8137650392</v>
      </c>
      <c r="E22" s="46">
        <f t="shared" si="0"/>
        <v>8728976486</v>
      </c>
      <c r="F22" s="47">
        <f t="shared" si="0"/>
        <v>9535857200</v>
      </c>
      <c r="G22" s="45">
        <f t="shared" si="0"/>
        <v>9401671330</v>
      </c>
      <c r="H22" s="48">
        <f t="shared" si="0"/>
        <v>8436432504</v>
      </c>
      <c r="I22" s="49">
        <f t="shared" si="0"/>
        <v>8918689929</v>
      </c>
      <c r="J22" s="50">
        <f t="shared" si="0"/>
        <v>9363535871</v>
      </c>
      <c r="K22" s="45">
        <f t="shared" si="0"/>
        <v>10197684712</v>
      </c>
      <c r="L22" s="46">
        <f t="shared" si="0"/>
        <v>11054319782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1761674408</v>
      </c>
      <c r="D25" s="8">
        <v>2163726714</v>
      </c>
      <c r="E25" s="11">
        <v>2343747075</v>
      </c>
      <c r="F25" s="12">
        <v>2501614510</v>
      </c>
      <c r="G25" s="8">
        <v>2470431960</v>
      </c>
      <c r="H25" s="14">
        <v>2324977475</v>
      </c>
      <c r="I25" s="15">
        <v>3060663137</v>
      </c>
      <c r="J25" s="13">
        <v>2842251176</v>
      </c>
      <c r="K25" s="8">
        <v>3078089707</v>
      </c>
      <c r="L25" s="11">
        <v>3328993334</v>
      </c>
    </row>
    <row r="26" spans="1:12" ht="13.5">
      <c r="A26" s="35" t="s">
        <v>39</v>
      </c>
      <c r="B26" s="34"/>
      <c r="C26" s="8">
        <v>55918386</v>
      </c>
      <c r="D26" s="8">
        <v>58161095</v>
      </c>
      <c r="E26" s="11">
        <v>62195844</v>
      </c>
      <c r="F26" s="13">
        <v>67715810</v>
      </c>
      <c r="G26" s="8">
        <v>66115940</v>
      </c>
      <c r="H26" s="11">
        <v>64283889</v>
      </c>
      <c r="I26" s="15">
        <v>64283888</v>
      </c>
      <c r="J26" s="13">
        <v>70937756</v>
      </c>
      <c r="K26" s="8">
        <v>75609224</v>
      </c>
      <c r="L26" s="11">
        <v>80588935</v>
      </c>
    </row>
    <row r="27" spans="1:12" ht="13.5">
      <c r="A27" s="35" t="s">
        <v>40</v>
      </c>
      <c r="B27" s="34" t="s">
        <v>41</v>
      </c>
      <c r="C27" s="8">
        <v>200766874</v>
      </c>
      <c r="D27" s="8">
        <v>407409770</v>
      </c>
      <c r="E27" s="11">
        <v>625575070</v>
      </c>
      <c r="F27" s="13">
        <v>423345990</v>
      </c>
      <c r="G27" s="8">
        <v>687900880</v>
      </c>
      <c r="H27" s="11">
        <v>575335914</v>
      </c>
      <c r="I27" s="15">
        <v>437845259</v>
      </c>
      <c r="J27" s="13">
        <v>619213278</v>
      </c>
      <c r="K27" s="8">
        <v>566379091</v>
      </c>
      <c r="L27" s="11">
        <v>504858074</v>
      </c>
    </row>
    <row r="28" spans="1:12" ht="13.5">
      <c r="A28" s="35" t="s">
        <v>42</v>
      </c>
      <c r="B28" s="34" t="s">
        <v>19</v>
      </c>
      <c r="C28" s="8">
        <v>1437933388</v>
      </c>
      <c r="D28" s="8">
        <v>901879001</v>
      </c>
      <c r="E28" s="11">
        <v>1095301685</v>
      </c>
      <c r="F28" s="12">
        <v>1023933280</v>
      </c>
      <c r="G28" s="8">
        <v>1009034410</v>
      </c>
      <c r="H28" s="14">
        <v>835243496</v>
      </c>
      <c r="I28" s="15">
        <v>778250286</v>
      </c>
      <c r="J28" s="13">
        <v>808877177</v>
      </c>
      <c r="K28" s="8">
        <v>898060442</v>
      </c>
      <c r="L28" s="11">
        <v>919306453</v>
      </c>
    </row>
    <row r="29" spans="1:12" ht="13.5">
      <c r="A29" s="35" t="s">
        <v>43</v>
      </c>
      <c r="B29" s="34"/>
      <c r="C29" s="8">
        <v>192488112</v>
      </c>
      <c r="D29" s="8">
        <v>180098335</v>
      </c>
      <c r="E29" s="11">
        <v>166492003</v>
      </c>
      <c r="F29" s="13">
        <v>158019260</v>
      </c>
      <c r="G29" s="8">
        <v>158019260</v>
      </c>
      <c r="H29" s="11">
        <v>115533311</v>
      </c>
      <c r="I29" s="15">
        <v>155281109</v>
      </c>
      <c r="J29" s="13">
        <v>148169317</v>
      </c>
      <c r="K29" s="8">
        <v>142314901</v>
      </c>
      <c r="L29" s="11">
        <v>136757554</v>
      </c>
    </row>
    <row r="30" spans="1:12" ht="13.5">
      <c r="A30" s="35" t="s">
        <v>44</v>
      </c>
      <c r="B30" s="34" t="s">
        <v>19</v>
      </c>
      <c r="C30" s="8">
        <v>2251557959</v>
      </c>
      <c r="D30" s="8">
        <v>2455085768</v>
      </c>
      <c r="E30" s="11">
        <v>2815732219</v>
      </c>
      <c r="F30" s="12">
        <v>2991096130</v>
      </c>
      <c r="G30" s="8">
        <v>3018596130</v>
      </c>
      <c r="H30" s="14">
        <v>3002701952</v>
      </c>
      <c r="I30" s="15">
        <v>3010600384</v>
      </c>
      <c r="J30" s="13">
        <v>3005447393</v>
      </c>
      <c r="K30" s="8">
        <v>3136406120</v>
      </c>
      <c r="L30" s="11">
        <v>3423193838</v>
      </c>
    </row>
    <row r="31" spans="1:12" ht="13.5">
      <c r="A31" s="35" t="s">
        <v>45</v>
      </c>
      <c r="B31" s="34" t="s">
        <v>46</v>
      </c>
      <c r="C31" s="8">
        <v>490120288</v>
      </c>
      <c r="D31" s="8">
        <v>559522910</v>
      </c>
      <c r="E31" s="11">
        <v>409289245</v>
      </c>
      <c r="F31" s="13">
        <v>457647810</v>
      </c>
      <c r="G31" s="8">
        <v>431426710</v>
      </c>
      <c r="H31" s="11">
        <v>270711252</v>
      </c>
      <c r="I31" s="15">
        <v>342298119</v>
      </c>
      <c r="J31" s="13">
        <v>276974718</v>
      </c>
      <c r="K31" s="8">
        <v>377382907</v>
      </c>
      <c r="L31" s="11">
        <v>399368279</v>
      </c>
    </row>
    <row r="32" spans="1:12" ht="13.5">
      <c r="A32" s="35" t="s">
        <v>47</v>
      </c>
      <c r="B32" s="34"/>
      <c r="C32" s="8">
        <v>288983963</v>
      </c>
      <c r="D32" s="8">
        <v>349464756</v>
      </c>
      <c r="E32" s="11">
        <v>481774700</v>
      </c>
      <c r="F32" s="12">
        <v>525974390</v>
      </c>
      <c r="G32" s="8">
        <v>584426550</v>
      </c>
      <c r="H32" s="14">
        <v>407491423</v>
      </c>
      <c r="I32" s="15">
        <v>650010502</v>
      </c>
      <c r="J32" s="13">
        <v>1183119736</v>
      </c>
      <c r="K32" s="8">
        <v>1333828624</v>
      </c>
      <c r="L32" s="11">
        <v>1397892769</v>
      </c>
    </row>
    <row r="33" spans="1:12" ht="13.5">
      <c r="A33" s="35" t="s">
        <v>48</v>
      </c>
      <c r="B33" s="34"/>
      <c r="C33" s="8">
        <v>20048404</v>
      </c>
      <c r="D33" s="8">
        <v>25691323</v>
      </c>
      <c r="E33" s="11">
        <v>22835417</v>
      </c>
      <c r="F33" s="13">
        <v>73469020</v>
      </c>
      <c r="G33" s="8">
        <v>80149020</v>
      </c>
      <c r="H33" s="11">
        <v>120879217</v>
      </c>
      <c r="I33" s="15">
        <v>47461849</v>
      </c>
      <c r="J33" s="13">
        <v>112165450</v>
      </c>
      <c r="K33" s="8">
        <v>115085428</v>
      </c>
      <c r="L33" s="11">
        <v>114770596</v>
      </c>
    </row>
    <row r="34" spans="1:12" ht="13.5">
      <c r="A34" s="35" t="s">
        <v>49</v>
      </c>
      <c r="B34" s="34" t="s">
        <v>50</v>
      </c>
      <c r="C34" s="8">
        <v>735531616</v>
      </c>
      <c r="D34" s="8">
        <v>1115406638</v>
      </c>
      <c r="E34" s="11">
        <v>743705579</v>
      </c>
      <c r="F34" s="12">
        <v>1280666396</v>
      </c>
      <c r="G34" s="8">
        <v>1317431586</v>
      </c>
      <c r="H34" s="11">
        <v>654687090</v>
      </c>
      <c r="I34" s="15">
        <v>606008880</v>
      </c>
      <c r="J34" s="13">
        <v>421653422</v>
      </c>
      <c r="K34" s="8">
        <v>449934951</v>
      </c>
      <c r="L34" s="11">
        <v>478784762</v>
      </c>
    </row>
    <row r="35" spans="1:12" ht="13.5">
      <c r="A35" s="33" t="s">
        <v>51</v>
      </c>
      <c r="B35" s="41"/>
      <c r="C35" s="8">
        <v>1272093</v>
      </c>
      <c r="D35" s="8">
        <v>512929</v>
      </c>
      <c r="E35" s="11">
        <v>33863</v>
      </c>
      <c r="F35" s="13">
        <v>0</v>
      </c>
      <c r="G35" s="8">
        <v>0</v>
      </c>
      <c r="H35" s="11">
        <v>-1250</v>
      </c>
      <c r="I35" s="15">
        <v>1296550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7436295491</v>
      </c>
      <c r="D36" s="45">
        <f aca="true" t="shared" si="1" ref="D36:L36">SUM(D25:D35)</f>
        <v>8216959239</v>
      </c>
      <c r="E36" s="46">
        <f t="shared" si="1"/>
        <v>8766682700</v>
      </c>
      <c r="F36" s="47">
        <f t="shared" si="1"/>
        <v>9503482596</v>
      </c>
      <c r="G36" s="45">
        <f t="shared" si="1"/>
        <v>9823532446</v>
      </c>
      <c r="H36" s="46">
        <f t="shared" si="1"/>
        <v>8371843769</v>
      </c>
      <c r="I36" s="49">
        <f t="shared" si="1"/>
        <v>9153999963</v>
      </c>
      <c r="J36" s="50">
        <f t="shared" si="1"/>
        <v>9488809423</v>
      </c>
      <c r="K36" s="45">
        <f t="shared" si="1"/>
        <v>10173091395</v>
      </c>
      <c r="L36" s="46">
        <f t="shared" si="1"/>
        <v>10784514594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66801230</v>
      </c>
      <c r="D38" s="61">
        <f aca="true" t="shared" si="2" ref="D38:L38">+D22-D36</f>
        <v>-79308847</v>
      </c>
      <c r="E38" s="62">
        <f t="shared" si="2"/>
        <v>-37706214</v>
      </c>
      <c r="F38" s="63">
        <f t="shared" si="2"/>
        <v>32374604</v>
      </c>
      <c r="G38" s="61">
        <f t="shared" si="2"/>
        <v>-421861116</v>
      </c>
      <c r="H38" s="62">
        <f t="shared" si="2"/>
        <v>64588735</v>
      </c>
      <c r="I38" s="64">
        <f t="shared" si="2"/>
        <v>-235310034</v>
      </c>
      <c r="J38" s="65">
        <f t="shared" si="2"/>
        <v>-125273552</v>
      </c>
      <c r="K38" s="61">
        <f t="shared" si="2"/>
        <v>24593317</v>
      </c>
      <c r="L38" s="62">
        <f t="shared" si="2"/>
        <v>269805188</v>
      </c>
    </row>
    <row r="39" spans="1:12" ht="13.5">
      <c r="A39" s="33" t="s">
        <v>54</v>
      </c>
      <c r="B39" s="41"/>
      <c r="C39" s="8">
        <v>1027686340</v>
      </c>
      <c r="D39" s="8">
        <v>784204088</v>
      </c>
      <c r="E39" s="11">
        <v>777512325</v>
      </c>
      <c r="F39" s="13">
        <v>830666540</v>
      </c>
      <c r="G39" s="8">
        <v>866602511</v>
      </c>
      <c r="H39" s="11">
        <v>764320954</v>
      </c>
      <c r="I39" s="15">
        <v>905519390</v>
      </c>
      <c r="J39" s="13">
        <v>1321666736</v>
      </c>
      <c r="K39" s="8">
        <v>1334950810</v>
      </c>
      <c r="L39" s="11">
        <v>1403396910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31987300</v>
      </c>
      <c r="D41" s="8">
        <v>56854013</v>
      </c>
      <c r="E41" s="11">
        <v>52011251</v>
      </c>
      <c r="F41" s="67">
        <v>0</v>
      </c>
      <c r="G41" s="68">
        <v>63000000</v>
      </c>
      <c r="H41" s="69">
        <v>106418951</v>
      </c>
      <c r="I41" s="15">
        <v>67636848</v>
      </c>
      <c r="J41" s="70">
        <v>149769077</v>
      </c>
      <c r="K41" s="68">
        <v>133977200</v>
      </c>
      <c r="L41" s="69">
        <v>117350616</v>
      </c>
    </row>
    <row r="42" spans="1:12" ht="24.75" customHeight="1">
      <c r="A42" s="71" t="s">
        <v>58</v>
      </c>
      <c r="B42" s="41"/>
      <c r="C42" s="72">
        <f>SUM(C38:C41)</f>
        <v>1126474870</v>
      </c>
      <c r="D42" s="72">
        <f aca="true" t="shared" si="3" ref="D42:L42">SUM(D38:D41)</f>
        <v>761749254</v>
      </c>
      <c r="E42" s="73">
        <f t="shared" si="3"/>
        <v>791817362</v>
      </c>
      <c r="F42" s="74">
        <f t="shared" si="3"/>
        <v>863041144</v>
      </c>
      <c r="G42" s="72">
        <f t="shared" si="3"/>
        <v>507741395</v>
      </c>
      <c r="H42" s="73">
        <f t="shared" si="3"/>
        <v>935328640</v>
      </c>
      <c r="I42" s="75">
        <f t="shared" si="3"/>
        <v>737846204</v>
      </c>
      <c r="J42" s="76">
        <f t="shared" si="3"/>
        <v>1346162261</v>
      </c>
      <c r="K42" s="72">
        <f t="shared" si="3"/>
        <v>1493521327</v>
      </c>
      <c r="L42" s="73">
        <f t="shared" si="3"/>
        <v>1790552714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1126474870</v>
      </c>
      <c r="D44" s="82">
        <f aca="true" t="shared" si="4" ref="D44:L44">+D42-D43</f>
        <v>761749254</v>
      </c>
      <c r="E44" s="83">
        <f t="shared" si="4"/>
        <v>791817362</v>
      </c>
      <c r="F44" s="84">
        <f t="shared" si="4"/>
        <v>863041144</v>
      </c>
      <c r="G44" s="82">
        <f t="shared" si="4"/>
        <v>507741395</v>
      </c>
      <c r="H44" s="83">
        <f t="shared" si="4"/>
        <v>935328640</v>
      </c>
      <c r="I44" s="85">
        <f t="shared" si="4"/>
        <v>737846204</v>
      </c>
      <c r="J44" s="86">
        <f t="shared" si="4"/>
        <v>1346162261</v>
      </c>
      <c r="K44" s="82">
        <f t="shared" si="4"/>
        <v>1493521327</v>
      </c>
      <c r="L44" s="83">
        <f t="shared" si="4"/>
        <v>1790552714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1126474870</v>
      </c>
      <c r="D46" s="72">
        <f aca="true" t="shared" si="5" ref="D46:L46">SUM(D44:D45)</f>
        <v>761749254</v>
      </c>
      <c r="E46" s="73">
        <f t="shared" si="5"/>
        <v>791817362</v>
      </c>
      <c r="F46" s="74">
        <f t="shared" si="5"/>
        <v>863041144</v>
      </c>
      <c r="G46" s="72">
        <f t="shared" si="5"/>
        <v>507741395</v>
      </c>
      <c r="H46" s="73">
        <f t="shared" si="5"/>
        <v>935328640</v>
      </c>
      <c r="I46" s="75">
        <f t="shared" si="5"/>
        <v>737846204</v>
      </c>
      <c r="J46" s="76">
        <f t="shared" si="5"/>
        <v>1346162261</v>
      </c>
      <c r="K46" s="72">
        <f t="shared" si="5"/>
        <v>1493521327</v>
      </c>
      <c r="L46" s="73">
        <f t="shared" si="5"/>
        <v>1790552714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1126474870</v>
      </c>
      <c r="D48" s="92">
        <f aca="true" t="shared" si="6" ref="D48:L48">SUM(D46:D47)</f>
        <v>761749254</v>
      </c>
      <c r="E48" s="93">
        <f t="shared" si="6"/>
        <v>791817362</v>
      </c>
      <c r="F48" s="94">
        <f t="shared" si="6"/>
        <v>863041144</v>
      </c>
      <c r="G48" s="92">
        <f t="shared" si="6"/>
        <v>507741395</v>
      </c>
      <c r="H48" s="95">
        <f t="shared" si="6"/>
        <v>935328640</v>
      </c>
      <c r="I48" s="96">
        <f t="shared" si="6"/>
        <v>737846204</v>
      </c>
      <c r="J48" s="97">
        <f t="shared" si="6"/>
        <v>1346162261</v>
      </c>
      <c r="K48" s="92">
        <f t="shared" si="6"/>
        <v>1493521327</v>
      </c>
      <c r="L48" s="98">
        <f t="shared" si="6"/>
        <v>1790552714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6081938</v>
      </c>
      <c r="D5" s="8">
        <v>16101007</v>
      </c>
      <c r="E5" s="9">
        <v>19666779</v>
      </c>
      <c r="F5" s="10">
        <v>15000000</v>
      </c>
      <c r="G5" s="8">
        <v>2529165</v>
      </c>
      <c r="H5" s="11">
        <v>12059127</v>
      </c>
      <c r="I5" s="12">
        <v>21367983</v>
      </c>
      <c r="J5" s="10">
        <v>29627679</v>
      </c>
      <c r="K5" s="8">
        <v>31405339</v>
      </c>
      <c r="L5" s="11">
        <v>31670552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411301</v>
      </c>
      <c r="D10" s="8">
        <v>263505</v>
      </c>
      <c r="E10" s="36">
        <v>922246</v>
      </c>
      <c r="F10" s="37">
        <v>0</v>
      </c>
      <c r="G10" s="38">
        <v>0</v>
      </c>
      <c r="H10" s="36">
        <v>0</v>
      </c>
      <c r="I10" s="39">
        <v>1119231</v>
      </c>
      <c r="J10" s="40">
        <v>1219000</v>
      </c>
      <c r="K10" s="38">
        <v>1292140</v>
      </c>
      <c r="L10" s="36">
        <v>1369668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1150000</v>
      </c>
      <c r="G11" s="8">
        <v>660607</v>
      </c>
      <c r="H11" s="11">
        <v>185493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24267</v>
      </c>
      <c r="D12" s="8">
        <v>19944</v>
      </c>
      <c r="E12" s="11">
        <v>18229</v>
      </c>
      <c r="F12" s="13">
        <v>50000</v>
      </c>
      <c r="G12" s="8">
        <v>0</v>
      </c>
      <c r="H12" s="11">
        <v>13293</v>
      </c>
      <c r="I12" s="15">
        <v>11661</v>
      </c>
      <c r="J12" s="13">
        <v>250000</v>
      </c>
      <c r="K12" s="8">
        <v>265000</v>
      </c>
      <c r="L12" s="11">
        <v>279840</v>
      </c>
    </row>
    <row r="13" spans="1:12" ht="13.5">
      <c r="A13" s="33" t="s">
        <v>27</v>
      </c>
      <c r="B13" s="41"/>
      <c r="C13" s="8">
        <v>3362158</v>
      </c>
      <c r="D13" s="8">
        <v>3206548</v>
      </c>
      <c r="E13" s="11">
        <v>6404636</v>
      </c>
      <c r="F13" s="13">
        <v>4000000</v>
      </c>
      <c r="G13" s="8">
        <v>3513753</v>
      </c>
      <c r="H13" s="11">
        <v>7500517</v>
      </c>
      <c r="I13" s="15">
        <v>7952902</v>
      </c>
      <c r="J13" s="13">
        <v>28180397</v>
      </c>
      <c r="K13" s="8">
        <v>29871220</v>
      </c>
      <c r="L13" s="11">
        <v>69548155</v>
      </c>
    </row>
    <row r="14" spans="1:12" ht="13.5">
      <c r="A14" s="33" t="s">
        <v>28</v>
      </c>
      <c r="B14" s="41"/>
      <c r="C14" s="8">
        <v>572955</v>
      </c>
      <c r="D14" s="8">
        <v>1048363</v>
      </c>
      <c r="E14" s="11">
        <v>1451914</v>
      </c>
      <c r="F14" s="13">
        <v>0</v>
      </c>
      <c r="G14" s="8">
        <v>0</v>
      </c>
      <c r="H14" s="11">
        <v>0</v>
      </c>
      <c r="I14" s="15">
        <v>1897748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954486</v>
      </c>
      <c r="D16" s="8">
        <v>1472200</v>
      </c>
      <c r="E16" s="11">
        <v>1111150</v>
      </c>
      <c r="F16" s="13">
        <v>500000</v>
      </c>
      <c r="G16" s="8">
        <v>116545</v>
      </c>
      <c r="H16" s="11">
        <v>206870</v>
      </c>
      <c r="I16" s="15">
        <v>1314500</v>
      </c>
      <c r="J16" s="13">
        <v>534000</v>
      </c>
      <c r="K16" s="8">
        <v>566040</v>
      </c>
      <c r="L16" s="11">
        <v>523598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2749365</v>
      </c>
      <c r="E18" s="11">
        <v>2918311</v>
      </c>
      <c r="F18" s="13">
        <v>5934080</v>
      </c>
      <c r="G18" s="8">
        <v>1995405</v>
      </c>
      <c r="H18" s="11">
        <v>3392359</v>
      </c>
      <c r="I18" s="15">
        <v>2969241</v>
      </c>
      <c r="J18" s="13">
        <v>5934080</v>
      </c>
      <c r="K18" s="8">
        <v>6290125</v>
      </c>
      <c r="L18" s="11">
        <v>6667532</v>
      </c>
    </row>
    <row r="19" spans="1:12" ht="13.5">
      <c r="A19" s="33" t="s">
        <v>33</v>
      </c>
      <c r="B19" s="41"/>
      <c r="C19" s="8">
        <v>130745000</v>
      </c>
      <c r="D19" s="8">
        <v>157041000</v>
      </c>
      <c r="E19" s="11">
        <v>205724562</v>
      </c>
      <c r="F19" s="13">
        <v>199560000</v>
      </c>
      <c r="G19" s="8">
        <v>50091000</v>
      </c>
      <c r="H19" s="11">
        <v>117193000</v>
      </c>
      <c r="I19" s="15">
        <v>200211181</v>
      </c>
      <c r="J19" s="13">
        <v>214481000</v>
      </c>
      <c r="K19" s="8">
        <v>235584000</v>
      </c>
      <c r="L19" s="11">
        <v>237689000</v>
      </c>
    </row>
    <row r="20" spans="1:12" ht="13.5">
      <c r="A20" s="33" t="s">
        <v>34</v>
      </c>
      <c r="B20" s="41" t="s">
        <v>19</v>
      </c>
      <c r="C20" s="8">
        <v>26829286</v>
      </c>
      <c r="D20" s="8">
        <v>9040000</v>
      </c>
      <c r="E20" s="36">
        <v>2387371</v>
      </c>
      <c r="F20" s="37">
        <v>44542673</v>
      </c>
      <c r="G20" s="38">
        <v>46899298</v>
      </c>
      <c r="H20" s="36">
        <v>18090889</v>
      </c>
      <c r="I20" s="39">
        <v>1482842</v>
      </c>
      <c r="J20" s="40">
        <v>29165543</v>
      </c>
      <c r="K20" s="38">
        <v>30915475</v>
      </c>
      <c r="L20" s="36">
        <v>31723805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168981391</v>
      </c>
      <c r="D22" s="45">
        <f aca="true" t="shared" si="0" ref="D22:L22">SUM(D5:D21)</f>
        <v>190941932</v>
      </c>
      <c r="E22" s="46">
        <f t="shared" si="0"/>
        <v>240605198</v>
      </c>
      <c r="F22" s="47">
        <f t="shared" si="0"/>
        <v>270736753</v>
      </c>
      <c r="G22" s="45">
        <f t="shared" si="0"/>
        <v>105805773</v>
      </c>
      <c r="H22" s="48">
        <f t="shared" si="0"/>
        <v>158641548</v>
      </c>
      <c r="I22" s="49">
        <f t="shared" si="0"/>
        <v>238327289</v>
      </c>
      <c r="J22" s="50">
        <f t="shared" si="0"/>
        <v>309391699</v>
      </c>
      <c r="K22" s="45">
        <f t="shared" si="0"/>
        <v>336189339</v>
      </c>
      <c r="L22" s="46">
        <f t="shared" si="0"/>
        <v>379472150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66633497</v>
      </c>
      <c r="D25" s="8">
        <v>75953000</v>
      </c>
      <c r="E25" s="11">
        <v>83579362</v>
      </c>
      <c r="F25" s="12">
        <v>107425263</v>
      </c>
      <c r="G25" s="8">
        <v>89924969</v>
      </c>
      <c r="H25" s="14">
        <v>87879033</v>
      </c>
      <c r="I25" s="15">
        <v>91910835</v>
      </c>
      <c r="J25" s="13">
        <v>127870000</v>
      </c>
      <c r="K25" s="8">
        <v>136817632</v>
      </c>
      <c r="L25" s="11">
        <v>146398433</v>
      </c>
    </row>
    <row r="26" spans="1:12" ht="13.5">
      <c r="A26" s="35" t="s">
        <v>39</v>
      </c>
      <c r="B26" s="34"/>
      <c r="C26" s="8">
        <v>15707607</v>
      </c>
      <c r="D26" s="8">
        <v>16779262</v>
      </c>
      <c r="E26" s="11">
        <v>17824651</v>
      </c>
      <c r="F26" s="13">
        <v>18549201</v>
      </c>
      <c r="G26" s="8">
        <v>0</v>
      </c>
      <c r="H26" s="11">
        <v>18327160</v>
      </c>
      <c r="I26" s="15">
        <v>18984403</v>
      </c>
      <c r="J26" s="13">
        <v>19960056</v>
      </c>
      <c r="K26" s="8">
        <v>21357261</v>
      </c>
      <c r="L26" s="11">
        <v>22852269</v>
      </c>
    </row>
    <row r="27" spans="1:12" ht="13.5">
      <c r="A27" s="35" t="s">
        <v>40</v>
      </c>
      <c r="B27" s="34" t="s">
        <v>41</v>
      </c>
      <c r="C27" s="8">
        <v>-1648614</v>
      </c>
      <c r="D27" s="8">
        <v>2214000</v>
      </c>
      <c r="E27" s="11">
        <v>5471932</v>
      </c>
      <c r="F27" s="13">
        <v>0</v>
      </c>
      <c r="G27" s="8">
        <v>0</v>
      </c>
      <c r="H27" s="11">
        <v>0</v>
      </c>
      <c r="I27" s="15">
        <v>5580825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24497807</v>
      </c>
      <c r="D28" s="8">
        <v>31194000</v>
      </c>
      <c r="E28" s="11">
        <v>36135735</v>
      </c>
      <c r="F28" s="12">
        <v>0</v>
      </c>
      <c r="G28" s="8">
        <v>0</v>
      </c>
      <c r="H28" s="14">
        <v>0</v>
      </c>
      <c r="I28" s="15">
        <v>40333006</v>
      </c>
      <c r="J28" s="13">
        <v>0</v>
      </c>
      <c r="K28" s="8">
        <v>0</v>
      </c>
      <c r="L28" s="11">
        <v>0</v>
      </c>
    </row>
    <row r="29" spans="1:12" ht="13.5">
      <c r="A29" s="35" t="s">
        <v>43</v>
      </c>
      <c r="B29" s="34"/>
      <c r="C29" s="8">
        <v>479903</v>
      </c>
      <c r="D29" s="8">
        <v>537002</v>
      </c>
      <c r="E29" s="11">
        <v>578056</v>
      </c>
      <c r="F29" s="13">
        <v>0</v>
      </c>
      <c r="G29" s="8">
        <v>0</v>
      </c>
      <c r="H29" s="11">
        <v>0</v>
      </c>
      <c r="I29" s="15">
        <v>387912</v>
      </c>
      <c r="J29" s="13">
        <v>105955</v>
      </c>
      <c r="K29" s="8">
        <v>111994</v>
      </c>
      <c r="L29" s="11">
        <v>118266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249372</v>
      </c>
      <c r="H30" s="14">
        <v>0</v>
      </c>
      <c r="I30" s="15">
        <v>0</v>
      </c>
      <c r="J30" s="13">
        <v>515156</v>
      </c>
      <c r="K30" s="8">
        <v>544520</v>
      </c>
      <c r="L30" s="11">
        <v>575013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15165502</v>
      </c>
      <c r="F31" s="13">
        <v>21379989</v>
      </c>
      <c r="G31" s="8">
        <v>7010575</v>
      </c>
      <c r="H31" s="11">
        <v>0</v>
      </c>
      <c r="I31" s="15">
        <v>17644111</v>
      </c>
      <c r="J31" s="13">
        <v>11325805</v>
      </c>
      <c r="K31" s="8">
        <v>11971315</v>
      </c>
      <c r="L31" s="11">
        <v>12641773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5053179</v>
      </c>
      <c r="K32" s="8">
        <v>5341210</v>
      </c>
      <c r="L32" s="11">
        <v>5640319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79709689</v>
      </c>
      <c r="D34" s="8">
        <v>93988000</v>
      </c>
      <c r="E34" s="11">
        <v>48462963</v>
      </c>
      <c r="F34" s="12">
        <v>101387879</v>
      </c>
      <c r="G34" s="8">
        <v>136208881</v>
      </c>
      <c r="H34" s="11">
        <v>83485526</v>
      </c>
      <c r="I34" s="15">
        <v>73939452</v>
      </c>
      <c r="J34" s="13">
        <v>214498082</v>
      </c>
      <c r="K34" s="8">
        <v>224306204</v>
      </c>
      <c r="L34" s="11">
        <v>237674992</v>
      </c>
    </row>
    <row r="35" spans="1:12" ht="13.5">
      <c r="A35" s="33" t="s">
        <v>51</v>
      </c>
      <c r="B35" s="41"/>
      <c r="C35" s="8">
        <v>0</v>
      </c>
      <c r="D35" s="8">
        <v>933000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185379889</v>
      </c>
      <c r="D36" s="45">
        <f aca="true" t="shared" si="1" ref="D36:L36">SUM(D25:D35)</f>
        <v>221598264</v>
      </c>
      <c r="E36" s="46">
        <f t="shared" si="1"/>
        <v>207218201</v>
      </c>
      <c r="F36" s="47">
        <f t="shared" si="1"/>
        <v>248742332</v>
      </c>
      <c r="G36" s="45">
        <f t="shared" si="1"/>
        <v>233393797</v>
      </c>
      <c r="H36" s="46">
        <f t="shared" si="1"/>
        <v>189691719</v>
      </c>
      <c r="I36" s="49">
        <f t="shared" si="1"/>
        <v>248780544</v>
      </c>
      <c r="J36" s="50">
        <f t="shared" si="1"/>
        <v>379328233</v>
      </c>
      <c r="K36" s="45">
        <f t="shared" si="1"/>
        <v>400450136</v>
      </c>
      <c r="L36" s="46">
        <f t="shared" si="1"/>
        <v>425901065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-16398498</v>
      </c>
      <c r="D38" s="61">
        <f aca="true" t="shared" si="2" ref="D38:L38">+D22-D36</f>
        <v>-30656332</v>
      </c>
      <c r="E38" s="62">
        <f t="shared" si="2"/>
        <v>33386997</v>
      </c>
      <c r="F38" s="63">
        <f t="shared" si="2"/>
        <v>21994421</v>
      </c>
      <c r="G38" s="61">
        <f t="shared" si="2"/>
        <v>-127588024</v>
      </c>
      <c r="H38" s="62">
        <f t="shared" si="2"/>
        <v>-31050171</v>
      </c>
      <c r="I38" s="64">
        <f t="shared" si="2"/>
        <v>-10453255</v>
      </c>
      <c r="J38" s="65">
        <f t="shared" si="2"/>
        <v>-69936534</v>
      </c>
      <c r="K38" s="61">
        <f t="shared" si="2"/>
        <v>-64260797</v>
      </c>
      <c r="L38" s="62">
        <f t="shared" si="2"/>
        <v>-46428915</v>
      </c>
    </row>
    <row r="39" spans="1:12" ht="13.5">
      <c r="A39" s="33" t="s">
        <v>54</v>
      </c>
      <c r="B39" s="41"/>
      <c r="C39" s="8">
        <v>55628616</v>
      </c>
      <c r="D39" s="8">
        <v>82076000</v>
      </c>
      <c r="E39" s="11">
        <v>68216586</v>
      </c>
      <c r="F39" s="13">
        <v>59057000</v>
      </c>
      <c r="G39" s="8">
        <v>25398000</v>
      </c>
      <c r="H39" s="11">
        <v>42963000</v>
      </c>
      <c r="I39" s="15">
        <v>61832180</v>
      </c>
      <c r="J39" s="13">
        <v>69937000</v>
      </c>
      <c r="K39" s="8">
        <v>71564000</v>
      </c>
      <c r="L39" s="11">
        <v>74863000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39230118</v>
      </c>
      <c r="D42" s="72">
        <f aca="true" t="shared" si="3" ref="D42:L42">SUM(D38:D41)</f>
        <v>51419668</v>
      </c>
      <c r="E42" s="73">
        <f t="shared" si="3"/>
        <v>101603583</v>
      </c>
      <c r="F42" s="74">
        <f t="shared" si="3"/>
        <v>81051421</v>
      </c>
      <c r="G42" s="72">
        <f t="shared" si="3"/>
        <v>-102190024</v>
      </c>
      <c r="H42" s="73">
        <f t="shared" si="3"/>
        <v>11912829</v>
      </c>
      <c r="I42" s="75">
        <f t="shared" si="3"/>
        <v>51378925</v>
      </c>
      <c r="J42" s="76">
        <f t="shared" si="3"/>
        <v>466</v>
      </c>
      <c r="K42" s="72">
        <f t="shared" si="3"/>
        <v>7303203</v>
      </c>
      <c r="L42" s="73">
        <f t="shared" si="3"/>
        <v>28434085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39230118</v>
      </c>
      <c r="D44" s="82">
        <f aca="true" t="shared" si="4" ref="D44:L44">+D42-D43</f>
        <v>51419668</v>
      </c>
      <c r="E44" s="83">
        <f t="shared" si="4"/>
        <v>101603583</v>
      </c>
      <c r="F44" s="84">
        <f t="shared" si="4"/>
        <v>81051421</v>
      </c>
      <c r="G44" s="82">
        <f t="shared" si="4"/>
        <v>-102190024</v>
      </c>
      <c r="H44" s="83">
        <f t="shared" si="4"/>
        <v>11912829</v>
      </c>
      <c r="I44" s="85">
        <f t="shared" si="4"/>
        <v>51378925</v>
      </c>
      <c r="J44" s="86">
        <f t="shared" si="4"/>
        <v>466</v>
      </c>
      <c r="K44" s="82">
        <f t="shared" si="4"/>
        <v>7303203</v>
      </c>
      <c r="L44" s="83">
        <f t="shared" si="4"/>
        <v>28434085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39230118</v>
      </c>
      <c r="D46" s="72">
        <f aca="true" t="shared" si="5" ref="D46:L46">SUM(D44:D45)</f>
        <v>51419668</v>
      </c>
      <c r="E46" s="73">
        <f t="shared" si="5"/>
        <v>101603583</v>
      </c>
      <c r="F46" s="74">
        <f t="shared" si="5"/>
        <v>81051421</v>
      </c>
      <c r="G46" s="72">
        <f t="shared" si="5"/>
        <v>-102190024</v>
      </c>
      <c r="H46" s="73">
        <f t="shared" si="5"/>
        <v>11912829</v>
      </c>
      <c r="I46" s="75">
        <f t="shared" si="5"/>
        <v>51378925</v>
      </c>
      <c r="J46" s="76">
        <f t="shared" si="5"/>
        <v>466</v>
      </c>
      <c r="K46" s="72">
        <f t="shared" si="5"/>
        <v>7303203</v>
      </c>
      <c r="L46" s="73">
        <f t="shared" si="5"/>
        <v>28434085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39230118</v>
      </c>
      <c r="D48" s="92">
        <f aca="true" t="shared" si="6" ref="D48:L48">SUM(D46:D47)</f>
        <v>51419668</v>
      </c>
      <c r="E48" s="93">
        <f t="shared" si="6"/>
        <v>101603583</v>
      </c>
      <c r="F48" s="94">
        <f t="shared" si="6"/>
        <v>81051421</v>
      </c>
      <c r="G48" s="92">
        <f t="shared" si="6"/>
        <v>-102190024</v>
      </c>
      <c r="H48" s="95">
        <f t="shared" si="6"/>
        <v>11912829</v>
      </c>
      <c r="I48" s="96">
        <f t="shared" si="6"/>
        <v>51378925</v>
      </c>
      <c r="J48" s="97">
        <f t="shared" si="6"/>
        <v>466</v>
      </c>
      <c r="K48" s="92">
        <f t="shared" si="6"/>
        <v>7303203</v>
      </c>
      <c r="L48" s="98">
        <f t="shared" si="6"/>
        <v>28434085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6628698</v>
      </c>
      <c r="D5" s="8">
        <v>3962250</v>
      </c>
      <c r="E5" s="9">
        <v>6741055</v>
      </c>
      <c r="F5" s="10">
        <v>12390549</v>
      </c>
      <c r="G5" s="8">
        <v>11800000</v>
      </c>
      <c r="H5" s="11">
        <v>7641694</v>
      </c>
      <c r="I5" s="12">
        <v>7986122</v>
      </c>
      <c r="J5" s="10">
        <v>11700000</v>
      </c>
      <c r="K5" s="8">
        <v>10600000</v>
      </c>
      <c r="L5" s="11">
        <v>11236000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715185</v>
      </c>
      <c r="D10" s="8">
        <v>726277</v>
      </c>
      <c r="E10" s="36">
        <v>755693</v>
      </c>
      <c r="F10" s="37">
        <v>2000000</v>
      </c>
      <c r="G10" s="38">
        <v>500000</v>
      </c>
      <c r="H10" s="36">
        <v>773604</v>
      </c>
      <c r="I10" s="39">
        <v>804339</v>
      </c>
      <c r="J10" s="40">
        <v>100000</v>
      </c>
      <c r="K10" s="38">
        <v>106000</v>
      </c>
      <c r="L10" s="36">
        <v>112360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60637</v>
      </c>
      <c r="D12" s="8">
        <v>58056</v>
      </c>
      <c r="E12" s="11">
        <v>34025</v>
      </c>
      <c r="F12" s="13">
        <v>0</v>
      </c>
      <c r="G12" s="8">
        <v>110000</v>
      </c>
      <c r="H12" s="11">
        <v>23779</v>
      </c>
      <c r="I12" s="15">
        <v>55643</v>
      </c>
      <c r="J12" s="13">
        <v>125000</v>
      </c>
      <c r="K12" s="8">
        <v>132500</v>
      </c>
      <c r="L12" s="11">
        <v>140450</v>
      </c>
    </row>
    <row r="13" spans="1:12" ht="13.5">
      <c r="A13" s="33" t="s">
        <v>27</v>
      </c>
      <c r="B13" s="41"/>
      <c r="C13" s="8">
        <v>847044</v>
      </c>
      <c r="D13" s="8">
        <v>808187</v>
      </c>
      <c r="E13" s="11">
        <v>1287131</v>
      </c>
      <c r="F13" s="13">
        <v>0</v>
      </c>
      <c r="G13" s="8">
        <v>3000000</v>
      </c>
      <c r="H13" s="11">
        <v>581754</v>
      </c>
      <c r="I13" s="15">
        <v>3154272</v>
      </c>
      <c r="J13" s="13">
        <v>3000000</v>
      </c>
      <c r="K13" s="8">
        <v>3180000</v>
      </c>
      <c r="L13" s="11">
        <v>3370800</v>
      </c>
    </row>
    <row r="14" spans="1:12" ht="13.5">
      <c r="A14" s="33" t="s">
        <v>28</v>
      </c>
      <c r="B14" s="41"/>
      <c r="C14" s="8">
        <v>2172148</v>
      </c>
      <c r="D14" s="8">
        <v>2551169</v>
      </c>
      <c r="E14" s="11">
        <v>3305950</v>
      </c>
      <c r="F14" s="13">
        <v>0</v>
      </c>
      <c r="G14" s="8">
        <v>3000000</v>
      </c>
      <c r="H14" s="11">
        <v>0</v>
      </c>
      <c r="I14" s="15">
        <v>2736829</v>
      </c>
      <c r="J14" s="13">
        <v>1700000</v>
      </c>
      <c r="K14" s="8">
        <v>1802000</v>
      </c>
      <c r="L14" s="11">
        <v>1910120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296600</v>
      </c>
      <c r="D16" s="8">
        <v>285650</v>
      </c>
      <c r="E16" s="11">
        <v>290100</v>
      </c>
      <c r="F16" s="13">
        <v>0</v>
      </c>
      <c r="G16" s="8">
        <v>300000</v>
      </c>
      <c r="H16" s="11">
        <v>61250</v>
      </c>
      <c r="I16" s="15">
        <v>371400</v>
      </c>
      <c r="J16" s="13">
        <v>150000</v>
      </c>
      <c r="K16" s="8">
        <v>159000</v>
      </c>
      <c r="L16" s="11">
        <v>168540</v>
      </c>
    </row>
    <row r="17" spans="1:12" ht="13.5">
      <c r="A17" s="33" t="s">
        <v>31</v>
      </c>
      <c r="B17" s="41"/>
      <c r="C17" s="8">
        <v>18706</v>
      </c>
      <c r="D17" s="8">
        <v>24267</v>
      </c>
      <c r="E17" s="11">
        <v>45444</v>
      </c>
      <c r="F17" s="13">
        <v>0</v>
      </c>
      <c r="G17" s="8">
        <v>300000</v>
      </c>
      <c r="H17" s="11">
        <v>1890466</v>
      </c>
      <c r="I17" s="15">
        <v>60435</v>
      </c>
      <c r="J17" s="13">
        <v>150000</v>
      </c>
      <c r="K17" s="8">
        <v>159000</v>
      </c>
      <c r="L17" s="11">
        <v>168540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84269538</v>
      </c>
      <c r="D19" s="8">
        <v>106537494</v>
      </c>
      <c r="E19" s="11">
        <v>124994297</v>
      </c>
      <c r="F19" s="13">
        <v>133877400</v>
      </c>
      <c r="G19" s="8">
        <v>122924152</v>
      </c>
      <c r="H19" s="11">
        <v>147323316</v>
      </c>
      <c r="I19" s="15">
        <v>124079567</v>
      </c>
      <c r="J19" s="13">
        <v>130627000</v>
      </c>
      <c r="K19" s="8">
        <v>137150001</v>
      </c>
      <c r="L19" s="11">
        <v>142854997</v>
      </c>
    </row>
    <row r="20" spans="1:12" ht="13.5">
      <c r="A20" s="33" t="s">
        <v>34</v>
      </c>
      <c r="B20" s="41" t="s">
        <v>19</v>
      </c>
      <c r="C20" s="8">
        <v>214831</v>
      </c>
      <c r="D20" s="8">
        <v>1017152</v>
      </c>
      <c r="E20" s="36">
        <v>562281</v>
      </c>
      <c r="F20" s="37">
        <v>21000000</v>
      </c>
      <c r="G20" s="38">
        <v>29000122</v>
      </c>
      <c r="H20" s="36">
        <v>1668623</v>
      </c>
      <c r="I20" s="39">
        <v>5955619</v>
      </c>
      <c r="J20" s="40">
        <v>26503265</v>
      </c>
      <c r="K20" s="38">
        <v>22565861</v>
      </c>
      <c r="L20" s="36">
        <v>26573493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95223387</v>
      </c>
      <c r="D22" s="45">
        <f aca="true" t="shared" si="0" ref="D22:L22">SUM(D5:D21)</f>
        <v>115970502</v>
      </c>
      <c r="E22" s="46">
        <f t="shared" si="0"/>
        <v>138015976</v>
      </c>
      <c r="F22" s="47">
        <f t="shared" si="0"/>
        <v>169267949</v>
      </c>
      <c r="G22" s="45">
        <f t="shared" si="0"/>
        <v>170934274</v>
      </c>
      <c r="H22" s="48">
        <f t="shared" si="0"/>
        <v>159964486</v>
      </c>
      <c r="I22" s="49">
        <f t="shared" si="0"/>
        <v>145204226</v>
      </c>
      <c r="J22" s="50">
        <f t="shared" si="0"/>
        <v>174055265</v>
      </c>
      <c r="K22" s="45">
        <f t="shared" si="0"/>
        <v>175854362</v>
      </c>
      <c r="L22" s="46">
        <f t="shared" si="0"/>
        <v>186535300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41494510</v>
      </c>
      <c r="D25" s="8">
        <v>45244429</v>
      </c>
      <c r="E25" s="11">
        <v>50266254</v>
      </c>
      <c r="F25" s="12">
        <v>62908535</v>
      </c>
      <c r="G25" s="8">
        <v>68913417</v>
      </c>
      <c r="H25" s="14">
        <v>40428092</v>
      </c>
      <c r="I25" s="15">
        <v>59207549</v>
      </c>
      <c r="J25" s="13">
        <v>71409412</v>
      </c>
      <c r="K25" s="8">
        <v>75693979</v>
      </c>
      <c r="L25" s="11">
        <v>80235616</v>
      </c>
    </row>
    <row r="26" spans="1:12" ht="13.5">
      <c r="A26" s="35" t="s">
        <v>39</v>
      </c>
      <c r="B26" s="34"/>
      <c r="C26" s="8">
        <v>9514870</v>
      </c>
      <c r="D26" s="8">
        <v>9911872</v>
      </c>
      <c r="E26" s="11">
        <v>11353910</v>
      </c>
      <c r="F26" s="13">
        <v>14700000</v>
      </c>
      <c r="G26" s="8">
        <v>12000000</v>
      </c>
      <c r="H26" s="11">
        <v>9045833</v>
      </c>
      <c r="I26" s="15">
        <v>11533358</v>
      </c>
      <c r="J26" s="13">
        <v>15071497</v>
      </c>
      <c r="K26" s="8">
        <v>15975787</v>
      </c>
      <c r="L26" s="11">
        <v>16934334</v>
      </c>
    </row>
    <row r="27" spans="1:12" ht="13.5">
      <c r="A27" s="35" t="s">
        <v>40</v>
      </c>
      <c r="B27" s="34" t="s">
        <v>41</v>
      </c>
      <c r="C27" s="8">
        <v>4997881</v>
      </c>
      <c r="D27" s="8">
        <v>3848026</v>
      </c>
      <c r="E27" s="11">
        <v>1920263</v>
      </c>
      <c r="F27" s="13">
        <v>0</v>
      </c>
      <c r="G27" s="8">
        <v>7270242</v>
      </c>
      <c r="H27" s="11">
        <v>0</v>
      </c>
      <c r="I27" s="15">
        <v>3067128</v>
      </c>
      <c r="J27" s="13">
        <v>8620000</v>
      </c>
      <c r="K27" s="8">
        <v>9137200</v>
      </c>
      <c r="L27" s="11">
        <v>9685432</v>
      </c>
    </row>
    <row r="28" spans="1:12" ht="13.5">
      <c r="A28" s="35" t="s">
        <v>42</v>
      </c>
      <c r="B28" s="34" t="s">
        <v>19</v>
      </c>
      <c r="C28" s="8">
        <v>30716846</v>
      </c>
      <c r="D28" s="8">
        <v>30207634</v>
      </c>
      <c r="E28" s="11">
        <v>27637488</v>
      </c>
      <c r="F28" s="12">
        <v>5514736</v>
      </c>
      <c r="G28" s="8">
        <v>32465000</v>
      </c>
      <c r="H28" s="14">
        <v>0</v>
      </c>
      <c r="I28" s="15">
        <v>26356770</v>
      </c>
      <c r="J28" s="13">
        <v>39290000</v>
      </c>
      <c r="K28" s="8">
        <v>41647400</v>
      </c>
      <c r="L28" s="11">
        <v>43584669</v>
      </c>
    </row>
    <row r="29" spans="1:12" ht="13.5">
      <c r="A29" s="35" t="s">
        <v>43</v>
      </c>
      <c r="B29" s="34"/>
      <c r="C29" s="8">
        <v>10915858</v>
      </c>
      <c r="D29" s="8">
        <v>3682923</v>
      </c>
      <c r="E29" s="11">
        <v>1647056</v>
      </c>
      <c r="F29" s="13">
        <v>100600</v>
      </c>
      <c r="G29" s="8">
        <v>0</v>
      </c>
      <c r="H29" s="11">
        <v>15747</v>
      </c>
      <c r="I29" s="15">
        <v>1502908</v>
      </c>
      <c r="J29" s="13">
        <v>350000</v>
      </c>
      <c r="K29" s="8">
        <v>371000</v>
      </c>
      <c r="L29" s="11">
        <v>393260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2159878</v>
      </c>
      <c r="F31" s="13">
        <v>0</v>
      </c>
      <c r="G31" s="8">
        <v>0</v>
      </c>
      <c r="H31" s="11">
        <v>0</v>
      </c>
      <c r="I31" s="15">
        <v>3373041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2131024</v>
      </c>
      <c r="D32" s="8">
        <v>4425519</v>
      </c>
      <c r="E32" s="11">
        <v>14038735</v>
      </c>
      <c r="F32" s="12">
        <v>0</v>
      </c>
      <c r="G32" s="8">
        <v>0</v>
      </c>
      <c r="H32" s="14">
        <v>1166909</v>
      </c>
      <c r="I32" s="15">
        <v>10031401</v>
      </c>
      <c r="J32" s="13">
        <v>13200000</v>
      </c>
      <c r="K32" s="8">
        <v>13992000</v>
      </c>
      <c r="L32" s="11">
        <v>14831520</v>
      </c>
    </row>
    <row r="33" spans="1:12" ht="13.5">
      <c r="A33" s="35" t="s">
        <v>48</v>
      </c>
      <c r="B33" s="34"/>
      <c r="C33" s="8">
        <v>0</v>
      </c>
      <c r="D33" s="8">
        <v>618114</v>
      </c>
      <c r="E33" s="11">
        <v>0</v>
      </c>
      <c r="F33" s="13">
        <v>7000000</v>
      </c>
      <c r="G33" s="8">
        <v>8620000</v>
      </c>
      <c r="H33" s="11">
        <v>2498221</v>
      </c>
      <c r="I33" s="15">
        <v>0</v>
      </c>
      <c r="J33" s="13">
        <v>8050000</v>
      </c>
      <c r="K33" s="8">
        <v>8533000</v>
      </c>
      <c r="L33" s="11">
        <v>9044980</v>
      </c>
    </row>
    <row r="34" spans="1:12" ht="13.5">
      <c r="A34" s="35" t="s">
        <v>49</v>
      </c>
      <c r="B34" s="34" t="s">
        <v>50</v>
      </c>
      <c r="C34" s="8">
        <v>31596709</v>
      </c>
      <c r="D34" s="8">
        <v>42072321</v>
      </c>
      <c r="E34" s="11">
        <v>32793956</v>
      </c>
      <c r="F34" s="12">
        <v>132824600</v>
      </c>
      <c r="G34" s="8">
        <v>132181857</v>
      </c>
      <c r="H34" s="11">
        <v>44903201</v>
      </c>
      <c r="I34" s="15">
        <v>37937403</v>
      </c>
      <c r="J34" s="13">
        <v>116915576</v>
      </c>
      <c r="K34" s="8">
        <v>160779415</v>
      </c>
      <c r="L34" s="11">
        <v>149085526</v>
      </c>
    </row>
    <row r="35" spans="1:12" ht="13.5">
      <c r="A35" s="33" t="s">
        <v>51</v>
      </c>
      <c r="B35" s="41"/>
      <c r="C35" s="8">
        <v>0</v>
      </c>
      <c r="D35" s="8">
        <v>263526</v>
      </c>
      <c r="E35" s="11">
        <v>17155</v>
      </c>
      <c r="F35" s="13">
        <v>0</v>
      </c>
      <c r="G35" s="8">
        <v>0</v>
      </c>
      <c r="H35" s="11">
        <v>0</v>
      </c>
      <c r="I35" s="15">
        <v>1118337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131367698</v>
      </c>
      <c r="D36" s="45">
        <f aca="true" t="shared" si="1" ref="D36:L36">SUM(D25:D35)</f>
        <v>140274364</v>
      </c>
      <c r="E36" s="46">
        <f t="shared" si="1"/>
        <v>141834695</v>
      </c>
      <c r="F36" s="47">
        <f t="shared" si="1"/>
        <v>223048471</v>
      </c>
      <c r="G36" s="45">
        <f t="shared" si="1"/>
        <v>261450516</v>
      </c>
      <c r="H36" s="46">
        <f t="shared" si="1"/>
        <v>98058003</v>
      </c>
      <c r="I36" s="49">
        <f t="shared" si="1"/>
        <v>154127895</v>
      </c>
      <c r="J36" s="50">
        <f t="shared" si="1"/>
        <v>272906485</v>
      </c>
      <c r="K36" s="45">
        <f t="shared" si="1"/>
        <v>326129781</v>
      </c>
      <c r="L36" s="46">
        <f t="shared" si="1"/>
        <v>323795337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-36144311</v>
      </c>
      <c r="D38" s="61">
        <f aca="true" t="shared" si="2" ref="D38:L38">+D22-D36</f>
        <v>-24303862</v>
      </c>
      <c r="E38" s="62">
        <f t="shared" si="2"/>
        <v>-3818719</v>
      </c>
      <c r="F38" s="63">
        <f t="shared" si="2"/>
        <v>-53780522</v>
      </c>
      <c r="G38" s="61">
        <f t="shared" si="2"/>
        <v>-90516242</v>
      </c>
      <c r="H38" s="62">
        <f t="shared" si="2"/>
        <v>61906483</v>
      </c>
      <c r="I38" s="64">
        <f t="shared" si="2"/>
        <v>-8923669</v>
      </c>
      <c r="J38" s="65">
        <f t="shared" si="2"/>
        <v>-98851220</v>
      </c>
      <c r="K38" s="61">
        <f t="shared" si="2"/>
        <v>-150275419</v>
      </c>
      <c r="L38" s="62">
        <f t="shared" si="2"/>
        <v>-137260037</v>
      </c>
    </row>
    <row r="39" spans="1:12" ht="13.5">
      <c r="A39" s="33" t="s">
        <v>54</v>
      </c>
      <c r="B39" s="41"/>
      <c r="C39" s="8">
        <v>27199087</v>
      </c>
      <c r="D39" s="8">
        <v>36998001</v>
      </c>
      <c r="E39" s="11">
        <v>24278000</v>
      </c>
      <c r="F39" s="13">
        <v>53781000</v>
      </c>
      <c r="G39" s="8">
        <v>50781000</v>
      </c>
      <c r="H39" s="11">
        <v>5688723</v>
      </c>
      <c r="I39" s="15">
        <v>49781000</v>
      </c>
      <c r="J39" s="13">
        <v>60339000</v>
      </c>
      <c r="K39" s="8">
        <v>109251000</v>
      </c>
      <c r="L39" s="11">
        <v>93938000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-8945224</v>
      </c>
      <c r="D42" s="72">
        <f aca="true" t="shared" si="3" ref="D42:L42">SUM(D38:D41)</f>
        <v>12694139</v>
      </c>
      <c r="E42" s="73">
        <f t="shared" si="3"/>
        <v>20459281</v>
      </c>
      <c r="F42" s="74">
        <f t="shared" si="3"/>
        <v>478</v>
      </c>
      <c r="G42" s="72">
        <f t="shared" si="3"/>
        <v>-39735242</v>
      </c>
      <c r="H42" s="73">
        <f t="shared" si="3"/>
        <v>67595206</v>
      </c>
      <c r="I42" s="75">
        <f t="shared" si="3"/>
        <v>40857331</v>
      </c>
      <c r="J42" s="76">
        <f t="shared" si="3"/>
        <v>-38512220</v>
      </c>
      <c r="K42" s="72">
        <f t="shared" si="3"/>
        <v>-41024419</v>
      </c>
      <c r="L42" s="73">
        <f t="shared" si="3"/>
        <v>-43322037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-8945224</v>
      </c>
      <c r="D44" s="82">
        <f aca="true" t="shared" si="4" ref="D44:L44">+D42-D43</f>
        <v>12694139</v>
      </c>
      <c r="E44" s="83">
        <f t="shared" si="4"/>
        <v>20459281</v>
      </c>
      <c r="F44" s="84">
        <f t="shared" si="4"/>
        <v>478</v>
      </c>
      <c r="G44" s="82">
        <f t="shared" si="4"/>
        <v>-39735242</v>
      </c>
      <c r="H44" s="83">
        <f t="shared" si="4"/>
        <v>67595206</v>
      </c>
      <c r="I44" s="85">
        <f t="shared" si="4"/>
        <v>40857331</v>
      </c>
      <c r="J44" s="86">
        <f t="shared" si="4"/>
        <v>-38512220</v>
      </c>
      <c r="K44" s="82">
        <f t="shared" si="4"/>
        <v>-41024419</v>
      </c>
      <c r="L44" s="83">
        <f t="shared" si="4"/>
        <v>-43322037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-8945224</v>
      </c>
      <c r="D46" s="72">
        <f aca="true" t="shared" si="5" ref="D46:L46">SUM(D44:D45)</f>
        <v>12694139</v>
      </c>
      <c r="E46" s="73">
        <f t="shared" si="5"/>
        <v>20459281</v>
      </c>
      <c r="F46" s="74">
        <f t="shared" si="5"/>
        <v>478</v>
      </c>
      <c r="G46" s="72">
        <f t="shared" si="5"/>
        <v>-39735242</v>
      </c>
      <c r="H46" s="73">
        <f t="shared" si="5"/>
        <v>67595206</v>
      </c>
      <c r="I46" s="75">
        <f t="shared" si="5"/>
        <v>40857331</v>
      </c>
      <c r="J46" s="76">
        <f t="shared" si="5"/>
        <v>-38512220</v>
      </c>
      <c r="K46" s="72">
        <f t="shared" si="5"/>
        <v>-41024419</v>
      </c>
      <c r="L46" s="73">
        <f t="shared" si="5"/>
        <v>-43322037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-8945224</v>
      </c>
      <c r="D48" s="92">
        <f aca="true" t="shared" si="6" ref="D48:L48">SUM(D46:D47)</f>
        <v>12694139</v>
      </c>
      <c r="E48" s="93">
        <f t="shared" si="6"/>
        <v>20459281</v>
      </c>
      <c r="F48" s="94">
        <f t="shared" si="6"/>
        <v>478</v>
      </c>
      <c r="G48" s="92">
        <f t="shared" si="6"/>
        <v>-39735242</v>
      </c>
      <c r="H48" s="95">
        <f t="shared" si="6"/>
        <v>67595206</v>
      </c>
      <c r="I48" s="96">
        <f t="shared" si="6"/>
        <v>40857331</v>
      </c>
      <c r="J48" s="97">
        <f t="shared" si="6"/>
        <v>-38512220</v>
      </c>
      <c r="K48" s="92">
        <f t="shared" si="6"/>
        <v>-41024419</v>
      </c>
      <c r="L48" s="98">
        <f t="shared" si="6"/>
        <v>-43322037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5259469</v>
      </c>
      <c r="D5" s="8">
        <v>5689786</v>
      </c>
      <c r="E5" s="9">
        <v>5604890</v>
      </c>
      <c r="F5" s="10">
        <v>5689786</v>
      </c>
      <c r="G5" s="8">
        <v>5689786</v>
      </c>
      <c r="H5" s="11">
        <v>6627749</v>
      </c>
      <c r="I5" s="12">
        <v>5725994</v>
      </c>
      <c r="J5" s="10">
        <v>6053932</v>
      </c>
      <c r="K5" s="8">
        <v>6399006</v>
      </c>
      <c r="L5" s="11">
        <v>6757351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177791</v>
      </c>
      <c r="D10" s="8">
        <v>188415</v>
      </c>
      <c r="E10" s="36">
        <v>199794</v>
      </c>
      <c r="F10" s="37">
        <v>244559</v>
      </c>
      <c r="G10" s="38">
        <v>244559</v>
      </c>
      <c r="H10" s="36">
        <v>168668</v>
      </c>
      <c r="I10" s="39">
        <v>202400</v>
      </c>
      <c r="J10" s="40">
        <v>260211</v>
      </c>
      <c r="K10" s="38">
        <v>276864</v>
      </c>
      <c r="L10" s="36">
        <v>294583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143818</v>
      </c>
      <c r="D12" s="8">
        <v>86237</v>
      </c>
      <c r="E12" s="11">
        <v>61441</v>
      </c>
      <c r="F12" s="13">
        <v>185394</v>
      </c>
      <c r="G12" s="8">
        <v>185394</v>
      </c>
      <c r="H12" s="11">
        <v>58341</v>
      </c>
      <c r="I12" s="15">
        <v>178208</v>
      </c>
      <c r="J12" s="13">
        <v>125529</v>
      </c>
      <c r="K12" s="8">
        <v>133228</v>
      </c>
      <c r="L12" s="11">
        <v>141350</v>
      </c>
    </row>
    <row r="13" spans="1:12" ht="13.5">
      <c r="A13" s="33" t="s">
        <v>27</v>
      </c>
      <c r="B13" s="41"/>
      <c r="C13" s="8">
        <v>4743148</v>
      </c>
      <c r="D13" s="8">
        <v>4931298</v>
      </c>
      <c r="E13" s="11">
        <v>7231406</v>
      </c>
      <c r="F13" s="13">
        <v>5618000</v>
      </c>
      <c r="G13" s="8">
        <v>5618000</v>
      </c>
      <c r="H13" s="11">
        <v>4900600</v>
      </c>
      <c r="I13" s="15">
        <v>8198053</v>
      </c>
      <c r="J13" s="13">
        <v>5977552</v>
      </c>
      <c r="K13" s="8">
        <v>8300000</v>
      </c>
      <c r="L13" s="11">
        <v>8831200</v>
      </c>
    </row>
    <row r="14" spans="1:12" ht="13.5">
      <c r="A14" s="33" t="s">
        <v>28</v>
      </c>
      <c r="B14" s="41"/>
      <c r="C14" s="8">
        <v>0</v>
      </c>
      <c r="D14" s="8">
        <v>0</v>
      </c>
      <c r="E14" s="11">
        <v>203866</v>
      </c>
      <c r="F14" s="13">
        <v>0</v>
      </c>
      <c r="G14" s="8">
        <v>0</v>
      </c>
      <c r="H14" s="11">
        <v>1062510</v>
      </c>
      <c r="I14" s="15">
        <v>1163265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59100</v>
      </c>
      <c r="D16" s="8">
        <v>44980</v>
      </c>
      <c r="E16" s="11">
        <v>75800</v>
      </c>
      <c r="F16" s="13">
        <v>56180</v>
      </c>
      <c r="G16" s="8">
        <v>56180</v>
      </c>
      <c r="H16" s="11">
        <v>22950</v>
      </c>
      <c r="I16" s="15">
        <v>195901</v>
      </c>
      <c r="J16" s="13">
        <v>310090</v>
      </c>
      <c r="K16" s="8">
        <v>400000</v>
      </c>
      <c r="L16" s="11">
        <v>425600</v>
      </c>
    </row>
    <row r="17" spans="1:12" ht="13.5">
      <c r="A17" s="33" t="s">
        <v>31</v>
      </c>
      <c r="B17" s="41"/>
      <c r="C17" s="8">
        <v>3252339</v>
      </c>
      <c r="D17" s="8">
        <v>3273685</v>
      </c>
      <c r="E17" s="11">
        <v>2356875</v>
      </c>
      <c r="F17" s="13">
        <v>5618000</v>
      </c>
      <c r="G17" s="8">
        <v>5618000</v>
      </c>
      <c r="H17" s="11">
        <v>2199817</v>
      </c>
      <c r="I17" s="15">
        <v>3284167</v>
      </c>
      <c r="J17" s="13">
        <v>4000000</v>
      </c>
      <c r="K17" s="8">
        <v>4256000</v>
      </c>
      <c r="L17" s="11">
        <v>4528384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235286</v>
      </c>
      <c r="F18" s="13">
        <v>500000</v>
      </c>
      <c r="G18" s="8">
        <v>500000</v>
      </c>
      <c r="H18" s="11">
        <v>0</v>
      </c>
      <c r="I18" s="15">
        <v>540079</v>
      </c>
      <c r="J18" s="13">
        <v>400000</v>
      </c>
      <c r="K18" s="8">
        <v>425600</v>
      </c>
      <c r="L18" s="11">
        <v>452838</v>
      </c>
    </row>
    <row r="19" spans="1:12" ht="13.5">
      <c r="A19" s="33" t="s">
        <v>33</v>
      </c>
      <c r="B19" s="41"/>
      <c r="C19" s="8">
        <v>157576362</v>
      </c>
      <c r="D19" s="8">
        <v>186229638</v>
      </c>
      <c r="E19" s="11">
        <v>245981325</v>
      </c>
      <c r="F19" s="13">
        <v>226856000</v>
      </c>
      <c r="G19" s="8">
        <v>228473675</v>
      </c>
      <c r="H19" s="11">
        <v>213070000</v>
      </c>
      <c r="I19" s="15">
        <v>232506794</v>
      </c>
      <c r="J19" s="13">
        <v>247723000</v>
      </c>
      <c r="K19" s="8">
        <v>255430000</v>
      </c>
      <c r="L19" s="11">
        <v>267816000</v>
      </c>
    </row>
    <row r="20" spans="1:12" ht="13.5">
      <c r="A20" s="33" t="s">
        <v>34</v>
      </c>
      <c r="B20" s="41" t="s">
        <v>19</v>
      </c>
      <c r="C20" s="8">
        <v>1450559</v>
      </c>
      <c r="D20" s="8">
        <v>1927639</v>
      </c>
      <c r="E20" s="36">
        <v>12295093</v>
      </c>
      <c r="F20" s="37">
        <v>41643914</v>
      </c>
      <c r="G20" s="38">
        <v>72643914</v>
      </c>
      <c r="H20" s="36">
        <v>5113033</v>
      </c>
      <c r="I20" s="39">
        <v>10322565</v>
      </c>
      <c r="J20" s="40">
        <v>68408645</v>
      </c>
      <c r="K20" s="38">
        <v>71020956</v>
      </c>
      <c r="L20" s="36">
        <v>75769398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172662586</v>
      </c>
      <c r="D22" s="45">
        <f aca="true" t="shared" si="0" ref="D22:L22">SUM(D5:D21)</f>
        <v>202371678</v>
      </c>
      <c r="E22" s="46">
        <f t="shared" si="0"/>
        <v>274245776</v>
      </c>
      <c r="F22" s="47">
        <f t="shared" si="0"/>
        <v>286411833</v>
      </c>
      <c r="G22" s="45">
        <f t="shared" si="0"/>
        <v>319029508</v>
      </c>
      <c r="H22" s="48">
        <f t="shared" si="0"/>
        <v>233223668</v>
      </c>
      <c r="I22" s="49">
        <f t="shared" si="0"/>
        <v>262317426</v>
      </c>
      <c r="J22" s="50">
        <f t="shared" si="0"/>
        <v>333258959</v>
      </c>
      <c r="K22" s="45">
        <f t="shared" si="0"/>
        <v>346641654</v>
      </c>
      <c r="L22" s="46">
        <f t="shared" si="0"/>
        <v>365016704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79835872</v>
      </c>
      <c r="D25" s="8">
        <v>92149244</v>
      </c>
      <c r="E25" s="11">
        <v>105284740</v>
      </c>
      <c r="F25" s="12">
        <v>116929698</v>
      </c>
      <c r="G25" s="8">
        <v>116929698</v>
      </c>
      <c r="H25" s="14">
        <v>110345468</v>
      </c>
      <c r="I25" s="15">
        <v>113638116</v>
      </c>
      <c r="J25" s="13">
        <v>131882581</v>
      </c>
      <c r="K25" s="8">
        <v>140292892</v>
      </c>
      <c r="L25" s="11">
        <v>150674566</v>
      </c>
    </row>
    <row r="26" spans="1:12" ht="13.5">
      <c r="A26" s="35" t="s">
        <v>39</v>
      </c>
      <c r="B26" s="34"/>
      <c r="C26" s="8">
        <v>15983398</v>
      </c>
      <c r="D26" s="8">
        <v>17014320</v>
      </c>
      <c r="E26" s="11">
        <v>17000908</v>
      </c>
      <c r="F26" s="13">
        <v>19455545</v>
      </c>
      <c r="G26" s="8">
        <v>19455545</v>
      </c>
      <c r="H26" s="11">
        <v>19245541</v>
      </c>
      <c r="I26" s="15">
        <v>18411388</v>
      </c>
      <c r="J26" s="13">
        <v>19866985</v>
      </c>
      <c r="K26" s="8">
        <v>22441504</v>
      </c>
      <c r="L26" s="11">
        <v>24102176</v>
      </c>
    </row>
    <row r="27" spans="1:12" ht="13.5">
      <c r="A27" s="35" t="s">
        <v>40</v>
      </c>
      <c r="B27" s="34" t="s">
        <v>41</v>
      </c>
      <c r="C27" s="8">
        <v>2417835</v>
      </c>
      <c r="D27" s="8">
        <v>2836242</v>
      </c>
      <c r="E27" s="11">
        <v>5135458</v>
      </c>
      <c r="F27" s="13">
        <v>7000000</v>
      </c>
      <c r="G27" s="8">
        <v>7000000</v>
      </c>
      <c r="H27" s="11">
        <v>0</v>
      </c>
      <c r="I27" s="15">
        <v>1604127</v>
      </c>
      <c r="J27" s="13">
        <v>3000000</v>
      </c>
      <c r="K27" s="8">
        <v>3171000</v>
      </c>
      <c r="L27" s="11">
        <v>3348576</v>
      </c>
    </row>
    <row r="28" spans="1:12" ht="13.5">
      <c r="A28" s="35" t="s">
        <v>42</v>
      </c>
      <c r="B28" s="34" t="s">
        <v>19</v>
      </c>
      <c r="C28" s="8">
        <v>30480626</v>
      </c>
      <c r="D28" s="8">
        <v>33632236</v>
      </c>
      <c r="E28" s="11">
        <v>31807464</v>
      </c>
      <c r="F28" s="12">
        <v>33752534</v>
      </c>
      <c r="G28" s="8">
        <v>33752534</v>
      </c>
      <c r="H28" s="14">
        <v>0</v>
      </c>
      <c r="I28" s="15">
        <v>35084457</v>
      </c>
      <c r="J28" s="13">
        <v>41814720</v>
      </c>
      <c r="K28" s="8">
        <v>47696334</v>
      </c>
      <c r="L28" s="11">
        <v>51474053</v>
      </c>
    </row>
    <row r="29" spans="1:12" ht="13.5">
      <c r="A29" s="35" t="s">
        <v>43</v>
      </c>
      <c r="B29" s="34"/>
      <c r="C29" s="8">
        <v>139770</v>
      </c>
      <c r="D29" s="8">
        <v>116540</v>
      </c>
      <c r="E29" s="11">
        <v>160647</v>
      </c>
      <c r="F29" s="13">
        <v>117087</v>
      </c>
      <c r="G29" s="8">
        <v>117087</v>
      </c>
      <c r="H29" s="11">
        <v>68923</v>
      </c>
      <c r="I29" s="15">
        <v>130606</v>
      </c>
      <c r="J29" s="13">
        <v>117086</v>
      </c>
      <c r="K29" s="8">
        <v>123760</v>
      </c>
      <c r="L29" s="11">
        <v>130690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36351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4462723</v>
      </c>
      <c r="D31" s="8">
        <v>4938455</v>
      </c>
      <c r="E31" s="11">
        <v>4964487</v>
      </c>
      <c r="F31" s="13">
        <v>20506839</v>
      </c>
      <c r="G31" s="8">
        <v>27787333</v>
      </c>
      <c r="H31" s="11">
        <v>24152548</v>
      </c>
      <c r="I31" s="15">
        <v>4571579</v>
      </c>
      <c r="J31" s="13">
        <v>11789068</v>
      </c>
      <c r="K31" s="8">
        <v>12535041</v>
      </c>
      <c r="L31" s="11">
        <v>13326982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1096248</v>
      </c>
      <c r="G32" s="8">
        <v>1096248</v>
      </c>
      <c r="H32" s="14">
        <v>0</v>
      </c>
      <c r="I32" s="15">
        <v>0</v>
      </c>
      <c r="J32" s="13">
        <v>1600000</v>
      </c>
      <c r="K32" s="8">
        <v>1702400</v>
      </c>
      <c r="L32" s="11">
        <v>1811354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5300000</v>
      </c>
      <c r="G33" s="8">
        <v>5300000</v>
      </c>
      <c r="H33" s="11">
        <v>0</v>
      </c>
      <c r="I33" s="15">
        <v>0</v>
      </c>
      <c r="J33" s="13">
        <v>5792074</v>
      </c>
      <c r="K33" s="8">
        <v>6162767</v>
      </c>
      <c r="L33" s="11">
        <v>6557184</v>
      </c>
    </row>
    <row r="34" spans="1:12" ht="13.5">
      <c r="A34" s="35" t="s">
        <v>49</v>
      </c>
      <c r="B34" s="34" t="s">
        <v>50</v>
      </c>
      <c r="C34" s="8">
        <v>66692043</v>
      </c>
      <c r="D34" s="8">
        <v>78118105</v>
      </c>
      <c r="E34" s="11">
        <v>87667104</v>
      </c>
      <c r="F34" s="12">
        <v>81156990</v>
      </c>
      <c r="G34" s="8">
        <v>91357876</v>
      </c>
      <c r="H34" s="11">
        <v>72807999</v>
      </c>
      <c r="I34" s="15">
        <v>69874195</v>
      </c>
      <c r="J34" s="13">
        <v>98818144</v>
      </c>
      <c r="K34" s="8">
        <v>103699852</v>
      </c>
      <c r="L34" s="11">
        <v>108025589</v>
      </c>
    </row>
    <row r="35" spans="1:12" ht="13.5">
      <c r="A35" s="33" t="s">
        <v>51</v>
      </c>
      <c r="B35" s="41"/>
      <c r="C35" s="8">
        <v>10324018</v>
      </c>
      <c r="D35" s="8">
        <v>4902743</v>
      </c>
      <c r="E35" s="11">
        <v>3252747</v>
      </c>
      <c r="F35" s="13">
        <v>0</v>
      </c>
      <c r="G35" s="8">
        <v>0</v>
      </c>
      <c r="H35" s="11">
        <v>0</v>
      </c>
      <c r="I35" s="15">
        <v>3655968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210336285</v>
      </c>
      <c r="D36" s="45">
        <f aca="true" t="shared" si="1" ref="D36:L36">SUM(D25:D35)</f>
        <v>233707885</v>
      </c>
      <c r="E36" s="46">
        <f t="shared" si="1"/>
        <v>255273555</v>
      </c>
      <c r="F36" s="47">
        <f t="shared" si="1"/>
        <v>285314941</v>
      </c>
      <c r="G36" s="45">
        <f t="shared" si="1"/>
        <v>302796321</v>
      </c>
      <c r="H36" s="46">
        <f t="shared" si="1"/>
        <v>226656830</v>
      </c>
      <c r="I36" s="49">
        <f t="shared" si="1"/>
        <v>246970436</v>
      </c>
      <c r="J36" s="50">
        <f t="shared" si="1"/>
        <v>314680658</v>
      </c>
      <c r="K36" s="45">
        <f t="shared" si="1"/>
        <v>337825550</v>
      </c>
      <c r="L36" s="46">
        <f t="shared" si="1"/>
        <v>359451170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-37673699</v>
      </c>
      <c r="D38" s="61">
        <f aca="true" t="shared" si="2" ref="D38:L38">+D22-D36</f>
        <v>-31336207</v>
      </c>
      <c r="E38" s="62">
        <f t="shared" si="2"/>
        <v>18972221</v>
      </c>
      <c r="F38" s="63">
        <f t="shared" si="2"/>
        <v>1096892</v>
      </c>
      <c r="G38" s="61">
        <f t="shared" si="2"/>
        <v>16233187</v>
      </c>
      <c r="H38" s="62">
        <f t="shared" si="2"/>
        <v>6566838</v>
      </c>
      <c r="I38" s="64">
        <f t="shared" si="2"/>
        <v>15346990</v>
      </c>
      <c r="J38" s="65">
        <f t="shared" si="2"/>
        <v>18578301</v>
      </c>
      <c r="K38" s="61">
        <f t="shared" si="2"/>
        <v>8816104</v>
      </c>
      <c r="L38" s="62">
        <f t="shared" si="2"/>
        <v>5565534</v>
      </c>
    </row>
    <row r="39" spans="1:12" ht="13.5">
      <c r="A39" s="33" t="s">
        <v>54</v>
      </c>
      <c r="B39" s="41"/>
      <c r="C39" s="8">
        <v>48566000</v>
      </c>
      <c r="D39" s="8">
        <v>61323903</v>
      </c>
      <c r="E39" s="11">
        <v>58809000</v>
      </c>
      <c r="F39" s="13">
        <v>58050000</v>
      </c>
      <c r="G39" s="8">
        <v>58050000</v>
      </c>
      <c r="H39" s="11">
        <v>0</v>
      </c>
      <c r="I39" s="15">
        <v>58050000</v>
      </c>
      <c r="J39" s="13">
        <v>94813000</v>
      </c>
      <c r="K39" s="8">
        <v>74232000</v>
      </c>
      <c r="L39" s="11">
        <v>98812000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10892301</v>
      </c>
      <c r="D42" s="72">
        <f aca="true" t="shared" si="3" ref="D42:L42">SUM(D38:D41)</f>
        <v>29987696</v>
      </c>
      <c r="E42" s="73">
        <f t="shared" si="3"/>
        <v>77781221</v>
      </c>
      <c r="F42" s="74">
        <f t="shared" si="3"/>
        <v>59146892</v>
      </c>
      <c r="G42" s="72">
        <f t="shared" si="3"/>
        <v>74283187</v>
      </c>
      <c r="H42" s="73">
        <f t="shared" si="3"/>
        <v>6566838</v>
      </c>
      <c r="I42" s="75">
        <f t="shared" si="3"/>
        <v>73396990</v>
      </c>
      <c r="J42" s="76">
        <f t="shared" si="3"/>
        <v>113391301</v>
      </c>
      <c r="K42" s="72">
        <f t="shared" si="3"/>
        <v>83048104</v>
      </c>
      <c r="L42" s="73">
        <f t="shared" si="3"/>
        <v>104377534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10892301</v>
      </c>
      <c r="D44" s="82">
        <f aca="true" t="shared" si="4" ref="D44:L44">+D42-D43</f>
        <v>29987696</v>
      </c>
      <c r="E44" s="83">
        <f t="shared" si="4"/>
        <v>77781221</v>
      </c>
      <c r="F44" s="84">
        <f t="shared" si="4"/>
        <v>59146892</v>
      </c>
      <c r="G44" s="82">
        <f t="shared" si="4"/>
        <v>74283187</v>
      </c>
      <c r="H44" s="83">
        <f t="shared" si="4"/>
        <v>6566838</v>
      </c>
      <c r="I44" s="85">
        <f t="shared" si="4"/>
        <v>73396990</v>
      </c>
      <c r="J44" s="86">
        <f t="shared" si="4"/>
        <v>113391301</v>
      </c>
      <c r="K44" s="82">
        <f t="shared" si="4"/>
        <v>83048104</v>
      </c>
      <c r="L44" s="83">
        <f t="shared" si="4"/>
        <v>104377534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10892301</v>
      </c>
      <c r="D46" s="72">
        <f aca="true" t="shared" si="5" ref="D46:L46">SUM(D44:D45)</f>
        <v>29987696</v>
      </c>
      <c r="E46" s="73">
        <f t="shared" si="5"/>
        <v>77781221</v>
      </c>
      <c r="F46" s="74">
        <f t="shared" si="5"/>
        <v>59146892</v>
      </c>
      <c r="G46" s="72">
        <f t="shared" si="5"/>
        <v>74283187</v>
      </c>
      <c r="H46" s="73">
        <f t="shared" si="5"/>
        <v>6566838</v>
      </c>
      <c r="I46" s="75">
        <f t="shared" si="5"/>
        <v>73396990</v>
      </c>
      <c r="J46" s="76">
        <f t="shared" si="5"/>
        <v>113391301</v>
      </c>
      <c r="K46" s="72">
        <f t="shared" si="5"/>
        <v>83048104</v>
      </c>
      <c r="L46" s="73">
        <f t="shared" si="5"/>
        <v>104377534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10892301</v>
      </c>
      <c r="D48" s="92">
        <f aca="true" t="shared" si="6" ref="D48:L48">SUM(D46:D47)</f>
        <v>29987696</v>
      </c>
      <c r="E48" s="93">
        <f t="shared" si="6"/>
        <v>77781221</v>
      </c>
      <c r="F48" s="94">
        <f t="shared" si="6"/>
        <v>59146892</v>
      </c>
      <c r="G48" s="92">
        <f t="shared" si="6"/>
        <v>74283187</v>
      </c>
      <c r="H48" s="95">
        <f t="shared" si="6"/>
        <v>6566838</v>
      </c>
      <c r="I48" s="96">
        <f t="shared" si="6"/>
        <v>73396990</v>
      </c>
      <c r="J48" s="97">
        <f t="shared" si="6"/>
        <v>113391301</v>
      </c>
      <c r="K48" s="92">
        <f t="shared" si="6"/>
        <v>83048104</v>
      </c>
      <c r="L48" s="98">
        <f t="shared" si="6"/>
        <v>104377534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7608225</v>
      </c>
      <c r="D5" s="8">
        <v>9078231</v>
      </c>
      <c r="E5" s="9">
        <v>31807392</v>
      </c>
      <c r="F5" s="10">
        <v>15662648</v>
      </c>
      <c r="G5" s="8">
        <v>33772279</v>
      </c>
      <c r="H5" s="11">
        <v>31807392</v>
      </c>
      <c r="I5" s="12">
        <v>33561152</v>
      </c>
      <c r="J5" s="10">
        <v>9130347</v>
      </c>
      <c r="K5" s="8">
        <v>9650776</v>
      </c>
      <c r="L5" s="11">
        <v>10191220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568072</v>
      </c>
      <c r="D10" s="8">
        <v>572850</v>
      </c>
      <c r="E10" s="36">
        <v>1157511</v>
      </c>
      <c r="F10" s="37">
        <v>1220294</v>
      </c>
      <c r="G10" s="38">
        <v>1274821</v>
      </c>
      <c r="H10" s="36">
        <v>1165723</v>
      </c>
      <c r="I10" s="39">
        <v>1278064</v>
      </c>
      <c r="J10" s="40">
        <v>1314840</v>
      </c>
      <c r="K10" s="38">
        <v>1389785</v>
      </c>
      <c r="L10" s="36">
        <v>1467613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69764</v>
      </c>
      <c r="D12" s="8">
        <v>45737</v>
      </c>
      <c r="E12" s="11">
        <v>46161</v>
      </c>
      <c r="F12" s="13">
        <v>45892</v>
      </c>
      <c r="G12" s="8">
        <v>38770</v>
      </c>
      <c r="H12" s="11">
        <v>47010</v>
      </c>
      <c r="I12" s="15">
        <v>48707</v>
      </c>
      <c r="J12" s="13">
        <v>41251</v>
      </c>
      <c r="K12" s="8">
        <v>43602</v>
      </c>
      <c r="L12" s="11">
        <v>46044</v>
      </c>
    </row>
    <row r="13" spans="1:12" ht="13.5">
      <c r="A13" s="33" t="s">
        <v>27</v>
      </c>
      <c r="B13" s="41"/>
      <c r="C13" s="8">
        <v>1412762</v>
      </c>
      <c r="D13" s="8">
        <v>1211288</v>
      </c>
      <c r="E13" s="11">
        <v>3559343</v>
      </c>
      <c r="F13" s="13">
        <v>3564098</v>
      </c>
      <c r="G13" s="8">
        <v>3819624</v>
      </c>
      <c r="H13" s="11">
        <v>3862648</v>
      </c>
      <c r="I13" s="15">
        <v>3918122</v>
      </c>
      <c r="J13" s="13">
        <v>483330</v>
      </c>
      <c r="K13" s="8">
        <v>510879</v>
      </c>
      <c r="L13" s="11">
        <v>539489</v>
      </c>
    </row>
    <row r="14" spans="1:12" ht="13.5">
      <c r="A14" s="33" t="s">
        <v>28</v>
      </c>
      <c r="B14" s="41"/>
      <c r="C14" s="8">
        <v>744952</v>
      </c>
      <c r="D14" s="8">
        <v>660727</v>
      </c>
      <c r="E14" s="11">
        <v>837690</v>
      </c>
      <c r="F14" s="13">
        <v>216306</v>
      </c>
      <c r="G14" s="8">
        <v>598931</v>
      </c>
      <c r="H14" s="11">
        <v>776093</v>
      </c>
      <c r="I14" s="15">
        <v>776092</v>
      </c>
      <c r="J14" s="13">
        <v>4064080</v>
      </c>
      <c r="K14" s="8">
        <v>4295732</v>
      </c>
      <c r="L14" s="11">
        <v>4536293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183379</v>
      </c>
      <c r="D16" s="8">
        <v>225600</v>
      </c>
      <c r="E16" s="11">
        <v>476921</v>
      </c>
      <c r="F16" s="13">
        <v>67198</v>
      </c>
      <c r="G16" s="8">
        <v>0</v>
      </c>
      <c r="H16" s="11">
        <v>71100</v>
      </c>
      <c r="I16" s="15">
        <v>255900</v>
      </c>
      <c r="J16" s="13">
        <v>3300475</v>
      </c>
      <c r="K16" s="8">
        <v>3488601</v>
      </c>
      <c r="L16" s="11">
        <v>3683962</v>
      </c>
    </row>
    <row r="17" spans="1:12" ht="13.5">
      <c r="A17" s="33" t="s">
        <v>31</v>
      </c>
      <c r="B17" s="41"/>
      <c r="C17" s="8">
        <v>1141491</v>
      </c>
      <c r="D17" s="8">
        <v>1303861</v>
      </c>
      <c r="E17" s="11">
        <v>1488639</v>
      </c>
      <c r="F17" s="13">
        <v>1515607</v>
      </c>
      <c r="G17" s="8">
        <v>0</v>
      </c>
      <c r="H17" s="11">
        <v>1427793</v>
      </c>
      <c r="I17" s="15">
        <v>1429644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806757</v>
      </c>
      <c r="D18" s="8">
        <v>799500</v>
      </c>
      <c r="E18" s="11">
        <v>853904</v>
      </c>
      <c r="F18" s="13">
        <v>825599</v>
      </c>
      <c r="G18" s="8">
        <v>0</v>
      </c>
      <c r="H18" s="11">
        <v>1420600</v>
      </c>
      <c r="I18" s="15">
        <v>1033693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126616924</v>
      </c>
      <c r="D19" s="8">
        <v>138046832</v>
      </c>
      <c r="E19" s="11">
        <v>182184499</v>
      </c>
      <c r="F19" s="13">
        <v>172236876</v>
      </c>
      <c r="G19" s="8">
        <v>174536350</v>
      </c>
      <c r="H19" s="11">
        <v>167311833</v>
      </c>
      <c r="I19" s="15">
        <v>174541325</v>
      </c>
      <c r="J19" s="13">
        <v>163311000</v>
      </c>
      <c r="K19" s="8">
        <v>172619727</v>
      </c>
      <c r="L19" s="11">
        <v>182286433</v>
      </c>
    </row>
    <row r="20" spans="1:12" ht="13.5">
      <c r="A20" s="33" t="s">
        <v>34</v>
      </c>
      <c r="B20" s="41" t="s">
        <v>19</v>
      </c>
      <c r="C20" s="8">
        <v>1136978</v>
      </c>
      <c r="D20" s="8">
        <v>1459789</v>
      </c>
      <c r="E20" s="36">
        <v>1603458</v>
      </c>
      <c r="F20" s="37">
        <v>15034831</v>
      </c>
      <c r="G20" s="38">
        <v>17113766</v>
      </c>
      <c r="H20" s="36">
        <v>4445082</v>
      </c>
      <c r="I20" s="39">
        <v>2174868</v>
      </c>
      <c r="J20" s="40">
        <v>167165</v>
      </c>
      <c r="K20" s="38">
        <v>176693</v>
      </c>
      <c r="L20" s="36">
        <v>186588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-352000</v>
      </c>
      <c r="F21" s="13">
        <v>0</v>
      </c>
      <c r="G21" s="8">
        <v>0</v>
      </c>
      <c r="H21" s="42">
        <v>0</v>
      </c>
      <c r="I21" s="15">
        <v>0</v>
      </c>
      <c r="J21" s="13">
        <v>15396581</v>
      </c>
      <c r="K21" s="8">
        <v>16274186</v>
      </c>
      <c r="L21" s="11">
        <v>17185541</v>
      </c>
    </row>
    <row r="22" spans="1:12" ht="24.75" customHeight="1">
      <c r="A22" s="43" t="s">
        <v>36</v>
      </c>
      <c r="B22" s="44"/>
      <c r="C22" s="45">
        <f>SUM(C5:C21)</f>
        <v>140289304</v>
      </c>
      <c r="D22" s="45">
        <f aca="true" t="shared" si="0" ref="D22:L22">SUM(D5:D21)</f>
        <v>153404415</v>
      </c>
      <c r="E22" s="46">
        <f t="shared" si="0"/>
        <v>223663518</v>
      </c>
      <c r="F22" s="47">
        <f t="shared" si="0"/>
        <v>210389349</v>
      </c>
      <c r="G22" s="45">
        <f t="shared" si="0"/>
        <v>231154541</v>
      </c>
      <c r="H22" s="48">
        <f t="shared" si="0"/>
        <v>212335274</v>
      </c>
      <c r="I22" s="49">
        <f t="shared" si="0"/>
        <v>219017567</v>
      </c>
      <c r="J22" s="50">
        <f t="shared" si="0"/>
        <v>197209069</v>
      </c>
      <c r="K22" s="45">
        <f t="shared" si="0"/>
        <v>208449981</v>
      </c>
      <c r="L22" s="46">
        <f t="shared" si="0"/>
        <v>220123183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67546840</v>
      </c>
      <c r="D25" s="8">
        <v>67475667</v>
      </c>
      <c r="E25" s="11">
        <v>75695231</v>
      </c>
      <c r="F25" s="12">
        <v>87165001</v>
      </c>
      <c r="G25" s="8">
        <v>89820543</v>
      </c>
      <c r="H25" s="14">
        <v>78531289</v>
      </c>
      <c r="I25" s="15">
        <v>78812694</v>
      </c>
      <c r="J25" s="13">
        <v>65339441</v>
      </c>
      <c r="K25" s="8">
        <v>69063787</v>
      </c>
      <c r="L25" s="11">
        <v>72931360</v>
      </c>
    </row>
    <row r="26" spans="1:12" ht="13.5">
      <c r="A26" s="35" t="s">
        <v>39</v>
      </c>
      <c r="B26" s="34"/>
      <c r="C26" s="8">
        <v>12162791</v>
      </c>
      <c r="D26" s="8">
        <v>15167982</v>
      </c>
      <c r="E26" s="11">
        <v>16410544</v>
      </c>
      <c r="F26" s="13">
        <v>17292705</v>
      </c>
      <c r="G26" s="8">
        <v>15732130</v>
      </c>
      <c r="H26" s="11">
        <v>14834957</v>
      </c>
      <c r="I26" s="15">
        <v>16363831</v>
      </c>
      <c r="J26" s="13">
        <v>17010362</v>
      </c>
      <c r="K26" s="8">
        <v>17979953</v>
      </c>
      <c r="L26" s="11">
        <v>18986830</v>
      </c>
    </row>
    <row r="27" spans="1:12" ht="13.5">
      <c r="A27" s="35" t="s">
        <v>40</v>
      </c>
      <c r="B27" s="34" t="s">
        <v>41</v>
      </c>
      <c r="C27" s="8">
        <v>1885939</v>
      </c>
      <c r="D27" s="8">
        <v>2221283</v>
      </c>
      <c r="E27" s="11">
        <v>12393000</v>
      </c>
      <c r="F27" s="13">
        <v>19876150</v>
      </c>
      <c r="G27" s="8">
        <v>19876150</v>
      </c>
      <c r="H27" s="11">
        <v>0</v>
      </c>
      <c r="I27" s="15">
        <v>19348018</v>
      </c>
      <c r="J27" s="13">
        <v>0</v>
      </c>
      <c r="K27" s="8">
        <v>0</v>
      </c>
      <c r="L27" s="11">
        <v>0</v>
      </c>
    </row>
    <row r="28" spans="1:12" ht="13.5">
      <c r="A28" s="35" t="s">
        <v>42</v>
      </c>
      <c r="B28" s="34" t="s">
        <v>19</v>
      </c>
      <c r="C28" s="8">
        <v>10566890</v>
      </c>
      <c r="D28" s="8">
        <v>95066764</v>
      </c>
      <c r="E28" s="11">
        <v>96373226</v>
      </c>
      <c r="F28" s="12">
        <v>14708195</v>
      </c>
      <c r="G28" s="8">
        <v>14368690</v>
      </c>
      <c r="H28" s="14">
        <v>0</v>
      </c>
      <c r="I28" s="15">
        <v>114387690</v>
      </c>
      <c r="J28" s="13">
        <v>14335602</v>
      </c>
      <c r="K28" s="8">
        <v>15152731</v>
      </c>
      <c r="L28" s="11">
        <v>16001284</v>
      </c>
    </row>
    <row r="29" spans="1:12" ht="13.5">
      <c r="A29" s="35" t="s">
        <v>43</v>
      </c>
      <c r="B29" s="34"/>
      <c r="C29" s="8">
        <v>174000</v>
      </c>
      <c r="D29" s="8">
        <v>234000</v>
      </c>
      <c r="E29" s="11">
        <v>0</v>
      </c>
      <c r="F29" s="13">
        <v>0</v>
      </c>
      <c r="G29" s="8">
        <v>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5491000</v>
      </c>
      <c r="D31" s="8">
        <v>0</v>
      </c>
      <c r="E31" s="11">
        <v>2984709</v>
      </c>
      <c r="F31" s="13">
        <v>0</v>
      </c>
      <c r="G31" s="8">
        <v>0</v>
      </c>
      <c r="H31" s="11">
        <v>0</v>
      </c>
      <c r="I31" s="15">
        <v>3253735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2788135</v>
      </c>
      <c r="D32" s="8">
        <v>2926206</v>
      </c>
      <c r="E32" s="11">
        <v>3525469</v>
      </c>
      <c r="F32" s="12">
        <v>21188830</v>
      </c>
      <c r="G32" s="8">
        <v>19791747</v>
      </c>
      <c r="H32" s="14">
        <v>20548623</v>
      </c>
      <c r="I32" s="15">
        <v>4768058</v>
      </c>
      <c r="J32" s="13">
        <v>21216912</v>
      </c>
      <c r="K32" s="8">
        <v>22426275</v>
      </c>
      <c r="L32" s="11">
        <v>23682147</v>
      </c>
    </row>
    <row r="33" spans="1:12" ht="13.5">
      <c r="A33" s="35" t="s">
        <v>48</v>
      </c>
      <c r="B33" s="34"/>
      <c r="C33" s="8">
        <v>0</v>
      </c>
      <c r="D33" s="8">
        <v>11306002</v>
      </c>
      <c r="E33" s="11">
        <v>25877127</v>
      </c>
      <c r="F33" s="13">
        <v>4232842</v>
      </c>
      <c r="G33" s="8">
        <v>0</v>
      </c>
      <c r="H33" s="11">
        <v>0</v>
      </c>
      <c r="I33" s="15">
        <v>21682580</v>
      </c>
      <c r="J33" s="13">
        <v>159600</v>
      </c>
      <c r="K33" s="8">
        <v>168697</v>
      </c>
      <c r="L33" s="11">
        <v>178144</v>
      </c>
    </row>
    <row r="34" spans="1:12" ht="13.5">
      <c r="A34" s="35" t="s">
        <v>49</v>
      </c>
      <c r="B34" s="34" t="s">
        <v>50</v>
      </c>
      <c r="C34" s="8">
        <v>79404893</v>
      </c>
      <c r="D34" s="8">
        <v>42696723</v>
      </c>
      <c r="E34" s="11">
        <v>48249046</v>
      </c>
      <c r="F34" s="12">
        <v>69950902</v>
      </c>
      <c r="G34" s="8">
        <v>66292975</v>
      </c>
      <c r="H34" s="11">
        <v>51681874</v>
      </c>
      <c r="I34" s="15">
        <v>57751047</v>
      </c>
      <c r="J34" s="13">
        <v>47137907</v>
      </c>
      <c r="K34" s="8">
        <v>49824769</v>
      </c>
      <c r="L34" s="11">
        <v>52614954</v>
      </c>
    </row>
    <row r="35" spans="1:12" ht="13.5">
      <c r="A35" s="33" t="s">
        <v>51</v>
      </c>
      <c r="B35" s="41"/>
      <c r="C35" s="8">
        <v>281053</v>
      </c>
      <c r="D35" s="8">
        <v>0</v>
      </c>
      <c r="E35" s="11">
        <v>407101</v>
      </c>
      <c r="F35" s="13">
        <v>0</v>
      </c>
      <c r="G35" s="8">
        <v>0</v>
      </c>
      <c r="H35" s="11">
        <v>0</v>
      </c>
      <c r="I35" s="15">
        <v>2065505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180301541</v>
      </c>
      <c r="D36" s="45">
        <f aca="true" t="shared" si="1" ref="D36:L36">SUM(D25:D35)</f>
        <v>237094627</v>
      </c>
      <c r="E36" s="46">
        <f t="shared" si="1"/>
        <v>281915453</v>
      </c>
      <c r="F36" s="47">
        <f t="shared" si="1"/>
        <v>234414625</v>
      </c>
      <c r="G36" s="45">
        <f t="shared" si="1"/>
        <v>225882235</v>
      </c>
      <c r="H36" s="46">
        <f t="shared" si="1"/>
        <v>165596743</v>
      </c>
      <c r="I36" s="49">
        <f t="shared" si="1"/>
        <v>318433158</v>
      </c>
      <c r="J36" s="50">
        <f t="shared" si="1"/>
        <v>165199824</v>
      </c>
      <c r="K36" s="45">
        <f t="shared" si="1"/>
        <v>174616212</v>
      </c>
      <c r="L36" s="46">
        <f t="shared" si="1"/>
        <v>184394719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-40012237</v>
      </c>
      <c r="D38" s="61">
        <f aca="true" t="shared" si="2" ref="D38:L38">+D22-D36</f>
        <v>-83690212</v>
      </c>
      <c r="E38" s="62">
        <f t="shared" si="2"/>
        <v>-58251935</v>
      </c>
      <c r="F38" s="63">
        <f t="shared" si="2"/>
        <v>-24025276</v>
      </c>
      <c r="G38" s="61">
        <f t="shared" si="2"/>
        <v>5272306</v>
      </c>
      <c r="H38" s="62">
        <f t="shared" si="2"/>
        <v>46738531</v>
      </c>
      <c r="I38" s="64">
        <f t="shared" si="2"/>
        <v>-99415591</v>
      </c>
      <c r="J38" s="65">
        <f t="shared" si="2"/>
        <v>32009245</v>
      </c>
      <c r="K38" s="61">
        <f t="shared" si="2"/>
        <v>33833769</v>
      </c>
      <c r="L38" s="62">
        <f t="shared" si="2"/>
        <v>35728464</v>
      </c>
    </row>
    <row r="39" spans="1:12" ht="13.5">
      <c r="A39" s="33" t="s">
        <v>54</v>
      </c>
      <c r="B39" s="41"/>
      <c r="C39" s="8">
        <v>33348029</v>
      </c>
      <c r="D39" s="8">
        <v>52712377</v>
      </c>
      <c r="E39" s="11">
        <v>38278109</v>
      </c>
      <c r="F39" s="13">
        <v>40828221</v>
      </c>
      <c r="G39" s="8">
        <v>39577004</v>
      </c>
      <c r="H39" s="11">
        <v>36527929</v>
      </c>
      <c r="I39" s="15">
        <v>53746974</v>
      </c>
      <c r="J39" s="13">
        <v>58989000</v>
      </c>
      <c r="K39" s="8">
        <v>62351373</v>
      </c>
      <c r="L39" s="11">
        <v>65843050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-6664208</v>
      </c>
      <c r="D42" s="72">
        <f aca="true" t="shared" si="3" ref="D42:L42">SUM(D38:D41)</f>
        <v>-30977835</v>
      </c>
      <c r="E42" s="73">
        <f t="shared" si="3"/>
        <v>-19973826</v>
      </c>
      <c r="F42" s="74">
        <f t="shared" si="3"/>
        <v>16802945</v>
      </c>
      <c r="G42" s="72">
        <f t="shared" si="3"/>
        <v>44849310</v>
      </c>
      <c r="H42" s="73">
        <f t="shared" si="3"/>
        <v>83266460</v>
      </c>
      <c r="I42" s="75">
        <f t="shared" si="3"/>
        <v>-45668617</v>
      </c>
      <c r="J42" s="76">
        <f t="shared" si="3"/>
        <v>90998245</v>
      </c>
      <c r="K42" s="72">
        <f t="shared" si="3"/>
        <v>96185142</v>
      </c>
      <c r="L42" s="73">
        <f t="shared" si="3"/>
        <v>101571514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-6664208</v>
      </c>
      <c r="D44" s="82">
        <f aca="true" t="shared" si="4" ref="D44:L44">+D42-D43</f>
        <v>-30977835</v>
      </c>
      <c r="E44" s="83">
        <f t="shared" si="4"/>
        <v>-19973826</v>
      </c>
      <c r="F44" s="84">
        <f t="shared" si="4"/>
        <v>16802945</v>
      </c>
      <c r="G44" s="82">
        <f t="shared" si="4"/>
        <v>44849310</v>
      </c>
      <c r="H44" s="83">
        <f t="shared" si="4"/>
        <v>83266460</v>
      </c>
      <c r="I44" s="85">
        <f t="shared" si="4"/>
        <v>-45668617</v>
      </c>
      <c r="J44" s="86">
        <f t="shared" si="4"/>
        <v>90998245</v>
      </c>
      <c r="K44" s="82">
        <f t="shared" si="4"/>
        <v>96185142</v>
      </c>
      <c r="L44" s="83">
        <f t="shared" si="4"/>
        <v>101571514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-6664208</v>
      </c>
      <c r="D46" s="72">
        <f aca="true" t="shared" si="5" ref="D46:L46">SUM(D44:D45)</f>
        <v>-30977835</v>
      </c>
      <c r="E46" s="73">
        <f t="shared" si="5"/>
        <v>-19973826</v>
      </c>
      <c r="F46" s="74">
        <f t="shared" si="5"/>
        <v>16802945</v>
      </c>
      <c r="G46" s="72">
        <f t="shared" si="5"/>
        <v>44849310</v>
      </c>
      <c r="H46" s="73">
        <f t="shared" si="5"/>
        <v>83266460</v>
      </c>
      <c r="I46" s="75">
        <f t="shared" si="5"/>
        <v>-45668617</v>
      </c>
      <c r="J46" s="76">
        <f t="shared" si="5"/>
        <v>90998245</v>
      </c>
      <c r="K46" s="72">
        <f t="shared" si="5"/>
        <v>96185142</v>
      </c>
      <c r="L46" s="73">
        <f t="shared" si="5"/>
        <v>101571514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-6664208</v>
      </c>
      <c r="D48" s="92">
        <f aca="true" t="shared" si="6" ref="D48:L48">SUM(D46:D47)</f>
        <v>-30977835</v>
      </c>
      <c r="E48" s="93">
        <f t="shared" si="6"/>
        <v>-19973826</v>
      </c>
      <c r="F48" s="94">
        <f t="shared" si="6"/>
        <v>16802945</v>
      </c>
      <c r="G48" s="92">
        <f t="shared" si="6"/>
        <v>44849310</v>
      </c>
      <c r="H48" s="95">
        <f t="shared" si="6"/>
        <v>83266460</v>
      </c>
      <c r="I48" s="96">
        <f t="shared" si="6"/>
        <v>-45668617</v>
      </c>
      <c r="J48" s="97">
        <f t="shared" si="6"/>
        <v>90998245</v>
      </c>
      <c r="K48" s="92">
        <f t="shared" si="6"/>
        <v>96185142</v>
      </c>
      <c r="L48" s="98">
        <f t="shared" si="6"/>
        <v>101571514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151866136</v>
      </c>
      <c r="D5" s="8">
        <v>159482000</v>
      </c>
      <c r="E5" s="9">
        <v>180579393</v>
      </c>
      <c r="F5" s="10">
        <v>202177486</v>
      </c>
      <c r="G5" s="8">
        <v>196896486</v>
      </c>
      <c r="H5" s="11">
        <v>190959406</v>
      </c>
      <c r="I5" s="12">
        <v>191220643</v>
      </c>
      <c r="J5" s="10">
        <v>242247861</v>
      </c>
      <c r="K5" s="8">
        <v>275055989</v>
      </c>
      <c r="L5" s="11">
        <v>290459124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231605830</v>
      </c>
      <c r="D7" s="8">
        <v>239978169</v>
      </c>
      <c r="E7" s="11">
        <v>281197608</v>
      </c>
      <c r="F7" s="13">
        <v>310447000</v>
      </c>
      <c r="G7" s="8">
        <v>310447000</v>
      </c>
      <c r="H7" s="11">
        <v>317245202</v>
      </c>
      <c r="I7" s="14">
        <v>314858451</v>
      </c>
      <c r="J7" s="13">
        <v>388763515</v>
      </c>
      <c r="K7" s="8">
        <v>431438166</v>
      </c>
      <c r="L7" s="11">
        <v>456461580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22492943</v>
      </c>
      <c r="D10" s="8">
        <v>26764831</v>
      </c>
      <c r="E10" s="36">
        <v>34933957</v>
      </c>
      <c r="F10" s="37">
        <v>38789000</v>
      </c>
      <c r="G10" s="38">
        <v>37289000</v>
      </c>
      <c r="H10" s="36">
        <v>35528344</v>
      </c>
      <c r="I10" s="39">
        <v>35569040</v>
      </c>
      <c r="J10" s="40">
        <v>43047998</v>
      </c>
      <c r="K10" s="38">
        <v>51501734</v>
      </c>
      <c r="L10" s="36">
        <v>54385831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6500052</v>
      </c>
      <c r="G11" s="8">
        <v>6524591</v>
      </c>
      <c r="H11" s="11">
        <v>3618226</v>
      </c>
      <c r="I11" s="15">
        <v>0</v>
      </c>
      <c r="J11" s="13">
        <v>7420000</v>
      </c>
      <c r="K11" s="8">
        <v>7843000</v>
      </c>
      <c r="L11" s="11">
        <v>8283000</v>
      </c>
    </row>
    <row r="12" spans="1:12" ht="13.5">
      <c r="A12" s="35" t="s">
        <v>26</v>
      </c>
      <c r="B12" s="41"/>
      <c r="C12" s="8">
        <v>14635149</v>
      </c>
      <c r="D12" s="8">
        <v>15068000</v>
      </c>
      <c r="E12" s="11">
        <v>15193296</v>
      </c>
      <c r="F12" s="13">
        <v>18155696</v>
      </c>
      <c r="G12" s="8">
        <v>18156357</v>
      </c>
      <c r="H12" s="11">
        <v>14761260</v>
      </c>
      <c r="I12" s="15">
        <v>14294082</v>
      </c>
      <c r="J12" s="13">
        <v>19318816</v>
      </c>
      <c r="K12" s="8">
        <v>20421625</v>
      </c>
      <c r="L12" s="11">
        <v>21564270</v>
      </c>
    </row>
    <row r="13" spans="1:12" ht="13.5">
      <c r="A13" s="33" t="s">
        <v>27</v>
      </c>
      <c r="B13" s="41"/>
      <c r="C13" s="8">
        <v>5237424</v>
      </c>
      <c r="D13" s="8">
        <v>4398838</v>
      </c>
      <c r="E13" s="11">
        <v>3340930</v>
      </c>
      <c r="F13" s="13">
        <v>4738000</v>
      </c>
      <c r="G13" s="8">
        <v>3314000</v>
      </c>
      <c r="H13" s="11">
        <v>1834497</v>
      </c>
      <c r="I13" s="15">
        <v>1834496</v>
      </c>
      <c r="J13" s="13">
        <v>3525980</v>
      </c>
      <c r="K13" s="8">
        <v>3726961</v>
      </c>
      <c r="L13" s="11">
        <v>3935671</v>
      </c>
    </row>
    <row r="14" spans="1:12" ht="13.5">
      <c r="A14" s="33" t="s">
        <v>28</v>
      </c>
      <c r="B14" s="41"/>
      <c r="C14" s="8">
        <v>20733662</v>
      </c>
      <c r="D14" s="8">
        <v>25091433</v>
      </c>
      <c r="E14" s="11">
        <v>32326065</v>
      </c>
      <c r="F14" s="13">
        <v>30271493</v>
      </c>
      <c r="G14" s="8">
        <v>33653493</v>
      </c>
      <c r="H14" s="11">
        <v>37127128</v>
      </c>
      <c r="I14" s="15">
        <v>37110742</v>
      </c>
      <c r="J14" s="13">
        <v>37807317</v>
      </c>
      <c r="K14" s="8">
        <v>39962334</v>
      </c>
      <c r="L14" s="11">
        <v>42200224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1351313</v>
      </c>
      <c r="D16" s="8">
        <v>967496</v>
      </c>
      <c r="E16" s="11">
        <v>1025516</v>
      </c>
      <c r="F16" s="13">
        <v>2528095</v>
      </c>
      <c r="G16" s="8">
        <v>2529000</v>
      </c>
      <c r="H16" s="11">
        <v>1391842</v>
      </c>
      <c r="I16" s="15">
        <v>1391842</v>
      </c>
      <c r="J16" s="13">
        <v>2690620</v>
      </c>
      <c r="K16" s="8">
        <v>2849107</v>
      </c>
      <c r="L16" s="11">
        <v>3014082</v>
      </c>
    </row>
    <row r="17" spans="1:12" ht="13.5">
      <c r="A17" s="33" t="s">
        <v>31</v>
      </c>
      <c r="B17" s="41"/>
      <c r="C17" s="8">
        <v>12300926</v>
      </c>
      <c r="D17" s="8">
        <v>13618392</v>
      </c>
      <c r="E17" s="11">
        <v>13979597</v>
      </c>
      <c r="F17" s="13">
        <v>16136471</v>
      </c>
      <c r="G17" s="8">
        <v>16136000</v>
      </c>
      <c r="H17" s="11">
        <v>15249518</v>
      </c>
      <c r="I17" s="15">
        <v>15154555</v>
      </c>
      <c r="J17" s="13">
        <v>17167919</v>
      </c>
      <c r="K17" s="8">
        <v>18147000</v>
      </c>
      <c r="L17" s="11">
        <v>19161000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208691035</v>
      </c>
      <c r="D19" s="8">
        <v>220076861</v>
      </c>
      <c r="E19" s="11">
        <v>264689176</v>
      </c>
      <c r="F19" s="13">
        <v>279125643</v>
      </c>
      <c r="G19" s="8">
        <v>281684372</v>
      </c>
      <c r="H19" s="11">
        <v>278106005</v>
      </c>
      <c r="I19" s="15">
        <v>275617180</v>
      </c>
      <c r="J19" s="13">
        <v>293207765</v>
      </c>
      <c r="K19" s="8">
        <v>310504477</v>
      </c>
      <c r="L19" s="11">
        <v>325920791</v>
      </c>
    </row>
    <row r="20" spans="1:12" ht="13.5">
      <c r="A20" s="33" t="s">
        <v>34</v>
      </c>
      <c r="B20" s="41" t="s">
        <v>19</v>
      </c>
      <c r="C20" s="8">
        <v>53885419</v>
      </c>
      <c r="D20" s="8">
        <v>208132854</v>
      </c>
      <c r="E20" s="36">
        <v>153556722</v>
      </c>
      <c r="F20" s="37">
        <v>6033002</v>
      </c>
      <c r="G20" s="38">
        <v>6167262</v>
      </c>
      <c r="H20" s="36">
        <v>6736532</v>
      </c>
      <c r="I20" s="39">
        <v>199431644</v>
      </c>
      <c r="J20" s="40">
        <v>6561138</v>
      </c>
      <c r="K20" s="38">
        <v>6933189</v>
      </c>
      <c r="L20" s="36">
        <v>7322863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1336493</v>
      </c>
      <c r="G21" s="8">
        <v>1336493</v>
      </c>
      <c r="H21" s="42">
        <v>0</v>
      </c>
      <c r="I21" s="15">
        <v>0</v>
      </c>
      <c r="J21" s="13">
        <v>1422029</v>
      </c>
      <c r="K21" s="8">
        <v>1503084</v>
      </c>
      <c r="L21" s="11">
        <v>1587257</v>
      </c>
    </row>
    <row r="22" spans="1:12" ht="24.75" customHeight="1">
      <c r="A22" s="43" t="s">
        <v>36</v>
      </c>
      <c r="B22" s="44"/>
      <c r="C22" s="45">
        <f>SUM(C5:C21)</f>
        <v>722799837</v>
      </c>
      <c r="D22" s="45">
        <f aca="true" t="shared" si="0" ref="D22:L22">SUM(D5:D21)</f>
        <v>913578874</v>
      </c>
      <c r="E22" s="46">
        <f t="shared" si="0"/>
        <v>980822260</v>
      </c>
      <c r="F22" s="47">
        <f t="shared" si="0"/>
        <v>916238431</v>
      </c>
      <c r="G22" s="45">
        <f t="shared" si="0"/>
        <v>914134054</v>
      </c>
      <c r="H22" s="48">
        <f t="shared" si="0"/>
        <v>902557960</v>
      </c>
      <c r="I22" s="49">
        <f t="shared" si="0"/>
        <v>1086482675</v>
      </c>
      <c r="J22" s="50">
        <f t="shared" si="0"/>
        <v>1063180958</v>
      </c>
      <c r="K22" s="45">
        <f t="shared" si="0"/>
        <v>1169886666</v>
      </c>
      <c r="L22" s="46">
        <f t="shared" si="0"/>
        <v>1234295693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262627619</v>
      </c>
      <c r="D25" s="8">
        <v>310827094</v>
      </c>
      <c r="E25" s="11">
        <v>328913462</v>
      </c>
      <c r="F25" s="12">
        <v>382481159</v>
      </c>
      <c r="G25" s="8">
        <v>368522599</v>
      </c>
      <c r="H25" s="14">
        <v>351962566</v>
      </c>
      <c r="I25" s="15">
        <v>360609870</v>
      </c>
      <c r="J25" s="13">
        <v>422758657</v>
      </c>
      <c r="K25" s="8">
        <v>451081842</v>
      </c>
      <c r="L25" s="11">
        <v>480853696</v>
      </c>
    </row>
    <row r="26" spans="1:12" ht="13.5">
      <c r="A26" s="35" t="s">
        <v>39</v>
      </c>
      <c r="B26" s="34"/>
      <c r="C26" s="8">
        <v>21462638</v>
      </c>
      <c r="D26" s="8">
        <v>20853933</v>
      </c>
      <c r="E26" s="11">
        <v>22687264</v>
      </c>
      <c r="F26" s="13">
        <v>24890466</v>
      </c>
      <c r="G26" s="8">
        <v>24890467</v>
      </c>
      <c r="H26" s="11">
        <v>23796009</v>
      </c>
      <c r="I26" s="15">
        <v>23819852</v>
      </c>
      <c r="J26" s="13">
        <v>26732362</v>
      </c>
      <c r="K26" s="8">
        <v>28523430</v>
      </c>
      <c r="L26" s="11">
        <v>30405976</v>
      </c>
    </row>
    <row r="27" spans="1:12" ht="13.5">
      <c r="A27" s="35" t="s">
        <v>40</v>
      </c>
      <c r="B27" s="34" t="s">
        <v>41</v>
      </c>
      <c r="C27" s="8">
        <v>42109869</v>
      </c>
      <c r="D27" s="8">
        <v>78897362</v>
      </c>
      <c r="E27" s="11">
        <v>62068327</v>
      </c>
      <c r="F27" s="13">
        <v>28053000</v>
      </c>
      <c r="G27" s="8">
        <v>38053000</v>
      </c>
      <c r="H27" s="11">
        <v>0</v>
      </c>
      <c r="I27" s="15">
        <v>14168480</v>
      </c>
      <c r="J27" s="13">
        <v>28053000</v>
      </c>
      <c r="K27" s="8">
        <v>29708127</v>
      </c>
      <c r="L27" s="11">
        <v>31431198</v>
      </c>
    </row>
    <row r="28" spans="1:12" ht="13.5">
      <c r="A28" s="35" t="s">
        <v>42</v>
      </c>
      <c r="B28" s="34" t="s">
        <v>19</v>
      </c>
      <c r="C28" s="8">
        <v>395588631</v>
      </c>
      <c r="D28" s="8">
        <v>245599769</v>
      </c>
      <c r="E28" s="11">
        <v>164552950</v>
      </c>
      <c r="F28" s="12">
        <v>241339479</v>
      </c>
      <c r="G28" s="8">
        <v>211339479</v>
      </c>
      <c r="H28" s="14">
        <v>27549468</v>
      </c>
      <c r="I28" s="15">
        <v>151119287</v>
      </c>
      <c r="J28" s="13">
        <v>165722931</v>
      </c>
      <c r="K28" s="8">
        <v>218339685</v>
      </c>
      <c r="L28" s="11">
        <v>202034852</v>
      </c>
    </row>
    <row r="29" spans="1:12" ht="13.5">
      <c r="A29" s="35" t="s">
        <v>43</v>
      </c>
      <c r="B29" s="34"/>
      <c r="C29" s="8">
        <v>26227902</v>
      </c>
      <c r="D29" s="8">
        <v>16289902</v>
      </c>
      <c r="E29" s="11">
        <v>14284709</v>
      </c>
      <c r="F29" s="13">
        <v>17400000</v>
      </c>
      <c r="G29" s="8">
        <v>16761500</v>
      </c>
      <c r="H29" s="11">
        <v>2612206</v>
      </c>
      <c r="I29" s="15">
        <v>14727735</v>
      </c>
      <c r="J29" s="13">
        <v>28461400</v>
      </c>
      <c r="K29" s="8">
        <v>30140623</v>
      </c>
      <c r="L29" s="11">
        <v>31888779</v>
      </c>
    </row>
    <row r="30" spans="1:12" ht="13.5">
      <c r="A30" s="35" t="s">
        <v>44</v>
      </c>
      <c r="B30" s="34" t="s">
        <v>19</v>
      </c>
      <c r="C30" s="8">
        <v>170233448</v>
      </c>
      <c r="D30" s="8">
        <v>185320519</v>
      </c>
      <c r="E30" s="11">
        <v>228880826</v>
      </c>
      <c r="F30" s="12">
        <v>246022114</v>
      </c>
      <c r="G30" s="8">
        <v>246022114</v>
      </c>
      <c r="H30" s="14">
        <v>250066950</v>
      </c>
      <c r="I30" s="15">
        <v>250059345</v>
      </c>
      <c r="J30" s="13">
        <v>285634601</v>
      </c>
      <c r="K30" s="8">
        <v>285385652</v>
      </c>
      <c r="L30" s="11">
        <v>335892348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29650184</v>
      </c>
      <c r="F31" s="13">
        <v>0</v>
      </c>
      <c r="G31" s="8">
        <v>0</v>
      </c>
      <c r="H31" s="11">
        <v>0</v>
      </c>
      <c r="I31" s="15">
        <v>55210362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15342111</v>
      </c>
      <c r="D32" s="8">
        <v>7888792</v>
      </c>
      <c r="E32" s="11">
        <v>8642297</v>
      </c>
      <c r="F32" s="12">
        <v>7934794</v>
      </c>
      <c r="G32" s="8">
        <v>11674413</v>
      </c>
      <c r="H32" s="14">
        <v>9952967</v>
      </c>
      <c r="I32" s="15">
        <v>10552403</v>
      </c>
      <c r="J32" s="13">
        <v>7982356</v>
      </c>
      <c r="K32" s="8">
        <v>8453321</v>
      </c>
      <c r="L32" s="11">
        <v>8942556</v>
      </c>
    </row>
    <row r="33" spans="1:12" ht="13.5">
      <c r="A33" s="35" t="s">
        <v>48</v>
      </c>
      <c r="B33" s="34"/>
      <c r="C33" s="8">
        <v>34953040</v>
      </c>
      <c r="D33" s="8">
        <v>29617556</v>
      </c>
      <c r="E33" s="11">
        <v>37969417</v>
      </c>
      <c r="F33" s="13">
        <v>24000000</v>
      </c>
      <c r="G33" s="8">
        <v>24000000</v>
      </c>
      <c r="H33" s="11">
        <v>43650293</v>
      </c>
      <c r="I33" s="15">
        <v>55870785</v>
      </c>
      <c r="J33" s="13">
        <v>24000000</v>
      </c>
      <c r="K33" s="8">
        <v>25416000</v>
      </c>
      <c r="L33" s="11">
        <v>34323714</v>
      </c>
    </row>
    <row r="34" spans="1:12" ht="13.5">
      <c r="A34" s="35" t="s">
        <v>49</v>
      </c>
      <c r="B34" s="34" t="s">
        <v>50</v>
      </c>
      <c r="C34" s="8">
        <v>80895579</v>
      </c>
      <c r="D34" s="8">
        <v>127112619</v>
      </c>
      <c r="E34" s="11">
        <v>110531804</v>
      </c>
      <c r="F34" s="12">
        <v>178391424</v>
      </c>
      <c r="G34" s="8">
        <v>208720187</v>
      </c>
      <c r="H34" s="11">
        <v>211403543</v>
      </c>
      <c r="I34" s="15">
        <v>130352851</v>
      </c>
      <c r="J34" s="13">
        <v>200148517</v>
      </c>
      <c r="K34" s="8">
        <v>191546698</v>
      </c>
      <c r="L34" s="11">
        <v>201746170</v>
      </c>
    </row>
    <row r="35" spans="1:12" ht="13.5">
      <c r="A35" s="33" t="s">
        <v>51</v>
      </c>
      <c r="B35" s="41"/>
      <c r="C35" s="8">
        <v>1973704</v>
      </c>
      <c r="D35" s="8">
        <v>66829085</v>
      </c>
      <c r="E35" s="11">
        <v>4303254</v>
      </c>
      <c r="F35" s="13">
        <v>0</v>
      </c>
      <c r="G35" s="8">
        <v>0</v>
      </c>
      <c r="H35" s="11">
        <v>0</v>
      </c>
      <c r="I35" s="15">
        <v>3033300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1051414541</v>
      </c>
      <c r="D36" s="45">
        <f aca="true" t="shared" si="1" ref="D36:L36">SUM(D25:D35)</f>
        <v>1089236631</v>
      </c>
      <c r="E36" s="46">
        <f t="shared" si="1"/>
        <v>1012484494</v>
      </c>
      <c r="F36" s="47">
        <f t="shared" si="1"/>
        <v>1150512436</v>
      </c>
      <c r="G36" s="45">
        <f t="shared" si="1"/>
        <v>1149983759</v>
      </c>
      <c r="H36" s="46">
        <f t="shared" si="1"/>
        <v>920994002</v>
      </c>
      <c r="I36" s="49">
        <f t="shared" si="1"/>
        <v>1069524270</v>
      </c>
      <c r="J36" s="50">
        <f t="shared" si="1"/>
        <v>1189493824</v>
      </c>
      <c r="K36" s="45">
        <f t="shared" si="1"/>
        <v>1268595378</v>
      </c>
      <c r="L36" s="46">
        <f t="shared" si="1"/>
        <v>1357519289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-328614704</v>
      </c>
      <c r="D38" s="61">
        <f aca="true" t="shared" si="2" ref="D38:L38">+D22-D36</f>
        <v>-175657757</v>
      </c>
      <c r="E38" s="62">
        <f t="shared" si="2"/>
        <v>-31662234</v>
      </c>
      <c r="F38" s="63">
        <f t="shared" si="2"/>
        <v>-234274005</v>
      </c>
      <c r="G38" s="61">
        <f t="shared" si="2"/>
        <v>-235849705</v>
      </c>
      <c r="H38" s="62">
        <f t="shared" si="2"/>
        <v>-18436042</v>
      </c>
      <c r="I38" s="64">
        <f t="shared" si="2"/>
        <v>16958405</v>
      </c>
      <c r="J38" s="65">
        <f t="shared" si="2"/>
        <v>-126312866</v>
      </c>
      <c r="K38" s="61">
        <f t="shared" si="2"/>
        <v>-98708712</v>
      </c>
      <c r="L38" s="62">
        <f t="shared" si="2"/>
        <v>-123223596</v>
      </c>
    </row>
    <row r="39" spans="1:12" ht="13.5">
      <c r="A39" s="33" t="s">
        <v>54</v>
      </c>
      <c r="B39" s="41"/>
      <c r="C39" s="8">
        <v>178365193</v>
      </c>
      <c r="D39" s="8">
        <v>164241705</v>
      </c>
      <c r="E39" s="11">
        <v>204073131</v>
      </c>
      <c r="F39" s="13">
        <v>251339099</v>
      </c>
      <c r="G39" s="8">
        <v>251146060</v>
      </c>
      <c r="H39" s="11">
        <v>202464756</v>
      </c>
      <c r="I39" s="15">
        <v>199953046</v>
      </c>
      <c r="J39" s="13">
        <v>134978187</v>
      </c>
      <c r="K39" s="8">
        <v>103649082</v>
      </c>
      <c r="L39" s="11">
        <v>128449902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-150249511</v>
      </c>
      <c r="D42" s="72">
        <f aca="true" t="shared" si="3" ref="D42:L42">SUM(D38:D41)</f>
        <v>-11416052</v>
      </c>
      <c r="E42" s="73">
        <f t="shared" si="3"/>
        <v>172410897</v>
      </c>
      <c r="F42" s="74">
        <f t="shared" si="3"/>
        <v>17065094</v>
      </c>
      <c r="G42" s="72">
        <f t="shared" si="3"/>
        <v>15296355</v>
      </c>
      <c r="H42" s="73">
        <f t="shared" si="3"/>
        <v>184028714</v>
      </c>
      <c r="I42" s="75">
        <f t="shared" si="3"/>
        <v>216911451</v>
      </c>
      <c r="J42" s="76">
        <f t="shared" si="3"/>
        <v>8665321</v>
      </c>
      <c r="K42" s="72">
        <f t="shared" si="3"/>
        <v>4940370</v>
      </c>
      <c r="L42" s="73">
        <f t="shared" si="3"/>
        <v>5226306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-150249511</v>
      </c>
      <c r="D44" s="82">
        <f aca="true" t="shared" si="4" ref="D44:L44">+D42-D43</f>
        <v>-11416052</v>
      </c>
      <c r="E44" s="83">
        <f t="shared" si="4"/>
        <v>172410897</v>
      </c>
      <c r="F44" s="84">
        <f t="shared" si="4"/>
        <v>17065094</v>
      </c>
      <c r="G44" s="82">
        <f t="shared" si="4"/>
        <v>15296355</v>
      </c>
      <c r="H44" s="83">
        <f t="shared" si="4"/>
        <v>184028714</v>
      </c>
      <c r="I44" s="85">
        <f t="shared" si="4"/>
        <v>216911451</v>
      </c>
      <c r="J44" s="86">
        <f t="shared" si="4"/>
        <v>8665321</v>
      </c>
      <c r="K44" s="82">
        <f t="shared" si="4"/>
        <v>4940370</v>
      </c>
      <c r="L44" s="83">
        <f t="shared" si="4"/>
        <v>5226306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-150249511</v>
      </c>
      <c r="D46" s="72">
        <f aca="true" t="shared" si="5" ref="D46:L46">SUM(D44:D45)</f>
        <v>-11416052</v>
      </c>
      <c r="E46" s="73">
        <f t="shared" si="5"/>
        <v>172410897</v>
      </c>
      <c r="F46" s="74">
        <f t="shared" si="5"/>
        <v>17065094</v>
      </c>
      <c r="G46" s="72">
        <f t="shared" si="5"/>
        <v>15296355</v>
      </c>
      <c r="H46" s="73">
        <f t="shared" si="5"/>
        <v>184028714</v>
      </c>
      <c r="I46" s="75">
        <f t="shared" si="5"/>
        <v>216911451</v>
      </c>
      <c r="J46" s="76">
        <f t="shared" si="5"/>
        <v>8665321</v>
      </c>
      <c r="K46" s="72">
        <f t="shared" si="5"/>
        <v>4940370</v>
      </c>
      <c r="L46" s="73">
        <f t="shared" si="5"/>
        <v>5226306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-150249511</v>
      </c>
      <c r="D48" s="92">
        <f aca="true" t="shared" si="6" ref="D48:L48">SUM(D46:D47)</f>
        <v>-11416052</v>
      </c>
      <c r="E48" s="93">
        <f t="shared" si="6"/>
        <v>172410897</v>
      </c>
      <c r="F48" s="94">
        <f t="shared" si="6"/>
        <v>17065094</v>
      </c>
      <c r="G48" s="92">
        <f t="shared" si="6"/>
        <v>15296355</v>
      </c>
      <c r="H48" s="95">
        <f t="shared" si="6"/>
        <v>184028714</v>
      </c>
      <c r="I48" s="96">
        <f t="shared" si="6"/>
        <v>216911451</v>
      </c>
      <c r="J48" s="97">
        <f t="shared" si="6"/>
        <v>8665321</v>
      </c>
      <c r="K48" s="92">
        <f t="shared" si="6"/>
        <v>4940370</v>
      </c>
      <c r="L48" s="98">
        <f t="shared" si="6"/>
        <v>5226306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149356000</v>
      </c>
      <c r="E8" s="11">
        <v>0</v>
      </c>
      <c r="F8" s="13">
        <v>236406590</v>
      </c>
      <c r="G8" s="8">
        <v>236406590</v>
      </c>
      <c r="H8" s="11">
        <v>0</v>
      </c>
      <c r="I8" s="15">
        <v>0</v>
      </c>
      <c r="J8" s="13">
        <v>268583183</v>
      </c>
      <c r="K8" s="8">
        <v>284429591</v>
      </c>
      <c r="L8" s="11">
        <v>300926507</v>
      </c>
    </row>
    <row r="9" spans="1:12" ht="13.5">
      <c r="A9" s="35" t="s">
        <v>23</v>
      </c>
      <c r="B9" s="34" t="s">
        <v>19</v>
      </c>
      <c r="C9" s="8">
        <v>0</v>
      </c>
      <c r="D9" s="8">
        <v>39258000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150061034</v>
      </c>
      <c r="D11" s="8">
        <v>0</v>
      </c>
      <c r="E11" s="11">
        <v>195346164</v>
      </c>
      <c r="F11" s="13">
        <v>0</v>
      </c>
      <c r="G11" s="8">
        <v>0</v>
      </c>
      <c r="H11" s="11">
        <v>251746921</v>
      </c>
      <c r="I11" s="15">
        <v>206822345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29414</v>
      </c>
      <c r="D12" s="8">
        <v>0</v>
      </c>
      <c r="E12" s="11">
        <v>871664</v>
      </c>
      <c r="F12" s="13">
        <v>50000</v>
      </c>
      <c r="G12" s="8">
        <v>50000</v>
      </c>
      <c r="H12" s="11">
        <v>43083</v>
      </c>
      <c r="I12" s="15">
        <v>822311</v>
      </c>
      <c r="J12" s="13">
        <v>55000</v>
      </c>
      <c r="K12" s="8">
        <v>58245</v>
      </c>
      <c r="L12" s="11">
        <v>61623</v>
      </c>
    </row>
    <row r="13" spans="1:12" ht="13.5">
      <c r="A13" s="33" t="s">
        <v>27</v>
      </c>
      <c r="B13" s="41"/>
      <c r="C13" s="8">
        <v>19054621</v>
      </c>
      <c r="D13" s="8">
        <v>19204000</v>
      </c>
      <c r="E13" s="11">
        <v>35170049</v>
      </c>
      <c r="F13" s="13">
        <v>24100000</v>
      </c>
      <c r="G13" s="8">
        <v>24100000</v>
      </c>
      <c r="H13" s="11">
        <v>35418134</v>
      </c>
      <c r="I13" s="15">
        <v>39527839</v>
      </c>
      <c r="J13" s="13">
        <v>27000000</v>
      </c>
      <c r="K13" s="8">
        <v>26900000</v>
      </c>
      <c r="L13" s="11">
        <v>27700000</v>
      </c>
    </row>
    <row r="14" spans="1:12" ht="13.5">
      <c r="A14" s="33" t="s">
        <v>28</v>
      </c>
      <c r="B14" s="41"/>
      <c r="C14" s="8">
        <v>28006450</v>
      </c>
      <c r="D14" s="8">
        <v>0</v>
      </c>
      <c r="E14" s="11">
        <v>42029128</v>
      </c>
      <c r="F14" s="13">
        <v>15460000</v>
      </c>
      <c r="G14" s="8">
        <v>15460000</v>
      </c>
      <c r="H14" s="11">
        <v>46914379</v>
      </c>
      <c r="I14" s="15">
        <v>46914379</v>
      </c>
      <c r="J14" s="13">
        <v>5000000</v>
      </c>
      <c r="K14" s="8">
        <v>6000000</v>
      </c>
      <c r="L14" s="11">
        <v>6500000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714406</v>
      </c>
      <c r="F18" s="13">
        <v>0</v>
      </c>
      <c r="G18" s="8">
        <v>0</v>
      </c>
      <c r="H18" s="11">
        <v>0</v>
      </c>
      <c r="I18" s="15">
        <v>407060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1557107257</v>
      </c>
      <c r="D19" s="8">
        <v>1190380083</v>
      </c>
      <c r="E19" s="11">
        <v>0</v>
      </c>
      <c r="F19" s="13">
        <v>676566001</v>
      </c>
      <c r="G19" s="8">
        <v>676566001</v>
      </c>
      <c r="H19" s="11">
        <v>674226000</v>
      </c>
      <c r="I19" s="15">
        <v>0</v>
      </c>
      <c r="J19" s="13">
        <v>735126000</v>
      </c>
      <c r="K19" s="8">
        <v>795825000</v>
      </c>
      <c r="L19" s="11">
        <v>859340000</v>
      </c>
    </row>
    <row r="20" spans="1:12" ht="13.5">
      <c r="A20" s="33" t="s">
        <v>34</v>
      </c>
      <c r="B20" s="41" t="s">
        <v>19</v>
      </c>
      <c r="C20" s="8">
        <v>96316279</v>
      </c>
      <c r="D20" s="8">
        <v>41263917</v>
      </c>
      <c r="E20" s="36">
        <v>101481996</v>
      </c>
      <c r="F20" s="37">
        <v>184464706</v>
      </c>
      <c r="G20" s="38">
        <v>184464706</v>
      </c>
      <c r="H20" s="36">
        <v>86397305</v>
      </c>
      <c r="I20" s="39">
        <v>134176919</v>
      </c>
      <c r="J20" s="40">
        <v>350961113</v>
      </c>
      <c r="K20" s="38">
        <v>351951112</v>
      </c>
      <c r="L20" s="36">
        <v>360356399</v>
      </c>
    </row>
    <row r="21" spans="1:12" ht="13.5">
      <c r="A21" s="33" t="s">
        <v>35</v>
      </c>
      <c r="B21" s="41"/>
      <c r="C21" s="8">
        <v>5709299</v>
      </c>
      <c r="D21" s="8">
        <v>0</v>
      </c>
      <c r="E21" s="11">
        <v>163336</v>
      </c>
      <c r="F21" s="13">
        <v>0</v>
      </c>
      <c r="G21" s="8">
        <v>0</v>
      </c>
      <c r="H21" s="42">
        <v>0</v>
      </c>
      <c r="I21" s="15">
        <v>2618472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1856284354</v>
      </c>
      <c r="D22" s="45">
        <f aca="true" t="shared" si="0" ref="D22:L22">SUM(D5:D21)</f>
        <v>1439462000</v>
      </c>
      <c r="E22" s="46">
        <f t="shared" si="0"/>
        <v>375776743</v>
      </c>
      <c r="F22" s="47">
        <f t="shared" si="0"/>
        <v>1137047297</v>
      </c>
      <c r="G22" s="45">
        <f t="shared" si="0"/>
        <v>1137047297</v>
      </c>
      <c r="H22" s="48">
        <f t="shared" si="0"/>
        <v>1094745822</v>
      </c>
      <c r="I22" s="49">
        <f t="shared" si="0"/>
        <v>431289325</v>
      </c>
      <c r="J22" s="50">
        <f t="shared" si="0"/>
        <v>1386725296</v>
      </c>
      <c r="K22" s="45">
        <f t="shared" si="0"/>
        <v>1465163948</v>
      </c>
      <c r="L22" s="46">
        <f t="shared" si="0"/>
        <v>1554884529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281891705</v>
      </c>
      <c r="D25" s="8">
        <v>378477000</v>
      </c>
      <c r="E25" s="11">
        <v>393339679</v>
      </c>
      <c r="F25" s="12">
        <v>434776158</v>
      </c>
      <c r="G25" s="8">
        <v>434776158</v>
      </c>
      <c r="H25" s="14">
        <v>365965109</v>
      </c>
      <c r="I25" s="15">
        <v>436850549</v>
      </c>
      <c r="J25" s="13">
        <v>446254490</v>
      </c>
      <c r="K25" s="8">
        <v>478217606</v>
      </c>
      <c r="L25" s="11">
        <v>512107935</v>
      </c>
    </row>
    <row r="26" spans="1:12" ht="13.5">
      <c r="A26" s="35" t="s">
        <v>39</v>
      </c>
      <c r="B26" s="34"/>
      <c r="C26" s="8">
        <v>11310100</v>
      </c>
      <c r="D26" s="8">
        <v>0</v>
      </c>
      <c r="E26" s="11">
        <v>17643213</v>
      </c>
      <c r="F26" s="13">
        <v>19777572</v>
      </c>
      <c r="G26" s="8">
        <v>19777572</v>
      </c>
      <c r="H26" s="11">
        <v>17722145</v>
      </c>
      <c r="I26" s="15">
        <v>17749620</v>
      </c>
      <c r="J26" s="13">
        <v>17589496</v>
      </c>
      <c r="K26" s="8">
        <v>18838350</v>
      </c>
      <c r="L26" s="11">
        <v>20175873</v>
      </c>
    </row>
    <row r="27" spans="1:12" ht="13.5">
      <c r="A27" s="35" t="s">
        <v>40</v>
      </c>
      <c r="B27" s="34" t="s">
        <v>41</v>
      </c>
      <c r="C27" s="8">
        <v>35636005</v>
      </c>
      <c r="D27" s="8">
        <v>0</v>
      </c>
      <c r="E27" s="11">
        <v>0</v>
      </c>
      <c r="F27" s="13">
        <v>43500000</v>
      </c>
      <c r="G27" s="8">
        <v>43500000</v>
      </c>
      <c r="H27" s="11">
        <v>0</v>
      </c>
      <c r="I27" s="15">
        <v>147042014</v>
      </c>
      <c r="J27" s="13">
        <v>83337653</v>
      </c>
      <c r="K27" s="8">
        <v>84035575</v>
      </c>
      <c r="L27" s="11">
        <v>85640258</v>
      </c>
    </row>
    <row r="28" spans="1:12" ht="13.5">
      <c r="A28" s="35" t="s">
        <v>42</v>
      </c>
      <c r="B28" s="34" t="s">
        <v>19</v>
      </c>
      <c r="C28" s="8">
        <v>216624379</v>
      </c>
      <c r="D28" s="8">
        <v>268857000</v>
      </c>
      <c r="E28" s="11">
        <v>263915561</v>
      </c>
      <c r="F28" s="12">
        <v>160041150</v>
      </c>
      <c r="G28" s="8">
        <v>160041150</v>
      </c>
      <c r="H28" s="14">
        <v>0</v>
      </c>
      <c r="I28" s="15">
        <v>164455909</v>
      </c>
      <c r="J28" s="13">
        <v>168008208</v>
      </c>
      <c r="K28" s="8">
        <v>177999392</v>
      </c>
      <c r="L28" s="11">
        <v>188357796</v>
      </c>
    </row>
    <row r="29" spans="1:12" ht="13.5">
      <c r="A29" s="35" t="s">
        <v>43</v>
      </c>
      <c r="B29" s="34"/>
      <c r="C29" s="8">
        <v>2343214</v>
      </c>
      <c r="D29" s="8">
        <v>1921000</v>
      </c>
      <c r="E29" s="11">
        <v>459295</v>
      </c>
      <c r="F29" s="13">
        <v>0</v>
      </c>
      <c r="G29" s="8">
        <v>0</v>
      </c>
      <c r="H29" s="11">
        <v>0</v>
      </c>
      <c r="I29" s="15">
        <v>0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40105296</v>
      </c>
      <c r="D30" s="8">
        <v>76192000</v>
      </c>
      <c r="E30" s="11">
        <v>43844958</v>
      </c>
      <c r="F30" s="12">
        <v>51000000</v>
      </c>
      <c r="G30" s="8">
        <v>51000000</v>
      </c>
      <c r="H30" s="14">
        <v>36766674</v>
      </c>
      <c r="I30" s="15">
        <v>42406949</v>
      </c>
      <c r="J30" s="13">
        <v>73550000</v>
      </c>
      <c r="K30" s="8">
        <v>77889450</v>
      </c>
      <c r="L30" s="11">
        <v>82407038</v>
      </c>
    </row>
    <row r="31" spans="1:12" ht="13.5">
      <c r="A31" s="35" t="s">
        <v>45</v>
      </c>
      <c r="B31" s="34" t="s">
        <v>46</v>
      </c>
      <c r="C31" s="8">
        <v>23001974</v>
      </c>
      <c r="D31" s="8">
        <v>0</v>
      </c>
      <c r="E31" s="11">
        <v>0</v>
      </c>
      <c r="F31" s="13">
        <v>64528385</v>
      </c>
      <c r="G31" s="8">
        <v>64528385</v>
      </c>
      <c r="H31" s="11">
        <v>50974532</v>
      </c>
      <c r="I31" s="15">
        <v>86311406</v>
      </c>
      <c r="J31" s="13">
        <v>87896804</v>
      </c>
      <c r="K31" s="8">
        <v>83028516</v>
      </c>
      <c r="L31" s="11">
        <v>87858030</v>
      </c>
    </row>
    <row r="32" spans="1:12" ht="13.5">
      <c r="A32" s="35" t="s">
        <v>47</v>
      </c>
      <c r="B32" s="34"/>
      <c r="C32" s="8">
        <v>22199567</v>
      </c>
      <c r="D32" s="8">
        <v>0</v>
      </c>
      <c r="E32" s="11">
        <v>29214666</v>
      </c>
      <c r="F32" s="12">
        <v>0</v>
      </c>
      <c r="G32" s="8">
        <v>0</v>
      </c>
      <c r="H32" s="14">
        <v>15072501</v>
      </c>
      <c r="I32" s="15">
        <v>45219246</v>
      </c>
      <c r="J32" s="13">
        <v>20750000</v>
      </c>
      <c r="K32" s="8">
        <v>21974000</v>
      </c>
      <c r="L32" s="11">
        <v>23249000</v>
      </c>
    </row>
    <row r="33" spans="1:12" ht="13.5">
      <c r="A33" s="35" t="s">
        <v>48</v>
      </c>
      <c r="B33" s="34"/>
      <c r="C33" s="8">
        <v>50510745</v>
      </c>
      <c r="D33" s="8">
        <v>27646000</v>
      </c>
      <c r="E33" s="11">
        <v>45375022</v>
      </c>
      <c r="F33" s="13">
        <v>16481579</v>
      </c>
      <c r="G33" s="8">
        <v>16481579</v>
      </c>
      <c r="H33" s="11">
        <v>44687100</v>
      </c>
      <c r="I33" s="15">
        <v>110011495</v>
      </c>
      <c r="J33" s="13">
        <v>14344000</v>
      </c>
      <c r="K33" s="8">
        <v>18871000</v>
      </c>
      <c r="L33" s="11">
        <v>21201000</v>
      </c>
    </row>
    <row r="34" spans="1:12" ht="13.5">
      <c r="A34" s="35" t="s">
        <v>49</v>
      </c>
      <c r="B34" s="34" t="s">
        <v>50</v>
      </c>
      <c r="C34" s="8">
        <v>730853737</v>
      </c>
      <c r="D34" s="8">
        <v>569427000</v>
      </c>
      <c r="E34" s="11">
        <v>488058127</v>
      </c>
      <c r="F34" s="12">
        <v>344656080</v>
      </c>
      <c r="G34" s="8">
        <v>344656080</v>
      </c>
      <c r="H34" s="11">
        <v>365303803</v>
      </c>
      <c r="I34" s="15">
        <v>422685927</v>
      </c>
      <c r="J34" s="13">
        <v>471278739</v>
      </c>
      <c r="K34" s="8">
        <v>498325619</v>
      </c>
      <c r="L34" s="11">
        <v>527482525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1414476722</v>
      </c>
      <c r="D36" s="45">
        <f aca="true" t="shared" si="1" ref="D36:L36">SUM(D25:D35)</f>
        <v>1322520000</v>
      </c>
      <c r="E36" s="46">
        <f t="shared" si="1"/>
        <v>1281850521</v>
      </c>
      <c r="F36" s="47">
        <f t="shared" si="1"/>
        <v>1134760924</v>
      </c>
      <c r="G36" s="45">
        <f t="shared" si="1"/>
        <v>1134760924</v>
      </c>
      <c r="H36" s="46">
        <f t="shared" si="1"/>
        <v>896491864</v>
      </c>
      <c r="I36" s="49">
        <f t="shared" si="1"/>
        <v>1472733115</v>
      </c>
      <c r="J36" s="50">
        <f t="shared" si="1"/>
        <v>1383009390</v>
      </c>
      <c r="K36" s="45">
        <f t="shared" si="1"/>
        <v>1459179508</v>
      </c>
      <c r="L36" s="46">
        <f t="shared" si="1"/>
        <v>1548479455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441807632</v>
      </c>
      <c r="D38" s="61">
        <f aca="true" t="shared" si="2" ref="D38:L38">+D22-D36</f>
        <v>116942000</v>
      </c>
      <c r="E38" s="62">
        <f t="shared" si="2"/>
        <v>-906073778</v>
      </c>
      <c r="F38" s="63">
        <f t="shared" si="2"/>
        <v>2286373</v>
      </c>
      <c r="G38" s="61">
        <f t="shared" si="2"/>
        <v>2286373</v>
      </c>
      <c r="H38" s="62">
        <f t="shared" si="2"/>
        <v>198253958</v>
      </c>
      <c r="I38" s="64">
        <f t="shared" si="2"/>
        <v>-1041443790</v>
      </c>
      <c r="J38" s="65">
        <f t="shared" si="2"/>
        <v>3715906</v>
      </c>
      <c r="K38" s="61">
        <f t="shared" si="2"/>
        <v>5984440</v>
      </c>
      <c r="L38" s="62">
        <f t="shared" si="2"/>
        <v>6405074</v>
      </c>
    </row>
    <row r="39" spans="1:12" ht="13.5">
      <c r="A39" s="33" t="s">
        <v>54</v>
      </c>
      <c r="B39" s="41"/>
      <c r="C39" s="8">
        <v>0</v>
      </c>
      <c r="D39" s="8">
        <v>0</v>
      </c>
      <c r="E39" s="11">
        <v>1307347150</v>
      </c>
      <c r="F39" s="13">
        <v>1074794000</v>
      </c>
      <c r="G39" s="8">
        <v>1074794000</v>
      </c>
      <c r="H39" s="11">
        <v>972021000</v>
      </c>
      <c r="I39" s="15">
        <v>1525626145</v>
      </c>
      <c r="J39" s="13">
        <v>1099649000</v>
      </c>
      <c r="K39" s="8">
        <v>1129522000</v>
      </c>
      <c r="L39" s="11">
        <v>1143045000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441807632</v>
      </c>
      <c r="D42" s="72">
        <f aca="true" t="shared" si="3" ref="D42:L42">SUM(D38:D41)</f>
        <v>116942000</v>
      </c>
      <c r="E42" s="73">
        <f t="shared" si="3"/>
        <v>401273372</v>
      </c>
      <c r="F42" s="74">
        <f t="shared" si="3"/>
        <v>1077080373</v>
      </c>
      <c r="G42" s="72">
        <f t="shared" si="3"/>
        <v>1077080373</v>
      </c>
      <c r="H42" s="73">
        <f t="shared" si="3"/>
        <v>1170274958</v>
      </c>
      <c r="I42" s="75">
        <f t="shared" si="3"/>
        <v>484182355</v>
      </c>
      <c r="J42" s="76">
        <f t="shared" si="3"/>
        <v>1103364906</v>
      </c>
      <c r="K42" s="72">
        <f t="shared" si="3"/>
        <v>1135506440</v>
      </c>
      <c r="L42" s="73">
        <f t="shared" si="3"/>
        <v>1149450074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441807632</v>
      </c>
      <c r="D44" s="82">
        <f aca="true" t="shared" si="4" ref="D44:L44">+D42-D43</f>
        <v>116942000</v>
      </c>
      <c r="E44" s="83">
        <f t="shared" si="4"/>
        <v>401273372</v>
      </c>
      <c r="F44" s="84">
        <f t="shared" si="4"/>
        <v>1077080373</v>
      </c>
      <c r="G44" s="82">
        <f t="shared" si="4"/>
        <v>1077080373</v>
      </c>
      <c r="H44" s="83">
        <f t="shared" si="4"/>
        <v>1170274958</v>
      </c>
      <c r="I44" s="85">
        <f t="shared" si="4"/>
        <v>484182355</v>
      </c>
      <c r="J44" s="86">
        <f t="shared" si="4"/>
        <v>1103364906</v>
      </c>
      <c r="K44" s="82">
        <f t="shared" si="4"/>
        <v>1135506440</v>
      </c>
      <c r="L44" s="83">
        <f t="shared" si="4"/>
        <v>1149450074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441807632</v>
      </c>
      <c r="D46" s="72">
        <f aca="true" t="shared" si="5" ref="D46:L46">SUM(D44:D45)</f>
        <v>116942000</v>
      </c>
      <c r="E46" s="73">
        <f t="shared" si="5"/>
        <v>401273372</v>
      </c>
      <c r="F46" s="74">
        <f t="shared" si="5"/>
        <v>1077080373</v>
      </c>
      <c r="G46" s="72">
        <f t="shared" si="5"/>
        <v>1077080373</v>
      </c>
      <c r="H46" s="73">
        <f t="shared" si="5"/>
        <v>1170274958</v>
      </c>
      <c r="I46" s="75">
        <f t="shared" si="5"/>
        <v>484182355</v>
      </c>
      <c r="J46" s="76">
        <f t="shared" si="5"/>
        <v>1103364906</v>
      </c>
      <c r="K46" s="72">
        <f t="shared" si="5"/>
        <v>1135506440</v>
      </c>
      <c r="L46" s="73">
        <f t="shared" si="5"/>
        <v>1149450074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441807632</v>
      </c>
      <c r="D48" s="92">
        <f aca="true" t="shared" si="6" ref="D48:L48">SUM(D46:D47)</f>
        <v>116942000</v>
      </c>
      <c r="E48" s="93">
        <f t="shared" si="6"/>
        <v>401273372</v>
      </c>
      <c r="F48" s="94">
        <f t="shared" si="6"/>
        <v>1077080373</v>
      </c>
      <c r="G48" s="92">
        <f t="shared" si="6"/>
        <v>1077080373</v>
      </c>
      <c r="H48" s="95">
        <f t="shared" si="6"/>
        <v>1170274958</v>
      </c>
      <c r="I48" s="96">
        <f t="shared" si="6"/>
        <v>484182355</v>
      </c>
      <c r="J48" s="97">
        <f t="shared" si="6"/>
        <v>1103364906</v>
      </c>
      <c r="K48" s="92">
        <f t="shared" si="6"/>
        <v>1135506440</v>
      </c>
      <c r="L48" s="98">
        <f t="shared" si="6"/>
        <v>1149450074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22600235</v>
      </c>
      <c r="D5" s="8">
        <v>19111649</v>
      </c>
      <c r="E5" s="9">
        <v>24193575</v>
      </c>
      <c r="F5" s="10">
        <v>36427412</v>
      </c>
      <c r="G5" s="8">
        <v>36427412</v>
      </c>
      <c r="H5" s="11">
        <v>32118179</v>
      </c>
      <c r="I5" s="12">
        <v>25919327</v>
      </c>
      <c r="J5" s="10">
        <v>52204073</v>
      </c>
      <c r="K5" s="8">
        <v>55858356</v>
      </c>
      <c r="L5" s="11">
        <v>59768448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35752556</v>
      </c>
      <c r="D7" s="8">
        <v>37506236</v>
      </c>
      <c r="E7" s="11">
        <v>47025258</v>
      </c>
      <c r="F7" s="13">
        <v>49536030</v>
      </c>
      <c r="G7" s="8">
        <v>49536030</v>
      </c>
      <c r="H7" s="11">
        <v>46353525</v>
      </c>
      <c r="I7" s="14">
        <v>47493760</v>
      </c>
      <c r="J7" s="13">
        <v>47417044</v>
      </c>
      <c r="K7" s="8">
        <v>50736237</v>
      </c>
      <c r="L7" s="11">
        <v>54287774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6609416</v>
      </c>
      <c r="D10" s="8">
        <v>7196255</v>
      </c>
      <c r="E10" s="36">
        <v>0</v>
      </c>
      <c r="F10" s="37">
        <v>0</v>
      </c>
      <c r="G10" s="38">
        <v>8078420</v>
      </c>
      <c r="H10" s="36">
        <v>0</v>
      </c>
      <c r="I10" s="39">
        <v>8657468</v>
      </c>
      <c r="J10" s="40">
        <v>8482341</v>
      </c>
      <c r="K10" s="38">
        <v>9076104</v>
      </c>
      <c r="L10" s="36">
        <v>9711432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7619397</v>
      </c>
      <c r="F11" s="13">
        <v>8078420</v>
      </c>
      <c r="G11" s="8">
        <v>0</v>
      </c>
      <c r="H11" s="11">
        <v>8657467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565912</v>
      </c>
      <c r="D12" s="8">
        <v>693989</v>
      </c>
      <c r="E12" s="11">
        <v>587860</v>
      </c>
      <c r="F12" s="13">
        <v>773876</v>
      </c>
      <c r="G12" s="8">
        <v>773876</v>
      </c>
      <c r="H12" s="11">
        <v>710217</v>
      </c>
      <c r="I12" s="15">
        <v>710213</v>
      </c>
      <c r="J12" s="13">
        <v>773876</v>
      </c>
      <c r="K12" s="8">
        <v>828046</v>
      </c>
      <c r="L12" s="11">
        <v>886010</v>
      </c>
    </row>
    <row r="13" spans="1:12" ht="13.5">
      <c r="A13" s="33" t="s">
        <v>27</v>
      </c>
      <c r="B13" s="41"/>
      <c r="C13" s="8">
        <v>5414485</v>
      </c>
      <c r="D13" s="8">
        <v>3606763</v>
      </c>
      <c r="E13" s="11">
        <v>4279192</v>
      </c>
      <c r="F13" s="13">
        <v>5987310</v>
      </c>
      <c r="G13" s="8">
        <v>5987310</v>
      </c>
      <c r="H13" s="11">
        <v>9028220</v>
      </c>
      <c r="I13" s="15">
        <v>7060637</v>
      </c>
      <c r="J13" s="13">
        <v>5600310</v>
      </c>
      <c r="K13" s="8">
        <v>5992332</v>
      </c>
      <c r="L13" s="11">
        <v>6411795</v>
      </c>
    </row>
    <row r="14" spans="1:12" ht="13.5">
      <c r="A14" s="33" t="s">
        <v>28</v>
      </c>
      <c r="B14" s="41"/>
      <c r="C14" s="8">
        <v>2463681</v>
      </c>
      <c r="D14" s="8">
        <v>4089313</v>
      </c>
      <c r="E14" s="11">
        <v>5392811</v>
      </c>
      <c r="F14" s="13">
        <v>4277007</v>
      </c>
      <c r="G14" s="8">
        <v>4277007</v>
      </c>
      <c r="H14" s="11">
        <v>5238011</v>
      </c>
      <c r="I14" s="15">
        <v>7205595</v>
      </c>
      <c r="J14" s="13">
        <v>6927628</v>
      </c>
      <c r="K14" s="8">
        <v>7412566</v>
      </c>
      <c r="L14" s="11">
        <v>7931441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3672275</v>
      </c>
      <c r="D16" s="8">
        <v>1821295</v>
      </c>
      <c r="E16" s="11">
        <v>2737103</v>
      </c>
      <c r="F16" s="13">
        <v>2730000</v>
      </c>
      <c r="G16" s="8">
        <v>1470000</v>
      </c>
      <c r="H16" s="11">
        <v>1149743</v>
      </c>
      <c r="I16" s="15">
        <v>2251410</v>
      </c>
      <c r="J16" s="13">
        <v>1500302</v>
      </c>
      <c r="K16" s="8">
        <v>1605000</v>
      </c>
      <c r="L16" s="11">
        <v>1717350</v>
      </c>
    </row>
    <row r="17" spans="1:12" ht="13.5">
      <c r="A17" s="33" t="s">
        <v>31</v>
      </c>
      <c r="B17" s="41"/>
      <c r="C17" s="8">
        <v>2188705</v>
      </c>
      <c r="D17" s="8">
        <v>2291326</v>
      </c>
      <c r="E17" s="11">
        <v>2394906</v>
      </c>
      <c r="F17" s="13">
        <v>388500</v>
      </c>
      <c r="G17" s="8">
        <v>3307500</v>
      </c>
      <c r="H17" s="11">
        <v>3207775</v>
      </c>
      <c r="I17" s="15">
        <v>2106074</v>
      </c>
      <c r="J17" s="13">
        <v>2800000</v>
      </c>
      <c r="K17" s="8">
        <v>2996004</v>
      </c>
      <c r="L17" s="11">
        <v>3205716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1659000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139931766</v>
      </c>
      <c r="D19" s="8">
        <v>149581181</v>
      </c>
      <c r="E19" s="11">
        <v>182560339</v>
      </c>
      <c r="F19" s="13">
        <v>177381600</v>
      </c>
      <c r="G19" s="8">
        <v>181310642</v>
      </c>
      <c r="H19" s="11">
        <v>177323446</v>
      </c>
      <c r="I19" s="15">
        <v>170980055</v>
      </c>
      <c r="J19" s="13">
        <v>193512400</v>
      </c>
      <c r="K19" s="8">
        <v>207058276</v>
      </c>
      <c r="L19" s="11">
        <v>219728262</v>
      </c>
    </row>
    <row r="20" spans="1:12" ht="13.5">
      <c r="A20" s="33" t="s">
        <v>34</v>
      </c>
      <c r="B20" s="41" t="s">
        <v>19</v>
      </c>
      <c r="C20" s="8">
        <v>16038101</v>
      </c>
      <c r="D20" s="8">
        <v>1297009</v>
      </c>
      <c r="E20" s="36">
        <v>1868080</v>
      </c>
      <c r="F20" s="37">
        <v>2102912</v>
      </c>
      <c r="G20" s="38">
        <v>2138221</v>
      </c>
      <c r="H20" s="36">
        <v>11457041</v>
      </c>
      <c r="I20" s="39">
        <v>7268305</v>
      </c>
      <c r="J20" s="40">
        <v>1888514</v>
      </c>
      <c r="K20" s="38">
        <v>2020692</v>
      </c>
      <c r="L20" s="36">
        <v>2162152</v>
      </c>
    </row>
    <row r="21" spans="1:12" ht="13.5">
      <c r="A21" s="33" t="s">
        <v>35</v>
      </c>
      <c r="B21" s="41"/>
      <c r="C21" s="8">
        <v>537386</v>
      </c>
      <c r="D21" s="8">
        <v>-79447</v>
      </c>
      <c r="E21" s="11">
        <v>-285707</v>
      </c>
      <c r="F21" s="13">
        <v>15000</v>
      </c>
      <c r="G21" s="8">
        <v>15000</v>
      </c>
      <c r="H21" s="42">
        <v>-84534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235774518</v>
      </c>
      <c r="D22" s="45">
        <f aca="true" t="shared" si="0" ref="D22:L22">SUM(D5:D21)</f>
        <v>227115569</v>
      </c>
      <c r="E22" s="46">
        <f t="shared" si="0"/>
        <v>278372814</v>
      </c>
      <c r="F22" s="47">
        <f t="shared" si="0"/>
        <v>289357067</v>
      </c>
      <c r="G22" s="45">
        <f t="shared" si="0"/>
        <v>293321418</v>
      </c>
      <c r="H22" s="48">
        <f t="shared" si="0"/>
        <v>295159090</v>
      </c>
      <c r="I22" s="49">
        <f t="shared" si="0"/>
        <v>279652844</v>
      </c>
      <c r="J22" s="50">
        <f t="shared" si="0"/>
        <v>321106488</v>
      </c>
      <c r="K22" s="45">
        <f t="shared" si="0"/>
        <v>343583613</v>
      </c>
      <c r="L22" s="46">
        <f t="shared" si="0"/>
        <v>365810380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69114693</v>
      </c>
      <c r="D25" s="8">
        <v>75878616</v>
      </c>
      <c r="E25" s="11">
        <v>80676156</v>
      </c>
      <c r="F25" s="12">
        <v>95663331</v>
      </c>
      <c r="G25" s="8">
        <v>86641616</v>
      </c>
      <c r="H25" s="14">
        <v>82219560</v>
      </c>
      <c r="I25" s="15">
        <v>83657493</v>
      </c>
      <c r="J25" s="13">
        <v>105526044</v>
      </c>
      <c r="K25" s="8">
        <v>112912867</v>
      </c>
      <c r="L25" s="11">
        <v>120816768</v>
      </c>
    </row>
    <row r="26" spans="1:12" ht="13.5">
      <c r="A26" s="35" t="s">
        <v>39</v>
      </c>
      <c r="B26" s="34"/>
      <c r="C26" s="8">
        <v>14806549</v>
      </c>
      <c r="D26" s="8">
        <v>15936744</v>
      </c>
      <c r="E26" s="11">
        <v>16874929</v>
      </c>
      <c r="F26" s="13">
        <v>18681667</v>
      </c>
      <c r="G26" s="8">
        <v>18908382</v>
      </c>
      <c r="H26" s="11">
        <v>17398118</v>
      </c>
      <c r="I26" s="15">
        <v>16893960</v>
      </c>
      <c r="J26" s="13">
        <v>17503729</v>
      </c>
      <c r="K26" s="8">
        <v>18728989</v>
      </c>
      <c r="L26" s="11">
        <v>20040018</v>
      </c>
    </row>
    <row r="27" spans="1:12" ht="13.5">
      <c r="A27" s="35" t="s">
        <v>40</v>
      </c>
      <c r="B27" s="34" t="s">
        <v>41</v>
      </c>
      <c r="C27" s="8">
        <v>27795334</v>
      </c>
      <c r="D27" s="8">
        <v>2249057</v>
      </c>
      <c r="E27" s="11">
        <v>6682271</v>
      </c>
      <c r="F27" s="13">
        <v>5000000</v>
      </c>
      <c r="G27" s="8">
        <v>11250000</v>
      </c>
      <c r="H27" s="11">
        <v>0</v>
      </c>
      <c r="I27" s="15">
        <v>1193598</v>
      </c>
      <c r="J27" s="13">
        <v>5000004</v>
      </c>
      <c r="K27" s="8">
        <v>5350000</v>
      </c>
      <c r="L27" s="11">
        <v>5724504</v>
      </c>
    </row>
    <row r="28" spans="1:12" ht="13.5">
      <c r="A28" s="35" t="s">
        <v>42</v>
      </c>
      <c r="B28" s="34" t="s">
        <v>19</v>
      </c>
      <c r="C28" s="8">
        <v>19062015</v>
      </c>
      <c r="D28" s="8">
        <v>20919273</v>
      </c>
      <c r="E28" s="11">
        <v>22849681</v>
      </c>
      <c r="F28" s="12">
        <v>14320000</v>
      </c>
      <c r="G28" s="8">
        <v>14270000</v>
      </c>
      <c r="H28" s="14">
        <v>843466</v>
      </c>
      <c r="I28" s="15">
        <v>25077326</v>
      </c>
      <c r="J28" s="13">
        <v>14222084</v>
      </c>
      <c r="K28" s="8">
        <v>15217630</v>
      </c>
      <c r="L28" s="11">
        <v>16282884</v>
      </c>
    </row>
    <row r="29" spans="1:12" ht="13.5">
      <c r="A29" s="35" t="s">
        <v>43</v>
      </c>
      <c r="B29" s="34"/>
      <c r="C29" s="8">
        <v>1830</v>
      </c>
      <c r="D29" s="8">
        <v>15300</v>
      </c>
      <c r="E29" s="11">
        <v>5439</v>
      </c>
      <c r="F29" s="13">
        <v>0</v>
      </c>
      <c r="G29" s="8">
        <v>0</v>
      </c>
      <c r="H29" s="11">
        <v>87</v>
      </c>
      <c r="I29" s="15">
        <v>42009</v>
      </c>
      <c r="J29" s="13">
        <v>0</v>
      </c>
      <c r="K29" s="8">
        <v>0</v>
      </c>
      <c r="L29" s="11">
        <v>0</v>
      </c>
    </row>
    <row r="30" spans="1:12" ht="13.5">
      <c r="A30" s="35" t="s">
        <v>44</v>
      </c>
      <c r="B30" s="34" t="s">
        <v>19</v>
      </c>
      <c r="C30" s="8">
        <v>26146887</v>
      </c>
      <c r="D30" s="8">
        <v>28923865</v>
      </c>
      <c r="E30" s="11">
        <v>34110668</v>
      </c>
      <c r="F30" s="12">
        <v>39100000</v>
      </c>
      <c r="G30" s="8">
        <v>39100000</v>
      </c>
      <c r="H30" s="14">
        <v>36767760</v>
      </c>
      <c r="I30" s="15">
        <v>36713653</v>
      </c>
      <c r="J30" s="13">
        <v>43010004</v>
      </c>
      <c r="K30" s="8">
        <v>46020700</v>
      </c>
      <c r="L30" s="11">
        <v>49242144</v>
      </c>
    </row>
    <row r="31" spans="1:12" ht="13.5">
      <c r="A31" s="35" t="s">
        <v>45</v>
      </c>
      <c r="B31" s="34" t="s">
        <v>46</v>
      </c>
      <c r="C31" s="8">
        <v>10751099</v>
      </c>
      <c r="D31" s="8">
        <v>12591895</v>
      </c>
      <c r="E31" s="11">
        <v>0</v>
      </c>
      <c r="F31" s="13">
        <v>11242080</v>
      </c>
      <c r="G31" s="8">
        <v>11654080</v>
      </c>
      <c r="H31" s="11">
        <v>8713746</v>
      </c>
      <c r="I31" s="15">
        <v>10610892</v>
      </c>
      <c r="J31" s="13">
        <v>7971006</v>
      </c>
      <c r="K31" s="8">
        <v>14718971</v>
      </c>
      <c r="L31" s="11">
        <v>15749299</v>
      </c>
    </row>
    <row r="32" spans="1:12" ht="13.5">
      <c r="A32" s="35" t="s">
        <v>47</v>
      </c>
      <c r="B32" s="34"/>
      <c r="C32" s="8">
        <v>13388833</v>
      </c>
      <c r="D32" s="8">
        <v>13417250</v>
      </c>
      <c r="E32" s="11">
        <v>15099374</v>
      </c>
      <c r="F32" s="12">
        <v>24408000</v>
      </c>
      <c r="G32" s="8">
        <v>26573000</v>
      </c>
      <c r="H32" s="14">
        <v>20802137</v>
      </c>
      <c r="I32" s="15">
        <v>22496020</v>
      </c>
      <c r="J32" s="13">
        <v>75628416</v>
      </c>
      <c r="K32" s="8">
        <v>74732730</v>
      </c>
      <c r="L32" s="11">
        <v>73094918</v>
      </c>
    </row>
    <row r="33" spans="1:12" ht="13.5">
      <c r="A33" s="35" t="s">
        <v>48</v>
      </c>
      <c r="B33" s="34"/>
      <c r="C33" s="8">
        <v>32778392</v>
      </c>
      <c r="D33" s="8">
        <v>23564027</v>
      </c>
      <c r="E33" s="11">
        <v>18516710</v>
      </c>
      <c r="F33" s="13">
        <v>19115600</v>
      </c>
      <c r="G33" s="8">
        <v>23044642</v>
      </c>
      <c r="H33" s="11">
        <v>20106620</v>
      </c>
      <c r="I33" s="15">
        <v>18264516</v>
      </c>
      <c r="J33" s="13">
        <v>819996</v>
      </c>
      <c r="K33" s="8">
        <v>877404</v>
      </c>
      <c r="L33" s="11">
        <v>938820</v>
      </c>
    </row>
    <row r="34" spans="1:12" ht="13.5">
      <c r="A34" s="35" t="s">
        <v>49</v>
      </c>
      <c r="B34" s="34" t="s">
        <v>50</v>
      </c>
      <c r="C34" s="8">
        <v>35642957</v>
      </c>
      <c r="D34" s="8">
        <v>44434222</v>
      </c>
      <c r="E34" s="11">
        <v>66015365</v>
      </c>
      <c r="F34" s="12">
        <v>61819355</v>
      </c>
      <c r="G34" s="8">
        <v>61873536</v>
      </c>
      <c r="H34" s="11">
        <v>59459029</v>
      </c>
      <c r="I34" s="15">
        <v>60957858</v>
      </c>
      <c r="J34" s="13">
        <v>51394396</v>
      </c>
      <c r="K34" s="8">
        <v>54992144</v>
      </c>
      <c r="L34" s="11">
        <v>58841291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208252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249488589</v>
      </c>
      <c r="D36" s="45">
        <f aca="true" t="shared" si="1" ref="D36:L36">SUM(D25:D35)</f>
        <v>237930249</v>
      </c>
      <c r="E36" s="46">
        <f t="shared" si="1"/>
        <v>260830593</v>
      </c>
      <c r="F36" s="47">
        <f t="shared" si="1"/>
        <v>289350033</v>
      </c>
      <c r="G36" s="45">
        <f t="shared" si="1"/>
        <v>293315256</v>
      </c>
      <c r="H36" s="46">
        <f t="shared" si="1"/>
        <v>246310523</v>
      </c>
      <c r="I36" s="49">
        <f t="shared" si="1"/>
        <v>276115577</v>
      </c>
      <c r="J36" s="50">
        <f t="shared" si="1"/>
        <v>321075679</v>
      </c>
      <c r="K36" s="45">
        <f t="shared" si="1"/>
        <v>343551435</v>
      </c>
      <c r="L36" s="46">
        <f t="shared" si="1"/>
        <v>360730646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-13714071</v>
      </c>
      <c r="D38" s="61">
        <f aca="true" t="shared" si="2" ref="D38:L38">+D22-D36</f>
        <v>-10814680</v>
      </c>
      <c r="E38" s="62">
        <f t="shared" si="2"/>
        <v>17542221</v>
      </c>
      <c r="F38" s="63">
        <f t="shared" si="2"/>
        <v>7034</v>
      </c>
      <c r="G38" s="61">
        <f t="shared" si="2"/>
        <v>6162</v>
      </c>
      <c r="H38" s="62">
        <f t="shared" si="2"/>
        <v>48848567</v>
      </c>
      <c r="I38" s="64">
        <f t="shared" si="2"/>
        <v>3537267</v>
      </c>
      <c r="J38" s="65">
        <f t="shared" si="2"/>
        <v>30809</v>
      </c>
      <c r="K38" s="61">
        <f t="shared" si="2"/>
        <v>32178</v>
      </c>
      <c r="L38" s="62">
        <f t="shared" si="2"/>
        <v>5079734</v>
      </c>
    </row>
    <row r="39" spans="1:12" ht="13.5">
      <c r="A39" s="33" t="s">
        <v>54</v>
      </c>
      <c r="B39" s="41"/>
      <c r="C39" s="8">
        <v>58679115</v>
      </c>
      <c r="D39" s="8">
        <v>71979923</v>
      </c>
      <c r="E39" s="11">
        <v>82226305</v>
      </c>
      <c r="F39" s="13">
        <v>124661400</v>
      </c>
      <c r="G39" s="8">
        <v>125167754</v>
      </c>
      <c r="H39" s="11">
        <v>115130281</v>
      </c>
      <c r="I39" s="15">
        <v>143838510</v>
      </c>
      <c r="J39" s="13">
        <v>170708284</v>
      </c>
      <c r="K39" s="8">
        <v>182657874</v>
      </c>
      <c r="L39" s="11">
        <v>181468600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44965044</v>
      </c>
      <c r="D42" s="72">
        <f aca="true" t="shared" si="3" ref="D42:L42">SUM(D38:D41)</f>
        <v>61165243</v>
      </c>
      <c r="E42" s="73">
        <f t="shared" si="3"/>
        <v>99768526</v>
      </c>
      <c r="F42" s="74">
        <f t="shared" si="3"/>
        <v>124668434</v>
      </c>
      <c r="G42" s="72">
        <f t="shared" si="3"/>
        <v>125173916</v>
      </c>
      <c r="H42" s="73">
        <f t="shared" si="3"/>
        <v>163978848</v>
      </c>
      <c r="I42" s="75">
        <f t="shared" si="3"/>
        <v>147375777</v>
      </c>
      <c r="J42" s="76">
        <f t="shared" si="3"/>
        <v>170739093</v>
      </c>
      <c r="K42" s="72">
        <f t="shared" si="3"/>
        <v>182690052</v>
      </c>
      <c r="L42" s="73">
        <f t="shared" si="3"/>
        <v>186548334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44965044</v>
      </c>
      <c r="D44" s="82">
        <f aca="true" t="shared" si="4" ref="D44:L44">+D42-D43</f>
        <v>61165243</v>
      </c>
      <c r="E44" s="83">
        <f t="shared" si="4"/>
        <v>99768526</v>
      </c>
      <c r="F44" s="84">
        <f t="shared" si="4"/>
        <v>124668434</v>
      </c>
      <c r="G44" s="82">
        <f t="shared" si="4"/>
        <v>125173916</v>
      </c>
      <c r="H44" s="83">
        <f t="shared" si="4"/>
        <v>163978848</v>
      </c>
      <c r="I44" s="85">
        <f t="shared" si="4"/>
        <v>147375777</v>
      </c>
      <c r="J44" s="86">
        <f t="shared" si="4"/>
        <v>170739093</v>
      </c>
      <c r="K44" s="82">
        <f t="shared" si="4"/>
        <v>182690052</v>
      </c>
      <c r="L44" s="83">
        <f t="shared" si="4"/>
        <v>186548334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44965044</v>
      </c>
      <c r="D46" s="72">
        <f aca="true" t="shared" si="5" ref="D46:L46">SUM(D44:D45)</f>
        <v>61165243</v>
      </c>
      <c r="E46" s="73">
        <f t="shared" si="5"/>
        <v>99768526</v>
      </c>
      <c r="F46" s="74">
        <f t="shared" si="5"/>
        <v>124668434</v>
      </c>
      <c r="G46" s="72">
        <f t="shared" si="5"/>
        <v>125173916</v>
      </c>
      <c r="H46" s="73">
        <f t="shared" si="5"/>
        <v>163978848</v>
      </c>
      <c r="I46" s="75">
        <f t="shared" si="5"/>
        <v>147375777</v>
      </c>
      <c r="J46" s="76">
        <f t="shared" si="5"/>
        <v>170739093</v>
      </c>
      <c r="K46" s="72">
        <f t="shared" si="5"/>
        <v>182690052</v>
      </c>
      <c r="L46" s="73">
        <f t="shared" si="5"/>
        <v>186548334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44965044</v>
      </c>
      <c r="D48" s="92">
        <f aca="true" t="shared" si="6" ref="D48:L48">SUM(D46:D47)</f>
        <v>61165243</v>
      </c>
      <c r="E48" s="93">
        <f t="shared" si="6"/>
        <v>99768526</v>
      </c>
      <c r="F48" s="94">
        <f t="shared" si="6"/>
        <v>124668434</v>
      </c>
      <c r="G48" s="92">
        <f t="shared" si="6"/>
        <v>125173916</v>
      </c>
      <c r="H48" s="95">
        <f t="shared" si="6"/>
        <v>163978848</v>
      </c>
      <c r="I48" s="96">
        <f t="shared" si="6"/>
        <v>147375777</v>
      </c>
      <c r="J48" s="97">
        <f t="shared" si="6"/>
        <v>170739093</v>
      </c>
      <c r="K48" s="92">
        <f t="shared" si="6"/>
        <v>182690052</v>
      </c>
      <c r="L48" s="98">
        <f t="shared" si="6"/>
        <v>186548334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100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8458165</v>
      </c>
      <c r="D5" s="8">
        <v>8945786</v>
      </c>
      <c r="E5" s="9">
        <v>12035254</v>
      </c>
      <c r="F5" s="10">
        <v>15900000</v>
      </c>
      <c r="G5" s="8">
        <v>15900000</v>
      </c>
      <c r="H5" s="11">
        <v>14401258</v>
      </c>
      <c r="I5" s="12">
        <v>14339340</v>
      </c>
      <c r="J5" s="10">
        <v>14699978</v>
      </c>
      <c r="K5" s="8">
        <v>15552577</v>
      </c>
      <c r="L5" s="11">
        <v>16454626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1325645</v>
      </c>
      <c r="D10" s="8">
        <v>1426599</v>
      </c>
      <c r="E10" s="36">
        <v>1477615</v>
      </c>
      <c r="F10" s="37">
        <v>2120000</v>
      </c>
      <c r="G10" s="38">
        <v>2120000</v>
      </c>
      <c r="H10" s="36">
        <v>700233</v>
      </c>
      <c r="I10" s="39">
        <v>700628</v>
      </c>
      <c r="J10" s="40">
        <v>2200000</v>
      </c>
      <c r="K10" s="38">
        <v>2329800</v>
      </c>
      <c r="L10" s="36">
        <v>2464928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14658</v>
      </c>
      <c r="I11" s="15">
        <v>0</v>
      </c>
      <c r="J11" s="13">
        <v>1337348</v>
      </c>
      <c r="K11" s="8">
        <v>1545551</v>
      </c>
      <c r="L11" s="11">
        <v>1231752</v>
      </c>
    </row>
    <row r="12" spans="1:12" ht="13.5">
      <c r="A12" s="35" t="s">
        <v>26</v>
      </c>
      <c r="B12" s="41"/>
      <c r="C12" s="8">
        <v>1804269</v>
      </c>
      <c r="D12" s="8">
        <v>1283667</v>
      </c>
      <c r="E12" s="11">
        <v>1508101</v>
      </c>
      <c r="F12" s="13">
        <v>1524117</v>
      </c>
      <c r="G12" s="8">
        <v>1524117</v>
      </c>
      <c r="H12" s="11">
        <v>778889</v>
      </c>
      <c r="I12" s="15">
        <v>3270215</v>
      </c>
      <c r="J12" s="13">
        <v>366000</v>
      </c>
      <c r="K12" s="8">
        <v>0</v>
      </c>
      <c r="L12" s="11">
        <v>0</v>
      </c>
    </row>
    <row r="13" spans="1:12" ht="13.5">
      <c r="A13" s="33" t="s">
        <v>27</v>
      </c>
      <c r="B13" s="41"/>
      <c r="C13" s="8">
        <v>3173126</v>
      </c>
      <c r="D13" s="8">
        <v>3704587</v>
      </c>
      <c r="E13" s="11">
        <v>4855359</v>
      </c>
      <c r="F13" s="13">
        <v>4064000</v>
      </c>
      <c r="G13" s="8">
        <v>4064000</v>
      </c>
      <c r="H13" s="11">
        <v>3860240</v>
      </c>
      <c r="I13" s="15">
        <v>5387136</v>
      </c>
      <c r="J13" s="13">
        <v>26840004</v>
      </c>
      <c r="K13" s="8">
        <v>23403900</v>
      </c>
      <c r="L13" s="11">
        <v>24761326</v>
      </c>
    </row>
    <row r="14" spans="1:12" ht="13.5">
      <c r="A14" s="33" t="s">
        <v>28</v>
      </c>
      <c r="B14" s="41"/>
      <c r="C14" s="8">
        <v>1139373</v>
      </c>
      <c r="D14" s="8">
        <v>1516359</v>
      </c>
      <c r="E14" s="11">
        <v>2143226</v>
      </c>
      <c r="F14" s="13">
        <v>2508323</v>
      </c>
      <c r="G14" s="8">
        <v>2508323</v>
      </c>
      <c r="H14" s="11">
        <v>2308724</v>
      </c>
      <c r="I14" s="15">
        <v>2308724</v>
      </c>
      <c r="J14" s="13">
        <v>1640681</v>
      </c>
      <c r="K14" s="8">
        <v>1737481</v>
      </c>
      <c r="L14" s="11">
        <v>1838255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7011337</v>
      </c>
      <c r="D16" s="8">
        <v>1670450</v>
      </c>
      <c r="E16" s="11">
        <v>2321133</v>
      </c>
      <c r="F16" s="13">
        <v>4497026</v>
      </c>
      <c r="G16" s="8">
        <v>4497026</v>
      </c>
      <c r="H16" s="11">
        <v>1488190</v>
      </c>
      <c r="I16" s="15">
        <v>2262968</v>
      </c>
      <c r="J16" s="13">
        <v>2600004</v>
      </c>
      <c r="K16" s="8">
        <v>2118000</v>
      </c>
      <c r="L16" s="11">
        <v>2240844</v>
      </c>
    </row>
    <row r="17" spans="1:12" ht="13.5">
      <c r="A17" s="33" t="s">
        <v>31</v>
      </c>
      <c r="B17" s="41"/>
      <c r="C17" s="8">
        <v>2680885</v>
      </c>
      <c r="D17" s="8">
        <v>2381474</v>
      </c>
      <c r="E17" s="11">
        <v>2432297</v>
      </c>
      <c r="F17" s="13">
        <v>3225016</v>
      </c>
      <c r="G17" s="8">
        <v>3225016</v>
      </c>
      <c r="H17" s="11">
        <v>2257021</v>
      </c>
      <c r="I17" s="15">
        <v>2241112</v>
      </c>
      <c r="J17" s="13">
        <v>120000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1392701</v>
      </c>
      <c r="D18" s="8">
        <v>1400182</v>
      </c>
      <c r="E18" s="11">
        <v>1634115</v>
      </c>
      <c r="F18" s="13">
        <v>1817762</v>
      </c>
      <c r="G18" s="8">
        <v>1817762</v>
      </c>
      <c r="H18" s="11">
        <v>1847181</v>
      </c>
      <c r="I18" s="15">
        <v>1847180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156962021</v>
      </c>
      <c r="D19" s="8">
        <v>142202968</v>
      </c>
      <c r="E19" s="11">
        <v>177254246</v>
      </c>
      <c r="F19" s="13">
        <v>167979720</v>
      </c>
      <c r="G19" s="8">
        <v>167979720</v>
      </c>
      <c r="H19" s="11">
        <v>124130650</v>
      </c>
      <c r="I19" s="15">
        <v>175824328</v>
      </c>
      <c r="J19" s="13">
        <v>251324580</v>
      </c>
      <c r="K19" s="8">
        <v>250406000</v>
      </c>
      <c r="L19" s="11">
        <v>261960632</v>
      </c>
    </row>
    <row r="20" spans="1:12" ht="13.5">
      <c r="A20" s="33" t="s">
        <v>34</v>
      </c>
      <c r="B20" s="41" t="s">
        <v>19</v>
      </c>
      <c r="C20" s="8">
        <v>2077258</v>
      </c>
      <c r="D20" s="8">
        <v>3198753</v>
      </c>
      <c r="E20" s="36">
        <v>3188560</v>
      </c>
      <c r="F20" s="37">
        <v>39938801</v>
      </c>
      <c r="G20" s="38">
        <v>39938801</v>
      </c>
      <c r="H20" s="36">
        <v>2630242</v>
      </c>
      <c r="I20" s="39">
        <v>2159963</v>
      </c>
      <c r="J20" s="40">
        <v>6959899</v>
      </c>
      <c r="K20" s="38">
        <v>30311691</v>
      </c>
      <c r="L20" s="36">
        <v>32473637</v>
      </c>
    </row>
    <row r="21" spans="1:12" ht="13.5">
      <c r="A21" s="33" t="s">
        <v>35</v>
      </c>
      <c r="B21" s="41"/>
      <c r="C21" s="8">
        <v>397250</v>
      </c>
      <c r="D21" s="8">
        <v>509957</v>
      </c>
      <c r="E21" s="11">
        <v>0</v>
      </c>
      <c r="F21" s="13">
        <v>1339179</v>
      </c>
      <c r="G21" s="8">
        <v>1339179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186422030</v>
      </c>
      <c r="D22" s="45">
        <f aca="true" t="shared" si="0" ref="D22:L22">SUM(D5:D21)</f>
        <v>168240782</v>
      </c>
      <c r="E22" s="46">
        <f t="shared" si="0"/>
        <v>208849906</v>
      </c>
      <c r="F22" s="47">
        <f t="shared" si="0"/>
        <v>244913944</v>
      </c>
      <c r="G22" s="45">
        <f t="shared" si="0"/>
        <v>244913944</v>
      </c>
      <c r="H22" s="48">
        <f t="shared" si="0"/>
        <v>154417286</v>
      </c>
      <c r="I22" s="49">
        <f t="shared" si="0"/>
        <v>210341594</v>
      </c>
      <c r="J22" s="50">
        <f t="shared" si="0"/>
        <v>308088494</v>
      </c>
      <c r="K22" s="45">
        <f t="shared" si="0"/>
        <v>327405000</v>
      </c>
      <c r="L22" s="46">
        <f t="shared" si="0"/>
        <v>343426000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45599224</v>
      </c>
      <c r="D25" s="8">
        <v>50612945</v>
      </c>
      <c r="E25" s="11">
        <v>55311425</v>
      </c>
      <c r="F25" s="12">
        <v>61402370</v>
      </c>
      <c r="G25" s="8">
        <v>61402370</v>
      </c>
      <c r="H25" s="14">
        <v>55655015</v>
      </c>
      <c r="I25" s="15">
        <v>56409344</v>
      </c>
      <c r="J25" s="13">
        <v>68362359</v>
      </c>
      <c r="K25" s="8">
        <v>73039280</v>
      </c>
      <c r="L25" s="11">
        <v>77275559</v>
      </c>
    </row>
    <row r="26" spans="1:12" ht="13.5">
      <c r="A26" s="35" t="s">
        <v>39</v>
      </c>
      <c r="B26" s="34"/>
      <c r="C26" s="8">
        <v>13847864</v>
      </c>
      <c r="D26" s="8">
        <v>14621700</v>
      </c>
      <c r="E26" s="11">
        <v>15437397</v>
      </c>
      <c r="F26" s="13">
        <v>18734068</v>
      </c>
      <c r="G26" s="8">
        <v>18734068</v>
      </c>
      <c r="H26" s="11">
        <v>15563284</v>
      </c>
      <c r="I26" s="15">
        <v>15563284</v>
      </c>
      <c r="J26" s="13">
        <v>16143624</v>
      </c>
      <c r="K26" s="8">
        <v>17363183</v>
      </c>
      <c r="L26" s="11">
        <v>18370248</v>
      </c>
    </row>
    <row r="27" spans="1:12" ht="13.5">
      <c r="A27" s="35" t="s">
        <v>40</v>
      </c>
      <c r="B27" s="34" t="s">
        <v>41</v>
      </c>
      <c r="C27" s="8">
        <v>3927543</v>
      </c>
      <c r="D27" s="8">
        <v>6731804</v>
      </c>
      <c r="E27" s="11">
        <v>7935638</v>
      </c>
      <c r="F27" s="13">
        <v>5300000</v>
      </c>
      <c r="G27" s="8">
        <v>5300000</v>
      </c>
      <c r="H27" s="11">
        <v>0</v>
      </c>
      <c r="I27" s="15">
        <v>2880203</v>
      </c>
      <c r="J27" s="13">
        <v>5000000</v>
      </c>
      <c r="K27" s="8">
        <v>5000000</v>
      </c>
      <c r="L27" s="11">
        <v>5290000</v>
      </c>
    </row>
    <row r="28" spans="1:12" ht="13.5">
      <c r="A28" s="35" t="s">
        <v>42</v>
      </c>
      <c r="B28" s="34" t="s">
        <v>19</v>
      </c>
      <c r="C28" s="8">
        <v>30206134</v>
      </c>
      <c r="D28" s="8">
        <v>30756916</v>
      </c>
      <c r="E28" s="11">
        <v>30459544</v>
      </c>
      <c r="F28" s="12">
        <v>53000000</v>
      </c>
      <c r="G28" s="8">
        <v>53000000</v>
      </c>
      <c r="H28" s="14">
        <v>15931756</v>
      </c>
      <c r="I28" s="15">
        <v>36136746</v>
      </c>
      <c r="J28" s="13">
        <v>51000000</v>
      </c>
      <c r="K28" s="8">
        <v>51000000</v>
      </c>
      <c r="L28" s="11">
        <v>53958000</v>
      </c>
    </row>
    <row r="29" spans="1:12" ht="13.5">
      <c r="A29" s="35" t="s">
        <v>43</v>
      </c>
      <c r="B29" s="34"/>
      <c r="C29" s="8">
        <v>1914921</v>
      </c>
      <c r="D29" s="8">
        <v>2544903</v>
      </c>
      <c r="E29" s="11">
        <v>1094230</v>
      </c>
      <c r="F29" s="13">
        <v>50000</v>
      </c>
      <c r="G29" s="8">
        <v>50000</v>
      </c>
      <c r="H29" s="11">
        <v>0</v>
      </c>
      <c r="I29" s="15">
        <v>0</v>
      </c>
      <c r="J29" s="13">
        <v>449320</v>
      </c>
      <c r="K29" s="8">
        <v>20000</v>
      </c>
      <c r="L29" s="11">
        <v>21160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7765121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5646406</v>
      </c>
      <c r="D32" s="8">
        <v>7341493</v>
      </c>
      <c r="E32" s="11">
        <v>6795713</v>
      </c>
      <c r="F32" s="12">
        <v>10118698</v>
      </c>
      <c r="G32" s="8">
        <v>10118698</v>
      </c>
      <c r="H32" s="14">
        <v>7209313</v>
      </c>
      <c r="I32" s="15">
        <v>7231781</v>
      </c>
      <c r="J32" s="13">
        <v>45245172</v>
      </c>
      <c r="K32" s="8">
        <v>14368210</v>
      </c>
      <c r="L32" s="11">
        <v>14989967</v>
      </c>
    </row>
    <row r="33" spans="1:12" ht="13.5">
      <c r="A33" s="35" t="s">
        <v>48</v>
      </c>
      <c r="B33" s="34"/>
      <c r="C33" s="8">
        <v>0</v>
      </c>
      <c r="D33" s="8">
        <v>3173859</v>
      </c>
      <c r="E33" s="11">
        <v>3930274</v>
      </c>
      <c r="F33" s="13">
        <v>4600000</v>
      </c>
      <c r="G33" s="8">
        <v>4600000</v>
      </c>
      <c r="H33" s="11">
        <v>4387326</v>
      </c>
      <c r="I33" s="15">
        <v>4288588</v>
      </c>
      <c r="J33" s="13">
        <v>4700000</v>
      </c>
      <c r="K33" s="8">
        <v>4700000</v>
      </c>
      <c r="L33" s="11">
        <v>4972600</v>
      </c>
    </row>
    <row r="34" spans="1:12" ht="13.5">
      <c r="A34" s="35" t="s">
        <v>49</v>
      </c>
      <c r="B34" s="34" t="s">
        <v>50</v>
      </c>
      <c r="C34" s="8">
        <v>65316552</v>
      </c>
      <c r="D34" s="8">
        <v>66545963</v>
      </c>
      <c r="E34" s="11">
        <v>69098685</v>
      </c>
      <c r="F34" s="12">
        <v>78624956</v>
      </c>
      <c r="G34" s="8">
        <v>78624956</v>
      </c>
      <c r="H34" s="11">
        <v>73144891</v>
      </c>
      <c r="I34" s="15">
        <v>76848129</v>
      </c>
      <c r="J34" s="13">
        <v>50576404</v>
      </c>
      <c r="K34" s="8">
        <v>93122008</v>
      </c>
      <c r="L34" s="11">
        <v>110424507</v>
      </c>
    </row>
    <row r="35" spans="1:12" ht="13.5">
      <c r="A35" s="33" t="s">
        <v>51</v>
      </c>
      <c r="B35" s="41"/>
      <c r="C35" s="8">
        <v>324974</v>
      </c>
      <c r="D35" s="8">
        <v>23603224</v>
      </c>
      <c r="E35" s="11">
        <v>0</v>
      </c>
      <c r="F35" s="13">
        <v>106000</v>
      </c>
      <c r="G35" s="8">
        <v>106000</v>
      </c>
      <c r="H35" s="11">
        <v>0</v>
      </c>
      <c r="I35" s="15">
        <v>390251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166783618</v>
      </c>
      <c r="D36" s="45">
        <f aca="true" t="shared" si="1" ref="D36:L36">SUM(D25:D35)</f>
        <v>205932807</v>
      </c>
      <c r="E36" s="46">
        <f t="shared" si="1"/>
        <v>190062906</v>
      </c>
      <c r="F36" s="47">
        <f t="shared" si="1"/>
        <v>231936092</v>
      </c>
      <c r="G36" s="45">
        <f t="shared" si="1"/>
        <v>231936092</v>
      </c>
      <c r="H36" s="46">
        <f t="shared" si="1"/>
        <v>171891585</v>
      </c>
      <c r="I36" s="49">
        <f t="shared" si="1"/>
        <v>199748326</v>
      </c>
      <c r="J36" s="50">
        <f t="shared" si="1"/>
        <v>249242000</v>
      </c>
      <c r="K36" s="45">
        <f t="shared" si="1"/>
        <v>258612681</v>
      </c>
      <c r="L36" s="46">
        <f t="shared" si="1"/>
        <v>285302041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19638412</v>
      </c>
      <c r="D38" s="61">
        <f aca="true" t="shared" si="2" ref="D38:L38">+D22-D36</f>
        <v>-37692025</v>
      </c>
      <c r="E38" s="62">
        <f t="shared" si="2"/>
        <v>18787000</v>
      </c>
      <c r="F38" s="63">
        <f t="shared" si="2"/>
        <v>12977852</v>
      </c>
      <c r="G38" s="61">
        <f t="shared" si="2"/>
        <v>12977852</v>
      </c>
      <c r="H38" s="62">
        <f t="shared" si="2"/>
        <v>-17474299</v>
      </c>
      <c r="I38" s="64">
        <f t="shared" si="2"/>
        <v>10593268</v>
      </c>
      <c r="J38" s="65">
        <f t="shared" si="2"/>
        <v>58846494</v>
      </c>
      <c r="K38" s="61">
        <f t="shared" si="2"/>
        <v>68792319</v>
      </c>
      <c r="L38" s="62">
        <f t="shared" si="2"/>
        <v>58123959</v>
      </c>
    </row>
    <row r="39" spans="1:12" ht="13.5">
      <c r="A39" s="33" t="s">
        <v>54</v>
      </c>
      <c r="B39" s="41"/>
      <c r="C39" s="8">
        <v>60066000</v>
      </c>
      <c r="D39" s="8">
        <v>68359494</v>
      </c>
      <c r="E39" s="11">
        <v>77584419</v>
      </c>
      <c r="F39" s="13">
        <v>59261000</v>
      </c>
      <c r="G39" s="8">
        <v>59261000</v>
      </c>
      <c r="H39" s="11">
        <v>74297840</v>
      </c>
      <c r="I39" s="15">
        <v>64059537</v>
      </c>
      <c r="J39" s="13">
        <v>80190000</v>
      </c>
      <c r="K39" s="8">
        <v>85805000</v>
      </c>
      <c r="L39" s="11">
        <v>92565000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79704412</v>
      </c>
      <c r="D42" s="72">
        <f aca="true" t="shared" si="3" ref="D42:L42">SUM(D38:D41)</f>
        <v>30667469</v>
      </c>
      <c r="E42" s="73">
        <f t="shared" si="3"/>
        <v>96371419</v>
      </c>
      <c r="F42" s="74">
        <f t="shared" si="3"/>
        <v>72238852</v>
      </c>
      <c r="G42" s="72">
        <f t="shared" si="3"/>
        <v>72238852</v>
      </c>
      <c r="H42" s="73">
        <f t="shared" si="3"/>
        <v>56823541</v>
      </c>
      <c r="I42" s="75">
        <f t="shared" si="3"/>
        <v>74652805</v>
      </c>
      <c r="J42" s="76">
        <f t="shared" si="3"/>
        <v>139036494</v>
      </c>
      <c r="K42" s="72">
        <f t="shared" si="3"/>
        <v>154597319</v>
      </c>
      <c r="L42" s="73">
        <f t="shared" si="3"/>
        <v>150688959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79704412</v>
      </c>
      <c r="D44" s="82">
        <f aca="true" t="shared" si="4" ref="D44:L44">+D42-D43</f>
        <v>30667469</v>
      </c>
      <c r="E44" s="83">
        <f t="shared" si="4"/>
        <v>96371419</v>
      </c>
      <c r="F44" s="84">
        <f t="shared" si="4"/>
        <v>72238852</v>
      </c>
      <c r="G44" s="82">
        <f t="shared" si="4"/>
        <v>72238852</v>
      </c>
      <c r="H44" s="83">
        <f t="shared" si="4"/>
        <v>56823541</v>
      </c>
      <c r="I44" s="85">
        <f t="shared" si="4"/>
        <v>74652805</v>
      </c>
      <c r="J44" s="86">
        <f t="shared" si="4"/>
        <v>139036494</v>
      </c>
      <c r="K44" s="82">
        <f t="shared" si="4"/>
        <v>154597319</v>
      </c>
      <c r="L44" s="83">
        <f t="shared" si="4"/>
        <v>150688959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79704412</v>
      </c>
      <c r="D46" s="72">
        <f aca="true" t="shared" si="5" ref="D46:L46">SUM(D44:D45)</f>
        <v>30667469</v>
      </c>
      <c r="E46" s="73">
        <f t="shared" si="5"/>
        <v>96371419</v>
      </c>
      <c r="F46" s="74">
        <f t="shared" si="5"/>
        <v>72238852</v>
      </c>
      <c r="G46" s="72">
        <f t="shared" si="5"/>
        <v>72238852</v>
      </c>
      <c r="H46" s="73">
        <f t="shared" si="5"/>
        <v>56823541</v>
      </c>
      <c r="I46" s="75">
        <f t="shared" si="5"/>
        <v>74652805</v>
      </c>
      <c r="J46" s="76">
        <f t="shared" si="5"/>
        <v>139036494</v>
      </c>
      <c r="K46" s="72">
        <f t="shared" si="5"/>
        <v>154597319</v>
      </c>
      <c r="L46" s="73">
        <f t="shared" si="5"/>
        <v>150688959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79704412</v>
      </c>
      <c r="D48" s="92">
        <f aca="true" t="shared" si="6" ref="D48:L48">SUM(D46:D47)</f>
        <v>30667469</v>
      </c>
      <c r="E48" s="93">
        <f t="shared" si="6"/>
        <v>96371419</v>
      </c>
      <c r="F48" s="94">
        <f t="shared" si="6"/>
        <v>72238852</v>
      </c>
      <c r="G48" s="92">
        <f t="shared" si="6"/>
        <v>72238852</v>
      </c>
      <c r="H48" s="95">
        <f t="shared" si="6"/>
        <v>56823541</v>
      </c>
      <c r="I48" s="96">
        <f t="shared" si="6"/>
        <v>74652805</v>
      </c>
      <c r="J48" s="97">
        <f t="shared" si="6"/>
        <v>139036494</v>
      </c>
      <c r="K48" s="92">
        <f t="shared" si="6"/>
        <v>154597319</v>
      </c>
      <c r="L48" s="98">
        <f t="shared" si="6"/>
        <v>150688959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9974852</v>
      </c>
      <c r="D5" s="8">
        <v>15554208</v>
      </c>
      <c r="E5" s="9">
        <v>16510518</v>
      </c>
      <c r="F5" s="10">
        <v>21057300</v>
      </c>
      <c r="G5" s="8">
        <v>21057300</v>
      </c>
      <c r="H5" s="11">
        <v>20255597</v>
      </c>
      <c r="I5" s="12">
        <v>20255597</v>
      </c>
      <c r="J5" s="10">
        <v>22341795</v>
      </c>
      <c r="K5" s="8">
        <v>23659961</v>
      </c>
      <c r="L5" s="11">
        <v>25032239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17269522</v>
      </c>
      <c r="D7" s="8">
        <v>17598022</v>
      </c>
      <c r="E7" s="11">
        <v>20804982</v>
      </c>
      <c r="F7" s="13">
        <v>24730572</v>
      </c>
      <c r="G7" s="8">
        <v>27862192</v>
      </c>
      <c r="H7" s="11">
        <v>28790963</v>
      </c>
      <c r="I7" s="14">
        <v>28610885</v>
      </c>
      <c r="J7" s="13">
        <v>29561786</v>
      </c>
      <c r="K7" s="8">
        <v>31305931</v>
      </c>
      <c r="L7" s="11">
        <v>33121675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1035005</v>
      </c>
      <c r="D10" s="8">
        <v>1032856</v>
      </c>
      <c r="E10" s="36">
        <v>1008161</v>
      </c>
      <c r="F10" s="37">
        <v>2001251</v>
      </c>
      <c r="G10" s="38">
        <v>2001251</v>
      </c>
      <c r="H10" s="36">
        <v>1178719</v>
      </c>
      <c r="I10" s="39">
        <v>1142951</v>
      </c>
      <c r="J10" s="40">
        <v>2123327</v>
      </c>
      <c r="K10" s="38">
        <v>2248603</v>
      </c>
      <c r="L10" s="36">
        <v>2379022</v>
      </c>
    </row>
    <row r="11" spans="1:12" ht="13.5">
      <c r="A11" s="35" t="s">
        <v>25</v>
      </c>
      <c r="B11" s="41"/>
      <c r="C11" s="8">
        <v>76107</v>
      </c>
      <c r="D11" s="8">
        <v>0</v>
      </c>
      <c r="E11" s="11">
        <v>28526</v>
      </c>
      <c r="F11" s="13">
        <v>10451</v>
      </c>
      <c r="G11" s="8">
        <v>10451</v>
      </c>
      <c r="H11" s="11">
        <v>5969</v>
      </c>
      <c r="I11" s="15">
        <v>5967</v>
      </c>
      <c r="J11" s="13">
        <v>11089</v>
      </c>
      <c r="K11" s="8">
        <v>11743</v>
      </c>
      <c r="L11" s="11">
        <v>12424</v>
      </c>
    </row>
    <row r="12" spans="1:12" ht="13.5">
      <c r="A12" s="35" t="s">
        <v>26</v>
      </c>
      <c r="B12" s="41"/>
      <c r="C12" s="8">
        <v>809070</v>
      </c>
      <c r="D12" s="8">
        <v>608943</v>
      </c>
      <c r="E12" s="11">
        <v>608183</v>
      </c>
      <c r="F12" s="13">
        <v>721344</v>
      </c>
      <c r="G12" s="8">
        <v>721344</v>
      </c>
      <c r="H12" s="11">
        <v>590332</v>
      </c>
      <c r="I12" s="15">
        <v>469769</v>
      </c>
      <c r="J12" s="13">
        <v>765346</v>
      </c>
      <c r="K12" s="8">
        <v>810501</v>
      </c>
      <c r="L12" s="11">
        <v>857510</v>
      </c>
    </row>
    <row r="13" spans="1:12" ht="13.5">
      <c r="A13" s="33" t="s">
        <v>27</v>
      </c>
      <c r="B13" s="41"/>
      <c r="C13" s="8">
        <v>5718084</v>
      </c>
      <c r="D13" s="8">
        <v>7619325</v>
      </c>
      <c r="E13" s="11">
        <v>6027586</v>
      </c>
      <c r="F13" s="13">
        <v>5804730</v>
      </c>
      <c r="G13" s="8">
        <v>5804730</v>
      </c>
      <c r="H13" s="11">
        <v>7715897</v>
      </c>
      <c r="I13" s="15">
        <v>7796441</v>
      </c>
      <c r="J13" s="13">
        <v>6158818</v>
      </c>
      <c r="K13" s="8">
        <v>6522189</v>
      </c>
      <c r="L13" s="11">
        <v>6900476</v>
      </c>
    </row>
    <row r="14" spans="1:12" ht="13.5">
      <c r="A14" s="33" t="s">
        <v>28</v>
      </c>
      <c r="B14" s="41"/>
      <c r="C14" s="8">
        <v>495264</v>
      </c>
      <c r="D14" s="8">
        <v>968213</v>
      </c>
      <c r="E14" s="11">
        <v>2415082</v>
      </c>
      <c r="F14" s="13">
        <v>1672803</v>
      </c>
      <c r="G14" s="8">
        <v>1672803</v>
      </c>
      <c r="H14" s="11">
        <v>2923413</v>
      </c>
      <c r="I14" s="15">
        <v>2757858</v>
      </c>
      <c r="J14" s="13">
        <v>1774844</v>
      </c>
      <c r="K14" s="8">
        <v>1879560</v>
      </c>
      <c r="L14" s="11">
        <v>1988575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630060</v>
      </c>
      <c r="D16" s="8">
        <v>1270526</v>
      </c>
      <c r="E16" s="11">
        <v>1659306</v>
      </c>
      <c r="F16" s="13">
        <v>775241</v>
      </c>
      <c r="G16" s="8">
        <v>775241</v>
      </c>
      <c r="H16" s="11">
        <v>1297427</v>
      </c>
      <c r="I16" s="15">
        <v>1297427</v>
      </c>
      <c r="J16" s="13">
        <v>822531</v>
      </c>
      <c r="K16" s="8">
        <v>871059</v>
      </c>
      <c r="L16" s="11">
        <v>921581</v>
      </c>
    </row>
    <row r="17" spans="1:12" ht="13.5">
      <c r="A17" s="33" t="s">
        <v>31</v>
      </c>
      <c r="B17" s="41"/>
      <c r="C17" s="8">
        <v>1203029</v>
      </c>
      <c r="D17" s="8">
        <v>1823312</v>
      </c>
      <c r="E17" s="11">
        <v>2441633</v>
      </c>
      <c r="F17" s="13">
        <v>2236041</v>
      </c>
      <c r="G17" s="8">
        <v>2236041</v>
      </c>
      <c r="H17" s="11">
        <v>2554739</v>
      </c>
      <c r="I17" s="15">
        <v>2554740</v>
      </c>
      <c r="J17" s="13">
        <v>2372439</v>
      </c>
      <c r="K17" s="8">
        <v>2512413</v>
      </c>
      <c r="L17" s="11">
        <v>2658133</v>
      </c>
    </row>
    <row r="18" spans="1:12" ht="13.5">
      <c r="A18" s="35" t="s">
        <v>32</v>
      </c>
      <c r="B18" s="34"/>
      <c r="C18" s="8">
        <v>552976</v>
      </c>
      <c r="D18" s="8">
        <v>0</v>
      </c>
      <c r="E18" s="11">
        <v>0</v>
      </c>
      <c r="F18" s="13">
        <v>813504</v>
      </c>
      <c r="G18" s="8">
        <v>813504</v>
      </c>
      <c r="H18" s="11">
        <v>943120</v>
      </c>
      <c r="I18" s="15">
        <v>943137</v>
      </c>
      <c r="J18" s="13">
        <v>863128</v>
      </c>
      <c r="K18" s="8">
        <v>914052</v>
      </c>
      <c r="L18" s="11">
        <v>967068</v>
      </c>
    </row>
    <row r="19" spans="1:12" ht="13.5">
      <c r="A19" s="33" t="s">
        <v>33</v>
      </c>
      <c r="B19" s="41"/>
      <c r="C19" s="8">
        <v>131992459</v>
      </c>
      <c r="D19" s="8">
        <v>151593481</v>
      </c>
      <c r="E19" s="11">
        <v>189891267</v>
      </c>
      <c r="F19" s="13">
        <v>181992950</v>
      </c>
      <c r="G19" s="8">
        <v>183099743</v>
      </c>
      <c r="H19" s="11">
        <v>192865330</v>
      </c>
      <c r="I19" s="15">
        <v>182911827</v>
      </c>
      <c r="J19" s="13">
        <v>204938900</v>
      </c>
      <c r="K19" s="8">
        <v>233352800</v>
      </c>
      <c r="L19" s="11">
        <v>243613300</v>
      </c>
    </row>
    <row r="20" spans="1:12" ht="13.5">
      <c r="A20" s="33" t="s">
        <v>34</v>
      </c>
      <c r="B20" s="41" t="s">
        <v>19</v>
      </c>
      <c r="C20" s="8">
        <v>1907559</v>
      </c>
      <c r="D20" s="8">
        <v>1059009</v>
      </c>
      <c r="E20" s="36">
        <v>1109255</v>
      </c>
      <c r="F20" s="37">
        <v>1016389</v>
      </c>
      <c r="G20" s="38">
        <v>1016389</v>
      </c>
      <c r="H20" s="36">
        <v>501312</v>
      </c>
      <c r="I20" s="39">
        <v>1085091</v>
      </c>
      <c r="J20" s="40">
        <v>1078390</v>
      </c>
      <c r="K20" s="38">
        <v>1142014</v>
      </c>
      <c r="L20" s="36">
        <v>1208251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171663987</v>
      </c>
      <c r="D22" s="45">
        <f aca="true" t="shared" si="0" ref="D22:L22">SUM(D5:D21)</f>
        <v>199127895</v>
      </c>
      <c r="E22" s="46">
        <f t="shared" si="0"/>
        <v>242504499</v>
      </c>
      <c r="F22" s="47">
        <f t="shared" si="0"/>
        <v>242832576</v>
      </c>
      <c r="G22" s="45">
        <f t="shared" si="0"/>
        <v>247070989</v>
      </c>
      <c r="H22" s="48">
        <f t="shared" si="0"/>
        <v>259622818</v>
      </c>
      <c r="I22" s="49">
        <f t="shared" si="0"/>
        <v>249831690</v>
      </c>
      <c r="J22" s="50">
        <f t="shared" si="0"/>
        <v>272812393</v>
      </c>
      <c r="K22" s="45">
        <f t="shared" si="0"/>
        <v>305230826</v>
      </c>
      <c r="L22" s="46">
        <f t="shared" si="0"/>
        <v>319660254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47931790</v>
      </c>
      <c r="D25" s="8">
        <v>59634030</v>
      </c>
      <c r="E25" s="11">
        <v>71789907</v>
      </c>
      <c r="F25" s="12">
        <v>87842979</v>
      </c>
      <c r="G25" s="8">
        <v>84785820</v>
      </c>
      <c r="H25" s="14">
        <v>79389629</v>
      </c>
      <c r="I25" s="15">
        <v>80377572</v>
      </c>
      <c r="J25" s="13">
        <v>107441676</v>
      </c>
      <c r="K25" s="8">
        <v>111024560</v>
      </c>
      <c r="L25" s="11">
        <v>116575787</v>
      </c>
    </row>
    <row r="26" spans="1:12" ht="13.5">
      <c r="A26" s="35" t="s">
        <v>39</v>
      </c>
      <c r="B26" s="34"/>
      <c r="C26" s="8">
        <v>15909677</v>
      </c>
      <c r="D26" s="8">
        <v>17895440</v>
      </c>
      <c r="E26" s="11">
        <v>18956156</v>
      </c>
      <c r="F26" s="13">
        <v>23185792</v>
      </c>
      <c r="G26" s="8">
        <v>20233505</v>
      </c>
      <c r="H26" s="11">
        <v>19648895</v>
      </c>
      <c r="I26" s="15">
        <v>19648748</v>
      </c>
      <c r="J26" s="13">
        <v>21502263</v>
      </c>
      <c r="K26" s="8">
        <v>22577377</v>
      </c>
      <c r="L26" s="11">
        <v>23706245</v>
      </c>
    </row>
    <row r="27" spans="1:12" ht="13.5">
      <c r="A27" s="35" t="s">
        <v>40</v>
      </c>
      <c r="B27" s="34" t="s">
        <v>41</v>
      </c>
      <c r="C27" s="8">
        <v>3070843</v>
      </c>
      <c r="D27" s="8">
        <v>3480351</v>
      </c>
      <c r="E27" s="11">
        <v>4569368</v>
      </c>
      <c r="F27" s="13">
        <v>1900000</v>
      </c>
      <c r="G27" s="8">
        <v>1900000</v>
      </c>
      <c r="H27" s="11">
        <v>0</v>
      </c>
      <c r="I27" s="15">
        <v>1109848</v>
      </c>
      <c r="J27" s="13">
        <v>1995000</v>
      </c>
      <c r="K27" s="8">
        <v>2094750</v>
      </c>
      <c r="L27" s="11">
        <v>2199488</v>
      </c>
    </row>
    <row r="28" spans="1:12" ht="13.5">
      <c r="A28" s="35" t="s">
        <v>42</v>
      </c>
      <c r="B28" s="34" t="s">
        <v>19</v>
      </c>
      <c r="C28" s="8">
        <v>32806888</v>
      </c>
      <c r="D28" s="8">
        <v>38360380</v>
      </c>
      <c r="E28" s="11">
        <v>37991936</v>
      </c>
      <c r="F28" s="12">
        <v>39400000</v>
      </c>
      <c r="G28" s="8">
        <v>39400000</v>
      </c>
      <c r="H28" s="14">
        <v>31764521</v>
      </c>
      <c r="I28" s="15">
        <v>39229322</v>
      </c>
      <c r="J28" s="13">
        <v>46010536</v>
      </c>
      <c r="K28" s="8">
        <v>48311063</v>
      </c>
      <c r="L28" s="11">
        <v>50726616</v>
      </c>
    </row>
    <row r="29" spans="1:12" ht="13.5">
      <c r="A29" s="35" t="s">
        <v>43</v>
      </c>
      <c r="B29" s="34"/>
      <c r="C29" s="8">
        <v>464967</v>
      </c>
      <c r="D29" s="8">
        <v>455946</v>
      </c>
      <c r="E29" s="11">
        <v>547262</v>
      </c>
      <c r="F29" s="13">
        <v>1499715</v>
      </c>
      <c r="G29" s="8">
        <v>1499715</v>
      </c>
      <c r="H29" s="11">
        <v>1293681</v>
      </c>
      <c r="I29" s="15">
        <v>2168113</v>
      </c>
      <c r="J29" s="13">
        <v>1574701</v>
      </c>
      <c r="K29" s="8">
        <v>1653436</v>
      </c>
      <c r="L29" s="11">
        <v>1736108</v>
      </c>
    </row>
    <row r="30" spans="1:12" ht="13.5">
      <c r="A30" s="35" t="s">
        <v>44</v>
      </c>
      <c r="B30" s="34" t="s">
        <v>19</v>
      </c>
      <c r="C30" s="8">
        <v>20811676</v>
      </c>
      <c r="D30" s="8">
        <v>22309542</v>
      </c>
      <c r="E30" s="11">
        <v>24528456</v>
      </c>
      <c r="F30" s="12">
        <v>27711869</v>
      </c>
      <c r="G30" s="8">
        <v>28984275</v>
      </c>
      <c r="H30" s="14">
        <v>24868675</v>
      </c>
      <c r="I30" s="15">
        <v>27606329</v>
      </c>
      <c r="J30" s="13">
        <v>31303017</v>
      </c>
      <c r="K30" s="8">
        <v>33807258</v>
      </c>
      <c r="L30" s="11">
        <v>36511839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882000</v>
      </c>
      <c r="K31" s="8">
        <v>926100</v>
      </c>
      <c r="L31" s="11">
        <v>972405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0</v>
      </c>
      <c r="J32" s="13">
        <v>35119294</v>
      </c>
      <c r="K32" s="8">
        <v>39877758</v>
      </c>
      <c r="L32" s="11">
        <v>38724146</v>
      </c>
    </row>
    <row r="33" spans="1:12" ht="13.5">
      <c r="A33" s="35" t="s">
        <v>48</v>
      </c>
      <c r="B33" s="34"/>
      <c r="C33" s="8">
        <v>788132</v>
      </c>
      <c r="D33" s="8">
        <v>0</v>
      </c>
      <c r="E33" s="11">
        <v>0</v>
      </c>
      <c r="F33" s="13">
        <v>3880800</v>
      </c>
      <c r="G33" s="8">
        <v>4880800</v>
      </c>
      <c r="H33" s="11">
        <v>4511263</v>
      </c>
      <c r="I33" s="15">
        <v>4490819</v>
      </c>
      <c r="J33" s="13">
        <v>11209307</v>
      </c>
      <c r="K33" s="8">
        <v>11769773</v>
      </c>
      <c r="L33" s="11">
        <v>12358261</v>
      </c>
    </row>
    <row r="34" spans="1:12" ht="13.5">
      <c r="A34" s="35" t="s">
        <v>49</v>
      </c>
      <c r="B34" s="34" t="s">
        <v>50</v>
      </c>
      <c r="C34" s="8">
        <v>61773158</v>
      </c>
      <c r="D34" s="8">
        <v>69756693</v>
      </c>
      <c r="E34" s="11">
        <v>178704774</v>
      </c>
      <c r="F34" s="12">
        <v>90178878</v>
      </c>
      <c r="G34" s="8">
        <v>97020170</v>
      </c>
      <c r="H34" s="11">
        <v>85632411</v>
      </c>
      <c r="I34" s="15">
        <v>96054369</v>
      </c>
      <c r="J34" s="13">
        <v>44471179</v>
      </c>
      <c r="K34" s="8">
        <v>51632737</v>
      </c>
      <c r="L34" s="11">
        <v>57364374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74678</v>
      </c>
      <c r="I35" s="15">
        <v>7675799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183557131</v>
      </c>
      <c r="D36" s="45">
        <f aca="true" t="shared" si="1" ref="D36:L36">SUM(D25:D35)</f>
        <v>211892382</v>
      </c>
      <c r="E36" s="46">
        <f t="shared" si="1"/>
        <v>337087859</v>
      </c>
      <c r="F36" s="47">
        <f t="shared" si="1"/>
        <v>275600033</v>
      </c>
      <c r="G36" s="45">
        <f t="shared" si="1"/>
        <v>278704285</v>
      </c>
      <c r="H36" s="46">
        <f t="shared" si="1"/>
        <v>247183753</v>
      </c>
      <c r="I36" s="49">
        <f t="shared" si="1"/>
        <v>278360919</v>
      </c>
      <c r="J36" s="50">
        <f t="shared" si="1"/>
        <v>301508973</v>
      </c>
      <c r="K36" s="45">
        <f t="shared" si="1"/>
        <v>323674812</v>
      </c>
      <c r="L36" s="46">
        <f t="shared" si="1"/>
        <v>340875269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-11893144</v>
      </c>
      <c r="D38" s="61">
        <f aca="true" t="shared" si="2" ref="D38:L38">+D22-D36</f>
        <v>-12764487</v>
      </c>
      <c r="E38" s="62">
        <f t="shared" si="2"/>
        <v>-94583360</v>
      </c>
      <c r="F38" s="63">
        <f t="shared" si="2"/>
        <v>-32767457</v>
      </c>
      <c r="G38" s="61">
        <f t="shared" si="2"/>
        <v>-31633296</v>
      </c>
      <c r="H38" s="62">
        <f t="shared" si="2"/>
        <v>12439065</v>
      </c>
      <c r="I38" s="64">
        <f t="shared" si="2"/>
        <v>-28529229</v>
      </c>
      <c r="J38" s="65">
        <f t="shared" si="2"/>
        <v>-28696580</v>
      </c>
      <c r="K38" s="61">
        <f t="shared" si="2"/>
        <v>-18443986</v>
      </c>
      <c r="L38" s="62">
        <f t="shared" si="2"/>
        <v>-21215015</v>
      </c>
    </row>
    <row r="39" spans="1:12" ht="13.5">
      <c r="A39" s="33" t="s">
        <v>54</v>
      </c>
      <c r="B39" s="41"/>
      <c r="C39" s="8">
        <v>63981043</v>
      </c>
      <c r="D39" s="8">
        <v>67644022</v>
      </c>
      <c r="E39" s="11">
        <v>69510635</v>
      </c>
      <c r="F39" s="13">
        <v>68851050</v>
      </c>
      <c r="G39" s="8">
        <v>98551050</v>
      </c>
      <c r="H39" s="11">
        <v>58391084</v>
      </c>
      <c r="I39" s="15">
        <v>72644798</v>
      </c>
      <c r="J39" s="13">
        <v>113800100</v>
      </c>
      <c r="K39" s="8">
        <v>74320200</v>
      </c>
      <c r="L39" s="11">
        <v>86065700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52087899</v>
      </c>
      <c r="D42" s="72">
        <f aca="true" t="shared" si="3" ref="D42:L42">SUM(D38:D41)</f>
        <v>54879535</v>
      </c>
      <c r="E42" s="73">
        <f t="shared" si="3"/>
        <v>-25072725</v>
      </c>
      <c r="F42" s="74">
        <f t="shared" si="3"/>
        <v>36083593</v>
      </c>
      <c r="G42" s="72">
        <f t="shared" si="3"/>
        <v>66917754</v>
      </c>
      <c r="H42" s="73">
        <f t="shared" si="3"/>
        <v>70830149</v>
      </c>
      <c r="I42" s="75">
        <f t="shared" si="3"/>
        <v>44115569</v>
      </c>
      <c r="J42" s="76">
        <f t="shared" si="3"/>
        <v>85103520</v>
      </c>
      <c r="K42" s="72">
        <f t="shared" si="3"/>
        <v>55876214</v>
      </c>
      <c r="L42" s="73">
        <f t="shared" si="3"/>
        <v>64850685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52087899</v>
      </c>
      <c r="D44" s="82">
        <f aca="true" t="shared" si="4" ref="D44:L44">+D42-D43</f>
        <v>54879535</v>
      </c>
      <c r="E44" s="83">
        <f t="shared" si="4"/>
        <v>-25072725</v>
      </c>
      <c r="F44" s="84">
        <f t="shared" si="4"/>
        <v>36083593</v>
      </c>
      <c r="G44" s="82">
        <f t="shared" si="4"/>
        <v>66917754</v>
      </c>
      <c r="H44" s="83">
        <f t="shared" si="4"/>
        <v>70830149</v>
      </c>
      <c r="I44" s="85">
        <f t="shared" si="4"/>
        <v>44115569</v>
      </c>
      <c r="J44" s="86">
        <f t="shared" si="4"/>
        <v>85103520</v>
      </c>
      <c r="K44" s="82">
        <f t="shared" si="4"/>
        <v>55876214</v>
      </c>
      <c r="L44" s="83">
        <f t="shared" si="4"/>
        <v>64850685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52087899</v>
      </c>
      <c r="D46" s="72">
        <f aca="true" t="shared" si="5" ref="D46:L46">SUM(D44:D45)</f>
        <v>54879535</v>
      </c>
      <c r="E46" s="73">
        <f t="shared" si="5"/>
        <v>-25072725</v>
      </c>
      <c r="F46" s="74">
        <f t="shared" si="5"/>
        <v>36083593</v>
      </c>
      <c r="G46" s="72">
        <f t="shared" si="5"/>
        <v>66917754</v>
      </c>
      <c r="H46" s="73">
        <f t="shared" si="5"/>
        <v>70830149</v>
      </c>
      <c r="I46" s="75">
        <f t="shared" si="5"/>
        <v>44115569</v>
      </c>
      <c r="J46" s="76">
        <f t="shared" si="5"/>
        <v>85103520</v>
      </c>
      <c r="K46" s="72">
        <f t="shared" si="5"/>
        <v>55876214</v>
      </c>
      <c r="L46" s="73">
        <f t="shared" si="5"/>
        <v>64850685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52087899</v>
      </c>
      <c r="D48" s="92">
        <f aca="true" t="shared" si="6" ref="D48:L48">SUM(D46:D47)</f>
        <v>54879535</v>
      </c>
      <c r="E48" s="93">
        <f t="shared" si="6"/>
        <v>-25072725</v>
      </c>
      <c r="F48" s="94">
        <f t="shared" si="6"/>
        <v>36083593</v>
      </c>
      <c r="G48" s="92">
        <f t="shared" si="6"/>
        <v>66917754</v>
      </c>
      <c r="H48" s="95">
        <f t="shared" si="6"/>
        <v>70830149</v>
      </c>
      <c r="I48" s="96">
        <f t="shared" si="6"/>
        <v>44115569</v>
      </c>
      <c r="J48" s="97">
        <f t="shared" si="6"/>
        <v>85103520</v>
      </c>
      <c r="K48" s="92">
        <f t="shared" si="6"/>
        <v>55876214</v>
      </c>
      <c r="L48" s="98">
        <f t="shared" si="6"/>
        <v>64850685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102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2891359</v>
      </c>
      <c r="D5" s="8">
        <v>2721629</v>
      </c>
      <c r="E5" s="9">
        <v>4707812</v>
      </c>
      <c r="F5" s="10">
        <v>6500000</v>
      </c>
      <c r="G5" s="8">
        <v>6500000</v>
      </c>
      <c r="H5" s="11">
        <v>5019756</v>
      </c>
      <c r="I5" s="12">
        <v>5208754</v>
      </c>
      <c r="J5" s="10">
        <v>10360447</v>
      </c>
      <c r="K5" s="8">
        <v>10971713</v>
      </c>
      <c r="L5" s="11">
        <v>11608072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0</v>
      </c>
      <c r="D8" s="8">
        <v>0</v>
      </c>
      <c r="E8" s="11">
        <v>0</v>
      </c>
      <c r="F8" s="13">
        <v>0</v>
      </c>
      <c r="G8" s="8">
        <v>0</v>
      </c>
      <c r="H8" s="11">
        <v>0</v>
      </c>
      <c r="I8" s="15">
        <v>0</v>
      </c>
      <c r="J8" s="13">
        <v>0</v>
      </c>
      <c r="K8" s="8">
        <v>0</v>
      </c>
      <c r="L8" s="11">
        <v>0</v>
      </c>
    </row>
    <row r="9" spans="1:12" ht="13.5">
      <c r="A9" s="35" t="s">
        <v>23</v>
      </c>
      <c r="B9" s="34" t="s">
        <v>19</v>
      </c>
      <c r="C9" s="8">
        <v>0</v>
      </c>
      <c r="D9" s="8">
        <v>0</v>
      </c>
      <c r="E9" s="11">
        <v>0</v>
      </c>
      <c r="F9" s="13">
        <v>0</v>
      </c>
      <c r="G9" s="8">
        <v>0</v>
      </c>
      <c r="H9" s="11">
        <v>0</v>
      </c>
      <c r="I9" s="15">
        <v>0</v>
      </c>
      <c r="J9" s="13">
        <v>0</v>
      </c>
      <c r="K9" s="8">
        <v>0</v>
      </c>
      <c r="L9" s="11">
        <v>0</v>
      </c>
    </row>
    <row r="10" spans="1:12" ht="13.5">
      <c r="A10" s="35" t="s">
        <v>24</v>
      </c>
      <c r="B10" s="34" t="s">
        <v>19</v>
      </c>
      <c r="C10" s="8">
        <v>169893</v>
      </c>
      <c r="D10" s="8">
        <v>0</v>
      </c>
      <c r="E10" s="36">
        <v>302885</v>
      </c>
      <c r="F10" s="37">
        <v>445000</v>
      </c>
      <c r="G10" s="38">
        <v>445000</v>
      </c>
      <c r="H10" s="36">
        <v>0</v>
      </c>
      <c r="I10" s="39">
        <v>354687</v>
      </c>
      <c r="J10" s="40">
        <v>550000</v>
      </c>
      <c r="K10" s="38">
        <v>133370</v>
      </c>
      <c r="L10" s="36">
        <v>133370</v>
      </c>
    </row>
    <row r="11" spans="1:12" ht="13.5">
      <c r="A11" s="35" t="s">
        <v>25</v>
      </c>
      <c r="B11" s="41"/>
      <c r="C11" s="8">
        <v>0</v>
      </c>
      <c r="D11" s="8">
        <v>232708</v>
      </c>
      <c r="E11" s="11">
        <v>0</v>
      </c>
      <c r="F11" s="13">
        <v>0</v>
      </c>
      <c r="G11" s="8">
        <v>0</v>
      </c>
      <c r="H11" s="11">
        <v>404328</v>
      </c>
      <c r="I11" s="15">
        <v>0</v>
      </c>
      <c r="J11" s="13">
        <v>-1</v>
      </c>
      <c r="K11" s="8">
        <v>-450000</v>
      </c>
      <c r="L11" s="11">
        <v>-600000</v>
      </c>
    </row>
    <row r="12" spans="1:12" ht="13.5">
      <c r="A12" s="35" t="s">
        <v>26</v>
      </c>
      <c r="B12" s="41"/>
      <c r="C12" s="8">
        <v>813025</v>
      </c>
      <c r="D12" s="8">
        <v>947830</v>
      </c>
      <c r="E12" s="11">
        <v>927639</v>
      </c>
      <c r="F12" s="13">
        <v>1094820</v>
      </c>
      <c r="G12" s="8">
        <v>1394820</v>
      </c>
      <c r="H12" s="11">
        <v>1140444</v>
      </c>
      <c r="I12" s="15">
        <v>1089991</v>
      </c>
      <c r="J12" s="13">
        <v>1500000</v>
      </c>
      <c r="K12" s="8">
        <v>1588500</v>
      </c>
      <c r="L12" s="11">
        <v>1680633</v>
      </c>
    </row>
    <row r="13" spans="1:12" ht="13.5">
      <c r="A13" s="33" t="s">
        <v>27</v>
      </c>
      <c r="B13" s="41"/>
      <c r="C13" s="8">
        <v>1754380</v>
      </c>
      <c r="D13" s="8">
        <v>1708731</v>
      </c>
      <c r="E13" s="11">
        <v>1954644</v>
      </c>
      <c r="F13" s="13">
        <v>2300000</v>
      </c>
      <c r="G13" s="8">
        <v>2300000</v>
      </c>
      <c r="H13" s="11">
        <v>0</v>
      </c>
      <c r="I13" s="15">
        <v>2323601</v>
      </c>
      <c r="J13" s="13">
        <v>3000000</v>
      </c>
      <c r="K13" s="8">
        <v>3183000</v>
      </c>
      <c r="L13" s="11">
        <v>3377163</v>
      </c>
    </row>
    <row r="14" spans="1:12" ht="13.5">
      <c r="A14" s="33" t="s">
        <v>28</v>
      </c>
      <c r="B14" s="41"/>
      <c r="C14" s="8">
        <v>0</v>
      </c>
      <c r="D14" s="8">
        <v>520846</v>
      </c>
      <c r="E14" s="11">
        <v>448472</v>
      </c>
      <c r="F14" s="13">
        <v>150000</v>
      </c>
      <c r="G14" s="8">
        <v>150000</v>
      </c>
      <c r="H14" s="11">
        <v>127872</v>
      </c>
      <c r="I14" s="15">
        <v>0</v>
      </c>
      <c r="J14" s="13">
        <v>350000</v>
      </c>
      <c r="K14" s="8">
        <v>382900</v>
      </c>
      <c r="L14" s="11">
        <v>418509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778065</v>
      </c>
      <c r="D16" s="8">
        <v>1191146</v>
      </c>
      <c r="E16" s="11">
        <v>1013900</v>
      </c>
      <c r="F16" s="13">
        <v>2800000</v>
      </c>
      <c r="G16" s="8">
        <v>0</v>
      </c>
      <c r="H16" s="11">
        <v>1351188</v>
      </c>
      <c r="I16" s="15">
        <v>816900</v>
      </c>
      <c r="J16" s="13">
        <v>3500000</v>
      </c>
      <c r="K16" s="8">
        <v>3713500</v>
      </c>
      <c r="L16" s="11">
        <v>3940024</v>
      </c>
    </row>
    <row r="17" spans="1:12" ht="13.5">
      <c r="A17" s="33" t="s">
        <v>31</v>
      </c>
      <c r="B17" s="41"/>
      <c r="C17" s="8">
        <v>133481</v>
      </c>
      <c r="D17" s="8">
        <v>130571</v>
      </c>
      <c r="E17" s="11">
        <v>1395094</v>
      </c>
      <c r="F17" s="13">
        <v>0</v>
      </c>
      <c r="G17" s="8">
        <v>0</v>
      </c>
      <c r="H17" s="11">
        <v>0</v>
      </c>
      <c r="I17" s="15">
        <v>1077226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74367030</v>
      </c>
      <c r="D19" s="8">
        <v>85681516</v>
      </c>
      <c r="E19" s="11">
        <v>103742858</v>
      </c>
      <c r="F19" s="13">
        <v>97400760</v>
      </c>
      <c r="G19" s="8">
        <v>98869114</v>
      </c>
      <c r="H19" s="11">
        <v>99511549</v>
      </c>
      <c r="I19" s="15">
        <v>115851355</v>
      </c>
      <c r="J19" s="13">
        <v>104073998</v>
      </c>
      <c r="K19" s="8">
        <v>110018999</v>
      </c>
      <c r="L19" s="11">
        <v>114481998</v>
      </c>
    </row>
    <row r="20" spans="1:12" ht="13.5">
      <c r="A20" s="33" t="s">
        <v>34</v>
      </c>
      <c r="B20" s="41" t="s">
        <v>19</v>
      </c>
      <c r="C20" s="8">
        <v>1688683</v>
      </c>
      <c r="D20" s="8">
        <v>407292</v>
      </c>
      <c r="E20" s="36">
        <v>1411802</v>
      </c>
      <c r="F20" s="37">
        <v>21975646</v>
      </c>
      <c r="G20" s="38">
        <v>23925647</v>
      </c>
      <c r="H20" s="36">
        <v>5601039</v>
      </c>
      <c r="I20" s="39">
        <v>410117</v>
      </c>
      <c r="J20" s="40">
        <v>9362493</v>
      </c>
      <c r="K20" s="38">
        <v>2881992</v>
      </c>
      <c r="L20" s="36">
        <v>-2842848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82595916</v>
      </c>
      <c r="D22" s="45">
        <f aca="true" t="shared" si="0" ref="D22:L22">SUM(D5:D21)</f>
        <v>93542269</v>
      </c>
      <c r="E22" s="46">
        <f t="shared" si="0"/>
        <v>115905106</v>
      </c>
      <c r="F22" s="47">
        <f t="shared" si="0"/>
        <v>132666226</v>
      </c>
      <c r="G22" s="45">
        <f t="shared" si="0"/>
        <v>133584581</v>
      </c>
      <c r="H22" s="48">
        <f t="shared" si="0"/>
        <v>113156176</v>
      </c>
      <c r="I22" s="49">
        <f t="shared" si="0"/>
        <v>127132631</v>
      </c>
      <c r="J22" s="50">
        <f t="shared" si="0"/>
        <v>132696937</v>
      </c>
      <c r="K22" s="45">
        <f t="shared" si="0"/>
        <v>132423974</v>
      </c>
      <c r="L22" s="46">
        <f t="shared" si="0"/>
        <v>132196921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33435606</v>
      </c>
      <c r="D25" s="8">
        <v>39430636</v>
      </c>
      <c r="E25" s="11">
        <v>53577118</v>
      </c>
      <c r="F25" s="12">
        <v>49677901</v>
      </c>
      <c r="G25" s="8">
        <v>49677901</v>
      </c>
      <c r="H25" s="14">
        <v>55468331</v>
      </c>
      <c r="I25" s="15">
        <v>57467956</v>
      </c>
      <c r="J25" s="13">
        <v>55330223</v>
      </c>
      <c r="K25" s="8">
        <v>60416683</v>
      </c>
      <c r="L25" s="11">
        <v>66583753</v>
      </c>
    </row>
    <row r="26" spans="1:12" ht="13.5">
      <c r="A26" s="35" t="s">
        <v>39</v>
      </c>
      <c r="B26" s="34"/>
      <c r="C26" s="8">
        <v>9026935</v>
      </c>
      <c r="D26" s="8">
        <v>9163066</v>
      </c>
      <c r="E26" s="11">
        <v>0</v>
      </c>
      <c r="F26" s="13">
        <v>10689844</v>
      </c>
      <c r="G26" s="8">
        <v>10689844</v>
      </c>
      <c r="H26" s="11">
        <v>5862718</v>
      </c>
      <c r="I26" s="15">
        <v>0</v>
      </c>
      <c r="J26" s="13">
        <v>9257275</v>
      </c>
      <c r="K26" s="8">
        <v>9812711</v>
      </c>
      <c r="L26" s="11">
        <v>10374294</v>
      </c>
    </row>
    <row r="27" spans="1:12" ht="13.5">
      <c r="A27" s="35" t="s">
        <v>40</v>
      </c>
      <c r="B27" s="34" t="s">
        <v>41</v>
      </c>
      <c r="C27" s="8">
        <v>1906457</v>
      </c>
      <c r="D27" s="8">
        <v>1406674</v>
      </c>
      <c r="E27" s="11">
        <v>3822766</v>
      </c>
      <c r="F27" s="13">
        <v>2046236</v>
      </c>
      <c r="G27" s="8">
        <v>1746236</v>
      </c>
      <c r="H27" s="11">
        <v>0</v>
      </c>
      <c r="I27" s="15">
        <v>1284535</v>
      </c>
      <c r="J27" s="13">
        <v>1000000</v>
      </c>
      <c r="K27" s="8">
        <v>1059000</v>
      </c>
      <c r="L27" s="11">
        <v>1120422</v>
      </c>
    </row>
    <row r="28" spans="1:12" ht="13.5">
      <c r="A28" s="35" t="s">
        <v>42</v>
      </c>
      <c r="B28" s="34" t="s">
        <v>19</v>
      </c>
      <c r="C28" s="8">
        <v>9127792</v>
      </c>
      <c r="D28" s="8">
        <v>10582651</v>
      </c>
      <c r="E28" s="11">
        <v>15448980</v>
      </c>
      <c r="F28" s="12">
        <v>5698496</v>
      </c>
      <c r="G28" s="8">
        <v>3498497</v>
      </c>
      <c r="H28" s="14">
        <v>0</v>
      </c>
      <c r="I28" s="15">
        <v>17764730</v>
      </c>
      <c r="J28" s="13">
        <v>1500000</v>
      </c>
      <c r="K28" s="8">
        <v>1588500</v>
      </c>
      <c r="L28" s="11">
        <v>1680633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2145027</v>
      </c>
      <c r="F29" s="13">
        <v>10000</v>
      </c>
      <c r="G29" s="8">
        <v>0</v>
      </c>
      <c r="H29" s="11">
        <v>0</v>
      </c>
      <c r="I29" s="15">
        <v>0</v>
      </c>
      <c r="J29" s="13">
        <v>50000</v>
      </c>
      <c r="K29" s="8">
        <v>52950</v>
      </c>
      <c r="L29" s="11">
        <v>56021</v>
      </c>
    </row>
    <row r="30" spans="1:12" ht="13.5">
      <c r="A30" s="35" t="s">
        <v>44</v>
      </c>
      <c r="B30" s="34" t="s">
        <v>19</v>
      </c>
      <c r="C30" s="8">
        <v>0</v>
      </c>
      <c r="D30" s="8">
        <v>0</v>
      </c>
      <c r="E30" s="11">
        <v>0</v>
      </c>
      <c r="F30" s="12">
        <v>0</v>
      </c>
      <c r="G30" s="8">
        <v>0</v>
      </c>
      <c r="H30" s="14">
        <v>0</v>
      </c>
      <c r="I30" s="15">
        <v>0</v>
      </c>
      <c r="J30" s="13">
        <v>0</v>
      </c>
      <c r="K30" s="8">
        <v>0</v>
      </c>
      <c r="L30" s="11">
        <v>0</v>
      </c>
    </row>
    <row r="31" spans="1:12" ht="13.5">
      <c r="A31" s="35" t="s">
        <v>45</v>
      </c>
      <c r="B31" s="34" t="s">
        <v>46</v>
      </c>
      <c r="C31" s="8">
        <v>791503</v>
      </c>
      <c r="D31" s="8">
        <v>1369025</v>
      </c>
      <c r="E31" s="11">
        <v>0</v>
      </c>
      <c r="F31" s="13">
        <v>3800000</v>
      </c>
      <c r="G31" s="8">
        <v>3850000</v>
      </c>
      <c r="H31" s="11">
        <v>0</v>
      </c>
      <c r="I31" s="15">
        <v>0</v>
      </c>
      <c r="J31" s="13">
        <v>3701000</v>
      </c>
      <c r="K31" s="8">
        <v>3919359</v>
      </c>
      <c r="L31" s="11">
        <v>4146681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0</v>
      </c>
      <c r="I32" s="15">
        <v>5260900</v>
      </c>
      <c r="J32" s="13">
        <v>0</v>
      </c>
      <c r="K32" s="8">
        <v>0</v>
      </c>
      <c r="L32" s="11">
        <v>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0</v>
      </c>
      <c r="G33" s="8">
        <v>0</v>
      </c>
      <c r="H33" s="11">
        <v>0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46001977</v>
      </c>
      <c r="D34" s="8">
        <v>51558252</v>
      </c>
      <c r="E34" s="11">
        <v>94307898</v>
      </c>
      <c r="F34" s="12">
        <v>49941759</v>
      </c>
      <c r="G34" s="8">
        <v>52930114</v>
      </c>
      <c r="H34" s="11">
        <v>49846659</v>
      </c>
      <c r="I34" s="15">
        <v>98524141</v>
      </c>
      <c r="J34" s="13">
        <v>51962241</v>
      </c>
      <c r="K34" s="8">
        <v>51114037</v>
      </c>
      <c r="L34" s="11">
        <v>54207089</v>
      </c>
    </row>
    <row r="35" spans="1:12" ht="13.5">
      <c r="A35" s="33" t="s">
        <v>51</v>
      </c>
      <c r="B35" s="41"/>
      <c r="C35" s="8">
        <v>412629</v>
      </c>
      <c r="D35" s="8">
        <v>34775</v>
      </c>
      <c r="E35" s="11">
        <v>362350</v>
      </c>
      <c r="F35" s="13">
        <v>0</v>
      </c>
      <c r="G35" s="8">
        <v>0</v>
      </c>
      <c r="H35" s="11">
        <v>0</v>
      </c>
      <c r="I35" s="15">
        <v>41534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100702899</v>
      </c>
      <c r="D36" s="45">
        <f aca="true" t="shared" si="1" ref="D36:L36">SUM(D25:D35)</f>
        <v>113545079</v>
      </c>
      <c r="E36" s="46">
        <f t="shared" si="1"/>
        <v>169664139</v>
      </c>
      <c r="F36" s="47">
        <f t="shared" si="1"/>
        <v>121864236</v>
      </c>
      <c r="G36" s="45">
        <f t="shared" si="1"/>
        <v>122392592</v>
      </c>
      <c r="H36" s="46">
        <f t="shared" si="1"/>
        <v>111177708</v>
      </c>
      <c r="I36" s="49">
        <f t="shared" si="1"/>
        <v>180343796</v>
      </c>
      <c r="J36" s="50">
        <f t="shared" si="1"/>
        <v>122800739</v>
      </c>
      <c r="K36" s="45">
        <f t="shared" si="1"/>
        <v>127963240</v>
      </c>
      <c r="L36" s="46">
        <f t="shared" si="1"/>
        <v>138168893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-18106983</v>
      </c>
      <c r="D38" s="61">
        <f aca="true" t="shared" si="2" ref="D38:L38">+D22-D36</f>
        <v>-20002810</v>
      </c>
      <c r="E38" s="62">
        <f t="shared" si="2"/>
        <v>-53759033</v>
      </c>
      <c r="F38" s="63">
        <f t="shared" si="2"/>
        <v>10801990</v>
      </c>
      <c r="G38" s="61">
        <f t="shared" si="2"/>
        <v>11191989</v>
      </c>
      <c r="H38" s="62">
        <f t="shared" si="2"/>
        <v>1978468</v>
      </c>
      <c r="I38" s="64">
        <f t="shared" si="2"/>
        <v>-53211165</v>
      </c>
      <c r="J38" s="65">
        <f t="shared" si="2"/>
        <v>9896198</v>
      </c>
      <c r="K38" s="61">
        <f t="shared" si="2"/>
        <v>4460734</v>
      </c>
      <c r="L38" s="62">
        <f t="shared" si="2"/>
        <v>-5971972</v>
      </c>
    </row>
    <row r="39" spans="1:12" ht="13.5">
      <c r="A39" s="33" t="s">
        <v>54</v>
      </c>
      <c r="B39" s="41"/>
      <c r="C39" s="8">
        <v>44271000</v>
      </c>
      <c r="D39" s="8">
        <v>56077000</v>
      </c>
      <c r="E39" s="11">
        <v>92293074</v>
      </c>
      <c r="F39" s="13">
        <v>95960000</v>
      </c>
      <c r="G39" s="8">
        <v>108960000</v>
      </c>
      <c r="H39" s="11">
        <v>106218646</v>
      </c>
      <c r="I39" s="15">
        <v>92960000</v>
      </c>
      <c r="J39" s="13">
        <v>80913002</v>
      </c>
      <c r="K39" s="8">
        <v>151659000</v>
      </c>
      <c r="L39" s="11">
        <v>114557003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26164017</v>
      </c>
      <c r="D42" s="72">
        <f aca="true" t="shared" si="3" ref="D42:L42">SUM(D38:D41)</f>
        <v>36074190</v>
      </c>
      <c r="E42" s="73">
        <f t="shared" si="3"/>
        <v>38534041</v>
      </c>
      <c r="F42" s="74">
        <f t="shared" si="3"/>
        <v>106761990</v>
      </c>
      <c r="G42" s="72">
        <f t="shared" si="3"/>
        <v>120151989</v>
      </c>
      <c r="H42" s="73">
        <f t="shared" si="3"/>
        <v>108197114</v>
      </c>
      <c r="I42" s="75">
        <f t="shared" si="3"/>
        <v>39748835</v>
      </c>
      <c r="J42" s="76">
        <f t="shared" si="3"/>
        <v>90809200</v>
      </c>
      <c r="K42" s="72">
        <f t="shared" si="3"/>
        <v>156119734</v>
      </c>
      <c r="L42" s="73">
        <f t="shared" si="3"/>
        <v>108585031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26164017</v>
      </c>
      <c r="D44" s="82">
        <f aca="true" t="shared" si="4" ref="D44:L44">+D42-D43</f>
        <v>36074190</v>
      </c>
      <c r="E44" s="83">
        <f t="shared" si="4"/>
        <v>38534041</v>
      </c>
      <c r="F44" s="84">
        <f t="shared" si="4"/>
        <v>106761990</v>
      </c>
      <c r="G44" s="82">
        <f t="shared" si="4"/>
        <v>120151989</v>
      </c>
      <c r="H44" s="83">
        <f t="shared" si="4"/>
        <v>108197114</v>
      </c>
      <c r="I44" s="85">
        <f t="shared" si="4"/>
        <v>39748835</v>
      </c>
      <c r="J44" s="86">
        <f t="shared" si="4"/>
        <v>90809200</v>
      </c>
      <c r="K44" s="82">
        <f t="shared" si="4"/>
        <v>156119734</v>
      </c>
      <c r="L44" s="83">
        <f t="shared" si="4"/>
        <v>108585031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26164017</v>
      </c>
      <c r="D46" s="72">
        <f aca="true" t="shared" si="5" ref="D46:L46">SUM(D44:D45)</f>
        <v>36074190</v>
      </c>
      <c r="E46" s="73">
        <f t="shared" si="5"/>
        <v>38534041</v>
      </c>
      <c r="F46" s="74">
        <f t="shared" si="5"/>
        <v>106761990</v>
      </c>
      <c r="G46" s="72">
        <f t="shared" si="5"/>
        <v>120151989</v>
      </c>
      <c r="H46" s="73">
        <f t="shared" si="5"/>
        <v>108197114</v>
      </c>
      <c r="I46" s="75">
        <f t="shared" si="5"/>
        <v>39748835</v>
      </c>
      <c r="J46" s="76">
        <f t="shared" si="5"/>
        <v>90809200</v>
      </c>
      <c r="K46" s="72">
        <f t="shared" si="5"/>
        <v>156119734</v>
      </c>
      <c r="L46" s="73">
        <f t="shared" si="5"/>
        <v>108585031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26164017</v>
      </c>
      <c r="D48" s="92">
        <f aca="true" t="shared" si="6" ref="D48:L48">SUM(D46:D47)</f>
        <v>36074190</v>
      </c>
      <c r="E48" s="93">
        <f t="shared" si="6"/>
        <v>38534041</v>
      </c>
      <c r="F48" s="94">
        <f t="shared" si="6"/>
        <v>106761990</v>
      </c>
      <c r="G48" s="92">
        <f t="shared" si="6"/>
        <v>120151989</v>
      </c>
      <c r="H48" s="95">
        <f t="shared" si="6"/>
        <v>108197114</v>
      </c>
      <c r="I48" s="96">
        <f t="shared" si="6"/>
        <v>39748835</v>
      </c>
      <c r="J48" s="97">
        <f t="shared" si="6"/>
        <v>90809200</v>
      </c>
      <c r="K48" s="92">
        <f t="shared" si="6"/>
        <v>156119734</v>
      </c>
      <c r="L48" s="98">
        <f t="shared" si="6"/>
        <v>108585031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17102745</v>
      </c>
      <c r="D5" s="8">
        <v>20074929</v>
      </c>
      <c r="E5" s="9">
        <v>21480724</v>
      </c>
      <c r="F5" s="10">
        <v>33057089</v>
      </c>
      <c r="G5" s="8">
        <v>35440870</v>
      </c>
      <c r="H5" s="11">
        <v>24089289</v>
      </c>
      <c r="I5" s="12">
        <v>21625697</v>
      </c>
      <c r="J5" s="10">
        <v>43595320</v>
      </c>
      <c r="K5" s="8">
        <v>46080253</v>
      </c>
      <c r="L5" s="11">
        <v>48660747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2383781</v>
      </c>
      <c r="G6" s="8">
        <v>0</v>
      </c>
      <c r="H6" s="11">
        <v>3663403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69221233</v>
      </c>
      <c r="D7" s="8">
        <v>76026127</v>
      </c>
      <c r="E7" s="11">
        <v>78000221</v>
      </c>
      <c r="F7" s="13">
        <v>116392026</v>
      </c>
      <c r="G7" s="8">
        <v>116392026</v>
      </c>
      <c r="H7" s="11">
        <v>90697747</v>
      </c>
      <c r="I7" s="14">
        <v>86523064</v>
      </c>
      <c r="J7" s="13">
        <v>92105584</v>
      </c>
      <c r="K7" s="8">
        <v>97355602</v>
      </c>
      <c r="L7" s="11">
        <v>102807516</v>
      </c>
    </row>
    <row r="8" spans="1:12" ht="13.5">
      <c r="A8" s="35" t="s">
        <v>22</v>
      </c>
      <c r="B8" s="34" t="s">
        <v>19</v>
      </c>
      <c r="C8" s="8">
        <v>14918750</v>
      </c>
      <c r="D8" s="8">
        <v>15074080</v>
      </c>
      <c r="E8" s="11">
        <v>16036698</v>
      </c>
      <c r="F8" s="13">
        <v>32909093</v>
      </c>
      <c r="G8" s="8">
        <v>32909093</v>
      </c>
      <c r="H8" s="11">
        <v>28986719</v>
      </c>
      <c r="I8" s="15">
        <v>24279911</v>
      </c>
      <c r="J8" s="13">
        <v>30538095</v>
      </c>
      <c r="K8" s="8">
        <v>32278766</v>
      </c>
      <c r="L8" s="11">
        <v>34086377</v>
      </c>
    </row>
    <row r="9" spans="1:12" ht="13.5">
      <c r="A9" s="35" t="s">
        <v>23</v>
      </c>
      <c r="B9" s="34" t="s">
        <v>19</v>
      </c>
      <c r="C9" s="8">
        <v>6537094</v>
      </c>
      <c r="D9" s="8">
        <v>7126075</v>
      </c>
      <c r="E9" s="11">
        <v>7300972</v>
      </c>
      <c r="F9" s="13">
        <v>15716473</v>
      </c>
      <c r="G9" s="8">
        <v>15716473</v>
      </c>
      <c r="H9" s="11">
        <v>12843199</v>
      </c>
      <c r="I9" s="15">
        <v>3116107</v>
      </c>
      <c r="J9" s="13">
        <v>14865915</v>
      </c>
      <c r="K9" s="8">
        <v>15713272</v>
      </c>
      <c r="L9" s="11">
        <v>16593215</v>
      </c>
    </row>
    <row r="10" spans="1:12" ht="13.5">
      <c r="A10" s="35" t="s">
        <v>24</v>
      </c>
      <c r="B10" s="34" t="s">
        <v>19</v>
      </c>
      <c r="C10" s="8">
        <v>3435887</v>
      </c>
      <c r="D10" s="8">
        <v>3689974</v>
      </c>
      <c r="E10" s="36">
        <v>3841949</v>
      </c>
      <c r="F10" s="37">
        <v>11035860</v>
      </c>
      <c r="G10" s="38">
        <v>11035860</v>
      </c>
      <c r="H10" s="36">
        <v>8017130</v>
      </c>
      <c r="I10" s="39">
        <v>3175771</v>
      </c>
      <c r="J10" s="40">
        <v>8888599</v>
      </c>
      <c r="K10" s="38">
        <v>9395249</v>
      </c>
      <c r="L10" s="36">
        <v>9921383</v>
      </c>
    </row>
    <row r="11" spans="1:12" ht="13.5">
      <c r="A11" s="35" t="s">
        <v>25</v>
      </c>
      <c r="B11" s="41"/>
      <c r="C11" s="8">
        <v>1082730</v>
      </c>
      <c r="D11" s="8">
        <v>1039052</v>
      </c>
      <c r="E11" s="11">
        <v>1120567</v>
      </c>
      <c r="F11" s="13">
        <v>931975</v>
      </c>
      <c r="G11" s="8">
        <v>931975</v>
      </c>
      <c r="H11" s="11">
        <v>810550</v>
      </c>
      <c r="I11" s="15">
        <v>867444</v>
      </c>
      <c r="J11" s="13">
        <v>887622</v>
      </c>
      <c r="K11" s="8">
        <v>938216</v>
      </c>
      <c r="L11" s="11">
        <v>990756</v>
      </c>
    </row>
    <row r="12" spans="1:12" ht="13.5">
      <c r="A12" s="35" t="s">
        <v>26</v>
      </c>
      <c r="B12" s="41"/>
      <c r="C12" s="8">
        <v>619080</v>
      </c>
      <c r="D12" s="8">
        <v>580601</v>
      </c>
      <c r="E12" s="11">
        <v>663256</v>
      </c>
      <c r="F12" s="13">
        <v>1124157</v>
      </c>
      <c r="G12" s="8">
        <v>1124157</v>
      </c>
      <c r="H12" s="11">
        <v>739602</v>
      </c>
      <c r="I12" s="15">
        <v>591870</v>
      </c>
      <c r="J12" s="13">
        <v>1074284</v>
      </c>
      <c r="K12" s="8">
        <v>1135519</v>
      </c>
      <c r="L12" s="11">
        <v>1199107</v>
      </c>
    </row>
    <row r="13" spans="1:12" ht="13.5">
      <c r="A13" s="33" t="s">
        <v>27</v>
      </c>
      <c r="B13" s="41"/>
      <c r="C13" s="8">
        <v>2578140</v>
      </c>
      <c r="D13" s="8">
        <v>2299305</v>
      </c>
      <c r="E13" s="11">
        <v>909666</v>
      </c>
      <c r="F13" s="13">
        <v>1340013</v>
      </c>
      <c r="G13" s="8">
        <v>1340013</v>
      </c>
      <c r="H13" s="11">
        <v>1177890</v>
      </c>
      <c r="I13" s="15">
        <v>1696105</v>
      </c>
      <c r="J13" s="13">
        <v>1376531</v>
      </c>
      <c r="K13" s="8">
        <v>1454993</v>
      </c>
      <c r="L13" s="11">
        <v>1536473</v>
      </c>
    </row>
    <row r="14" spans="1:12" ht="13.5">
      <c r="A14" s="33" t="s">
        <v>28</v>
      </c>
      <c r="B14" s="41"/>
      <c r="C14" s="8">
        <v>3928358</v>
      </c>
      <c r="D14" s="8">
        <v>4658806</v>
      </c>
      <c r="E14" s="11">
        <v>5290102</v>
      </c>
      <c r="F14" s="13">
        <v>3779072</v>
      </c>
      <c r="G14" s="8">
        <v>3779072</v>
      </c>
      <c r="H14" s="11">
        <v>1866184</v>
      </c>
      <c r="I14" s="15">
        <v>5859447</v>
      </c>
      <c r="J14" s="13">
        <v>1866893</v>
      </c>
      <c r="K14" s="8">
        <v>1973306</v>
      </c>
      <c r="L14" s="11">
        <v>2083811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438392</v>
      </c>
      <c r="D16" s="8">
        <v>315094</v>
      </c>
      <c r="E16" s="11">
        <v>247710</v>
      </c>
      <c r="F16" s="13">
        <v>250941</v>
      </c>
      <c r="G16" s="8">
        <v>250941</v>
      </c>
      <c r="H16" s="11">
        <v>75361</v>
      </c>
      <c r="I16" s="15">
        <v>76547</v>
      </c>
      <c r="J16" s="13">
        <v>100248</v>
      </c>
      <c r="K16" s="8">
        <v>105962</v>
      </c>
      <c r="L16" s="11">
        <v>111896</v>
      </c>
    </row>
    <row r="17" spans="1:12" ht="13.5">
      <c r="A17" s="33" t="s">
        <v>31</v>
      </c>
      <c r="B17" s="41"/>
      <c r="C17" s="8">
        <v>2068243</v>
      </c>
      <c r="D17" s="8">
        <v>1845829</v>
      </c>
      <c r="E17" s="11">
        <v>1965707</v>
      </c>
      <c r="F17" s="13">
        <v>4097817</v>
      </c>
      <c r="G17" s="8">
        <v>4097817</v>
      </c>
      <c r="H17" s="11">
        <v>4430533</v>
      </c>
      <c r="I17" s="15">
        <v>4124782</v>
      </c>
      <c r="J17" s="13">
        <v>5972121</v>
      </c>
      <c r="K17" s="8">
        <v>6312532</v>
      </c>
      <c r="L17" s="11">
        <v>6666034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1649925</v>
      </c>
      <c r="G18" s="8">
        <v>1649925</v>
      </c>
      <c r="H18" s="11">
        <v>195890</v>
      </c>
      <c r="I18" s="15">
        <v>328774</v>
      </c>
      <c r="J18" s="13">
        <v>333833</v>
      </c>
      <c r="K18" s="8">
        <v>352861</v>
      </c>
      <c r="L18" s="11">
        <v>372622</v>
      </c>
    </row>
    <row r="19" spans="1:12" ht="13.5">
      <c r="A19" s="33" t="s">
        <v>33</v>
      </c>
      <c r="B19" s="41"/>
      <c r="C19" s="8">
        <v>42406606</v>
      </c>
      <c r="D19" s="8">
        <v>46007794</v>
      </c>
      <c r="E19" s="11">
        <v>49841244</v>
      </c>
      <c r="F19" s="13">
        <v>131095160</v>
      </c>
      <c r="G19" s="8">
        <v>131095160</v>
      </c>
      <c r="H19" s="11">
        <v>112394419</v>
      </c>
      <c r="I19" s="15">
        <v>104123978</v>
      </c>
      <c r="J19" s="13">
        <v>107438965</v>
      </c>
      <c r="K19" s="8">
        <v>113562986</v>
      </c>
      <c r="L19" s="11">
        <v>119922514</v>
      </c>
    </row>
    <row r="20" spans="1:12" ht="13.5">
      <c r="A20" s="33" t="s">
        <v>34</v>
      </c>
      <c r="B20" s="41" t="s">
        <v>19</v>
      </c>
      <c r="C20" s="8">
        <v>7646611</v>
      </c>
      <c r="D20" s="8">
        <v>12442532</v>
      </c>
      <c r="E20" s="36">
        <v>1405501</v>
      </c>
      <c r="F20" s="37">
        <v>3425112</v>
      </c>
      <c r="G20" s="38">
        <v>3425112</v>
      </c>
      <c r="H20" s="36">
        <v>183598</v>
      </c>
      <c r="I20" s="39">
        <v>690533</v>
      </c>
      <c r="J20" s="40">
        <v>1284032</v>
      </c>
      <c r="K20" s="38">
        <v>1357223</v>
      </c>
      <c r="L20" s="36">
        <v>1433224</v>
      </c>
    </row>
    <row r="21" spans="1:12" ht="13.5">
      <c r="A21" s="33" t="s">
        <v>35</v>
      </c>
      <c r="B21" s="41"/>
      <c r="C21" s="8">
        <v>0</v>
      </c>
      <c r="D21" s="8">
        <v>519175</v>
      </c>
      <c r="E21" s="11">
        <v>75240</v>
      </c>
      <c r="F21" s="13">
        <v>452768</v>
      </c>
      <c r="G21" s="8">
        <v>452768</v>
      </c>
      <c r="H21" s="42">
        <v>2694806</v>
      </c>
      <c r="I21" s="15">
        <v>3550396</v>
      </c>
      <c r="J21" s="13">
        <v>6593075</v>
      </c>
      <c r="K21" s="8">
        <v>6968880</v>
      </c>
      <c r="L21" s="11">
        <v>7359138</v>
      </c>
    </row>
    <row r="22" spans="1:12" ht="24.75" customHeight="1">
      <c r="A22" s="43" t="s">
        <v>36</v>
      </c>
      <c r="B22" s="44"/>
      <c r="C22" s="45">
        <f>SUM(C5:C21)</f>
        <v>171983869</v>
      </c>
      <c r="D22" s="45">
        <f aca="true" t="shared" si="0" ref="D22:L22">SUM(D5:D21)</f>
        <v>191699373</v>
      </c>
      <c r="E22" s="46">
        <f t="shared" si="0"/>
        <v>188179557</v>
      </c>
      <c r="F22" s="47">
        <f t="shared" si="0"/>
        <v>359641262</v>
      </c>
      <c r="G22" s="45">
        <f t="shared" si="0"/>
        <v>359641262</v>
      </c>
      <c r="H22" s="48">
        <f t="shared" si="0"/>
        <v>292866320</v>
      </c>
      <c r="I22" s="49">
        <f t="shared" si="0"/>
        <v>260630426</v>
      </c>
      <c r="J22" s="50">
        <f t="shared" si="0"/>
        <v>316921117</v>
      </c>
      <c r="K22" s="45">
        <f t="shared" si="0"/>
        <v>334985620</v>
      </c>
      <c r="L22" s="46">
        <f t="shared" si="0"/>
        <v>353744813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55362332</v>
      </c>
      <c r="D25" s="8">
        <v>70630718</v>
      </c>
      <c r="E25" s="11">
        <v>76236458</v>
      </c>
      <c r="F25" s="12">
        <v>120809056</v>
      </c>
      <c r="G25" s="8">
        <v>120809056</v>
      </c>
      <c r="H25" s="14">
        <v>100683199</v>
      </c>
      <c r="I25" s="15">
        <v>100825850</v>
      </c>
      <c r="J25" s="13">
        <v>126433974</v>
      </c>
      <c r="K25" s="8">
        <v>133640712</v>
      </c>
      <c r="L25" s="11">
        <v>141124591</v>
      </c>
    </row>
    <row r="26" spans="1:12" ht="13.5">
      <c r="A26" s="35" t="s">
        <v>39</v>
      </c>
      <c r="B26" s="34"/>
      <c r="C26" s="8">
        <v>3504936</v>
      </c>
      <c r="D26" s="8">
        <v>4085624</v>
      </c>
      <c r="E26" s="11">
        <v>4285582</v>
      </c>
      <c r="F26" s="13">
        <v>10189387</v>
      </c>
      <c r="G26" s="8">
        <v>10189387</v>
      </c>
      <c r="H26" s="11">
        <v>7122132</v>
      </c>
      <c r="I26" s="15">
        <v>7376925</v>
      </c>
      <c r="J26" s="13">
        <v>9195327</v>
      </c>
      <c r="K26" s="8">
        <v>9719461</v>
      </c>
      <c r="L26" s="11">
        <v>10263750</v>
      </c>
    </row>
    <row r="27" spans="1:12" ht="13.5">
      <c r="A27" s="35" t="s">
        <v>40</v>
      </c>
      <c r="B27" s="34" t="s">
        <v>41</v>
      </c>
      <c r="C27" s="8">
        <v>8433204</v>
      </c>
      <c r="D27" s="8">
        <v>19525918</v>
      </c>
      <c r="E27" s="11">
        <v>8974835</v>
      </c>
      <c r="F27" s="13">
        <v>7104594</v>
      </c>
      <c r="G27" s="8">
        <v>7104594</v>
      </c>
      <c r="H27" s="11">
        <v>126280</v>
      </c>
      <c r="I27" s="15">
        <v>32833349</v>
      </c>
      <c r="J27" s="13">
        <v>8859711</v>
      </c>
      <c r="K27" s="8">
        <v>9364715</v>
      </c>
      <c r="L27" s="11">
        <v>9889138</v>
      </c>
    </row>
    <row r="28" spans="1:12" ht="13.5">
      <c r="A28" s="35" t="s">
        <v>42</v>
      </c>
      <c r="B28" s="34" t="s">
        <v>19</v>
      </c>
      <c r="C28" s="8">
        <v>39486158</v>
      </c>
      <c r="D28" s="8">
        <v>40971508</v>
      </c>
      <c r="E28" s="11">
        <v>41081275</v>
      </c>
      <c r="F28" s="12">
        <v>66612455</v>
      </c>
      <c r="G28" s="8">
        <v>66612455</v>
      </c>
      <c r="H28" s="14">
        <v>0</v>
      </c>
      <c r="I28" s="15">
        <v>65309238</v>
      </c>
      <c r="J28" s="13">
        <v>71164730</v>
      </c>
      <c r="K28" s="8">
        <v>75221120</v>
      </c>
      <c r="L28" s="11">
        <v>79433502</v>
      </c>
    </row>
    <row r="29" spans="1:12" ht="13.5">
      <c r="A29" s="35" t="s">
        <v>43</v>
      </c>
      <c r="B29" s="34"/>
      <c r="C29" s="8">
        <v>0</v>
      </c>
      <c r="D29" s="8">
        <v>0</v>
      </c>
      <c r="E29" s="11">
        <v>0</v>
      </c>
      <c r="F29" s="13">
        <v>1313409</v>
      </c>
      <c r="G29" s="8">
        <v>1313409</v>
      </c>
      <c r="H29" s="11">
        <v>0</v>
      </c>
      <c r="I29" s="15">
        <v>4914114</v>
      </c>
      <c r="J29" s="13">
        <v>328136</v>
      </c>
      <c r="K29" s="8">
        <v>346840</v>
      </c>
      <c r="L29" s="11">
        <v>366263</v>
      </c>
    </row>
    <row r="30" spans="1:12" ht="13.5">
      <c r="A30" s="35" t="s">
        <v>44</v>
      </c>
      <c r="B30" s="34" t="s">
        <v>19</v>
      </c>
      <c r="C30" s="8">
        <v>43697064</v>
      </c>
      <c r="D30" s="8">
        <v>47654228</v>
      </c>
      <c r="E30" s="11">
        <v>55662777</v>
      </c>
      <c r="F30" s="12">
        <v>73935795</v>
      </c>
      <c r="G30" s="8">
        <v>73935795</v>
      </c>
      <c r="H30" s="14">
        <v>73917951</v>
      </c>
      <c r="I30" s="15">
        <v>69018919</v>
      </c>
      <c r="J30" s="13">
        <v>61836782</v>
      </c>
      <c r="K30" s="8">
        <v>65361479</v>
      </c>
      <c r="L30" s="11">
        <v>69021721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1712391</v>
      </c>
      <c r="D32" s="8">
        <v>2991588</v>
      </c>
      <c r="E32" s="11">
        <v>3847721</v>
      </c>
      <c r="F32" s="12">
        <v>9753727</v>
      </c>
      <c r="G32" s="8">
        <v>9753727</v>
      </c>
      <c r="H32" s="14">
        <v>4440882</v>
      </c>
      <c r="I32" s="15">
        <v>3417077</v>
      </c>
      <c r="J32" s="13">
        <v>3563169</v>
      </c>
      <c r="K32" s="8">
        <v>3766269</v>
      </c>
      <c r="L32" s="11">
        <v>3977181</v>
      </c>
    </row>
    <row r="33" spans="1:12" ht="13.5">
      <c r="A33" s="35" t="s">
        <v>48</v>
      </c>
      <c r="B33" s="34"/>
      <c r="C33" s="8">
        <v>18000</v>
      </c>
      <c r="D33" s="8">
        <v>23000</v>
      </c>
      <c r="E33" s="11">
        <v>18000</v>
      </c>
      <c r="F33" s="13">
        <v>28075086</v>
      </c>
      <c r="G33" s="8">
        <v>28075086</v>
      </c>
      <c r="H33" s="11">
        <v>13500</v>
      </c>
      <c r="I33" s="15">
        <v>0</v>
      </c>
      <c r="J33" s="13">
        <v>67046</v>
      </c>
      <c r="K33" s="8">
        <v>70868</v>
      </c>
      <c r="L33" s="11">
        <v>74836</v>
      </c>
    </row>
    <row r="34" spans="1:12" ht="13.5">
      <c r="A34" s="35" t="s">
        <v>49</v>
      </c>
      <c r="B34" s="34" t="s">
        <v>50</v>
      </c>
      <c r="C34" s="8">
        <v>52002568</v>
      </c>
      <c r="D34" s="8">
        <v>58285301</v>
      </c>
      <c r="E34" s="11">
        <v>50876666</v>
      </c>
      <c r="F34" s="12">
        <v>106447409</v>
      </c>
      <c r="G34" s="8">
        <v>106447409</v>
      </c>
      <c r="H34" s="11">
        <v>62193639</v>
      </c>
      <c r="I34" s="15">
        <v>82395292</v>
      </c>
      <c r="J34" s="13">
        <v>116447409</v>
      </c>
      <c r="K34" s="8">
        <v>123084911</v>
      </c>
      <c r="L34" s="11">
        <v>129977668</v>
      </c>
    </row>
    <row r="35" spans="1:12" ht="13.5">
      <c r="A35" s="33" t="s">
        <v>51</v>
      </c>
      <c r="B35" s="41"/>
      <c r="C35" s="8">
        <v>146345</v>
      </c>
      <c r="D35" s="8">
        <v>0</v>
      </c>
      <c r="E35" s="11">
        <v>236327</v>
      </c>
      <c r="F35" s="13">
        <v>37310</v>
      </c>
      <c r="G35" s="8">
        <v>37310</v>
      </c>
      <c r="H35" s="11">
        <v>0</v>
      </c>
      <c r="I35" s="15">
        <v>0</v>
      </c>
      <c r="J35" s="13">
        <v>37310</v>
      </c>
      <c r="K35" s="8">
        <v>39437</v>
      </c>
      <c r="L35" s="11">
        <v>41645</v>
      </c>
    </row>
    <row r="36" spans="1:12" ht="12.75">
      <c r="A36" s="54" t="s">
        <v>52</v>
      </c>
      <c r="B36" s="44"/>
      <c r="C36" s="45">
        <f>SUM(C25:C35)</f>
        <v>204362998</v>
      </c>
      <c r="D36" s="45">
        <f aca="true" t="shared" si="1" ref="D36:L36">SUM(D25:D35)</f>
        <v>244167885</v>
      </c>
      <c r="E36" s="46">
        <f t="shared" si="1"/>
        <v>241219641</v>
      </c>
      <c r="F36" s="47">
        <f t="shared" si="1"/>
        <v>424278228</v>
      </c>
      <c r="G36" s="45">
        <f t="shared" si="1"/>
        <v>424278228</v>
      </c>
      <c r="H36" s="46">
        <f t="shared" si="1"/>
        <v>248497583</v>
      </c>
      <c r="I36" s="49">
        <f t="shared" si="1"/>
        <v>366090764</v>
      </c>
      <c r="J36" s="50">
        <f t="shared" si="1"/>
        <v>397933594</v>
      </c>
      <c r="K36" s="45">
        <f t="shared" si="1"/>
        <v>420615812</v>
      </c>
      <c r="L36" s="46">
        <f t="shared" si="1"/>
        <v>444170295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-32379129</v>
      </c>
      <c r="D38" s="61">
        <f aca="true" t="shared" si="2" ref="D38:L38">+D22-D36</f>
        <v>-52468512</v>
      </c>
      <c r="E38" s="62">
        <f t="shared" si="2"/>
        <v>-53040084</v>
      </c>
      <c r="F38" s="63">
        <f t="shared" si="2"/>
        <v>-64636966</v>
      </c>
      <c r="G38" s="61">
        <f t="shared" si="2"/>
        <v>-64636966</v>
      </c>
      <c r="H38" s="62">
        <f t="shared" si="2"/>
        <v>44368737</v>
      </c>
      <c r="I38" s="64">
        <f t="shared" si="2"/>
        <v>-105460338</v>
      </c>
      <c r="J38" s="65">
        <f t="shared" si="2"/>
        <v>-81012477</v>
      </c>
      <c r="K38" s="61">
        <f t="shared" si="2"/>
        <v>-85630192</v>
      </c>
      <c r="L38" s="62">
        <f t="shared" si="2"/>
        <v>-90425482</v>
      </c>
    </row>
    <row r="39" spans="1:12" ht="13.5">
      <c r="A39" s="33" t="s">
        <v>54</v>
      </c>
      <c r="B39" s="41"/>
      <c r="C39" s="8">
        <v>15945611</v>
      </c>
      <c r="D39" s="8">
        <v>27392474</v>
      </c>
      <c r="E39" s="11">
        <v>17237000</v>
      </c>
      <c r="F39" s="13">
        <v>108129238</v>
      </c>
      <c r="G39" s="8">
        <v>108129238</v>
      </c>
      <c r="H39" s="11">
        <v>53608188</v>
      </c>
      <c r="I39" s="15">
        <v>63961909</v>
      </c>
      <c r="J39" s="13">
        <v>64760430</v>
      </c>
      <c r="K39" s="8">
        <v>68451775</v>
      </c>
      <c r="L39" s="11">
        <v>72285074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-16433518</v>
      </c>
      <c r="D42" s="72">
        <f aca="true" t="shared" si="3" ref="D42:L42">SUM(D38:D41)</f>
        <v>-25076038</v>
      </c>
      <c r="E42" s="73">
        <f t="shared" si="3"/>
        <v>-35803084</v>
      </c>
      <c r="F42" s="74">
        <f t="shared" si="3"/>
        <v>43492272</v>
      </c>
      <c r="G42" s="72">
        <f t="shared" si="3"/>
        <v>43492272</v>
      </c>
      <c r="H42" s="73">
        <f t="shared" si="3"/>
        <v>97976925</v>
      </c>
      <c r="I42" s="75">
        <f t="shared" si="3"/>
        <v>-41498429</v>
      </c>
      <c r="J42" s="76">
        <f t="shared" si="3"/>
        <v>-16252047</v>
      </c>
      <c r="K42" s="72">
        <f t="shared" si="3"/>
        <v>-17178417</v>
      </c>
      <c r="L42" s="73">
        <f t="shared" si="3"/>
        <v>-18140408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-16433518</v>
      </c>
      <c r="D44" s="82">
        <f aca="true" t="shared" si="4" ref="D44:L44">+D42-D43</f>
        <v>-25076038</v>
      </c>
      <c r="E44" s="83">
        <f t="shared" si="4"/>
        <v>-35803084</v>
      </c>
      <c r="F44" s="84">
        <f t="shared" si="4"/>
        <v>43492272</v>
      </c>
      <c r="G44" s="82">
        <f t="shared" si="4"/>
        <v>43492272</v>
      </c>
      <c r="H44" s="83">
        <f t="shared" si="4"/>
        <v>97976925</v>
      </c>
      <c r="I44" s="85">
        <f t="shared" si="4"/>
        <v>-41498429</v>
      </c>
      <c r="J44" s="86">
        <f t="shared" si="4"/>
        <v>-16252047</v>
      </c>
      <c r="K44" s="82">
        <f t="shared" si="4"/>
        <v>-17178417</v>
      </c>
      <c r="L44" s="83">
        <f t="shared" si="4"/>
        <v>-18140408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-16433518</v>
      </c>
      <c r="D46" s="72">
        <f aca="true" t="shared" si="5" ref="D46:L46">SUM(D44:D45)</f>
        <v>-25076038</v>
      </c>
      <c r="E46" s="73">
        <f t="shared" si="5"/>
        <v>-35803084</v>
      </c>
      <c r="F46" s="74">
        <f t="shared" si="5"/>
        <v>43492272</v>
      </c>
      <c r="G46" s="72">
        <f t="shared" si="5"/>
        <v>43492272</v>
      </c>
      <c r="H46" s="73">
        <f t="shared" si="5"/>
        <v>97976925</v>
      </c>
      <c r="I46" s="75">
        <f t="shared" si="5"/>
        <v>-41498429</v>
      </c>
      <c r="J46" s="76">
        <f t="shared" si="5"/>
        <v>-16252047</v>
      </c>
      <c r="K46" s="72">
        <f t="shared" si="5"/>
        <v>-17178417</v>
      </c>
      <c r="L46" s="73">
        <f t="shared" si="5"/>
        <v>-18140408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-16433518</v>
      </c>
      <c r="D48" s="92">
        <f aca="true" t="shared" si="6" ref="D48:L48">SUM(D46:D47)</f>
        <v>-25076038</v>
      </c>
      <c r="E48" s="93">
        <f t="shared" si="6"/>
        <v>-35803084</v>
      </c>
      <c r="F48" s="94">
        <f t="shared" si="6"/>
        <v>43492272</v>
      </c>
      <c r="G48" s="92">
        <f t="shared" si="6"/>
        <v>43492272</v>
      </c>
      <c r="H48" s="95">
        <f t="shared" si="6"/>
        <v>97976925</v>
      </c>
      <c r="I48" s="96">
        <f t="shared" si="6"/>
        <v>-41498429</v>
      </c>
      <c r="J48" s="97">
        <f t="shared" si="6"/>
        <v>-16252047</v>
      </c>
      <c r="K48" s="92">
        <f t="shared" si="6"/>
        <v>-17178417</v>
      </c>
      <c r="L48" s="98">
        <f t="shared" si="6"/>
        <v>-18140408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103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0</v>
      </c>
      <c r="D5" s="8">
        <v>0</v>
      </c>
      <c r="E5" s="9">
        <v>0</v>
      </c>
      <c r="F5" s="10">
        <v>0</v>
      </c>
      <c r="G5" s="8">
        <v>0</v>
      </c>
      <c r="H5" s="11">
        <v>0</v>
      </c>
      <c r="I5" s="12">
        <v>0</v>
      </c>
      <c r="J5" s="10">
        <v>0</v>
      </c>
      <c r="K5" s="8">
        <v>0</v>
      </c>
      <c r="L5" s="11">
        <v>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0</v>
      </c>
      <c r="D7" s="8">
        <v>0</v>
      </c>
      <c r="E7" s="11">
        <v>0</v>
      </c>
      <c r="F7" s="13">
        <v>0</v>
      </c>
      <c r="G7" s="8">
        <v>0</v>
      </c>
      <c r="H7" s="11">
        <v>0</v>
      </c>
      <c r="I7" s="14">
        <v>0</v>
      </c>
      <c r="J7" s="13">
        <v>0</v>
      </c>
      <c r="K7" s="8">
        <v>0</v>
      </c>
      <c r="L7" s="11">
        <v>0</v>
      </c>
    </row>
    <row r="8" spans="1:12" ht="13.5">
      <c r="A8" s="35" t="s">
        <v>22</v>
      </c>
      <c r="B8" s="34" t="s">
        <v>19</v>
      </c>
      <c r="C8" s="8">
        <v>15362774</v>
      </c>
      <c r="D8" s="8">
        <v>16960112</v>
      </c>
      <c r="E8" s="11">
        <v>23156248</v>
      </c>
      <c r="F8" s="13">
        <v>28509000</v>
      </c>
      <c r="G8" s="8">
        <v>19481640</v>
      </c>
      <c r="H8" s="11">
        <v>18429530</v>
      </c>
      <c r="I8" s="15">
        <v>0</v>
      </c>
      <c r="J8" s="13">
        <v>20054000</v>
      </c>
      <c r="K8" s="8">
        <v>21197078</v>
      </c>
      <c r="L8" s="11">
        <v>22384114</v>
      </c>
    </row>
    <row r="9" spans="1:12" ht="13.5">
      <c r="A9" s="35" t="s">
        <v>23</v>
      </c>
      <c r="B9" s="34" t="s">
        <v>19</v>
      </c>
      <c r="C9" s="8">
        <v>0</v>
      </c>
      <c r="D9" s="8">
        <v>1816432</v>
      </c>
      <c r="E9" s="11">
        <v>2511996</v>
      </c>
      <c r="F9" s="13">
        <v>0</v>
      </c>
      <c r="G9" s="8">
        <v>0</v>
      </c>
      <c r="H9" s="11">
        <v>0</v>
      </c>
      <c r="I9" s="15">
        <v>0</v>
      </c>
      <c r="J9" s="13">
        <v>3532200</v>
      </c>
      <c r="K9" s="8">
        <v>3733535</v>
      </c>
      <c r="L9" s="11">
        <v>3942613</v>
      </c>
    </row>
    <row r="10" spans="1:12" ht="13.5">
      <c r="A10" s="35" t="s">
        <v>24</v>
      </c>
      <c r="B10" s="34" t="s">
        <v>19</v>
      </c>
      <c r="C10" s="8">
        <v>0</v>
      </c>
      <c r="D10" s="8">
        <v>0</v>
      </c>
      <c r="E10" s="36">
        <v>0</v>
      </c>
      <c r="F10" s="37">
        <v>0</v>
      </c>
      <c r="G10" s="38">
        <v>0</v>
      </c>
      <c r="H10" s="36">
        <v>0</v>
      </c>
      <c r="I10" s="39">
        <v>0</v>
      </c>
      <c r="J10" s="40">
        <v>0</v>
      </c>
      <c r="K10" s="38">
        <v>0</v>
      </c>
      <c r="L10" s="36">
        <v>0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2261929</v>
      </c>
      <c r="I11" s="15">
        <v>14745947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255199</v>
      </c>
      <c r="D12" s="8">
        <v>183728</v>
      </c>
      <c r="E12" s="11">
        <v>233981</v>
      </c>
      <c r="F12" s="13">
        <v>329920</v>
      </c>
      <c r="G12" s="8">
        <v>131095</v>
      </c>
      <c r="H12" s="11">
        <v>183533</v>
      </c>
      <c r="I12" s="15">
        <v>433587</v>
      </c>
      <c r="J12" s="13">
        <v>401351</v>
      </c>
      <c r="K12" s="8">
        <v>424228</v>
      </c>
      <c r="L12" s="11">
        <v>447985</v>
      </c>
    </row>
    <row r="13" spans="1:12" ht="13.5">
      <c r="A13" s="33" t="s">
        <v>27</v>
      </c>
      <c r="B13" s="41"/>
      <c r="C13" s="8">
        <v>16496953</v>
      </c>
      <c r="D13" s="8">
        <v>27159633</v>
      </c>
      <c r="E13" s="11">
        <v>11871083</v>
      </c>
      <c r="F13" s="13">
        <v>8000000</v>
      </c>
      <c r="G13" s="8">
        <v>8000000</v>
      </c>
      <c r="H13" s="11">
        <v>4621904</v>
      </c>
      <c r="I13" s="15">
        <v>0</v>
      </c>
      <c r="J13" s="13">
        <v>10000000</v>
      </c>
      <c r="K13" s="8">
        <v>10500000</v>
      </c>
      <c r="L13" s="11">
        <v>11025000</v>
      </c>
    </row>
    <row r="14" spans="1:12" ht="13.5">
      <c r="A14" s="33" t="s">
        <v>28</v>
      </c>
      <c r="B14" s="41"/>
      <c r="C14" s="8">
        <v>1426050</v>
      </c>
      <c r="D14" s="8">
        <v>0</v>
      </c>
      <c r="E14" s="11">
        <v>0</v>
      </c>
      <c r="F14" s="13">
        <v>0</v>
      </c>
      <c r="G14" s="8">
        <v>0</v>
      </c>
      <c r="H14" s="11">
        <v>0</v>
      </c>
      <c r="I14" s="15">
        <v>17977882</v>
      </c>
      <c r="J14" s="13">
        <v>0</v>
      </c>
      <c r="K14" s="8">
        <v>0</v>
      </c>
      <c r="L14" s="11">
        <v>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0</v>
      </c>
      <c r="D16" s="8">
        <v>0</v>
      </c>
      <c r="E16" s="11">
        <v>0</v>
      </c>
      <c r="F16" s="13">
        <v>0</v>
      </c>
      <c r="G16" s="8">
        <v>0</v>
      </c>
      <c r="H16" s="11">
        <v>0</v>
      </c>
      <c r="I16" s="15">
        <v>0</v>
      </c>
      <c r="J16" s="13">
        <v>0</v>
      </c>
      <c r="K16" s="8">
        <v>0</v>
      </c>
      <c r="L16" s="11">
        <v>0</v>
      </c>
    </row>
    <row r="17" spans="1:12" ht="13.5">
      <c r="A17" s="33" t="s">
        <v>31</v>
      </c>
      <c r="B17" s="41"/>
      <c r="C17" s="8">
        <v>0</v>
      </c>
      <c r="D17" s="8">
        <v>0</v>
      </c>
      <c r="E17" s="11">
        <v>0</v>
      </c>
      <c r="F17" s="13">
        <v>0</v>
      </c>
      <c r="G17" s="8">
        <v>0</v>
      </c>
      <c r="H17" s="11">
        <v>0</v>
      </c>
      <c r="I17" s="15">
        <v>0</v>
      </c>
      <c r="J17" s="13">
        <v>0</v>
      </c>
      <c r="K17" s="8">
        <v>0</v>
      </c>
      <c r="L17" s="11">
        <v>0</v>
      </c>
    </row>
    <row r="18" spans="1:12" ht="13.5">
      <c r="A18" s="35" t="s">
        <v>32</v>
      </c>
      <c r="B18" s="34"/>
      <c r="C18" s="8">
        <v>3798</v>
      </c>
      <c r="D18" s="8">
        <v>31184</v>
      </c>
      <c r="E18" s="11">
        <v>19915</v>
      </c>
      <c r="F18" s="13">
        <v>0</v>
      </c>
      <c r="G18" s="8">
        <v>0</v>
      </c>
      <c r="H18" s="11">
        <v>0</v>
      </c>
      <c r="I18" s="15">
        <v>26323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736736453</v>
      </c>
      <c r="D19" s="8">
        <v>374158799</v>
      </c>
      <c r="E19" s="11">
        <v>480062296</v>
      </c>
      <c r="F19" s="13">
        <v>531431000</v>
      </c>
      <c r="G19" s="8">
        <v>566836000</v>
      </c>
      <c r="H19" s="11">
        <v>260442918</v>
      </c>
      <c r="I19" s="15">
        <v>959404332</v>
      </c>
      <c r="J19" s="13">
        <v>467480000</v>
      </c>
      <c r="K19" s="8">
        <v>530375000</v>
      </c>
      <c r="L19" s="11">
        <v>575069000</v>
      </c>
    </row>
    <row r="20" spans="1:12" ht="13.5">
      <c r="A20" s="33" t="s">
        <v>34</v>
      </c>
      <c r="B20" s="41" t="s">
        <v>19</v>
      </c>
      <c r="C20" s="8">
        <v>1528160</v>
      </c>
      <c r="D20" s="8">
        <v>3131313</v>
      </c>
      <c r="E20" s="36">
        <v>5138470</v>
      </c>
      <c r="F20" s="37">
        <v>1001770000</v>
      </c>
      <c r="G20" s="38">
        <v>63992736</v>
      </c>
      <c r="H20" s="36">
        <v>162255640</v>
      </c>
      <c r="I20" s="39">
        <v>2253299</v>
      </c>
      <c r="J20" s="40">
        <v>57049700</v>
      </c>
      <c r="K20" s="38">
        <v>121692093</v>
      </c>
      <c r="L20" s="36">
        <v>51184676</v>
      </c>
    </row>
    <row r="21" spans="1:12" ht="13.5">
      <c r="A21" s="33" t="s">
        <v>35</v>
      </c>
      <c r="B21" s="41"/>
      <c r="C21" s="8">
        <v>626645</v>
      </c>
      <c r="D21" s="8">
        <v>0</v>
      </c>
      <c r="E21" s="11">
        <v>0</v>
      </c>
      <c r="F21" s="13">
        <v>0</v>
      </c>
      <c r="G21" s="8">
        <v>0</v>
      </c>
      <c r="H21" s="42">
        <v>0</v>
      </c>
      <c r="I21" s="15">
        <v>184738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772436032</v>
      </c>
      <c r="D22" s="45">
        <f aca="true" t="shared" si="0" ref="D22:L22">SUM(D5:D21)</f>
        <v>423441201</v>
      </c>
      <c r="E22" s="46">
        <f t="shared" si="0"/>
        <v>522993989</v>
      </c>
      <c r="F22" s="47">
        <f t="shared" si="0"/>
        <v>1570039920</v>
      </c>
      <c r="G22" s="45">
        <f t="shared" si="0"/>
        <v>658441471</v>
      </c>
      <c r="H22" s="48">
        <f t="shared" si="0"/>
        <v>448195454</v>
      </c>
      <c r="I22" s="49">
        <f t="shared" si="0"/>
        <v>995026108</v>
      </c>
      <c r="J22" s="50">
        <f t="shared" si="0"/>
        <v>558517251</v>
      </c>
      <c r="K22" s="45">
        <f t="shared" si="0"/>
        <v>687921934</v>
      </c>
      <c r="L22" s="46">
        <f t="shared" si="0"/>
        <v>664053388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151328059</v>
      </c>
      <c r="D25" s="8">
        <v>189602206</v>
      </c>
      <c r="E25" s="11">
        <v>198473196</v>
      </c>
      <c r="F25" s="12">
        <v>213766586</v>
      </c>
      <c r="G25" s="8">
        <v>223244010</v>
      </c>
      <c r="H25" s="14">
        <v>208505449</v>
      </c>
      <c r="I25" s="15">
        <v>230756149</v>
      </c>
      <c r="J25" s="13">
        <v>251939834</v>
      </c>
      <c r="K25" s="8">
        <v>266300403</v>
      </c>
      <c r="L25" s="11">
        <v>281213227</v>
      </c>
    </row>
    <row r="26" spans="1:12" ht="13.5">
      <c r="A26" s="35" t="s">
        <v>39</v>
      </c>
      <c r="B26" s="34"/>
      <c r="C26" s="8">
        <v>7721913</v>
      </c>
      <c r="D26" s="8">
        <v>8625975</v>
      </c>
      <c r="E26" s="11">
        <v>8687645</v>
      </c>
      <c r="F26" s="13">
        <v>15058963</v>
      </c>
      <c r="G26" s="8">
        <v>9340277</v>
      </c>
      <c r="H26" s="11">
        <v>8866783</v>
      </c>
      <c r="I26" s="15">
        <v>8804757</v>
      </c>
      <c r="J26" s="13">
        <v>9998362</v>
      </c>
      <c r="K26" s="8">
        <v>10568269</v>
      </c>
      <c r="L26" s="11">
        <v>11160092</v>
      </c>
    </row>
    <row r="27" spans="1:12" ht="13.5">
      <c r="A27" s="35" t="s">
        <v>40</v>
      </c>
      <c r="B27" s="34" t="s">
        <v>41</v>
      </c>
      <c r="C27" s="8">
        <v>14013824</v>
      </c>
      <c r="D27" s="8">
        <v>13543023</v>
      </c>
      <c r="E27" s="11">
        <v>22128617</v>
      </c>
      <c r="F27" s="13">
        <v>0</v>
      </c>
      <c r="G27" s="8">
        <v>0</v>
      </c>
      <c r="H27" s="11">
        <v>0</v>
      </c>
      <c r="I27" s="15">
        <v>6087292</v>
      </c>
      <c r="J27" s="13">
        <v>22500000</v>
      </c>
      <c r="K27" s="8">
        <v>23782500</v>
      </c>
      <c r="L27" s="11">
        <v>25114320</v>
      </c>
    </row>
    <row r="28" spans="1:12" ht="13.5">
      <c r="A28" s="35" t="s">
        <v>42</v>
      </c>
      <c r="B28" s="34" t="s">
        <v>19</v>
      </c>
      <c r="C28" s="8">
        <v>51886504</v>
      </c>
      <c r="D28" s="8">
        <v>51429966</v>
      </c>
      <c r="E28" s="11">
        <v>58862137</v>
      </c>
      <c r="F28" s="12">
        <v>55000000</v>
      </c>
      <c r="G28" s="8">
        <v>55000000</v>
      </c>
      <c r="H28" s="14">
        <v>0</v>
      </c>
      <c r="I28" s="15">
        <v>66384182</v>
      </c>
      <c r="J28" s="13">
        <v>55000000</v>
      </c>
      <c r="K28" s="8">
        <v>58135000</v>
      </c>
      <c r="L28" s="11">
        <v>61390560</v>
      </c>
    </row>
    <row r="29" spans="1:12" ht="13.5">
      <c r="A29" s="35" t="s">
        <v>43</v>
      </c>
      <c r="B29" s="34"/>
      <c r="C29" s="8">
        <v>2174501</v>
      </c>
      <c r="D29" s="8">
        <v>1640908</v>
      </c>
      <c r="E29" s="11">
        <v>6529442</v>
      </c>
      <c r="F29" s="13">
        <v>33369175</v>
      </c>
      <c r="G29" s="8">
        <v>960245</v>
      </c>
      <c r="H29" s="11">
        <v>271359</v>
      </c>
      <c r="I29" s="15">
        <v>2840363</v>
      </c>
      <c r="J29" s="13">
        <v>888000</v>
      </c>
      <c r="K29" s="8">
        <v>938616</v>
      </c>
      <c r="L29" s="11">
        <v>991178</v>
      </c>
    </row>
    <row r="30" spans="1:12" ht="13.5">
      <c r="A30" s="35" t="s">
        <v>44</v>
      </c>
      <c r="B30" s="34" t="s">
        <v>19</v>
      </c>
      <c r="C30" s="8">
        <v>2338164</v>
      </c>
      <c r="D30" s="8">
        <v>4077989</v>
      </c>
      <c r="E30" s="11">
        <v>5349607</v>
      </c>
      <c r="F30" s="12">
        <v>4500000</v>
      </c>
      <c r="G30" s="8">
        <v>6500000</v>
      </c>
      <c r="H30" s="14">
        <v>4092988</v>
      </c>
      <c r="I30" s="15">
        <v>6447742</v>
      </c>
      <c r="J30" s="13">
        <v>3000000</v>
      </c>
      <c r="K30" s="8">
        <v>3171000</v>
      </c>
      <c r="L30" s="11">
        <v>3348576</v>
      </c>
    </row>
    <row r="31" spans="1:12" ht="13.5">
      <c r="A31" s="35" t="s">
        <v>45</v>
      </c>
      <c r="B31" s="34" t="s">
        <v>46</v>
      </c>
      <c r="C31" s="8">
        <v>13699087</v>
      </c>
      <c r="D31" s="8">
        <v>29110993</v>
      </c>
      <c r="E31" s="11">
        <v>42865055</v>
      </c>
      <c r="F31" s="13">
        <v>41331901</v>
      </c>
      <c r="G31" s="8">
        <v>46831901</v>
      </c>
      <c r="H31" s="11">
        <v>23200420</v>
      </c>
      <c r="I31" s="15">
        <v>75491442</v>
      </c>
      <c r="J31" s="13">
        <v>21200000</v>
      </c>
      <c r="K31" s="8">
        <v>22408400</v>
      </c>
      <c r="L31" s="11">
        <v>23551650</v>
      </c>
    </row>
    <row r="32" spans="1:12" ht="13.5">
      <c r="A32" s="35" t="s">
        <v>47</v>
      </c>
      <c r="B32" s="34"/>
      <c r="C32" s="8">
        <v>49022859</v>
      </c>
      <c r="D32" s="8">
        <v>41099645</v>
      </c>
      <c r="E32" s="11">
        <v>31033569</v>
      </c>
      <c r="F32" s="12">
        <v>8500000</v>
      </c>
      <c r="G32" s="8">
        <v>0</v>
      </c>
      <c r="H32" s="14">
        <v>110989474</v>
      </c>
      <c r="I32" s="15">
        <v>47530932</v>
      </c>
      <c r="J32" s="13">
        <v>52260300</v>
      </c>
      <c r="K32" s="8">
        <v>54688082</v>
      </c>
      <c r="L32" s="11">
        <v>57118183</v>
      </c>
    </row>
    <row r="33" spans="1:12" ht="13.5">
      <c r="A33" s="35" t="s">
        <v>48</v>
      </c>
      <c r="B33" s="34"/>
      <c r="C33" s="8">
        <v>137447572</v>
      </c>
      <c r="D33" s="8">
        <v>79492487</v>
      </c>
      <c r="E33" s="11">
        <v>43906230</v>
      </c>
      <c r="F33" s="13">
        <v>20000000</v>
      </c>
      <c r="G33" s="8">
        <v>20000000</v>
      </c>
      <c r="H33" s="11">
        <v>5658934</v>
      </c>
      <c r="I33" s="15">
        <v>76669479</v>
      </c>
      <c r="J33" s="13">
        <v>20000000</v>
      </c>
      <c r="K33" s="8">
        <v>21140000</v>
      </c>
      <c r="L33" s="11">
        <v>0</v>
      </c>
    </row>
    <row r="34" spans="1:12" ht="13.5">
      <c r="A34" s="35" t="s">
        <v>49</v>
      </c>
      <c r="B34" s="34" t="s">
        <v>50</v>
      </c>
      <c r="C34" s="8">
        <v>89592255</v>
      </c>
      <c r="D34" s="8">
        <v>112237862</v>
      </c>
      <c r="E34" s="11">
        <v>133171916</v>
      </c>
      <c r="F34" s="12">
        <v>287116400</v>
      </c>
      <c r="G34" s="8">
        <v>297646447</v>
      </c>
      <c r="H34" s="11">
        <v>103503461</v>
      </c>
      <c r="I34" s="15">
        <v>143196459</v>
      </c>
      <c r="J34" s="13">
        <v>96254685</v>
      </c>
      <c r="K34" s="8">
        <v>100778430</v>
      </c>
      <c r="L34" s="11">
        <v>103128918</v>
      </c>
    </row>
    <row r="35" spans="1:12" ht="13.5">
      <c r="A35" s="33" t="s">
        <v>51</v>
      </c>
      <c r="B35" s="41"/>
      <c r="C35" s="8">
        <v>0</v>
      </c>
      <c r="D35" s="8">
        <v>337213</v>
      </c>
      <c r="E35" s="11">
        <v>4408099</v>
      </c>
      <c r="F35" s="13">
        <v>0</v>
      </c>
      <c r="G35" s="8">
        <v>0</v>
      </c>
      <c r="H35" s="11">
        <v>0</v>
      </c>
      <c r="I35" s="15">
        <v>1072579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519224738</v>
      </c>
      <c r="D36" s="45">
        <f aca="true" t="shared" si="1" ref="D36:L36">SUM(D25:D35)</f>
        <v>531198267</v>
      </c>
      <c r="E36" s="46">
        <f t="shared" si="1"/>
        <v>555415513</v>
      </c>
      <c r="F36" s="47">
        <f t="shared" si="1"/>
        <v>678643025</v>
      </c>
      <c r="G36" s="45">
        <f t="shared" si="1"/>
        <v>659522880</v>
      </c>
      <c r="H36" s="46">
        <f t="shared" si="1"/>
        <v>465088868</v>
      </c>
      <c r="I36" s="49">
        <f t="shared" si="1"/>
        <v>665281376</v>
      </c>
      <c r="J36" s="50">
        <f t="shared" si="1"/>
        <v>533041181</v>
      </c>
      <c r="K36" s="45">
        <f t="shared" si="1"/>
        <v>561910700</v>
      </c>
      <c r="L36" s="46">
        <f t="shared" si="1"/>
        <v>567016704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253211294</v>
      </c>
      <c r="D38" s="61">
        <f aca="true" t="shared" si="2" ref="D38:L38">+D22-D36</f>
        <v>-107757066</v>
      </c>
      <c r="E38" s="62">
        <f t="shared" si="2"/>
        <v>-32421524</v>
      </c>
      <c r="F38" s="63">
        <f t="shared" si="2"/>
        <v>891396895</v>
      </c>
      <c r="G38" s="61">
        <f t="shared" si="2"/>
        <v>-1081409</v>
      </c>
      <c r="H38" s="62">
        <f t="shared" si="2"/>
        <v>-16893414</v>
      </c>
      <c r="I38" s="64">
        <f t="shared" si="2"/>
        <v>329744732</v>
      </c>
      <c r="J38" s="65">
        <f t="shared" si="2"/>
        <v>25476070</v>
      </c>
      <c r="K38" s="61">
        <f t="shared" si="2"/>
        <v>126011234</v>
      </c>
      <c r="L38" s="62">
        <f t="shared" si="2"/>
        <v>97036684</v>
      </c>
    </row>
    <row r="39" spans="1:12" ht="13.5">
      <c r="A39" s="33" t="s">
        <v>54</v>
      </c>
      <c r="B39" s="41"/>
      <c r="C39" s="8">
        <v>0</v>
      </c>
      <c r="D39" s="8">
        <v>445781788</v>
      </c>
      <c r="E39" s="11">
        <v>422206214</v>
      </c>
      <c r="F39" s="13">
        <v>572997000</v>
      </c>
      <c r="G39" s="8">
        <v>572997000</v>
      </c>
      <c r="H39" s="11">
        <v>500697636</v>
      </c>
      <c r="I39" s="15">
        <v>0</v>
      </c>
      <c r="J39" s="13">
        <v>535274000</v>
      </c>
      <c r="K39" s="8">
        <v>597316000</v>
      </c>
      <c r="L39" s="11">
        <v>591740000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253211294</v>
      </c>
      <c r="D42" s="72">
        <f aca="true" t="shared" si="3" ref="D42:L42">SUM(D38:D41)</f>
        <v>338024722</v>
      </c>
      <c r="E42" s="73">
        <f t="shared" si="3"/>
        <v>389784690</v>
      </c>
      <c r="F42" s="74">
        <f t="shared" si="3"/>
        <v>1464393895</v>
      </c>
      <c r="G42" s="72">
        <f t="shared" si="3"/>
        <v>571915591</v>
      </c>
      <c r="H42" s="73">
        <f t="shared" si="3"/>
        <v>483804222</v>
      </c>
      <c r="I42" s="75">
        <f t="shared" si="3"/>
        <v>329744732</v>
      </c>
      <c r="J42" s="76">
        <f t="shared" si="3"/>
        <v>560750070</v>
      </c>
      <c r="K42" s="72">
        <f t="shared" si="3"/>
        <v>723327234</v>
      </c>
      <c r="L42" s="73">
        <f t="shared" si="3"/>
        <v>688776684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253211294</v>
      </c>
      <c r="D44" s="82">
        <f aca="true" t="shared" si="4" ref="D44:L44">+D42-D43</f>
        <v>338024722</v>
      </c>
      <c r="E44" s="83">
        <f t="shared" si="4"/>
        <v>389784690</v>
      </c>
      <c r="F44" s="84">
        <f t="shared" si="4"/>
        <v>1464393895</v>
      </c>
      <c r="G44" s="82">
        <f t="shared" si="4"/>
        <v>571915591</v>
      </c>
      <c r="H44" s="83">
        <f t="shared" si="4"/>
        <v>483804222</v>
      </c>
      <c r="I44" s="85">
        <f t="shared" si="4"/>
        <v>329744732</v>
      </c>
      <c r="J44" s="86">
        <f t="shared" si="4"/>
        <v>560750070</v>
      </c>
      <c r="K44" s="82">
        <f t="shared" si="4"/>
        <v>723327234</v>
      </c>
      <c r="L44" s="83">
        <f t="shared" si="4"/>
        <v>688776684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253211294</v>
      </c>
      <c r="D46" s="72">
        <f aca="true" t="shared" si="5" ref="D46:L46">SUM(D44:D45)</f>
        <v>338024722</v>
      </c>
      <c r="E46" s="73">
        <f t="shared" si="5"/>
        <v>389784690</v>
      </c>
      <c r="F46" s="74">
        <f t="shared" si="5"/>
        <v>1464393895</v>
      </c>
      <c r="G46" s="72">
        <f t="shared" si="5"/>
        <v>571915591</v>
      </c>
      <c r="H46" s="73">
        <f t="shared" si="5"/>
        <v>483804222</v>
      </c>
      <c r="I46" s="75">
        <f t="shared" si="5"/>
        <v>329744732</v>
      </c>
      <c r="J46" s="76">
        <f t="shared" si="5"/>
        <v>560750070</v>
      </c>
      <c r="K46" s="72">
        <f t="shared" si="5"/>
        <v>723327234</v>
      </c>
      <c r="L46" s="73">
        <f t="shared" si="5"/>
        <v>688776684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253211294</v>
      </c>
      <c r="D48" s="92">
        <f aca="true" t="shared" si="6" ref="D48:L48">SUM(D46:D47)</f>
        <v>338024722</v>
      </c>
      <c r="E48" s="93">
        <f t="shared" si="6"/>
        <v>389784690</v>
      </c>
      <c r="F48" s="94">
        <f t="shared" si="6"/>
        <v>1464393895</v>
      </c>
      <c r="G48" s="92">
        <f t="shared" si="6"/>
        <v>571915591</v>
      </c>
      <c r="H48" s="95">
        <f t="shared" si="6"/>
        <v>483804222</v>
      </c>
      <c r="I48" s="96">
        <f t="shared" si="6"/>
        <v>329744732</v>
      </c>
      <c r="J48" s="97">
        <f t="shared" si="6"/>
        <v>560750070</v>
      </c>
      <c r="K48" s="92">
        <f t="shared" si="6"/>
        <v>723327234</v>
      </c>
      <c r="L48" s="98">
        <f t="shared" si="6"/>
        <v>688776684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8495507</v>
      </c>
      <c r="D5" s="8">
        <v>9054976</v>
      </c>
      <c r="E5" s="9">
        <v>10093914</v>
      </c>
      <c r="F5" s="10">
        <v>11090000</v>
      </c>
      <c r="G5" s="8">
        <v>11140000</v>
      </c>
      <c r="H5" s="11">
        <v>11152785</v>
      </c>
      <c r="I5" s="12">
        <v>11152026</v>
      </c>
      <c r="J5" s="10">
        <v>12254010</v>
      </c>
      <c r="K5" s="8">
        <v>13479420</v>
      </c>
      <c r="L5" s="11">
        <v>14827360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65289783</v>
      </c>
      <c r="D7" s="8">
        <v>71387745</v>
      </c>
      <c r="E7" s="11">
        <v>79263702</v>
      </c>
      <c r="F7" s="13">
        <v>87673330</v>
      </c>
      <c r="G7" s="8">
        <v>96220650</v>
      </c>
      <c r="H7" s="11">
        <v>97336793</v>
      </c>
      <c r="I7" s="14">
        <v>90154711</v>
      </c>
      <c r="J7" s="13">
        <v>98068890</v>
      </c>
      <c r="K7" s="8">
        <v>99988480</v>
      </c>
      <c r="L7" s="11">
        <v>101944780</v>
      </c>
    </row>
    <row r="8" spans="1:12" ht="13.5">
      <c r="A8" s="35" t="s">
        <v>22</v>
      </c>
      <c r="B8" s="34" t="s">
        <v>19</v>
      </c>
      <c r="C8" s="8">
        <v>8215636</v>
      </c>
      <c r="D8" s="8">
        <v>9883641</v>
      </c>
      <c r="E8" s="11">
        <v>9398358</v>
      </c>
      <c r="F8" s="13">
        <v>10596430</v>
      </c>
      <c r="G8" s="8">
        <v>11377190</v>
      </c>
      <c r="H8" s="11">
        <v>13374744</v>
      </c>
      <c r="I8" s="15">
        <v>12535286</v>
      </c>
      <c r="J8" s="13">
        <v>12311820</v>
      </c>
      <c r="K8" s="8">
        <v>13134530</v>
      </c>
      <c r="L8" s="11">
        <v>14009960</v>
      </c>
    </row>
    <row r="9" spans="1:12" ht="13.5">
      <c r="A9" s="35" t="s">
        <v>23</v>
      </c>
      <c r="B9" s="34" t="s">
        <v>19</v>
      </c>
      <c r="C9" s="8">
        <v>3349396</v>
      </c>
      <c r="D9" s="8">
        <v>4013297</v>
      </c>
      <c r="E9" s="11">
        <v>3763919</v>
      </c>
      <c r="F9" s="13">
        <v>4417230</v>
      </c>
      <c r="G9" s="8">
        <v>4132000</v>
      </c>
      <c r="H9" s="11">
        <v>4133620</v>
      </c>
      <c r="I9" s="15">
        <v>4075203</v>
      </c>
      <c r="J9" s="13">
        <v>4559920</v>
      </c>
      <c r="K9" s="8">
        <v>4893510</v>
      </c>
      <c r="L9" s="11">
        <v>5249530</v>
      </c>
    </row>
    <row r="10" spans="1:12" ht="13.5">
      <c r="A10" s="35" t="s">
        <v>24</v>
      </c>
      <c r="B10" s="34" t="s">
        <v>19</v>
      </c>
      <c r="C10" s="8">
        <v>4160896</v>
      </c>
      <c r="D10" s="8">
        <v>5077420</v>
      </c>
      <c r="E10" s="36">
        <v>4655734</v>
      </c>
      <c r="F10" s="37">
        <v>5412130</v>
      </c>
      <c r="G10" s="38">
        <v>5186830</v>
      </c>
      <c r="H10" s="36">
        <v>5068275</v>
      </c>
      <c r="I10" s="39">
        <v>5008845</v>
      </c>
      <c r="J10" s="40">
        <v>5768040</v>
      </c>
      <c r="K10" s="38">
        <v>6204120</v>
      </c>
      <c r="L10" s="36">
        <v>6669970</v>
      </c>
    </row>
    <row r="11" spans="1:12" ht="13.5">
      <c r="A11" s="35" t="s">
        <v>25</v>
      </c>
      <c r="B11" s="41"/>
      <c r="C11" s="8">
        <v>178380</v>
      </c>
      <c r="D11" s="8">
        <v>206672</v>
      </c>
      <c r="E11" s="11">
        <v>239213</v>
      </c>
      <c r="F11" s="13">
        <v>218000</v>
      </c>
      <c r="G11" s="8">
        <v>218000</v>
      </c>
      <c r="H11" s="11">
        <v>0</v>
      </c>
      <c r="I11" s="15">
        <v>258667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43023</v>
      </c>
      <c r="D12" s="8">
        <v>45405</v>
      </c>
      <c r="E12" s="11">
        <v>62666</v>
      </c>
      <c r="F12" s="13">
        <v>75000</v>
      </c>
      <c r="G12" s="8">
        <v>63000</v>
      </c>
      <c r="H12" s="11">
        <v>47053</v>
      </c>
      <c r="I12" s="15">
        <v>47053</v>
      </c>
      <c r="J12" s="13">
        <v>243600</v>
      </c>
      <c r="K12" s="8">
        <v>256900</v>
      </c>
      <c r="L12" s="11">
        <v>270960</v>
      </c>
    </row>
    <row r="13" spans="1:12" ht="13.5">
      <c r="A13" s="33" t="s">
        <v>27</v>
      </c>
      <c r="B13" s="41"/>
      <c r="C13" s="8">
        <v>1701070</v>
      </c>
      <c r="D13" s="8">
        <v>819974</v>
      </c>
      <c r="E13" s="11">
        <v>1446111</v>
      </c>
      <c r="F13" s="13">
        <v>1000750</v>
      </c>
      <c r="G13" s="8">
        <v>1000750</v>
      </c>
      <c r="H13" s="11">
        <v>987055</v>
      </c>
      <c r="I13" s="15">
        <v>1281204</v>
      </c>
      <c r="J13" s="13">
        <v>1000750</v>
      </c>
      <c r="K13" s="8">
        <v>1000750</v>
      </c>
      <c r="L13" s="11">
        <v>1000750</v>
      </c>
    </row>
    <row r="14" spans="1:12" ht="13.5">
      <c r="A14" s="33" t="s">
        <v>28</v>
      </c>
      <c r="B14" s="41"/>
      <c r="C14" s="8">
        <v>2420796</v>
      </c>
      <c r="D14" s="8">
        <v>3185589</v>
      </c>
      <c r="E14" s="11">
        <v>3151422</v>
      </c>
      <c r="F14" s="13">
        <v>2722650</v>
      </c>
      <c r="G14" s="8">
        <v>3150000</v>
      </c>
      <c r="H14" s="11">
        <v>3847705</v>
      </c>
      <c r="I14" s="15">
        <v>3847706</v>
      </c>
      <c r="J14" s="13">
        <v>3276000</v>
      </c>
      <c r="K14" s="8">
        <v>3407040</v>
      </c>
      <c r="L14" s="11">
        <v>3543320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43514</v>
      </c>
      <c r="D16" s="8">
        <v>39788</v>
      </c>
      <c r="E16" s="11">
        <v>59980</v>
      </c>
      <c r="F16" s="13">
        <v>70000</v>
      </c>
      <c r="G16" s="8">
        <v>70000</v>
      </c>
      <c r="H16" s="11">
        <v>71800</v>
      </c>
      <c r="I16" s="15">
        <v>71800</v>
      </c>
      <c r="J16" s="13">
        <v>90000</v>
      </c>
      <c r="K16" s="8">
        <v>93600</v>
      </c>
      <c r="L16" s="11">
        <v>97340</v>
      </c>
    </row>
    <row r="17" spans="1:12" ht="13.5">
      <c r="A17" s="33" t="s">
        <v>31</v>
      </c>
      <c r="B17" s="41"/>
      <c r="C17" s="8">
        <v>766508</v>
      </c>
      <c r="D17" s="8">
        <v>802412</v>
      </c>
      <c r="E17" s="11">
        <v>745197</v>
      </c>
      <c r="F17" s="13">
        <v>631790</v>
      </c>
      <c r="G17" s="8">
        <v>820000</v>
      </c>
      <c r="H17" s="11">
        <v>831847</v>
      </c>
      <c r="I17" s="15">
        <v>831847</v>
      </c>
      <c r="J17" s="13">
        <v>750000</v>
      </c>
      <c r="K17" s="8">
        <v>780000</v>
      </c>
      <c r="L17" s="11">
        <v>811200</v>
      </c>
    </row>
    <row r="18" spans="1:12" ht="13.5">
      <c r="A18" s="35" t="s">
        <v>32</v>
      </c>
      <c r="B18" s="34"/>
      <c r="C18" s="8">
        <v>654549</v>
      </c>
      <c r="D18" s="8">
        <v>600079</v>
      </c>
      <c r="E18" s="11">
        <v>675918</v>
      </c>
      <c r="F18" s="13">
        <v>660000</v>
      </c>
      <c r="G18" s="8">
        <v>750000</v>
      </c>
      <c r="H18" s="11">
        <v>885335</v>
      </c>
      <c r="I18" s="15">
        <v>885336</v>
      </c>
      <c r="J18" s="13">
        <v>890000</v>
      </c>
      <c r="K18" s="8">
        <v>925600</v>
      </c>
      <c r="L18" s="11">
        <v>962620</v>
      </c>
    </row>
    <row r="19" spans="1:12" ht="13.5">
      <c r="A19" s="33" t="s">
        <v>33</v>
      </c>
      <c r="B19" s="41"/>
      <c r="C19" s="8">
        <v>60815446</v>
      </c>
      <c r="D19" s="8">
        <v>51879578</v>
      </c>
      <c r="E19" s="11">
        <v>52419140</v>
      </c>
      <c r="F19" s="13">
        <v>51653850</v>
      </c>
      <c r="G19" s="8">
        <v>51959320</v>
      </c>
      <c r="H19" s="11">
        <v>51786411</v>
      </c>
      <c r="I19" s="15">
        <v>51171830</v>
      </c>
      <c r="J19" s="13">
        <v>53500500</v>
      </c>
      <c r="K19" s="8">
        <v>55508000</v>
      </c>
      <c r="L19" s="11">
        <v>58521170</v>
      </c>
    </row>
    <row r="20" spans="1:12" ht="13.5">
      <c r="A20" s="33" t="s">
        <v>34</v>
      </c>
      <c r="B20" s="41" t="s">
        <v>19</v>
      </c>
      <c r="C20" s="8">
        <v>2141891</v>
      </c>
      <c r="D20" s="8">
        <v>7608047</v>
      </c>
      <c r="E20" s="36">
        <v>3978118</v>
      </c>
      <c r="F20" s="37">
        <v>5497690</v>
      </c>
      <c r="G20" s="38">
        <v>5693970</v>
      </c>
      <c r="H20" s="36">
        <v>2477533</v>
      </c>
      <c r="I20" s="39">
        <v>5267682</v>
      </c>
      <c r="J20" s="40">
        <v>5684180</v>
      </c>
      <c r="K20" s="38">
        <v>5737410</v>
      </c>
      <c r="L20" s="36">
        <v>5793080</v>
      </c>
    </row>
    <row r="21" spans="1:12" ht="13.5">
      <c r="A21" s="33" t="s">
        <v>35</v>
      </c>
      <c r="B21" s="41"/>
      <c r="C21" s="8">
        <v>4288607</v>
      </c>
      <c r="D21" s="8">
        <v>91945</v>
      </c>
      <c r="E21" s="11">
        <v>0</v>
      </c>
      <c r="F21" s="13">
        <v>100000</v>
      </c>
      <c r="G21" s="8">
        <v>489000</v>
      </c>
      <c r="H21" s="42">
        <v>423879</v>
      </c>
      <c r="I21" s="15">
        <v>65416</v>
      </c>
      <c r="J21" s="13">
        <v>170000</v>
      </c>
      <c r="K21" s="8">
        <v>172800</v>
      </c>
      <c r="L21" s="11">
        <v>175710</v>
      </c>
    </row>
    <row r="22" spans="1:12" ht="24.75" customHeight="1">
      <c r="A22" s="43" t="s">
        <v>36</v>
      </c>
      <c r="B22" s="44"/>
      <c r="C22" s="45">
        <f>SUM(C5:C21)</f>
        <v>162565002</v>
      </c>
      <c r="D22" s="45">
        <f aca="true" t="shared" si="0" ref="D22:L22">SUM(D5:D21)</f>
        <v>164696568</v>
      </c>
      <c r="E22" s="46">
        <f t="shared" si="0"/>
        <v>169953392</v>
      </c>
      <c r="F22" s="47">
        <f t="shared" si="0"/>
        <v>181818850</v>
      </c>
      <c r="G22" s="45">
        <f t="shared" si="0"/>
        <v>192270710</v>
      </c>
      <c r="H22" s="48">
        <f t="shared" si="0"/>
        <v>192424835</v>
      </c>
      <c r="I22" s="49">
        <f t="shared" si="0"/>
        <v>186654612</v>
      </c>
      <c r="J22" s="50">
        <f t="shared" si="0"/>
        <v>198567710</v>
      </c>
      <c r="K22" s="45">
        <f t="shared" si="0"/>
        <v>205582160</v>
      </c>
      <c r="L22" s="46">
        <f t="shared" si="0"/>
        <v>213877750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54128283</v>
      </c>
      <c r="D25" s="8">
        <v>61518960</v>
      </c>
      <c r="E25" s="11">
        <v>69831879</v>
      </c>
      <c r="F25" s="12">
        <v>73523290</v>
      </c>
      <c r="G25" s="8">
        <v>76389480</v>
      </c>
      <c r="H25" s="14">
        <v>71779672</v>
      </c>
      <c r="I25" s="15">
        <v>73995198</v>
      </c>
      <c r="J25" s="13">
        <v>78417300</v>
      </c>
      <c r="K25" s="8">
        <v>83914690</v>
      </c>
      <c r="L25" s="11">
        <v>89636470</v>
      </c>
    </row>
    <row r="26" spans="1:12" ht="13.5">
      <c r="A26" s="35" t="s">
        <v>39</v>
      </c>
      <c r="B26" s="34"/>
      <c r="C26" s="8">
        <v>3046510</v>
      </c>
      <c r="D26" s="8">
        <v>3149339</v>
      </c>
      <c r="E26" s="11">
        <v>3571936</v>
      </c>
      <c r="F26" s="13">
        <v>4136030</v>
      </c>
      <c r="G26" s="8">
        <v>4051170</v>
      </c>
      <c r="H26" s="11">
        <v>3314815</v>
      </c>
      <c r="I26" s="15">
        <v>3480647</v>
      </c>
      <c r="J26" s="13">
        <v>3713610</v>
      </c>
      <c r="K26" s="8">
        <v>3977270</v>
      </c>
      <c r="L26" s="11">
        <v>4251700</v>
      </c>
    </row>
    <row r="27" spans="1:12" ht="13.5">
      <c r="A27" s="35" t="s">
        <v>40</v>
      </c>
      <c r="B27" s="34" t="s">
        <v>41</v>
      </c>
      <c r="C27" s="8">
        <v>4133249</v>
      </c>
      <c r="D27" s="8">
        <v>7664287</v>
      </c>
      <c r="E27" s="11">
        <v>8404847</v>
      </c>
      <c r="F27" s="13">
        <v>6335000</v>
      </c>
      <c r="G27" s="8">
        <v>7965000</v>
      </c>
      <c r="H27" s="11">
        <v>13413399</v>
      </c>
      <c r="I27" s="15">
        <v>13413399</v>
      </c>
      <c r="J27" s="13">
        <v>7965000</v>
      </c>
      <c r="K27" s="8">
        <v>8283600</v>
      </c>
      <c r="L27" s="11">
        <v>8614950</v>
      </c>
    </row>
    <row r="28" spans="1:12" ht="13.5">
      <c r="A28" s="35" t="s">
        <v>42</v>
      </c>
      <c r="B28" s="34" t="s">
        <v>19</v>
      </c>
      <c r="C28" s="8">
        <v>31584177</v>
      </c>
      <c r="D28" s="8">
        <v>33774671</v>
      </c>
      <c r="E28" s="11">
        <v>34776881</v>
      </c>
      <c r="F28" s="12">
        <v>35188500</v>
      </c>
      <c r="G28" s="8">
        <v>34448500</v>
      </c>
      <c r="H28" s="14">
        <v>34448502</v>
      </c>
      <c r="I28" s="15">
        <v>36326106</v>
      </c>
      <c r="J28" s="13">
        <v>34448500</v>
      </c>
      <c r="K28" s="8">
        <v>35211100</v>
      </c>
      <c r="L28" s="11">
        <v>36004200</v>
      </c>
    </row>
    <row r="29" spans="1:12" ht="13.5">
      <c r="A29" s="35" t="s">
        <v>43</v>
      </c>
      <c r="B29" s="34"/>
      <c r="C29" s="8">
        <v>1794270</v>
      </c>
      <c r="D29" s="8">
        <v>3692332</v>
      </c>
      <c r="E29" s="11">
        <v>5733028</v>
      </c>
      <c r="F29" s="13">
        <v>3748960</v>
      </c>
      <c r="G29" s="8">
        <v>5944730</v>
      </c>
      <c r="H29" s="11">
        <v>1700393</v>
      </c>
      <c r="I29" s="15">
        <v>6156554</v>
      </c>
      <c r="J29" s="13">
        <v>5708350</v>
      </c>
      <c r="K29" s="8">
        <v>5362000</v>
      </c>
      <c r="L29" s="11">
        <v>4996210</v>
      </c>
    </row>
    <row r="30" spans="1:12" ht="13.5">
      <c r="A30" s="35" t="s">
        <v>44</v>
      </c>
      <c r="B30" s="34" t="s">
        <v>19</v>
      </c>
      <c r="C30" s="8">
        <v>53650958</v>
      </c>
      <c r="D30" s="8">
        <v>57717639</v>
      </c>
      <c r="E30" s="11">
        <v>67996582</v>
      </c>
      <c r="F30" s="12">
        <v>65378350</v>
      </c>
      <c r="G30" s="8">
        <v>76244200</v>
      </c>
      <c r="H30" s="14">
        <v>74507850</v>
      </c>
      <c r="I30" s="15">
        <v>74856791</v>
      </c>
      <c r="J30" s="13">
        <v>76634050</v>
      </c>
      <c r="K30" s="8">
        <v>77491390</v>
      </c>
      <c r="L30" s="11">
        <v>78296300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3708730</v>
      </c>
      <c r="K31" s="8">
        <v>3856820</v>
      </c>
      <c r="L31" s="11">
        <v>4010850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0</v>
      </c>
      <c r="F32" s="12">
        <v>0</v>
      </c>
      <c r="G32" s="8">
        <v>0</v>
      </c>
      <c r="H32" s="14">
        <v>751547</v>
      </c>
      <c r="I32" s="15">
        <v>0</v>
      </c>
      <c r="J32" s="13">
        <v>4983110</v>
      </c>
      <c r="K32" s="8">
        <v>5434710</v>
      </c>
      <c r="L32" s="11">
        <v>5899260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1053000</v>
      </c>
      <c r="G33" s="8">
        <v>1053000</v>
      </c>
      <c r="H33" s="11">
        <v>0</v>
      </c>
      <c r="I33" s="15">
        <v>0</v>
      </c>
      <c r="J33" s="13">
        <v>1033000</v>
      </c>
      <c r="K33" s="8">
        <v>346320</v>
      </c>
      <c r="L33" s="11">
        <v>360170</v>
      </c>
    </row>
    <row r="34" spans="1:12" ht="13.5">
      <c r="A34" s="35" t="s">
        <v>49</v>
      </c>
      <c r="B34" s="34" t="s">
        <v>50</v>
      </c>
      <c r="C34" s="8">
        <v>34108457</v>
      </c>
      <c r="D34" s="8">
        <v>31819908</v>
      </c>
      <c r="E34" s="11">
        <v>27899574</v>
      </c>
      <c r="F34" s="12">
        <v>28212990</v>
      </c>
      <c r="G34" s="8">
        <v>29210940</v>
      </c>
      <c r="H34" s="11">
        <v>30496736</v>
      </c>
      <c r="I34" s="15">
        <v>22164651</v>
      </c>
      <c r="J34" s="13">
        <v>22804080</v>
      </c>
      <c r="K34" s="8">
        <v>23735320</v>
      </c>
      <c r="L34" s="11">
        <v>24704230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322177</v>
      </c>
      <c r="F35" s="13">
        <v>0</v>
      </c>
      <c r="G35" s="8">
        <v>0</v>
      </c>
      <c r="H35" s="11">
        <v>0</v>
      </c>
      <c r="I35" s="15">
        <v>0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182445904</v>
      </c>
      <c r="D36" s="45">
        <f aca="true" t="shared" si="1" ref="D36:L36">SUM(D25:D35)</f>
        <v>199337136</v>
      </c>
      <c r="E36" s="46">
        <f t="shared" si="1"/>
        <v>218536904</v>
      </c>
      <c r="F36" s="47">
        <f t="shared" si="1"/>
        <v>217576120</v>
      </c>
      <c r="G36" s="45">
        <f t="shared" si="1"/>
        <v>235307020</v>
      </c>
      <c r="H36" s="46">
        <f t="shared" si="1"/>
        <v>230412914</v>
      </c>
      <c r="I36" s="49">
        <f t="shared" si="1"/>
        <v>230393346</v>
      </c>
      <c r="J36" s="50">
        <f t="shared" si="1"/>
        <v>239415730</v>
      </c>
      <c r="K36" s="45">
        <f t="shared" si="1"/>
        <v>247613220</v>
      </c>
      <c r="L36" s="46">
        <f t="shared" si="1"/>
        <v>256774340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-19880902</v>
      </c>
      <c r="D38" s="61">
        <f aca="true" t="shared" si="2" ref="D38:L38">+D22-D36</f>
        <v>-34640568</v>
      </c>
      <c r="E38" s="62">
        <f t="shared" si="2"/>
        <v>-48583512</v>
      </c>
      <c r="F38" s="63">
        <f t="shared" si="2"/>
        <v>-35757270</v>
      </c>
      <c r="G38" s="61">
        <f t="shared" si="2"/>
        <v>-43036310</v>
      </c>
      <c r="H38" s="62">
        <f t="shared" si="2"/>
        <v>-37988079</v>
      </c>
      <c r="I38" s="64">
        <f t="shared" si="2"/>
        <v>-43738734</v>
      </c>
      <c r="J38" s="65">
        <f t="shared" si="2"/>
        <v>-40848020</v>
      </c>
      <c r="K38" s="61">
        <f t="shared" si="2"/>
        <v>-42031060</v>
      </c>
      <c r="L38" s="62">
        <f t="shared" si="2"/>
        <v>-42896590</v>
      </c>
    </row>
    <row r="39" spans="1:12" ht="13.5">
      <c r="A39" s="33" t="s">
        <v>54</v>
      </c>
      <c r="B39" s="41"/>
      <c r="C39" s="8">
        <v>23280847</v>
      </c>
      <c r="D39" s="8">
        <v>20665096</v>
      </c>
      <c r="E39" s="11">
        <v>18169632</v>
      </c>
      <c r="F39" s="13">
        <v>24982700</v>
      </c>
      <c r="G39" s="8">
        <v>23695040</v>
      </c>
      <c r="H39" s="11">
        <v>19356697</v>
      </c>
      <c r="I39" s="15">
        <v>21750123</v>
      </c>
      <c r="J39" s="13">
        <v>31309900</v>
      </c>
      <c r="K39" s="8">
        <v>22329800</v>
      </c>
      <c r="L39" s="11">
        <v>22919750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3399945</v>
      </c>
      <c r="D42" s="72">
        <f aca="true" t="shared" si="3" ref="D42:L42">SUM(D38:D41)</f>
        <v>-13975472</v>
      </c>
      <c r="E42" s="73">
        <f t="shared" si="3"/>
        <v>-30413880</v>
      </c>
      <c r="F42" s="74">
        <f t="shared" si="3"/>
        <v>-10774570</v>
      </c>
      <c r="G42" s="72">
        <f t="shared" si="3"/>
        <v>-19341270</v>
      </c>
      <c r="H42" s="73">
        <f t="shared" si="3"/>
        <v>-18631382</v>
      </c>
      <c r="I42" s="75">
        <f t="shared" si="3"/>
        <v>-21988611</v>
      </c>
      <c r="J42" s="76">
        <f t="shared" si="3"/>
        <v>-9538120</v>
      </c>
      <c r="K42" s="72">
        <f t="shared" si="3"/>
        <v>-19701260</v>
      </c>
      <c r="L42" s="73">
        <f t="shared" si="3"/>
        <v>-19976840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3399945</v>
      </c>
      <c r="D44" s="82">
        <f aca="true" t="shared" si="4" ref="D44:L44">+D42-D43</f>
        <v>-13975472</v>
      </c>
      <c r="E44" s="83">
        <f t="shared" si="4"/>
        <v>-30413880</v>
      </c>
      <c r="F44" s="84">
        <f t="shared" si="4"/>
        <v>-10774570</v>
      </c>
      <c r="G44" s="82">
        <f t="shared" si="4"/>
        <v>-19341270</v>
      </c>
      <c r="H44" s="83">
        <f t="shared" si="4"/>
        <v>-18631382</v>
      </c>
      <c r="I44" s="85">
        <f t="shared" si="4"/>
        <v>-21988611</v>
      </c>
      <c r="J44" s="86">
        <f t="shared" si="4"/>
        <v>-9538120</v>
      </c>
      <c r="K44" s="82">
        <f t="shared" si="4"/>
        <v>-19701260</v>
      </c>
      <c r="L44" s="83">
        <f t="shared" si="4"/>
        <v>-19976840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3399945</v>
      </c>
      <c r="D46" s="72">
        <f aca="true" t="shared" si="5" ref="D46:L46">SUM(D44:D45)</f>
        <v>-13975472</v>
      </c>
      <c r="E46" s="73">
        <f t="shared" si="5"/>
        <v>-30413880</v>
      </c>
      <c r="F46" s="74">
        <f t="shared" si="5"/>
        <v>-10774570</v>
      </c>
      <c r="G46" s="72">
        <f t="shared" si="5"/>
        <v>-19341270</v>
      </c>
      <c r="H46" s="73">
        <f t="shared" si="5"/>
        <v>-18631382</v>
      </c>
      <c r="I46" s="75">
        <f t="shared" si="5"/>
        <v>-21988611</v>
      </c>
      <c r="J46" s="76">
        <f t="shared" si="5"/>
        <v>-9538120</v>
      </c>
      <c r="K46" s="72">
        <f t="shared" si="5"/>
        <v>-19701260</v>
      </c>
      <c r="L46" s="73">
        <f t="shared" si="5"/>
        <v>-19976840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3399945</v>
      </c>
      <c r="D48" s="92">
        <f aca="true" t="shared" si="6" ref="D48:L48">SUM(D46:D47)</f>
        <v>-13975472</v>
      </c>
      <c r="E48" s="93">
        <f t="shared" si="6"/>
        <v>-30413880</v>
      </c>
      <c r="F48" s="94">
        <f t="shared" si="6"/>
        <v>-10774570</v>
      </c>
      <c r="G48" s="92">
        <f t="shared" si="6"/>
        <v>-19341270</v>
      </c>
      <c r="H48" s="95">
        <f t="shared" si="6"/>
        <v>-18631382</v>
      </c>
      <c r="I48" s="96">
        <f t="shared" si="6"/>
        <v>-21988611</v>
      </c>
      <c r="J48" s="97">
        <f t="shared" si="6"/>
        <v>-9538120</v>
      </c>
      <c r="K48" s="92">
        <f t="shared" si="6"/>
        <v>-19701260</v>
      </c>
      <c r="L48" s="98">
        <f t="shared" si="6"/>
        <v>-19976840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46153127</v>
      </c>
      <c r="D5" s="8">
        <v>53827308</v>
      </c>
      <c r="E5" s="9">
        <v>53449608</v>
      </c>
      <c r="F5" s="10">
        <v>65214779</v>
      </c>
      <c r="G5" s="8">
        <v>65214779</v>
      </c>
      <c r="H5" s="11">
        <v>45407227</v>
      </c>
      <c r="I5" s="12">
        <v>62565920</v>
      </c>
      <c r="J5" s="10">
        <v>64080000</v>
      </c>
      <c r="K5" s="8">
        <v>67732000</v>
      </c>
      <c r="L5" s="11">
        <v>71525000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95765691</v>
      </c>
      <c r="D7" s="8">
        <v>105700467</v>
      </c>
      <c r="E7" s="11">
        <v>135221603</v>
      </c>
      <c r="F7" s="13">
        <v>191032588</v>
      </c>
      <c r="G7" s="8">
        <v>132829000</v>
      </c>
      <c r="H7" s="11">
        <v>106736197</v>
      </c>
      <c r="I7" s="14">
        <v>130626860</v>
      </c>
      <c r="J7" s="13">
        <v>118542000</v>
      </c>
      <c r="K7" s="8">
        <v>125282000</v>
      </c>
      <c r="L7" s="11">
        <v>132280000</v>
      </c>
    </row>
    <row r="8" spans="1:12" ht="13.5">
      <c r="A8" s="35" t="s">
        <v>22</v>
      </c>
      <c r="B8" s="34" t="s">
        <v>19</v>
      </c>
      <c r="C8" s="8">
        <v>39593551</v>
      </c>
      <c r="D8" s="8">
        <v>42893595</v>
      </c>
      <c r="E8" s="11">
        <v>40778025</v>
      </c>
      <c r="F8" s="13">
        <v>63277202</v>
      </c>
      <c r="G8" s="8">
        <v>71059000</v>
      </c>
      <c r="H8" s="11">
        <v>12125930</v>
      </c>
      <c r="I8" s="15">
        <v>66686740</v>
      </c>
      <c r="J8" s="13">
        <v>49587000</v>
      </c>
      <c r="K8" s="8">
        <v>52397000</v>
      </c>
      <c r="L8" s="11">
        <v>55313000</v>
      </c>
    </row>
    <row r="9" spans="1:12" ht="13.5">
      <c r="A9" s="35" t="s">
        <v>23</v>
      </c>
      <c r="B9" s="34" t="s">
        <v>19</v>
      </c>
      <c r="C9" s="8">
        <v>19752159</v>
      </c>
      <c r="D9" s="8">
        <v>16642066</v>
      </c>
      <c r="E9" s="11">
        <v>19286627</v>
      </c>
      <c r="F9" s="13">
        <v>44075179</v>
      </c>
      <c r="G9" s="8">
        <v>30516000</v>
      </c>
      <c r="H9" s="11">
        <v>15580653</v>
      </c>
      <c r="I9" s="15">
        <v>24371763</v>
      </c>
      <c r="J9" s="13">
        <v>18380000</v>
      </c>
      <c r="K9" s="8">
        <v>19412000</v>
      </c>
      <c r="L9" s="11">
        <v>20483000</v>
      </c>
    </row>
    <row r="10" spans="1:12" ht="13.5">
      <c r="A10" s="35" t="s">
        <v>24</v>
      </c>
      <c r="B10" s="34" t="s">
        <v>19</v>
      </c>
      <c r="C10" s="8">
        <v>6362861</v>
      </c>
      <c r="D10" s="8">
        <v>5912937</v>
      </c>
      <c r="E10" s="36">
        <v>7225354</v>
      </c>
      <c r="F10" s="37">
        <v>8305268</v>
      </c>
      <c r="G10" s="38">
        <v>8305268</v>
      </c>
      <c r="H10" s="36">
        <v>3564441</v>
      </c>
      <c r="I10" s="39">
        <v>11936556</v>
      </c>
      <c r="J10" s="40">
        <v>6554000</v>
      </c>
      <c r="K10" s="38">
        <v>6914000</v>
      </c>
      <c r="L10" s="36">
        <v>7287000</v>
      </c>
    </row>
    <row r="11" spans="1:12" ht="13.5">
      <c r="A11" s="35" t="s">
        <v>25</v>
      </c>
      <c r="B11" s="41"/>
      <c r="C11" s="8">
        <v>89858</v>
      </c>
      <c r="D11" s="8">
        <v>101716</v>
      </c>
      <c r="E11" s="11">
        <v>31379</v>
      </c>
      <c r="F11" s="13">
        <v>0</v>
      </c>
      <c r="G11" s="8">
        <v>0</v>
      </c>
      <c r="H11" s="11">
        <v>11980</v>
      </c>
      <c r="I11" s="15">
        <v>46969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800907</v>
      </c>
      <c r="D12" s="8">
        <v>1023409</v>
      </c>
      <c r="E12" s="11">
        <v>1166798</v>
      </c>
      <c r="F12" s="13">
        <v>811242</v>
      </c>
      <c r="G12" s="8">
        <v>811242</v>
      </c>
      <c r="H12" s="11">
        <v>362976</v>
      </c>
      <c r="I12" s="15">
        <v>1279556</v>
      </c>
      <c r="J12" s="13">
        <v>1381000</v>
      </c>
      <c r="K12" s="8">
        <v>1427000</v>
      </c>
      <c r="L12" s="11">
        <v>1530000</v>
      </c>
    </row>
    <row r="13" spans="1:12" ht="13.5">
      <c r="A13" s="33" t="s">
        <v>27</v>
      </c>
      <c r="B13" s="41"/>
      <c r="C13" s="8">
        <v>10822008</v>
      </c>
      <c r="D13" s="8">
        <v>12494248</v>
      </c>
      <c r="E13" s="11">
        <v>999800</v>
      </c>
      <c r="F13" s="13">
        <v>700000</v>
      </c>
      <c r="G13" s="8">
        <v>700000</v>
      </c>
      <c r="H13" s="11">
        <v>3973193</v>
      </c>
      <c r="I13" s="15">
        <v>1086258</v>
      </c>
      <c r="J13" s="13">
        <v>500000</v>
      </c>
      <c r="K13" s="8">
        <v>529000</v>
      </c>
      <c r="L13" s="11">
        <v>558000</v>
      </c>
    </row>
    <row r="14" spans="1:12" ht="13.5">
      <c r="A14" s="33" t="s">
        <v>28</v>
      </c>
      <c r="B14" s="41"/>
      <c r="C14" s="8">
        <v>385120</v>
      </c>
      <c r="D14" s="8">
        <v>0</v>
      </c>
      <c r="E14" s="11">
        <v>16980125</v>
      </c>
      <c r="F14" s="13">
        <v>16059417</v>
      </c>
      <c r="G14" s="8">
        <v>16059000</v>
      </c>
      <c r="H14" s="11">
        <v>1445320</v>
      </c>
      <c r="I14" s="15">
        <v>18731054</v>
      </c>
      <c r="J14" s="13">
        <v>12065000</v>
      </c>
      <c r="K14" s="8">
        <v>12752000</v>
      </c>
      <c r="L14" s="11">
        <v>13466000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655711</v>
      </c>
      <c r="D16" s="8">
        <v>55402</v>
      </c>
      <c r="E16" s="11">
        <v>49016</v>
      </c>
      <c r="F16" s="13">
        <v>1091568</v>
      </c>
      <c r="G16" s="8">
        <v>1092000</v>
      </c>
      <c r="H16" s="11">
        <v>201975</v>
      </c>
      <c r="I16" s="15">
        <v>492265</v>
      </c>
      <c r="J16" s="13">
        <v>397000</v>
      </c>
      <c r="K16" s="8">
        <v>419000</v>
      </c>
      <c r="L16" s="11">
        <v>443000</v>
      </c>
    </row>
    <row r="17" spans="1:12" ht="13.5">
      <c r="A17" s="33" t="s">
        <v>31</v>
      </c>
      <c r="B17" s="41"/>
      <c r="C17" s="8">
        <v>2596574</v>
      </c>
      <c r="D17" s="8">
        <v>2344416</v>
      </c>
      <c r="E17" s="11">
        <v>2220899</v>
      </c>
      <c r="F17" s="13">
        <v>1647462</v>
      </c>
      <c r="G17" s="8">
        <v>1647462</v>
      </c>
      <c r="H17" s="11">
        <v>1204700</v>
      </c>
      <c r="I17" s="15">
        <v>2360169</v>
      </c>
      <c r="J17" s="13">
        <v>4009000</v>
      </c>
      <c r="K17" s="8">
        <v>4238000</v>
      </c>
      <c r="L17" s="11">
        <v>4475000</v>
      </c>
    </row>
    <row r="18" spans="1:12" ht="13.5">
      <c r="A18" s="35" t="s">
        <v>32</v>
      </c>
      <c r="B18" s="34"/>
      <c r="C18" s="8">
        <v>877055</v>
      </c>
      <c r="D18" s="8">
        <v>850378</v>
      </c>
      <c r="E18" s="11">
        <v>995783</v>
      </c>
      <c r="F18" s="13">
        <v>500000</v>
      </c>
      <c r="G18" s="8">
        <v>500000</v>
      </c>
      <c r="H18" s="11">
        <v>1589665</v>
      </c>
      <c r="I18" s="15">
        <v>811088</v>
      </c>
      <c r="J18" s="13">
        <v>550000</v>
      </c>
      <c r="K18" s="8">
        <v>581000</v>
      </c>
      <c r="L18" s="11">
        <v>614000</v>
      </c>
    </row>
    <row r="19" spans="1:12" ht="13.5">
      <c r="A19" s="33" t="s">
        <v>33</v>
      </c>
      <c r="B19" s="41"/>
      <c r="C19" s="8">
        <v>59983013</v>
      </c>
      <c r="D19" s="8">
        <v>81632008</v>
      </c>
      <c r="E19" s="11">
        <v>86094231</v>
      </c>
      <c r="F19" s="13">
        <v>91291532</v>
      </c>
      <c r="G19" s="8">
        <v>91292000</v>
      </c>
      <c r="H19" s="11">
        <v>32583521</v>
      </c>
      <c r="I19" s="15">
        <v>86420509</v>
      </c>
      <c r="J19" s="13">
        <v>98589000</v>
      </c>
      <c r="K19" s="8">
        <v>101962530</v>
      </c>
      <c r="L19" s="11">
        <v>107624544</v>
      </c>
    </row>
    <row r="20" spans="1:12" ht="13.5">
      <c r="A20" s="33" t="s">
        <v>34</v>
      </c>
      <c r="B20" s="41" t="s">
        <v>19</v>
      </c>
      <c r="C20" s="8">
        <v>13849548</v>
      </c>
      <c r="D20" s="8">
        <v>2774115</v>
      </c>
      <c r="E20" s="36">
        <v>18486313</v>
      </c>
      <c r="F20" s="37">
        <v>2184926</v>
      </c>
      <c r="G20" s="38">
        <v>2185000</v>
      </c>
      <c r="H20" s="36">
        <v>28186510</v>
      </c>
      <c r="I20" s="39">
        <v>20316186</v>
      </c>
      <c r="J20" s="40">
        <v>23083000</v>
      </c>
      <c r="K20" s="38">
        <v>21137747</v>
      </c>
      <c r="L20" s="36">
        <v>22363749</v>
      </c>
    </row>
    <row r="21" spans="1:12" ht="13.5">
      <c r="A21" s="33" t="s">
        <v>35</v>
      </c>
      <c r="B21" s="41"/>
      <c r="C21" s="8">
        <v>0</v>
      </c>
      <c r="D21" s="8">
        <v>1047113</v>
      </c>
      <c r="E21" s="11">
        <v>0</v>
      </c>
      <c r="F21" s="13">
        <v>0</v>
      </c>
      <c r="G21" s="8">
        <v>0</v>
      </c>
      <c r="H21" s="42">
        <v>319088</v>
      </c>
      <c r="I21" s="15">
        <v>0</v>
      </c>
      <c r="J21" s="13">
        <v>2500000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297687183</v>
      </c>
      <c r="D22" s="45">
        <f aca="true" t="shared" si="0" ref="D22:L22">SUM(D5:D21)</f>
        <v>327299178</v>
      </c>
      <c r="E22" s="46">
        <f t="shared" si="0"/>
        <v>382985561</v>
      </c>
      <c r="F22" s="47">
        <f t="shared" si="0"/>
        <v>486191163</v>
      </c>
      <c r="G22" s="45">
        <f t="shared" si="0"/>
        <v>422210751</v>
      </c>
      <c r="H22" s="48">
        <f t="shared" si="0"/>
        <v>253293376</v>
      </c>
      <c r="I22" s="49">
        <f t="shared" si="0"/>
        <v>427731893</v>
      </c>
      <c r="J22" s="50">
        <f t="shared" si="0"/>
        <v>400217000</v>
      </c>
      <c r="K22" s="45">
        <f t="shared" si="0"/>
        <v>414783277</v>
      </c>
      <c r="L22" s="46">
        <f t="shared" si="0"/>
        <v>437962293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129818933</v>
      </c>
      <c r="D25" s="8">
        <v>135178101</v>
      </c>
      <c r="E25" s="11">
        <v>144119649</v>
      </c>
      <c r="F25" s="12">
        <v>144630828</v>
      </c>
      <c r="G25" s="8">
        <v>165268000</v>
      </c>
      <c r="H25" s="14">
        <v>69889901</v>
      </c>
      <c r="I25" s="15">
        <v>179624829</v>
      </c>
      <c r="J25" s="13">
        <v>167600951</v>
      </c>
      <c r="K25" s="8">
        <v>192052977</v>
      </c>
      <c r="L25" s="11">
        <v>218560013</v>
      </c>
    </row>
    <row r="26" spans="1:12" ht="13.5">
      <c r="A26" s="35" t="s">
        <v>39</v>
      </c>
      <c r="B26" s="34"/>
      <c r="C26" s="8">
        <v>8336735</v>
      </c>
      <c r="D26" s="8">
        <v>9458268</v>
      </c>
      <c r="E26" s="11">
        <v>9421559</v>
      </c>
      <c r="F26" s="13">
        <v>10497139</v>
      </c>
      <c r="G26" s="8">
        <v>10497000</v>
      </c>
      <c r="H26" s="11">
        <v>3153802</v>
      </c>
      <c r="I26" s="15">
        <v>9636574</v>
      </c>
      <c r="J26" s="13">
        <v>10436000</v>
      </c>
      <c r="K26" s="8">
        <v>11030000</v>
      </c>
      <c r="L26" s="11">
        <v>11648000</v>
      </c>
    </row>
    <row r="27" spans="1:12" ht="13.5">
      <c r="A27" s="35" t="s">
        <v>40</v>
      </c>
      <c r="B27" s="34" t="s">
        <v>41</v>
      </c>
      <c r="C27" s="8">
        <v>0</v>
      </c>
      <c r="D27" s="8">
        <v>66326000</v>
      </c>
      <c r="E27" s="11">
        <v>72490292</v>
      </c>
      <c r="F27" s="13">
        <v>0</v>
      </c>
      <c r="G27" s="8">
        <v>0</v>
      </c>
      <c r="H27" s="11">
        <v>0</v>
      </c>
      <c r="I27" s="15">
        <v>30414766</v>
      </c>
      <c r="J27" s="13">
        <v>7500000</v>
      </c>
      <c r="K27" s="8">
        <v>7928000</v>
      </c>
      <c r="L27" s="11">
        <v>8371000</v>
      </c>
    </row>
    <row r="28" spans="1:12" ht="13.5">
      <c r="A28" s="35" t="s">
        <v>42</v>
      </c>
      <c r="B28" s="34" t="s">
        <v>19</v>
      </c>
      <c r="C28" s="8">
        <v>36729303</v>
      </c>
      <c r="D28" s="8">
        <v>22202833</v>
      </c>
      <c r="E28" s="11">
        <v>27534559</v>
      </c>
      <c r="F28" s="12">
        <v>31638778</v>
      </c>
      <c r="G28" s="8">
        <v>31638778</v>
      </c>
      <c r="H28" s="14">
        <v>6739226</v>
      </c>
      <c r="I28" s="15">
        <v>30565911</v>
      </c>
      <c r="J28" s="13">
        <v>35177000</v>
      </c>
      <c r="K28" s="8">
        <v>37182000</v>
      </c>
      <c r="L28" s="11">
        <v>39264000</v>
      </c>
    </row>
    <row r="29" spans="1:12" ht="13.5">
      <c r="A29" s="35" t="s">
        <v>43</v>
      </c>
      <c r="B29" s="34"/>
      <c r="C29" s="8">
        <v>6337044</v>
      </c>
      <c r="D29" s="8">
        <v>17884071</v>
      </c>
      <c r="E29" s="11">
        <v>17936925</v>
      </c>
      <c r="F29" s="13">
        <v>0</v>
      </c>
      <c r="G29" s="8">
        <v>9700000</v>
      </c>
      <c r="H29" s="11">
        <v>-158487</v>
      </c>
      <c r="I29" s="15">
        <v>17031275</v>
      </c>
      <c r="J29" s="13">
        <v>6600000</v>
      </c>
      <c r="K29" s="8">
        <v>6976000</v>
      </c>
      <c r="L29" s="11">
        <v>7367000</v>
      </c>
    </row>
    <row r="30" spans="1:12" ht="13.5">
      <c r="A30" s="35" t="s">
        <v>44</v>
      </c>
      <c r="B30" s="34" t="s">
        <v>19</v>
      </c>
      <c r="C30" s="8">
        <v>67096416</v>
      </c>
      <c r="D30" s="8">
        <v>82036759</v>
      </c>
      <c r="E30" s="11">
        <v>95360918</v>
      </c>
      <c r="F30" s="12">
        <v>104403787</v>
      </c>
      <c r="G30" s="8">
        <v>71103000</v>
      </c>
      <c r="H30" s="14">
        <v>46208296</v>
      </c>
      <c r="I30" s="15">
        <v>116134896</v>
      </c>
      <c r="J30" s="13">
        <v>101304000</v>
      </c>
      <c r="K30" s="8">
        <v>107069850</v>
      </c>
      <c r="L30" s="11">
        <v>113091570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1522208</v>
      </c>
      <c r="G31" s="8">
        <v>1522208</v>
      </c>
      <c r="H31" s="11">
        <v>0</v>
      </c>
      <c r="I31" s="15">
        <v>0</v>
      </c>
      <c r="J31" s="13">
        <v>3098050</v>
      </c>
      <c r="K31" s="8">
        <v>1513980</v>
      </c>
      <c r="L31" s="11">
        <v>1704305</v>
      </c>
    </row>
    <row r="32" spans="1:12" ht="13.5">
      <c r="A32" s="35" t="s">
        <v>47</v>
      </c>
      <c r="B32" s="34"/>
      <c r="C32" s="8">
        <v>6917134</v>
      </c>
      <c r="D32" s="8">
        <v>4490553</v>
      </c>
      <c r="E32" s="11">
        <v>8456107</v>
      </c>
      <c r="F32" s="12">
        <v>28407690</v>
      </c>
      <c r="G32" s="8">
        <v>28407690</v>
      </c>
      <c r="H32" s="14">
        <v>1291708</v>
      </c>
      <c r="I32" s="15">
        <v>35553209</v>
      </c>
      <c r="J32" s="13">
        <v>17353450</v>
      </c>
      <c r="K32" s="8">
        <v>20173311</v>
      </c>
      <c r="L32" s="11">
        <v>21927681</v>
      </c>
    </row>
    <row r="33" spans="1:12" ht="13.5">
      <c r="A33" s="35" t="s">
        <v>48</v>
      </c>
      <c r="B33" s="34"/>
      <c r="C33" s="8">
        <v>22246207</v>
      </c>
      <c r="D33" s="8">
        <v>2657075</v>
      </c>
      <c r="E33" s="11">
        <v>2966761</v>
      </c>
      <c r="F33" s="13">
        <v>50515169</v>
      </c>
      <c r="G33" s="8">
        <v>50515000</v>
      </c>
      <c r="H33" s="11">
        <v>1558778</v>
      </c>
      <c r="I33" s="15">
        <v>22330709</v>
      </c>
      <c r="J33" s="13">
        <v>36317450</v>
      </c>
      <c r="K33" s="8">
        <v>40319340</v>
      </c>
      <c r="L33" s="11">
        <v>34111440</v>
      </c>
    </row>
    <row r="34" spans="1:12" ht="13.5">
      <c r="A34" s="35" t="s">
        <v>49</v>
      </c>
      <c r="B34" s="34" t="s">
        <v>50</v>
      </c>
      <c r="C34" s="8">
        <v>60457285</v>
      </c>
      <c r="D34" s="8">
        <v>72816795</v>
      </c>
      <c r="E34" s="11">
        <v>114713509</v>
      </c>
      <c r="F34" s="12">
        <v>114575001</v>
      </c>
      <c r="G34" s="8">
        <v>53558606</v>
      </c>
      <c r="H34" s="11">
        <v>88407800</v>
      </c>
      <c r="I34" s="15">
        <v>54503025</v>
      </c>
      <c r="J34" s="13">
        <v>86710981</v>
      </c>
      <c r="K34" s="8">
        <v>95649925</v>
      </c>
      <c r="L34" s="11">
        <v>106489613</v>
      </c>
    </row>
    <row r="35" spans="1:12" ht="13.5">
      <c r="A35" s="33" t="s">
        <v>51</v>
      </c>
      <c r="B35" s="41"/>
      <c r="C35" s="8">
        <v>0</v>
      </c>
      <c r="D35" s="8">
        <v>21253</v>
      </c>
      <c r="E35" s="11">
        <v>107881</v>
      </c>
      <c r="F35" s="13">
        <v>0</v>
      </c>
      <c r="G35" s="8">
        <v>0</v>
      </c>
      <c r="H35" s="11">
        <v>0</v>
      </c>
      <c r="I35" s="15">
        <v>1268147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337939057</v>
      </c>
      <c r="D36" s="45">
        <f aca="true" t="shared" si="1" ref="D36:L36">SUM(D25:D35)</f>
        <v>413071708</v>
      </c>
      <c r="E36" s="46">
        <f t="shared" si="1"/>
        <v>493108160</v>
      </c>
      <c r="F36" s="47">
        <f t="shared" si="1"/>
        <v>486190600</v>
      </c>
      <c r="G36" s="45">
        <f t="shared" si="1"/>
        <v>422210282</v>
      </c>
      <c r="H36" s="46">
        <f t="shared" si="1"/>
        <v>217091024</v>
      </c>
      <c r="I36" s="49">
        <f t="shared" si="1"/>
        <v>497063341</v>
      </c>
      <c r="J36" s="50">
        <f t="shared" si="1"/>
        <v>472097882</v>
      </c>
      <c r="K36" s="45">
        <f t="shared" si="1"/>
        <v>519895383</v>
      </c>
      <c r="L36" s="46">
        <f t="shared" si="1"/>
        <v>562534622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-40251874</v>
      </c>
      <c r="D38" s="61">
        <f aca="true" t="shared" si="2" ref="D38:L38">+D22-D36</f>
        <v>-85772530</v>
      </c>
      <c r="E38" s="62">
        <f t="shared" si="2"/>
        <v>-110122599</v>
      </c>
      <c r="F38" s="63">
        <f t="shared" si="2"/>
        <v>563</v>
      </c>
      <c r="G38" s="61">
        <f t="shared" si="2"/>
        <v>469</v>
      </c>
      <c r="H38" s="62">
        <f t="shared" si="2"/>
        <v>36202352</v>
      </c>
      <c r="I38" s="64">
        <f t="shared" si="2"/>
        <v>-69331448</v>
      </c>
      <c r="J38" s="65">
        <f t="shared" si="2"/>
        <v>-71880882</v>
      </c>
      <c r="K38" s="61">
        <f t="shared" si="2"/>
        <v>-105112106</v>
      </c>
      <c r="L38" s="62">
        <f t="shared" si="2"/>
        <v>-124572329</v>
      </c>
    </row>
    <row r="39" spans="1:12" ht="13.5">
      <c r="A39" s="33" t="s">
        <v>54</v>
      </c>
      <c r="B39" s="41"/>
      <c r="C39" s="8">
        <v>55750335</v>
      </c>
      <c r="D39" s="8">
        <v>28979223</v>
      </c>
      <c r="E39" s="11">
        <v>30639133</v>
      </c>
      <c r="F39" s="13">
        <v>170043200</v>
      </c>
      <c r="G39" s="8">
        <v>43168000</v>
      </c>
      <c r="H39" s="11">
        <v>0</v>
      </c>
      <c r="I39" s="15">
        <v>27884406</v>
      </c>
      <c r="J39" s="13">
        <v>263299000</v>
      </c>
      <c r="K39" s="8">
        <v>121411723</v>
      </c>
      <c r="L39" s="11">
        <v>112258741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15498461</v>
      </c>
      <c r="D42" s="72">
        <f aca="true" t="shared" si="3" ref="D42:L42">SUM(D38:D41)</f>
        <v>-56793307</v>
      </c>
      <c r="E42" s="73">
        <f t="shared" si="3"/>
        <v>-79483466</v>
      </c>
      <c r="F42" s="74">
        <f t="shared" si="3"/>
        <v>170043763</v>
      </c>
      <c r="G42" s="72">
        <f t="shared" si="3"/>
        <v>43168469</v>
      </c>
      <c r="H42" s="73">
        <f t="shared" si="3"/>
        <v>36202352</v>
      </c>
      <c r="I42" s="75">
        <f t="shared" si="3"/>
        <v>-41447042</v>
      </c>
      <c r="J42" s="76">
        <f t="shared" si="3"/>
        <v>191418118</v>
      </c>
      <c r="K42" s="72">
        <f t="shared" si="3"/>
        <v>16299617</v>
      </c>
      <c r="L42" s="73">
        <f t="shared" si="3"/>
        <v>-12313588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15498461</v>
      </c>
      <c r="D44" s="82">
        <f aca="true" t="shared" si="4" ref="D44:L44">+D42-D43</f>
        <v>-56793307</v>
      </c>
      <c r="E44" s="83">
        <f t="shared" si="4"/>
        <v>-79483466</v>
      </c>
      <c r="F44" s="84">
        <f t="shared" si="4"/>
        <v>170043763</v>
      </c>
      <c r="G44" s="82">
        <f t="shared" si="4"/>
        <v>43168469</v>
      </c>
      <c r="H44" s="83">
        <f t="shared" si="4"/>
        <v>36202352</v>
      </c>
      <c r="I44" s="85">
        <f t="shared" si="4"/>
        <v>-41447042</v>
      </c>
      <c r="J44" s="86">
        <f t="shared" si="4"/>
        <v>191418118</v>
      </c>
      <c r="K44" s="82">
        <f t="shared" si="4"/>
        <v>16299617</v>
      </c>
      <c r="L44" s="83">
        <f t="shared" si="4"/>
        <v>-12313588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15498461</v>
      </c>
      <c r="D46" s="72">
        <f aca="true" t="shared" si="5" ref="D46:L46">SUM(D44:D45)</f>
        <v>-56793307</v>
      </c>
      <c r="E46" s="73">
        <f t="shared" si="5"/>
        <v>-79483466</v>
      </c>
      <c r="F46" s="74">
        <f t="shared" si="5"/>
        <v>170043763</v>
      </c>
      <c r="G46" s="72">
        <f t="shared" si="5"/>
        <v>43168469</v>
      </c>
      <c r="H46" s="73">
        <f t="shared" si="5"/>
        <v>36202352</v>
      </c>
      <c r="I46" s="75">
        <f t="shared" si="5"/>
        <v>-41447042</v>
      </c>
      <c r="J46" s="76">
        <f t="shared" si="5"/>
        <v>191418118</v>
      </c>
      <c r="K46" s="72">
        <f t="shared" si="5"/>
        <v>16299617</v>
      </c>
      <c r="L46" s="73">
        <f t="shared" si="5"/>
        <v>-12313588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15498461</v>
      </c>
      <c r="D48" s="92">
        <f aca="true" t="shared" si="6" ref="D48:L48">SUM(D46:D47)</f>
        <v>-56793307</v>
      </c>
      <c r="E48" s="93">
        <f t="shared" si="6"/>
        <v>-79483466</v>
      </c>
      <c r="F48" s="94">
        <f t="shared" si="6"/>
        <v>170043763</v>
      </c>
      <c r="G48" s="92">
        <f t="shared" si="6"/>
        <v>43168469</v>
      </c>
      <c r="H48" s="95">
        <f t="shared" si="6"/>
        <v>36202352</v>
      </c>
      <c r="I48" s="96">
        <f t="shared" si="6"/>
        <v>-41447042</v>
      </c>
      <c r="J48" s="97">
        <f t="shared" si="6"/>
        <v>191418118</v>
      </c>
      <c r="K48" s="92">
        <f t="shared" si="6"/>
        <v>16299617</v>
      </c>
      <c r="L48" s="98">
        <f t="shared" si="6"/>
        <v>-12313588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58501296</v>
      </c>
      <c r="D5" s="8">
        <v>68004287</v>
      </c>
      <c r="E5" s="9">
        <v>76535933</v>
      </c>
      <c r="F5" s="10">
        <v>96999248</v>
      </c>
      <c r="G5" s="8">
        <v>94617170</v>
      </c>
      <c r="H5" s="11">
        <v>77806666</v>
      </c>
      <c r="I5" s="12">
        <v>83109186</v>
      </c>
      <c r="J5" s="10">
        <v>99663588</v>
      </c>
      <c r="K5" s="8">
        <v>108546649</v>
      </c>
      <c r="L5" s="11">
        <v>119403408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45181990</v>
      </c>
      <c r="D7" s="8">
        <v>49773583</v>
      </c>
      <c r="E7" s="11">
        <v>54956780</v>
      </c>
      <c r="F7" s="13">
        <v>61190424</v>
      </c>
      <c r="G7" s="8">
        <v>52772894</v>
      </c>
      <c r="H7" s="11">
        <v>53751244</v>
      </c>
      <c r="I7" s="14">
        <v>57185871</v>
      </c>
      <c r="J7" s="13">
        <v>58510460</v>
      </c>
      <c r="K7" s="8">
        <v>59548116</v>
      </c>
      <c r="L7" s="11">
        <v>62749320</v>
      </c>
    </row>
    <row r="8" spans="1:12" ht="13.5">
      <c r="A8" s="35" t="s">
        <v>22</v>
      </c>
      <c r="B8" s="34" t="s">
        <v>19</v>
      </c>
      <c r="C8" s="8">
        <v>18397835</v>
      </c>
      <c r="D8" s="8">
        <v>25842547</v>
      </c>
      <c r="E8" s="11">
        <v>26790581</v>
      </c>
      <c r="F8" s="13">
        <v>49774632</v>
      </c>
      <c r="G8" s="8">
        <v>31935512</v>
      </c>
      <c r="H8" s="11">
        <v>30887056</v>
      </c>
      <c r="I8" s="15">
        <v>31736994</v>
      </c>
      <c r="J8" s="13">
        <v>27020076</v>
      </c>
      <c r="K8" s="8">
        <v>25131888</v>
      </c>
      <c r="L8" s="11">
        <v>26294376</v>
      </c>
    </row>
    <row r="9" spans="1:12" ht="13.5">
      <c r="A9" s="35" t="s">
        <v>23</v>
      </c>
      <c r="B9" s="34" t="s">
        <v>19</v>
      </c>
      <c r="C9" s="8">
        <v>5889748</v>
      </c>
      <c r="D9" s="8">
        <v>6990137</v>
      </c>
      <c r="E9" s="11">
        <v>7201341</v>
      </c>
      <c r="F9" s="13">
        <v>21483318</v>
      </c>
      <c r="G9" s="8">
        <v>6878382</v>
      </c>
      <c r="H9" s="11">
        <v>7933206</v>
      </c>
      <c r="I9" s="15">
        <v>8549619</v>
      </c>
      <c r="J9" s="13">
        <v>3977611</v>
      </c>
      <c r="K9" s="8">
        <v>4196392</v>
      </c>
      <c r="L9" s="11">
        <v>4427185</v>
      </c>
    </row>
    <row r="10" spans="1:12" ht="13.5">
      <c r="A10" s="35" t="s">
        <v>24</v>
      </c>
      <c r="B10" s="34" t="s">
        <v>19</v>
      </c>
      <c r="C10" s="8">
        <v>10878478</v>
      </c>
      <c r="D10" s="8">
        <v>11588461</v>
      </c>
      <c r="E10" s="36">
        <v>12350168</v>
      </c>
      <c r="F10" s="37">
        <v>25418403</v>
      </c>
      <c r="G10" s="38">
        <v>12401373</v>
      </c>
      <c r="H10" s="36">
        <v>9908483</v>
      </c>
      <c r="I10" s="39">
        <v>13997570</v>
      </c>
      <c r="J10" s="40">
        <v>8610358</v>
      </c>
      <c r="K10" s="38">
        <v>8999028</v>
      </c>
      <c r="L10" s="36">
        <v>9404844</v>
      </c>
    </row>
    <row r="11" spans="1:12" ht="13.5">
      <c r="A11" s="35" t="s">
        <v>25</v>
      </c>
      <c r="B11" s="41"/>
      <c r="C11" s="8">
        <v>476000</v>
      </c>
      <c r="D11" s="8">
        <v>149778</v>
      </c>
      <c r="E11" s="11">
        <v>37897</v>
      </c>
      <c r="F11" s="13">
        <v>582367</v>
      </c>
      <c r="G11" s="8">
        <v>560367</v>
      </c>
      <c r="H11" s="11">
        <v>1438812</v>
      </c>
      <c r="I11" s="15">
        <v>17809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1068217</v>
      </c>
      <c r="D12" s="8">
        <v>1213958</v>
      </c>
      <c r="E12" s="11">
        <v>1267642</v>
      </c>
      <c r="F12" s="13">
        <v>4519852</v>
      </c>
      <c r="G12" s="8">
        <v>4519852</v>
      </c>
      <c r="H12" s="11">
        <v>1168984</v>
      </c>
      <c r="I12" s="15">
        <v>1493074</v>
      </c>
      <c r="J12" s="13">
        <v>905764</v>
      </c>
      <c r="K12" s="8">
        <v>955593</v>
      </c>
      <c r="L12" s="11">
        <v>1007376</v>
      </c>
    </row>
    <row r="13" spans="1:12" ht="13.5">
      <c r="A13" s="33" t="s">
        <v>27</v>
      </c>
      <c r="B13" s="41"/>
      <c r="C13" s="8">
        <v>1480715</v>
      </c>
      <c r="D13" s="8">
        <v>1630826</v>
      </c>
      <c r="E13" s="11">
        <v>2068403</v>
      </c>
      <c r="F13" s="13">
        <v>625818</v>
      </c>
      <c r="G13" s="8">
        <v>625818</v>
      </c>
      <c r="H13" s="11">
        <v>2186762</v>
      </c>
      <c r="I13" s="15">
        <v>3085525</v>
      </c>
      <c r="J13" s="13">
        <v>2262852</v>
      </c>
      <c r="K13" s="8">
        <v>2384508</v>
      </c>
      <c r="L13" s="11">
        <v>2521824</v>
      </c>
    </row>
    <row r="14" spans="1:12" ht="13.5">
      <c r="A14" s="33" t="s">
        <v>28</v>
      </c>
      <c r="B14" s="41"/>
      <c r="C14" s="8">
        <v>4955000</v>
      </c>
      <c r="D14" s="8">
        <v>5710868</v>
      </c>
      <c r="E14" s="11">
        <v>6501972</v>
      </c>
      <c r="F14" s="13">
        <v>6822443</v>
      </c>
      <c r="G14" s="8">
        <v>6822443</v>
      </c>
      <c r="H14" s="11">
        <v>6264728</v>
      </c>
      <c r="I14" s="15">
        <v>6728716</v>
      </c>
      <c r="J14" s="13">
        <v>7504541</v>
      </c>
      <c r="K14" s="8">
        <v>7925340</v>
      </c>
      <c r="L14" s="11">
        <v>8369844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19200</v>
      </c>
      <c r="K15" s="8">
        <v>20256</v>
      </c>
      <c r="L15" s="11">
        <v>21372</v>
      </c>
    </row>
    <row r="16" spans="1:12" ht="13.5">
      <c r="A16" s="33" t="s">
        <v>30</v>
      </c>
      <c r="B16" s="41"/>
      <c r="C16" s="8">
        <v>432880</v>
      </c>
      <c r="D16" s="8">
        <v>606110</v>
      </c>
      <c r="E16" s="11">
        <v>455795</v>
      </c>
      <c r="F16" s="13">
        <v>368600</v>
      </c>
      <c r="G16" s="8">
        <v>368600</v>
      </c>
      <c r="H16" s="11">
        <v>427384</v>
      </c>
      <c r="I16" s="15">
        <v>470290</v>
      </c>
      <c r="J16" s="13">
        <v>3545980</v>
      </c>
      <c r="K16" s="8">
        <v>3734244</v>
      </c>
      <c r="L16" s="11">
        <v>3932916</v>
      </c>
    </row>
    <row r="17" spans="1:12" ht="13.5">
      <c r="A17" s="33" t="s">
        <v>31</v>
      </c>
      <c r="B17" s="41"/>
      <c r="C17" s="8">
        <v>3498356</v>
      </c>
      <c r="D17" s="8">
        <v>3957916</v>
      </c>
      <c r="E17" s="11">
        <v>4023419</v>
      </c>
      <c r="F17" s="13">
        <v>3251941</v>
      </c>
      <c r="G17" s="8">
        <v>3273941</v>
      </c>
      <c r="H17" s="11">
        <v>1242947</v>
      </c>
      <c r="I17" s="15">
        <v>3812172</v>
      </c>
      <c r="J17" s="13">
        <v>1732256</v>
      </c>
      <c r="K17" s="8">
        <v>1826566</v>
      </c>
      <c r="L17" s="11">
        <v>1926028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68056300</v>
      </c>
      <c r="D19" s="8">
        <v>69042863</v>
      </c>
      <c r="E19" s="11">
        <v>84028253</v>
      </c>
      <c r="F19" s="13">
        <v>95929884</v>
      </c>
      <c r="G19" s="8">
        <v>96721742</v>
      </c>
      <c r="H19" s="11">
        <v>91305124</v>
      </c>
      <c r="I19" s="15">
        <v>97256485</v>
      </c>
      <c r="J19" s="13">
        <v>89484076</v>
      </c>
      <c r="K19" s="8">
        <v>96182268</v>
      </c>
      <c r="L19" s="11">
        <v>102231129</v>
      </c>
    </row>
    <row r="20" spans="1:12" ht="13.5">
      <c r="A20" s="33" t="s">
        <v>34</v>
      </c>
      <c r="B20" s="41" t="s">
        <v>19</v>
      </c>
      <c r="C20" s="8">
        <v>4418093</v>
      </c>
      <c r="D20" s="8">
        <v>39732554</v>
      </c>
      <c r="E20" s="36">
        <v>2928090</v>
      </c>
      <c r="F20" s="37">
        <v>6560342</v>
      </c>
      <c r="G20" s="38">
        <v>6956517</v>
      </c>
      <c r="H20" s="36">
        <v>8475548</v>
      </c>
      <c r="I20" s="39">
        <v>5741748</v>
      </c>
      <c r="J20" s="40">
        <v>11597429</v>
      </c>
      <c r="K20" s="38">
        <v>5288069</v>
      </c>
      <c r="L20" s="36">
        <v>6128304</v>
      </c>
    </row>
    <row r="21" spans="1:12" ht="13.5">
      <c r="A21" s="33" t="s">
        <v>35</v>
      </c>
      <c r="B21" s="41"/>
      <c r="C21" s="8">
        <v>67000</v>
      </c>
      <c r="D21" s="8">
        <v>0</v>
      </c>
      <c r="E21" s="11">
        <v>0</v>
      </c>
      <c r="F21" s="13">
        <v>549233</v>
      </c>
      <c r="G21" s="8">
        <v>-155547</v>
      </c>
      <c r="H21" s="42">
        <v>145615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223301908</v>
      </c>
      <c r="D22" s="45">
        <f aca="true" t="shared" si="0" ref="D22:L22">SUM(D5:D21)</f>
        <v>284243888</v>
      </c>
      <c r="E22" s="46">
        <f t="shared" si="0"/>
        <v>279146274</v>
      </c>
      <c r="F22" s="47">
        <f t="shared" si="0"/>
        <v>374076505</v>
      </c>
      <c r="G22" s="45">
        <f t="shared" si="0"/>
        <v>318299064</v>
      </c>
      <c r="H22" s="48">
        <f t="shared" si="0"/>
        <v>292942559</v>
      </c>
      <c r="I22" s="49">
        <f t="shared" si="0"/>
        <v>313185059</v>
      </c>
      <c r="J22" s="50">
        <f t="shared" si="0"/>
        <v>314834191</v>
      </c>
      <c r="K22" s="45">
        <f t="shared" si="0"/>
        <v>324738917</v>
      </c>
      <c r="L22" s="46">
        <f t="shared" si="0"/>
        <v>348417926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89225585</v>
      </c>
      <c r="D25" s="8">
        <v>100661985</v>
      </c>
      <c r="E25" s="11">
        <v>122051165</v>
      </c>
      <c r="F25" s="12">
        <v>114500055</v>
      </c>
      <c r="G25" s="8">
        <v>119847531</v>
      </c>
      <c r="H25" s="14">
        <v>105884980</v>
      </c>
      <c r="I25" s="15">
        <v>118877344</v>
      </c>
      <c r="J25" s="13">
        <v>125877071</v>
      </c>
      <c r="K25" s="8">
        <v>132907478</v>
      </c>
      <c r="L25" s="11">
        <v>141217694</v>
      </c>
    </row>
    <row r="26" spans="1:12" ht="13.5">
      <c r="A26" s="35" t="s">
        <v>39</v>
      </c>
      <c r="B26" s="34"/>
      <c r="C26" s="8">
        <v>5173279</v>
      </c>
      <c r="D26" s="8">
        <v>5608728</v>
      </c>
      <c r="E26" s="11">
        <v>5959606</v>
      </c>
      <c r="F26" s="13">
        <v>5965886</v>
      </c>
      <c r="G26" s="8">
        <v>2816886</v>
      </c>
      <c r="H26" s="11">
        <v>5281634</v>
      </c>
      <c r="I26" s="15">
        <v>6050938</v>
      </c>
      <c r="J26" s="13">
        <v>6544740</v>
      </c>
      <c r="K26" s="8">
        <v>6803532</v>
      </c>
      <c r="L26" s="11">
        <v>7121844</v>
      </c>
    </row>
    <row r="27" spans="1:12" ht="13.5">
      <c r="A27" s="35" t="s">
        <v>40</v>
      </c>
      <c r="B27" s="34" t="s">
        <v>41</v>
      </c>
      <c r="C27" s="8">
        <v>15553627</v>
      </c>
      <c r="D27" s="8">
        <v>16731643</v>
      </c>
      <c r="E27" s="11">
        <v>15053182</v>
      </c>
      <c r="F27" s="13">
        <v>14351088</v>
      </c>
      <c r="G27" s="8">
        <v>14351089</v>
      </c>
      <c r="H27" s="11">
        <v>0</v>
      </c>
      <c r="I27" s="15">
        <v>22147729</v>
      </c>
      <c r="J27" s="13">
        <v>14538001</v>
      </c>
      <c r="K27" s="8">
        <v>17009602</v>
      </c>
      <c r="L27" s="11">
        <v>17945129</v>
      </c>
    </row>
    <row r="28" spans="1:12" ht="13.5">
      <c r="A28" s="35" t="s">
        <v>42</v>
      </c>
      <c r="B28" s="34" t="s">
        <v>19</v>
      </c>
      <c r="C28" s="8">
        <v>37323413</v>
      </c>
      <c r="D28" s="8">
        <v>35209392</v>
      </c>
      <c r="E28" s="11">
        <v>36292326</v>
      </c>
      <c r="F28" s="12">
        <v>4640558</v>
      </c>
      <c r="G28" s="8">
        <v>4449638</v>
      </c>
      <c r="H28" s="14">
        <v>0</v>
      </c>
      <c r="I28" s="15">
        <v>37195172</v>
      </c>
      <c r="J28" s="13">
        <v>5473682</v>
      </c>
      <c r="K28" s="8">
        <v>5919266</v>
      </c>
      <c r="L28" s="11">
        <v>6218733</v>
      </c>
    </row>
    <row r="29" spans="1:12" ht="13.5">
      <c r="A29" s="35" t="s">
        <v>43</v>
      </c>
      <c r="B29" s="34"/>
      <c r="C29" s="8">
        <v>3416999</v>
      </c>
      <c r="D29" s="8">
        <v>2461170</v>
      </c>
      <c r="E29" s="11">
        <v>2011577</v>
      </c>
      <c r="F29" s="13">
        <v>1952090</v>
      </c>
      <c r="G29" s="8">
        <v>1952090</v>
      </c>
      <c r="H29" s="11">
        <v>1747697</v>
      </c>
      <c r="I29" s="15">
        <v>1694966</v>
      </c>
      <c r="J29" s="13">
        <v>1900149</v>
      </c>
      <c r="K29" s="8">
        <v>2006274</v>
      </c>
      <c r="L29" s="11">
        <v>2117927</v>
      </c>
    </row>
    <row r="30" spans="1:12" ht="13.5">
      <c r="A30" s="35" t="s">
        <v>44</v>
      </c>
      <c r="B30" s="34" t="s">
        <v>19</v>
      </c>
      <c r="C30" s="8">
        <v>41025589</v>
      </c>
      <c r="D30" s="8">
        <v>46405121</v>
      </c>
      <c r="E30" s="11">
        <v>50510103</v>
      </c>
      <c r="F30" s="12">
        <v>58523610</v>
      </c>
      <c r="G30" s="8">
        <v>58549326</v>
      </c>
      <c r="H30" s="14">
        <v>16335289</v>
      </c>
      <c r="I30" s="15">
        <v>52741887</v>
      </c>
      <c r="J30" s="13">
        <v>48636312</v>
      </c>
      <c r="K30" s="8">
        <v>55531320</v>
      </c>
      <c r="L30" s="11">
        <v>58585536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0</v>
      </c>
      <c r="F31" s="13">
        <v>0</v>
      </c>
      <c r="G31" s="8">
        <v>0</v>
      </c>
      <c r="H31" s="11">
        <v>0</v>
      </c>
      <c r="I31" s="15">
        <v>0</v>
      </c>
      <c r="J31" s="13">
        <v>17518005</v>
      </c>
      <c r="K31" s="8">
        <v>17975195</v>
      </c>
      <c r="L31" s="11">
        <v>18475695</v>
      </c>
    </row>
    <row r="32" spans="1:12" ht="13.5">
      <c r="A32" s="35" t="s">
        <v>47</v>
      </c>
      <c r="B32" s="34"/>
      <c r="C32" s="8">
        <v>15400866</v>
      </c>
      <c r="D32" s="8">
        <v>20516371</v>
      </c>
      <c r="E32" s="11">
        <v>18156514</v>
      </c>
      <c r="F32" s="12">
        <v>18813995</v>
      </c>
      <c r="G32" s="8">
        <v>21062579</v>
      </c>
      <c r="H32" s="14">
        <v>0</v>
      </c>
      <c r="I32" s="15">
        <v>17910323</v>
      </c>
      <c r="J32" s="13">
        <v>47138941</v>
      </c>
      <c r="K32" s="8">
        <v>58915140</v>
      </c>
      <c r="L32" s="11">
        <v>63968030</v>
      </c>
    </row>
    <row r="33" spans="1:12" ht="13.5">
      <c r="A33" s="35" t="s">
        <v>48</v>
      </c>
      <c r="B33" s="34"/>
      <c r="C33" s="8">
        <v>0</v>
      </c>
      <c r="D33" s="8">
        <v>865294</v>
      </c>
      <c r="E33" s="11">
        <v>830173</v>
      </c>
      <c r="F33" s="13">
        <v>0</v>
      </c>
      <c r="G33" s="8">
        <v>913750</v>
      </c>
      <c r="H33" s="11">
        <v>5778902</v>
      </c>
      <c r="I33" s="15">
        <v>936097</v>
      </c>
      <c r="J33" s="13">
        <v>1305000</v>
      </c>
      <c r="K33" s="8">
        <v>1376778</v>
      </c>
      <c r="L33" s="11">
        <v>1452502</v>
      </c>
    </row>
    <row r="34" spans="1:12" ht="13.5">
      <c r="A34" s="35" t="s">
        <v>49</v>
      </c>
      <c r="B34" s="34" t="s">
        <v>50</v>
      </c>
      <c r="C34" s="8">
        <v>53929922</v>
      </c>
      <c r="D34" s="8">
        <v>56978268</v>
      </c>
      <c r="E34" s="11">
        <v>70648095</v>
      </c>
      <c r="F34" s="12">
        <v>155094686</v>
      </c>
      <c r="G34" s="8">
        <v>87218576</v>
      </c>
      <c r="H34" s="11">
        <v>123832870</v>
      </c>
      <c r="I34" s="15">
        <v>66923903</v>
      </c>
      <c r="J34" s="13">
        <v>37306962</v>
      </c>
      <c r="K34" s="8">
        <v>41014581</v>
      </c>
      <c r="L34" s="11">
        <v>44452389</v>
      </c>
    </row>
    <row r="35" spans="1:12" ht="13.5">
      <c r="A35" s="33" t="s">
        <v>51</v>
      </c>
      <c r="B35" s="41"/>
      <c r="C35" s="8">
        <v>0</v>
      </c>
      <c r="D35" s="8">
        <v>501924</v>
      </c>
      <c r="E35" s="11">
        <v>1358954</v>
      </c>
      <c r="F35" s="13">
        <v>155979</v>
      </c>
      <c r="G35" s="8">
        <v>0</v>
      </c>
      <c r="H35" s="11">
        <v>0</v>
      </c>
      <c r="I35" s="15">
        <v>2022928</v>
      </c>
      <c r="J35" s="13">
        <v>102960</v>
      </c>
      <c r="K35" s="8">
        <v>102332</v>
      </c>
      <c r="L35" s="11">
        <v>106456</v>
      </c>
    </row>
    <row r="36" spans="1:12" ht="12.75">
      <c r="A36" s="54" t="s">
        <v>52</v>
      </c>
      <c r="B36" s="44"/>
      <c r="C36" s="45">
        <f>SUM(C25:C35)</f>
        <v>261049280</v>
      </c>
      <c r="D36" s="45">
        <f aca="true" t="shared" si="1" ref="D36:L36">SUM(D25:D35)</f>
        <v>285939896</v>
      </c>
      <c r="E36" s="46">
        <f t="shared" si="1"/>
        <v>322871695</v>
      </c>
      <c r="F36" s="47">
        <f t="shared" si="1"/>
        <v>373997947</v>
      </c>
      <c r="G36" s="45">
        <f t="shared" si="1"/>
        <v>311161465</v>
      </c>
      <c r="H36" s="46">
        <f t="shared" si="1"/>
        <v>258861372</v>
      </c>
      <c r="I36" s="49">
        <f t="shared" si="1"/>
        <v>326501287</v>
      </c>
      <c r="J36" s="50">
        <f t="shared" si="1"/>
        <v>306341823</v>
      </c>
      <c r="K36" s="45">
        <f t="shared" si="1"/>
        <v>339561498</v>
      </c>
      <c r="L36" s="46">
        <f t="shared" si="1"/>
        <v>361661935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-37747372</v>
      </c>
      <c r="D38" s="61">
        <f aca="true" t="shared" si="2" ref="D38:L38">+D22-D36</f>
        <v>-1696008</v>
      </c>
      <c r="E38" s="62">
        <f t="shared" si="2"/>
        <v>-43725421</v>
      </c>
      <c r="F38" s="63">
        <f t="shared" si="2"/>
        <v>78558</v>
      </c>
      <c r="G38" s="61">
        <f t="shared" si="2"/>
        <v>7137599</v>
      </c>
      <c r="H38" s="62">
        <f t="shared" si="2"/>
        <v>34081187</v>
      </c>
      <c r="I38" s="64">
        <f t="shared" si="2"/>
        <v>-13316228</v>
      </c>
      <c r="J38" s="65">
        <f t="shared" si="2"/>
        <v>8492368</v>
      </c>
      <c r="K38" s="61">
        <f t="shared" si="2"/>
        <v>-14822581</v>
      </c>
      <c r="L38" s="62">
        <f t="shared" si="2"/>
        <v>-13244009</v>
      </c>
    </row>
    <row r="39" spans="1:12" ht="13.5">
      <c r="A39" s="33" t="s">
        <v>54</v>
      </c>
      <c r="B39" s="41"/>
      <c r="C39" s="8">
        <v>50663900</v>
      </c>
      <c r="D39" s="8">
        <v>36465122</v>
      </c>
      <c r="E39" s="11">
        <v>32575431</v>
      </c>
      <c r="F39" s="13">
        <v>32206000</v>
      </c>
      <c r="G39" s="8">
        <v>35240300</v>
      </c>
      <c r="H39" s="11">
        <v>23508174</v>
      </c>
      <c r="I39" s="15">
        <v>33210868</v>
      </c>
      <c r="J39" s="13">
        <v>35413610</v>
      </c>
      <c r="K39" s="8">
        <v>36713850</v>
      </c>
      <c r="L39" s="11">
        <v>39096052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12916528</v>
      </c>
      <c r="D42" s="72">
        <f aca="true" t="shared" si="3" ref="D42:L42">SUM(D38:D41)</f>
        <v>34769114</v>
      </c>
      <c r="E42" s="73">
        <f t="shared" si="3"/>
        <v>-11149990</v>
      </c>
      <c r="F42" s="74">
        <f t="shared" si="3"/>
        <v>32284558</v>
      </c>
      <c r="G42" s="72">
        <f t="shared" si="3"/>
        <v>42377899</v>
      </c>
      <c r="H42" s="73">
        <f t="shared" si="3"/>
        <v>57589361</v>
      </c>
      <c r="I42" s="75">
        <f t="shared" si="3"/>
        <v>19894640</v>
      </c>
      <c r="J42" s="76">
        <f t="shared" si="3"/>
        <v>43905978</v>
      </c>
      <c r="K42" s="72">
        <f t="shared" si="3"/>
        <v>21891269</v>
      </c>
      <c r="L42" s="73">
        <f t="shared" si="3"/>
        <v>25852043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12916528</v>
      </c>
      <c r="D44" s="82">
        <f aca="true" t="shared" si="4" ref="D44:L44">+D42-D43</f>
        <v>34769114</v>
      </c>
      <c r="E44" s="83">
        <f t="shared" si="4"/>
        <v>-11149990</v>
      </c>
      <c r="F44" s="84">
        <f t="shared" si="4"/>
        <v>32284558</v>
      </c>
      <c r="G44" s="82">
        <f t="shared" si="4"/>
        <v>42377899</v>
      </c>
      <c r="H44" s="83">
        <f t="shared" si="4"/>
        <v>57589361</v>
      </c>
      <c r="I44" s="85">
        <f t="shared" si="4"/>
        <v>19894640</v>
      </c>
      <c r="J44" s="86">
        <f t="shared" si="4"/>
        <v>43905978</v>
      </c>
      <c r="K44" s="82">
        <f t="shared" si="4"/>
        <v>21891269</v>
      </c>
      <c r="L44" s="83">
        <f t="shared" si="4"/>
        <v>25852043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12916528</v>
      </c>
      <c r="D46" s="72">
        <f aca="true" t="shared" si="5" ref="D46:L46">SUM(D44:D45)</f>
        <v>34769114</v>
      </c>
      <c r="E46" s="73">
        <f t="shared" si="5"/>
        <v>-11149990</v>
      </c>
      <c r="F46" s="74">
        <f t="shared" si="5"/>
        <v>32284558</v>
      </c>
      <c r="G46" s="72">
        <f t="shared" si="5"/>
        <v>42377899</v>
      </c>
      <c r="H46" s="73">
        <f t="shared" si="5"/>
        <v>57589361</v>
      </c>
      <c r="I46" s="75">
        <f t="shared" si="5"/>
        <v>19894640</v>
      </c>
      <c r="J46" s="76">
        <f t="shared" si="5"/>
        <v>43905978</v>
      </c>
      <c r="K46" s="72">
        <f t="shared" si="5"/>
        <v>21891269</v>
      </c>
      <c r="L46" s="73">
        <f t="shared" si="5"/>
        <v>25852043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12916528</v>
      </c>
      <c r="D48" s="92">
        <f aca="true" t="shared" si="6" ref="D48:L48">SUM(D46:D47)</f>
        <v>34769114</v>
      </c>
      <c r="E48" s="93">
        <f t="shared" si="6"/>
        <v>-11149990</v>
      </c>
      <c r="F48" s="94">
        <f t="shared" si="6"/>
        <v>32284558</v>
      </c>
      <c r="G48" s="92">
        <f t="shared" si="6"/>
        <v>42377899</v>
      </c>
      <c r="H48" s="95">
        <f t="shared" si="6"/>
        <v>57589361</v>
      </c>
      <c r="I48" s="96">
        <f t="shared" si="6"/>
        <v>19894640</v>
      </c>
      <c r="J48" s="97">
        <f t="shared" si="6"/>
        <v>43905978</v>
      </c>
      <c r="K48" s="92">
        <f t="shared" si="6"/>
        <v>21891269</v>
      </c>
      <c r="L48" s="98">
        <f t="shared" si="6"/>
        <v>25852043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13933346</v>
      </c>
      <c r="D5" s="8">
        <v>28829853</v>
      </c>
      <c r="E5" s="9">
        <v>39290044</v>
      </c>
      <c r="F5" s="10">
        <v>38200792</v>
      </c>
      <c r="G5" s="8">
        <v>42802336</v>
      </c>
      <c r="H5" s="11">
        <v>41064781</v>
      </c>
      <c r="I5" s="12">
        <v>43690097</v>
      </c>
      <c r="J5" s="10">
        <v>35770728</v>
      </c>
      <c r="K5" s="8">
        <v>37809659</v>
      </c>
      <c r="L5" s="11">
        <v>39927000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14495189</v>
      </c>
      <c r="D7" s="8">
        <v>19266826</v>
      </c>
      <c r="E7" s="11">
        <v>17654791</v>
      </c>
      <c r="F7" s="13">
        <v>13097601</v>
      </c>
      <c r="G7" s="8">
        <v>17268268</v>
      </c>
      <c r="H7" s="11">
        <v>15887837</v>
      </c>
      <c r="I7" s="14">
        <v>22750120</v>
      </c>
      <c r="J7" s="13">
        <v>15237382</v>
      </c>
      <c r="K7" s="8">
        <v>15523844</v>
      </c>
      <c r="L7" s="11">
        <v>15815693</v>
      </c>
    </row>
    <row r="8" spans="1:12" ht="13.5">
      <c r="A8" s="35" t="s">
        <v>22</v>
      </c>
      <c r="B8" s="34" t="s">
        <v>19</v>
      </c>
      <c r="C8" s="8">
        <v>20018976</v>
      </c>
      <c r="D8" s="8">
        <v>27564249</v>
      </c>
      <c r="E8" s="11">
        <v>12417369</v>
      </c>
      <c r="F8" s="13">
        <v>17978088</v>
      </c>
      <c r="G8" s="8">
        <v>17978088</v>
      </c>
      <c r="H8" s="11">
        <v>14070027</v>
      </c>
      <c r="I8" s="15">
        <v>16350188</v>
      </c>
      <c r="J8" s="13">
        <v>10652524</v>
      </c>
      <c r="K8" s="8">
        <v>11259718</v>
      </c>
      <c r="L8" s="11">
        <v>11890263</v>
      </c>
    </row>
    <row r="9" spans="1:12" ht="13.5">
      <c r="A9" s="35" t="s">
        <v>23</v>
      </c>
      <c r="B9" s="34" t="s">
        <v>19</v>
      </c>
      <c r="C9" s="8">
        <v>3518543</v>
      </c>
      <c r="D9" s="8">
        <v>4337038</v>
      </c>
      <c r="E9" s="11">
        <v>3233651</v>
      </c>
      <c r="F9" s="13">
        <v>4413240</v>
      </c>
      <c r="G9" s="8">
        <v>4820939</v>
      </c>
      <c r="H9" s="11">
        <v>3634269</v>
      </c>
      <c r="I9" s="15">
        <v>4411433</v>
      </c>
      <c r="J9" s="13">
        <v>2644041</v>
      </c>
      <c r="K9" s="8">
        <v>2794751</v>
      </c>
      <c r="L9" s="11">
        <v>2951257</v>
      </c>
    </row>
    <row r="10" spans="1:12" ht="13.5">
      <c r="A10" s="35" t="s">
        <v>24</v>
      </c>
      <c r="B10" s="34" t="s">
        <v>19</v>
      </c>
      <c r="C10" s="8">
        <v>7197178</v>
      </c>
      <c r="D10" s="8">
        <v>7687776</v>
      </c>
      <c r="E10" s="36">
        <v>6114230</v>
      </c>
      <c r="F10" s="37">
        <v>8314800</v>
      </c>
      <c r="G10" s="38">
        <v>7780192</v>
      </c>
      <c r="H10" s="36">
        <v>6859183</v>
      </c>
      <c r="I10" s="39">
        <v>8180343</v>
      </c>
      <c r="J10" s="40">
        <v>5367060</v>
      </c>
      <c r="K10" s="38">
        <v>5672982</v>
      </c>
      <c r="L10" s="36">
        <v>5990669</v>
      </c>
    </row>
    <row r="11" spans="1:12" ht="13.5">
      <c r="A11" s="35" t="s">
        <v>25</v>
      </c>
      <c r="B11" s="41"/>
      <c r="C11" s="8">
        <v>0</v>
      </c>
      <c r="D11" s="8">
        <v>0</v>
      </c>
      <c r="E11" s="11">
        <v>0</v>
      </c>
      <c r="F11" s="13">
        <v>0</v>
      </c>
      <c r="G11" s="8">
        <v>0</v>
      </c>
      <c r="H11" s="11">
        <v>0</v>
      </c>
      <c r="I11" s="15">
        <v>0</v>
      </c>
      <c r="J11" s="13">
        <v>0</v>
      </c>
      <c r="K11" s="8">
        <v>0</v>
      </c>
      <c r="L11" s="11">
        <v>0</v>
      </c>
    </row>
    <row r="12" spans="1:12" ht="13.5">
      <c r="A12" s="35" t="s">
        <v>26</v>
      </c>
      <c r="B12" s="41"/>
      <c r="C12" s="8">
        <v>128021</v>
      </c>
      <c r="D12" s="8">
        <v>136201</v>
      </c>
      <c r="E12" s="11">
        <v>22730</v>
      </c>
      <c r="F12" s="13">
        <v>27278</v>
      </c>
      <c r="G12" s="8">
        <v>30304</v>
      </c>
      <c r="H12" s="11">
        <v>35163</v>
      </c>
      <c r="I12" s="15">
        <v>27980</v>
      </c>
      <c r="J12" s="13">
        <v>36253</v>
      </c>
      <c r="K12" s="8">
        <v>38320</v>
      </c>
      <c r="L12" s="11">
        <v>40465</v>
      </c>
    </row>
    <row r="13" spans="1:12" ht="13.5">
      <c r="A13" s="33" t="s">
        <v>27</v>
      </c>
      <c r="B13" s="41"/>
      <c r="C13" s="8">
        <v>549002</v>
      </c>
      <c r="D13" s="8">
        <v>485733</v>
      </c>
      <c r="E13" s="11">
        <v>1379339</v>
      </c>
      <c r="F13" s="13">
        <v>1533468</v>
      </c>
      <c r="G13" s="8">
        <v>1623491</v>
      </c>
      <c r="H13" s="11">
        <v>1601173</v>
      </c>
      <c r="I13" s="15">
        <v>1615919</v>
      </c>
      <c r="J13" s="13">
        <v>1652758</v>
      </c>
      <c r="K13" s="8">
        <v>1746965</v>
      </c>
      <c r="L13" s="11">
        <v>1844795</v>
      </c>
    </row>
    <row r="14" spans="1:12" ht="13.5">
      <c r="A14" s="33" t="s">
        <v>28</v>
      </c>
      <c r="B14" s="41"/>
      <c r="C14" s="8">
        <v>7057612</v>
      </c>
      <c r="D14" s="8">
        <v>10519478</v>
      </c>
      <c r="E14" s="11">
        <v>2291</v>
      </c>
      <c r="F14" s="13">
        <v>5000000</v>
      </c>
      <c r="G14" s="8">
        <v>10251461</v>
      </c>
      <c r="H14" s="11">
        <v>9525605</v>
      </c>
      <c r="I14" s="15">
        <v>10340714</v>
      </c>
      <c r="J14" s="13">
        <v>11089562</v>
      </c>
      <c r="K14" s="8">
        <v>11739069</v>
      </c>
      <c r="L14" s="11">
        <v>12414887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2012223</v>
      </c>
      <c r="D16" s="8">
        <v>3146120</v>
      </c>
      <c r="E16" s="11">
        <v>2869046</v>
      </c>
      <c r="F16" s="13">
        <v>4239540</v>
      </c>
      <c r="G16" s="8">
        <v>3011250</v>
      </c>
      <c r="H16" s="11">
        <v>475674</v>
      </c>
      <c r="I16" s="15">
        <v>1815532</v>
      </c>
      <c r="J16" s="13">
        <v>3171508</v>
      </c>
      <c r="K16" s="8">
        <v>3267131</v>
      </c>
      <c r="L16" s="11">
        <v>3430561</v>
      </c>
    </row>
    <row r="17" spans="1:12" ht="13.5">
      <c r="A17" s="33" t="s">
        <v>31</v>
      </c>
      <c r="B17" s="41"/>
      <c r="C17" s="8">
        <v>1989209</v>
      </c>
      <c r="D17" s="8">
        <v>1359192</v>
      </c>
      <c r="E17" s="11">
        <v>1889020</v>
      </c>
      <c r="F17" s="13">
        <v>1644292</v>
      </c>
      <c r="G17" s="8">
        <v>2171061</v>
      </c>
      <c r="H17" s="11">
        <v>1560770</v>
      </c>
      <c r="I17" s="15">
        <v>2124795</v>
      </c>
      <c r="J17" s="13">
        <v>2679823</v>
      </c>
      <c r="K17" s="8">
        <v>2954305</v>
      </c>
      <c r="L17" s="11">
        <v>2989106</v>
      </c>
    </row>
    <row r="18" spans="1:12" ht="13.5">
      <c r="A18" s="35" t="s">
        <v>32</v>
      </c>
      <c r="B18" s="34"/>
      <c r="C18" s="8">
        <v>1120957</v>
      </c>
      <c r="D18" s="8">
        <v>1566947</v>
      </c>
      <c r="E18" s="11">
        <v>2083242</v>
      </c>
      <c r="F18" s="13">
        <v>1727884</v>
      </c>
      <c r="G18" s="8">
        <v>2360591</v>
      </c>
      <c r="H18" s="11">
        <v>1803473</v>
      </c>
      <c r="I18" s="15">
        <v>2652654</v>
      </c>
      <c r="J18" s="13">
        <v>2714679</v>
      </c>
      <c r="K18" s="8">
        <v>2986147</v>
      </c>
      <c r="L18" s="11">
        <v>3344485</v>
      </c>
    </row>
    <row r="19" spans="1:12" ht="13.5">
      <c r="A19" s="33" t="s">
        <v>33</v>
      </c>
      <c r="B19" s="41"/>
      <c r="C19" s="8">
        <v>49076920</v>
      </c>
      <c r="D19" s="8">
        <v>52233266</v>
      </c>
      <c r="E19" s="11">
        <v>62743438</v>
      </c>
      <c r="F19" s="13">
        <v>67055270</v>
      </c>
      <c r="G19" s="8">
        <v>66342000</v>
      </c>
      <c r="H19" s="11">
        <v>61344979</v>
      </c>
      <c r="I19" s="15">
        <v>66524044</v>
      </c>
      <c r="J19" s="13">
        <v>71843426</v>
      </c>
      <c r="K19" s="8">
        <v>77551133</v>
      </c>
      <c r="L19" s="11">
        <v>83894645</v>
      </c>
    </row>
    <row r="20" spans="1:12" ht="13.5">
      <c r="A20" s="33" t="s">
        <v>34</v>
      </c>
      <c r="B20" s="41" t="s">
        <v>19</v>
      </c>
      <c r="C20" s="8">
        <v>406181</v>
      </c>
      <c r="D20" s="8">
        <v>25920113</v>
      </c>
      <c r="E20" s="36">
        <v>4626219</v>
      </c>
      <c r="F20" s="37">
        <v>7515703</v>
      </c>
      <c r="G20" s="38">
        <v>6532091</v>
      </c>
      <c r="H20" s="36">
        <v>12714573</v>
      </c>
      <c r="I20" s="39">
        <v>2029936</v>
      </c>
      <c r="J20" s="40">
        <v>556125</v>
      </c>
      <c r="K20" s="38">
        <v>590214</v>
      </c>
      <c r="L20" s="36">
        <v>616791</v>
      </c>
    </row>
    <row r="21" spans="1:12" ht="13.5">
      <c r="A21" s="33" t="s">
        <v>35</v>
      </c>
      <c r="B21" s="41"/>
      <c r="C21" s="8">
        <v>0</v>
      </c>
      <c r="D21" s="8">
        <v>0</v>
      </c>
      <c r="E21" s="11">
        <v>-10094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121503357</v>
      </c>
      <c r="D22" s="45">
        <f aca="true" t="shared" si="0" ref="D22:L22">SUM(D5:D21)</f>
        <v>183052792</v>
      </c>
      <c r="E22" s="46">
        <f t="shared" si="0"/>
        <v>154315316</v>
      </c>
      <c r="F22" s="47">
        <f t="shared" si="0"/>
        <v>170747956</v>
      </c>
      <c r="G22" s="45">
        <f t="shared" si="0"/>
        <v>182972072</v>
      </c>
      <c r="H22" s="48">
        <f t="shared" si="0"/>
        <v>170577507</v>
      </c>
      <c r="I22" s="49">
        <f t="shared" si="0"/>
        <v>182513755</v>
      </c>
      <c r="J22" s="50">
        <f t="shared" si="0"/>
        <v>163415869</v>
      </c>
      <c r="K22" s="45">
        <f t="shared" si="0"/>
        <v>173934238</v>
      </c>
      <c r="L22" s="46">
        <f t="shared" si="0"/>
        <v>185150617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38277082</v>
      </c>
      <c r="D25" s="8">
        <v>41131853</v>
      </c>
      <c r="E25" s="11">
        <v>47104346</v>
      </c>
      <c r="F25" s="12">
        <v>53417883</v>
      </c>
      <c r="G25" s="8">
        <v>52721240</v>
      </c>
      <c r="H25" s="14">
        <v>48221533</v>
      </c>
      <c r="I25" s="15">
        <v>55908643</v>
      </c>
      <c r="J25" s="13">
        <v>54366637</v>
      </c>
      <c r="K25" s="8">
        <v>57379178</v>
      </c>
      <c r="L25" s="11">
        <v>61128780</v>
      </c>
    </row>
    <row r="26" spans="1:12" ht="13.5">
      <c r="A26" s="35" t="s">
        <v>39</v>
      </c>
      <c r="B26" s="34"/>
      <c r="C26" s="8">
        <v>5165442</v>
      </c>
      <c r="D26" s="8">
        <v>5368632</v>
      </c>
      <c r="E26" s="11">
        <v>6110264</v>
      </c>
      <c r="F26" s="13">
        <v>6310266</v>
      </c>
      <c r="G26" s="8">
        <v>6239643</v>
      </c>
      <c r="H26" s="11">
        <v>5773027</v>
      </c>
      <c r="I26" s="15">
        <v>6274946</v>
      </c>
      <c r="J26" s="13">
        <v>5875010</v>
      </c>
      <c r="K26" s="8">
        <v>6268636</v>
      </c>
      <c r="L26" s="11">
        <v>6682366</v>
      </c>
    </row>
    <row r="27" spans="1:12" ht="13.5">
      <c r="A27" s="35" t="s">
        <v>40</v>
      </c>
      <c r="B27" s="34" t="s">
        <v>41</v>
      </c>
      <c r="C27" s="8">
        <v>42372126</v>
      </c>
      <c r="D27" s="8">
        <v>47676413</v>
      </c>
      <c r="E27" s="11">
        <v>11181305</v>
      </c>
      <c r="F27" s="13">
        <v>34966566</v>
      </c>
      <c r="G27" s="8">
        <v>16966565</v>
      </c>
      <c r="H27" s="11">
        <v>0</v>
      </c>
      <c r="I27" s="15">
        <v>22258378</v>
      </c>
      <c r="J27" s="13">
        <v>13516565</v>
      </c>
      <c r="K27" s="8">
        <v>13516565</v>
      </c>
      <c r="L27" s="11">
        <v>13516565</v>
      </c>
    </row>
    <row r="28" spans="1:12" ht="13.5">
      <c r="A28" s="35" t="s">
        <v>42</v>
      </c>
      <c r="B28" s="34" t="s">
        <v>19</v>
      </c>
      <c r="C28" s="8">
        <v>25386361</v>
      </c>
      <c r="D28" s="8">
        <v>26092241</v>
      </c>
      <c r="E28" s="11">
        <v>29111156</v>
      </c>
      <c r="F28" s="12">
        <v>35000000</v>
      </c>
      <c r="G28" s="8">
        <v>29999999</v>
      </c>
      <c r="H28" s="14">
        <v>0</v>
      </c>
      <c r="I28" s="15">
        <v>32009336</v>
      </c>
      <c r="J28" s="13">
        <v>26686494</v>
      </c>
      <c r="K28" s="8">
        <v>26686494</v>
      </c>
      <c r="L28" s="11">
        <v>26686494</v>
      </c>
    </row>
    <row r="29" spans="1:12" ht="13.5">
      <c r="A29" s="35" t="s">
        <v>43</v>
      </c>
      <c r="B29" s="34"/>
      <c r="C29" s="8">
        <v>2173282</v>
      </c>
      <c r="D29" s="8">
        <v>2382643</v>
      </c>
      <c r="E29" s="11">
        <v>2084829</v>
      </c>
      <c r="F29" s="13">
        <v>2643958</v>
      </c>
      <c r="G29" s="8">
        <v>2643957</v>
      </c>
      <c r="H29" s="11">
        <v>361924</v>
      </c>
      <c r="I29" s="15">
        <v>1079404</v>
      </c>
      <c r="J29" s="13">
        <v>3859053</v>
      </c>
      <c r="K29" s="8">
        <v>3973914</v>
      </c>
      <c r="L29" s="11">
        <v>4001995</v>
      </c>
    </row>
    <row r="30" spans="1:12" ht="13.5">
      <c r="A30" s="35" t="s">
        <v>44</v>
      </c>
      <c r="B30" s="34" t="s">
        <v>19</v>
      </c>
      <c r="C30" s="8">
        <v>14734165</v>
      </c>
      <c r="D30" s="8">
        <v>21691340</v>
      </c>
      <c r="E30" s="11">
        <v>20013615</v>
      </c>
      <c r="F30" s="12">
        <v>20495305</v>
      </c>
      <c r="G30" s="8">
        <v>20587560</v>
      </c>
      <c r="H30" s="14">
        <v>12752616</v>
      </c>
      <c r="I30" s="15">
        <v>17220937</v>
      </c>
      <c r="J30" s="13">
        <v>20999220</v>
      </c>
      <c r="K30" s="8">
        <v>21304731</v>
      </c>
      <c r="L30" s="11">
        <v>21620179</v>
      </c>
    </row>
    <row r="31" spans="1:12" ht="13.5">
      <c r="A31" s="35" t="s">
        <v>45</v>
      </c>
      <c r="B31" s="34" t="s">
        <v>46</v>
      </c>
      <c r="C31" s="8">
        <v>6380240</v>
      </c>
      <c r="D31" s="8">
        <v>2013820</v>
      </c>
      <c r="E31" s="11">
        <v>0</v>
      </c>
      <c r="F31" s="13">
        <v>6303696</v>
      </c>
      <c r="G31" s="8">
        <v>8422434</v>
      </c>
      <c r="H31" s="11">
        <v>3027747</v>
      </c>
      <c r="I31" s="15">
        <v>0</v>
      </c>
      <c r="J31" s="13">
        <v>0</v>
      </c>
      <c r="K31" s="8">
        <v>0</v>
      </c>
      <c r="L31" s="11">
        <v>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7226466</v>
      </c>
      <c r="F32" s="12">
        <v>4026114</v>
      </c>
      <c r="G32" s="8">
        <v>10025305</v>
      </c>
      <c r="H32" s="14">
        <v>5125821</v>
      </c>
      <c r="I32" s="15">
        <v>6110546</v>
      </c>
      <c r="J32" s="13">
        <v>27503468</v>
      </c>
      <c r="K32" s="8">
        <v>28096984</v>
      </c>
      <c r="L32" s="11">
        <v>29631552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0</v>
      </c>
      <c r="F33" s="13">
        <v>17969520</v>
      </c>
      <c r="G33" s="8">
        <v>28624164</v>
      </c>
      <c r="H33" s="11">
        <v>24245822</v>
      </c>
      <c r="I33" s="15">
        <v>0</v>
      </c>
      <c r="J33" s="13">
        <v>0</v>
      </c>
      <c r="K33" s="8">
        <v>0</v>
      </c>
      <c r="L33" s="11">
        <v>0</v>
      </c>
    </row>
    <row r="34" spans="1:12" ht="13.5">
      <c r="A34" s="35" t="s">
        <v>49</v>
      </c>
      <c r="B34" s="34" t="s">
        <v>50</v>
      </c>
      <c r="C34" s="8">
        <v>35785206</v>
      </c>
      <c r="D34" s="8">
        <v>42187024</v>
      </c>
      <c r="E34" s="11">
        <v>46282069</v>
      </c>
      <c r="F34" s="12">
        <v>35969860</v>
      </c>
      <c r="G34" s="8">
        <v>35750891</v>
      </c>
      <c r="H34" s="11">
        <v>22980665</v>
      </c>
      <c r="I34" s="15">
        <v>64448870</v>
      </c>
      <c r="J34" s="13">
        <v>35174673</v>
      </c>
      <c r="K34" s="8">
        <v>37557007</v>
      </c>
      <c r="L34" s="11">
        <v>40119737</v>
      </c>
    </row>
    <row r="35" spans="1:12" ht="13.5">
      <c r="A35" s="33" t="s">
        <v>51</v>
      </c>
      <c r="B35" s="41"/>
      <c r="C35" s="8">
        <v>2511332</v>
      </c>
      <c r="D35" s="8">
        <v>471004</v>
      </c>
      <c r="E35" s="11">
        <v>445488</v>
      </c>
      <c r="F35" s="13">
        <v>0</v>
      </c>
      <c r="G35" s="8">
        <v>0</v>
      </c>
      <c r="H35" s="11">
        <v>0</v>
      </c>
      <c r="I35" s="15">
        <v>487104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172785236</v>
      </c>
      <c r="D36" s="45">
        <f aca="true" t="shared" si="1" ref="D36:L36">SUM(D25:D35)</f>
        <v>189014970</v>
      </c>
      <c r="E36" s="46">
        <f t="shared" si="1"/>
        <v>169559538</v>
      </c>
      <c r="F36" s="47">
        <f t="shared" si="1"/>
        <v>217103168</v>
      </c>
      <c r="G36" s="45">
        <f t="shared" si="1"/>
        <v>211981758</v>
      </c>
      <c r="H36" s="46">
        <f t="shared" si="1"/>
        <v>122489155</v>
      </c>
      <c r="I36" s="49">
        <f t="shared" si="1"/>
        <v>205798164</v>
      </c>
      <c r="J36" s="50">
        <f t="shared" si="1"/>
        <v>187981120</v>
      </c>
      <c r="K36" s="45">
        <f t="shared" si="1"/>
        <v>194783509</v>
      </c>
      <c r="L36" s="46">
        <f t="shared" si="1"/>
        <v>203387668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-51281879</v>
      </c>
      <c r="D38" s="61">
        <f aca="true" t="shared" si="2" ref="D38:L38">+D22-D36</f>
        <v>-5962178</v>
      </c>
      <c r="E38" s="62">
        <f t="shared" si="2"/>
        <v>-15244222</v>
      </c>
      <c r="F38" s="63">
        <f t="shared" si="2"/>
        <v>-46355212</v>
      </c>
      <c r="G38" s="61">
        <f t="shared" si="2"/>
        <v>-29009686</v>
      </c>
      <c r="H38" s="62">
        <f t="shared" si="2"/>
        <v>48088352</v>
      </c>
      <c r="I38" s="64">
        <f t="shared" si="2"/>
        <v>-23284409</v>
      </c>
      <c r="J38" s="65">
        <f t="shared" si="2"/>
        <v>-24565251</v>
      </c>
      <c r="K38" s="61">
        <f t="shared" si="2"/>
        <v>-20849271</v>
      </c>
      <c r="L38" s="62">
        <f t="shared" si="2"/>
        <v>-18237051</v>
      </c>
    </row>
    <row r="39" spans="1:12" ht="13.5">
      <c r="A39" s="33" t="s">
        <v>54</v>
      </c>
      <c r="B39" s="41"/>
      <c r="C39" s="8">
        <v>22841222</v>
      </c>
      <c r="D39" s="8">
        <v>27690457</v>
      </c>
      <c r="E39" s="11">
        <v>32293770</v>
      </c>
      <c r="F39" s="13">
        <v>33446000</v>
      </c>
      <c r="G39" s="8">
        <v>40885665</v>
      </c>
      <c r="H39" s="11">
        <v>25213773</v>
      </c>
      <c r="I39" s="15">
        <v>37604708</v>
      </c>
      <c r="J39" s="13">
        <v>69406048</v>
      </c>
      <c r="K39" s="8">
        <v>77602000</v>
      </c>
      <c r="L39" s="11">
        <v>82176000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-28440657</v>
      </c>
      <c r="D42" s="72">
        <f aca="true" t="shared" si="3" ref="D42:L42">SUM(D38:D41)</f>
        <v>21728279</v>
      </c>
      <c r="E42" s="73">
        <f t="shared" si="3"/>
        <v>17049548</v>
      </c>
      <c r="F42" s="74">
        <f t="shared" si="3"/>
        <v>-12909212</v>
      </c>
      <c r="G42" s="72">
        <f t="shared" si="3"/>
        <v>11875979</v>
      </c>
      <c r="H42" s="73">
        <f t="shared" si="3"/>
        <v>73302125</v>
      </c>
      <c r="I42" s="75">
        <f t="shared" si="3"/>
        <v>14320299</v>
      </c>
      <c r="J42" s="76">
        <f t="shared" si="3"/>
        <v>44840797</v>
      </c>
      <c r="K42" s="72">
        <f t="shared" si="3"/>
        <v>56752729</v>
      </c>
      <c r="L42" s="73">
        <f t="shared" si="3"/>
        <v>63938949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-28440657</v>
      </c>
      <c r="D44" s="82">
        <f aca="true" t="shared" si="4" ref="D44:L44">+D42-D43</f>
        <v>21728279</v>
      </c>
      <c r="E44" s="83">
        <f t="shared" si="4"/>
        <v>17049548</v>
      </c>
      <c r="F44" s="84">
        <f t="shared" si="4"/>
        <v>-12909212</v>
      </c>
      <c r="G44" s="82">
        <f t="shared" si="4"/>
        <v>11875979</v>
      </c>
      <c r="H44" s="83">
        <f t="shared" si="4"/>
        <v>73302125</v>
      </c>
      <c r="I44" s="85">
        <f t="shared" si="4"/>
        <v>14320299</v>
      </c>
      <c r="J44" s="86">
        <f t="shared" si="4"/>
        <v>44840797</v>
      </c>
      <c r="K44" s="82">
        <f t="shared" si="4"/>
        <v>56752729</v>
      </c>
      <c r="L44" s="83">
        <f t="shared" si="4"/>
        <v>63938949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-28440657</v>
      </c>
      <c r="D46" s="72">
        <f aca="true" t="shared" si="5" ref="D46:L46">SUM(D44:D45)</f>
        <v>21728279</v>
      </c>
      <c r="E46" s="73">
        <f t="shared" si="5"/>
        <v>17049548</v>
      </c>
      <c r="F46" s="74">
        <f t="shared" si="5"/>
        <v>-12909212</v>
      </c>
      <c r="G46" s="72">
        <f t="shared" si="5"/>
        <v>11875979</v>
      </c>
      <c r="H46" s="73">
        <f t="shared" si="5"/>
        <v>73302125</v>
      </c>
      <c r="I46" s="75">
        <f t="shared" si="5"/>
        <v>14320299</v>
      </c>
      <c r="J46" s="76">
        <f t="shared" si="5"/>
        <v>44840797</v>
      </c>
      <c r="K46" s="72">
        <f t="shared" si="5"/>
        <v>56752729</v>
      </c>
      <c r="L46" s="73">
        <f t="shared" si="5"/>
        <v>63938949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-28440657</v>
      </c>
      <c r="D48" s="92">
        <f aca="true" t="shared" si="6" ref="D48:L48">SUM(D46:D47)</f>
        <v>21728279</v>
      </c>
      <c r="E48" s="93">
        <f t="shared" si="6"/>
        <v>17049548</v>
      </c>
      <c r="F48" s="94">
        <f t="shared" si="6"/>
        <v>-12909212</v>
      </c>
      <c r="G48" s="92">
        <f t="shared" si="6"/>
        <v>11875979</v>
      </c>
      <c r="H48" s="95">
        <f t="shared" si="6"/>
        <v>73302125</v>
      </c>
      <c r="I48" s="96">
        <f t="shared" si="6"/>
        <v>14320299</v>
      </c>
      <c r="J48" s="97">
        <f t="shared" si="6"/>
        <v>44840797</v>
      </c>
      <c r="K48" s="92">
        <f t="shared" si="6"/>
        <v>56752729</v>
      </c>
      <c r="L48" s="98">
        <f t="shared" si="6"/>
        <v>63938949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4.7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102" t="s">
        <v>6</v>
      </c>
      <c r="G2" s="103"/>
      <c r="H2" s="103"/>
      <c r="I2" s="104"/>
      <c r="J2" s="105" t="s">
        <v>7</v>
      </c>
      <c r="K2" s="106"/>
      <c r="L2" s="107"/>
    </row>
    <row r="3" spans="1:12" ht="24.75" customHeight="1">
      <c r="A3" s="20" t="s">
        <v>8</v>
      </c>
      <c r="B3" s="21" t="s">
        <v>9</v>
      </c>
      <c r="C3" s="22" t="s">
        <v>10</v>
      </c>
      <c r="D3" s="22" t="s">
        <v>10</v>
      </c>
      <c r="E3" s="23" t="s">
        <v>10</v>
      </c>
      <c r="F3" s="24" t="s">
        <v>11</v>
      </c>
      <c r="G3" s="22" t="s">
        <v>12</v>
      </c>
      <c r="H3" s="22" t="s">
        <v>13</v>
      </c>
      <c r="I3" s="23" t="s">
        <v>10</v>
      </c>
      <c r="J3" s="24" t="s">
        <v>14</v>
      </c>
      <c r="K3" s="22" t="s">
        <v>15</v>
      </c>
      <c r="L3" s="23" t="s">
        <v>16</v>
      </c>
    </row>
    <row r="4" spans="1:12" ht="13.5">
      <c r="A4" s="25" t="s">
        <v>17</v>
      </c>
      <c r="B4" s="26"/>
      <c r="C4" s="27"/>
      <c r="D4" s="27"/>
      <c r="E4" s="28"/>
      <c r="F4" s="29"/>
      <c r="G4" s="27"/>
      <c r="H4" s="30"/>
      <c r="I4" s="31"/>
      <c r="J4" s="32"/>
      <c r="K4" s="27"/>
      <c r="L4" s="30"/>
    </row>
    <row r="5" spans="1:12" ht="13.5">
      <c r="A5" s="33" t="s">
        <v>18</v>
      </c>
      <c r="B5" s="34" t="s">
        <v>19</v>
      </c>
      <c r="C5" s="8">
        <v>128562770</v>
      </c>
      <c r="D5" s="8">
        <v>128579927</v>
      </c>
      <c r="E5" s="9">
        <v>135339445</v>
      </c>
      <c r="F5" s="10">
        <v>148563488</v>
      </c>
      <c r="G5" s="8">
        <v>148671261</v>
      </c>
      <c r="H5" s="11">
        <v>148611583</v>
      </c>
      <c r="I5" s="12">
        <v>148074778</v>
      </c>
      <c r="J5" s="10">
        <v>160564962</v>
      </c>
      <c r="K5" s="8">
        <v>173410159</v>
      </c>
      <c r="L5" s="11">
        <v>187282972</v>
      </c>
    </row>
    <row r="6" spans="1:12" ht="13.5">
      <c r="A6" s="33" t="s">
        <v>20</v>
      </c>
      <c r="B6" s="34"/>
      <c r="C6" s="8">
        <v>0</v>
      </c>
      <c r="D6" s="8">
        <v>0</v>
      </c>
      <c r="E6" s="11">
        <v>0</v>
      </c>
      <c r="F6" s="13">
        <v>0</v>
      </c>
      <c r="G6" s="8">
        <v>0</v>
      </c>
      <c r="H6" s="11">
        <v>0</v>
      </c>
      <c r="I6" s="14">
        <v>0</v>
      </c>
      <c r="J6" s="13">
        <v>0</v>
      </c>
      <c r="K6" s="8">
        <v>0</v>
      </c>
      <c r="L6" s="11">
        <v>0</v>
      </c>
    </row>
    <row r="7" spans="1:12" ht="13.5">
      <c r="A7" s="35" t="s">
        <v>21</v>
      </c>
      <c r="B7" s="34" t="s">
        <v>19</v>
      </c>
      <c r="C7" s="8">
        <v>211719491</v>
      </c>
      <c r="D7" s="8">
        <v>215207840</v>
      </c>
      <c r="E7" s="11">
        <v>234162285</v>
      </c>
      <c r="F7" s="13">
        <v>224482368</v>
      </c>
      <c r="G7" s="8">
        <v>223745356</v>
      </c>
      <c r="H7" s="11">
        <v>224649153</v>
      </c>
      <c r="I7" s="14">
        <v>241233941</v>
      </c>
      <c r="J7" s="13">
        <v>230404808</v>
      </c>
      <c r="K7" s="8">
        <v>233715775</v>
      </c>
      <c r="L7" s="11">
        <v>236999073</v>
      </c>
    </row>
    <row r="8" spans="1:12" ht="13.5">
      <c r="A8" s="35" t="s">
        <v>22</v>
      </c>
      <c r="B8" s="34" t="s">
        <v>19</v>
      </c>
      <c r="C8" s="8">
        <v>28983070</v>
      </c>
      <c r="D8" s="8">
        <v>32912277</v>
      </c>
      <c r="E8" s="11">
        <v>37380339</v>
      </c>
      <c r="F8" s="13">
        <v>53124403</v>
      </c>
      <c r="G8" s="8">
        <v>53284419</v>
      </c>
      <c r="H8" s="11">
        <v>67244917</v>
      </c>
      <c r="I8" s="15">
        <v>39607926</v>
      </c>
      <c r="J8" s="13">
        <v>58871483</v>
      </c>
      <c r="K8" s="8">
        <v>57809614</v>
      </c>
      <c r="L8" s="11">
        <v>56439874</v>
      </c>
    </row>
    <row r="9" spans="1:12" ht="13.5">
      <c r="A9" s="35" t="s">
        <v>23</v>
      </c>
      <c r="B9" s="34" t="s">
        <v>19</v>
      </c>
      <c r="C9" s="8">
        <v>33264357</v>
      </c>
      <c r="D9" s="8">
        <v>37326091</v>
      </c>
      <c r="E9" s="11">
        <v>40540705</v>
      </c>
      <c r="F9" s="13">
        <v>40787081</v>
      </c>
      <c r="G9" s="8">
        <v>37217215</v>
      </c>
      <c r="H9" s="11">
        <v>45806823</v>
      </c>
      <c r="I9" s="15">
        <v>41827973</v>
      </c>
      <c r="J9" s="13">
        <v>40622422</v>
      </c>
      <c r="K9" s="8">
        <v>44278440</v>
      </c>
      <c r="L9" s="11">
        <v>48263500</v>
      </c>
    </row>
    <row r="10" spans="1:12" ht="13.5">
      <c r="A10" s="35" t="s">
        <v>24</v>
      </c>
      <c r="B10" s="34" t="s">
        <v>19</v>
      </c>
      <c r="C10" s="8">
        <v>41458330</v>
      </c>
      <c r="D10" s="8">
        <v>45874578</v>
      </c>
      <c r="E10" s="36">
        <v>48735384</v>
      </c>
      <c r="F10" s="37">
        <v>24979278</v>
      </c>
      <c r="G10" s="38">
        <v>25148958</v>
      </c>
      <c r="H10" s="36">
        <v>37967241</v>
      </c>
      <c r="I10" s="39">
        <v>53035864</v>
      </c>
      <c r="J10" s="40">
        <v>27412364</v>
      </c>
      <c r="K10" s="38">
        <v>29879477</v>
      </c>
      <c r="L10" s="36">
        <v>32568630</v>
      </c>
    </row>
    <row r="11" spans="1:12" ht="13.5">
      <c r="A11" s="35" t="s">
        <v>25</v>
      </c>
      <c r="B11" s="41"/>
      <c r="C11" s="8">
        <v>-24347164</v>
      </c>
      <c r="D11" s="8">
        <v>-30268679</v>
      </c>
      <c r="E11" s="11">
        <v>-34273206</v>
      </c>
      <c r="F11" s="13">
        <v>13450780</v>
      </c>
      <c r="G11" s="8">
        <v>12058710</v>
      </c>
      <c r="H11" s="11">
        <v>0</v>
      </c>
      <c r="I11" s="15">
        <v>-38322133</v>
      </c>
      <c r="J11" s="13">
        <v>12782575</v>
      </c>
      <c r="K11" s="8">
        <v>13549257</v>
      </c>
      <c r="L11" s="11">
        <v>14362025</v>
      </c>
    </row>
    <row r="12" spans="1:12" ht="13.5">
      <c r="A12" s="35" t="s">
        <v>26</v>
      </c>
      <c r="B12" s="41"/>
      <c r="C12" s="8">
        <v>276049</v>
      </c>
      <c r="D12" s="8">
        <v>1394698</v>
      </c>
      <c r="E12" s="11">
        <v>744348</v>
      </c>
      <c r="F12" s="13">
        <v>590630</v>
      </c>
      <c r="G12" s="8">
        <v>1200364</v>
      </c>
      <c r="H12" s="11">
        <v>1502520</v>
      </c>
      <c r="I12" s="15">
        <v>1505651</v>
      </c>
      <c r="J12" s="13">
        <v>1309450</v>
      </c>
      <c r="K12" s="8">
        <v>1388017</v>
      </c>
      <c r="L12" s="11">
        <v>1471300</v>
      </c>
    </row>
    <row r="13" spans="1:12" ht="13.5">
      <c r="A13" s="33" t="s">
        <v>27</v>
      </c>
      <c r="B13" s="41"/>
      <c r="C13" s="8">
        <v>1709388</v>
      </c>
      <c r="D13" s="8">
        <v>2429512</v>
      </c>
      <c r="E13" s="11">
        <v>5031308</v>
      </c>
      <c r="F13" s="13">
        <v>3000000</v>
      </c>
      <c r="G13" s="8">
        <v>6787662</v>
      </c>
      <c r="H13" s="11">
        <v>7171550</v>
      </c>
      <c r="I13" s="15">
        <v>7776128</v>
      </c>
      <c r="J13" s="13">
        <v>7194922</v>
      </c>
      <c r="K13" s="8">
        <v>7626617</v>
      </c>
      <c r="L13" s="11">
        <v>8084214</v>
      </c>
    </row>
    <row r="14" spans="1:12" ht="13.5">
      <c r="A14" s="33" t="s">
        <v>28</v>
      </c>
      <c r="B14" s="41"/>
      <c r="C14" s="8">
        <v>3841248</v>
      </c>
      <c r="D14" s="8">
        <v>3925942</v>
      </c>
      <c r="E14" s="11">
        <v>3306788</v>
      </c>
      <c r="F14" s="13">
        <v>4500000</v>
      </c>
      <c r="G14" s="8">
        <v>7536296</v>
      </c>
      <c r="H14" s="11">
        <v>6632969</v>
      </c>
      <c r="I14" s="15">
        <v>8144334</v>
      </c>
      <c r="J14" s="13">
        <v>8939200</v>
      </c>
      <c r="K14" s="8">
        <v>9654335</v>
      </c>
      <c r="L14" s="11">
        <v>10426682</v>
      </c>
    </row>
    <row r="15" spans="1:12" ht="13.5">
      <c r="A15" s="33" t="s">
        <v>29</v>
      </c>
      <c r="B15" s="41"/>
      <c r="C15" s="8">
        <v>0</v>
      </c>
      <c r="D15" s="8">
        <v>0</v>
      </c>
      <c r="E15" s="11">
        <v>0</v>
      </c>
      <c r="F15" s="13">
        <v>0</v>
      </c>
      <c r="G15" s="8">
        <v>0</v>
      </c>
      <c r="H15" s="11">
        <v>0</v>
      </c>
      <c r="I15" s="15">
        <v>0</v>
      </c>
      <c r="J15" s="13">
        <v>0</v>
      </c>
      <c r="K15" s="8">
        <v>0</v>
      </c>
      <c r="L15" s="11">
        <v>0</v>
      </c>
    </row>
    <row r="16" spans="1:12" ht="13.5">
      <c r="A16" s="33" t="s">
        <v>30</v>
      </c>
      <c r="B16" s="41"/>
      <c r="C16" s="8">
        <v>357247</v>
      </c>
      <c r="D16" s="8">
        <v>3599461</v>
      </c>
      <c r="E16" s="11">
        <v>9798101</v>
      </c>
      <c r="F16" s="13">
        <v>3085695</v>
      </c>
      <c r="G16" s="8">
        <v>3459377</v>
      </c>
      <c r="H16" s="11">
        <v>3251474</v>
      </c>
      <c r="I16" s="15">
        <v>10551531</v>
      </c>
      <c r="J16" s="13">
        <v>3760521</v>
      </c>
      <c r="K16" s="8">
        <v>3990033</v>
      </c>
      <c r="L16" s="11">
        <v>4233371</v>
      </c>
    </row>
    <row r="17" spans="1:12" ht="13.5">
      <c r="A17" s="33" t="s">
        <v>31</v>
      </c>
      <c r="B17" s="41"/>
      <c r="C17" s="8">
        <v>7847709</v>
      </c>
      <c r="D17" s="8">
        <v>6503039</v>
      </c>
      <c r="E17" s="11">
        <v>6065570</v>
      </c>
      <c r="F17" s="13">
        <v>9086136</v>
      </c>
      <c r="G17" s="8">
        <v>8050016</v>
      </c>
      <c r="H17" s="11">
        <v>5653812</v>
      </c>
      <c r="I17" s="15">
        <v>6877408</v>
      </c>
      <c r="J17" s="13">
        <v>11773372</v>
      </c>
      <c r="K17" s="8">
        <v>12491427</v>
      </c>
      <c r="L17" s="11">
        <v>13253459</v>
      </c>
    </row>
    <row r="18" spans="1:12" ht="13.5">
      <c r="A18" s="35" t="s">
        <v>32</v>
      </c>
      <c r="B18" s="34"/>
      <c r="C18" s="8">
        <v>0</v>
      </c>
      <c r="D18" s="8">
        <v>0</v>
      </c>
      <c r="E18" s="11">
        <v>0</v>
      </c>
      <c r="F18" s="13">
        <v>0</v>
      </c>
      <c r="G18" s="8">
        <v>0</v>
      </c>
      <c r="H18" s="11">
        <v>0</v>
      </c>
      <c r="I18" s="15">
        <v>0</v>
      </c>
      <c r="J18" s="13">
        <v>0</v>
      </c>
      <c r="K18" s="8">
        <v>0</v>
      </c>
      <c r="L18" s="11">
        <v>0</v>
      </c>
    </row>
    <row r="19" spans="1:12" ht="13.5">
      <c r="A19" s="33" t="s">
        <v>33</v>
      </c>
      <c r="B19" s="41"/>
      <c r="C19" s="8">
        <v>72254176</v>
      </c>
      <c r="D19" s="8">
        <v>164534844</v>
      </c>
      <c r="E19" s="11">
        <v>137377211</v>
      </c>
      <c r="F19" s="13">
        <v>100681408</v>
      </c>
      <c r="G19" s="8">
        <v>101003708</v>
      </c>
      <c r="H19" s="11">
        <v>94515162</v>
      </c>
      <c r="I19" s="15">
        <v>106978831</v>
      </c>
      <c r="J19" s="13">
        <v>114219000</v>
      </c>
      <c r="K19" s="8">
        <v>122520750</v>
      </c>
      <c r="L19" s="11">
        <v>132921753</v>
      </c>
    </row>
    <row r="20" spans="1:12" ht="13.5">
      <c r="A20" s="33" t="s">
        <v>34</v>
      </c>
      <c r="B20" s="41" t="s">
        <v>19</v>
      </c>
      <c r="C20" s="8">
        <v>17548869</v>
      </c>
      <c r="D20" s="8">
        <v>19834247</v>
      </c>
      <c r="E20" s="36">
        <v>10800971</v>
      </c>
      <c r="F20" s="37">
        <v>10842981</v>
      </c>
      <c r="G20" s="38">
        <v>11232807</v>
      </c>
      <c r="H20" s="36">
        <v>33399034</v>
      </c>
      <c r="I20" s="39">
        <v>12570041</v>
      </c>
      <c r="J20" s="40">
        <v>6484041</v>
      </c>
      <c r="K20" s="38">
        <v>6879614</v>
      </c>
      <c r="L20" s="36">
        <v>7299019</v>
      </c>
    </row>
    <row r="21" spans="1:12" ht="13.5">
      <c r="A21" s="33" t="s">
        <v>35</v>
      </c>
      <c r="B21" s="41"/>
      <c r="C21" s="8">
        <v>1086999</v>
      </c>
      <c r="D21" s="8">
        <v>136661</v>
      </c>
      <c r="E21" s="11">
        <v>26553</v>
      </c>
      <c r="F21" s="13">
        <v>0</v>
      </c>
      <c r="G21" s="8">
        <v>0</v>
      </c>
      <c r="H21" s="42">
        <v>0</v>
      </c>
      <c r="I21" s="15">
        <v>0</v>
      </c>
      <c r="J21" s="13">
        <v>0</v>
      </c>
      <c r="K21" s="8">
        <v>0</v>
      </c>
      <c r="L21" s="11">
        <v>0</v>
      </c>
    </row>
    <row r="22" spans="1:12" ht="24.75" customHeight="1">
      <c r="A22" s="43" t="s">
        <v>36</v>
      </c>
      <c r="B22" s="44"/>
      <c r="C22" s="45">
        <f>SUM(C5:C21)</f>
        <v>524562539</v>
      </c>
      <c r="D22" s="45">
        <f aca="true" t="shared" si="0" ref="D22:L22">SUM(D5:D21)</f>
        <v>631990438</v>
      </c>
      <c r="E22" s="46">
        <f t="shared" si="0"/>
        <v>635035802</v>
      </c>
      <c r="F22" s="47">
        <f t="shared" si="0"/>
        <v>637174248</v>
      </c>
      <c r="G22" s="45">
        <f t="shared" si="0"/>
        <v>639396149</v>
      </c>
      <c r="H22" s="48">
        <f t="shared" si="0"/>
        <v>676406238</v>
      </c>
      <c r="I22" s="49">
        <f t="shared" si="0"/>
        <v>639862273</v>
      </c>
      <c r="J22" s="50">
        <f t="shared" si="0"/>
        <v>684339120</v>
      </c>
      <c r="K22" s="45">
        <f t="shared" si="0"/>
        <v>717193515</v>
      </c>
      <c r="L22" s="46">
        <f t="shared" si="0"/>
        <v>753605872</v>
      </c>
    </row>
    <row r="23" spans="1:12" ht="4.5" customHeight="1">
      <c r="A23" s="51"/>
      <c r="B23" s="41"/>
      <c r="C23" s="38"/>
      <c r="D23" s="38"/>
      <c r="E23" s="36"/>
      <c r="F23" s="37"/>
      <c r="G23" s="38"/>
      <c r="H23" s="52"/>
      <c r="I23" s="39"/>
      <c r="J23" s="40"/>
      <c r="K23" s="38"/>
      <c r="L23" s="36"/>
    </row>
    <row r="24" spans="1:12" ht="13.5">
      <c r="A24" s="25" t="s">
        <v>37</v>
      </c>
      <c r="B24" s="53"/>
      <c r="C24" s="38"/>
      <c r="D24" s="38"/>
      <c r="E24" s="36"/>
      <c r="F24" s="37"/>
      <c r="G24" s="38"/>
      <c r="H24" s="52"/>
      <c r="I24" s="39"/>
      <c r="J24" s="40"/>
      <c r="K24" s="38"/>
      <c r="L24" s="36"/>
    </row>
    <row r="25" spans="1:12" ht="13.5">
      <c r="A25" s="35" t="s">
        <v>38</v>
      </c>
      <c r="B25" s="34" t="s">
        <v>19</v>
      </c>
      <c r="C25" s="8">
        <v>208085170</v>
      </c>
      <c r="D25" s="8">
        <v>212826380</v>
      </c>
      <c r="E25" s="11">
        <v>228746553</v>
      </c>
      <c r="F25" s="12">
        <v>233201497</v>
      </c>
      <c r="G25" s="8">
        <v>229366288</v>
      </c>
      <c r="H25" s="14">
        <v>224320630</v>
      </c>
      <c r="I25" s="15">
        <v>228043152</v>
      </c>
      <c r="J25" s="13">
        <v>256021500</v>
      </c>
      <c r="K25" s="8">
        <v>271371966</v>
      </c>
      <c r="L25" s="11">
        <v>287643823</v>
      </c>
    </row>
    <row r="26" spans="1:12" ht="13.5">
      <c r="A26" s="35" t="s">
        <v>39</v>
      </c>
      <c r="B26" s="34"/>
      <c r="C26" s="8">
        <v>9025077</v>
      </c>
      <c r="D26" s="8">
        <v>9756717</v>
      </c>
      <c r="E26" s="11">
        <v>10513662</v>
      </c>
      <c r="F26" s="13">
        <v>11003887</v>
      </c>
      <c r="G26" s="8">
        <v>10917309</v>
      </c>
      <c r="H26" s="11">
        <v>11155551</v>
      </c>
      <c r="I26" s="15">
        <v>11101213</v>
      </c>
      <c r="J26" s="13">
        <v>11725198</v>
      </c>
      <c r="K26" s="8">
        <v>12592864</v>
      </c>
      <c r="L26" s="11">
        <v>13524732</v>
      </c>
    </row>
    <row r="27" spans="1:12" ht="13.5">
      <c r="A27" s="35" t="s">
        <v>40</v>
      </c>
      <c r="B27" s="34" t="s">
        <v>41</v>
      </c>
      <c r="C27" s="8">
        <v>33194968</v>
      </c>
      <c r="D27" s="8">
        <v>18806875</v>
      </c>
      <c r="E27" s="11">
        <v>22593439</v>
      </c>
      <c r="F27" s="13">
        <v>30323244</v>
      </c>
      <c r="G27" s="8">
        <v>30007555</v>
      </c>
      <c r="H27" s="11">
        <v>0</v>
      </c>
      <c r="I27" s="15">
        <v>24779496</v>
      </c>
      <c r="J27" s="13">
        <v>31680234</v>
      </c>
      <c r="K27" s="8">
        <v>33466001</v>
      </c>
      <c r="L27" s="11">
        <v>35454099</v>
      </c>
    </row>
    <row r="28" spans="1:12" ht="13.5">
      <c r="A28" s="35" t="s">
        <v>42</v>
      </c>
      <c r="B28" s="34" t="s">
        <v>19</v>
      </c>
      <c r="C28" s="8">
        <v>80000315</v>
      </c>
      <c r="D28" s="8">
        <v>84721727</v>
      </c>
      <c r="E28" s="11">
        <v>63847326</v>
      </c>
      <c r="F28" s="12">
        <v>83123168</v>
      </c>
      <c r="G28" s="8">
        <v>83123168</v>
      </c>
      <c r="H28" s="14">
        <v>76752642</v>
      </c>
      <c r="I28" s="15">
        <v>71047034</v>
      </c>
      <c r="J28" s="13">
        <v>83731096</v>
      </c>
      <c r="K28" s="8">
        <v>88754281</v>
      </c>
      <c r="L28" s="11">
        <v>94077618</v>
      </c>
    </row>
    <row r="29" spans="1:12" ht="13.5">
      <c r="A29" s="35" t="s">
        <v>43</v>
      </c>
      <c r="B29" s="34"/>
      <c r="C29" s="8">
        <v>13356400</v>
      </c>
      <c r="D29" s="8">
        <v>7350862</v>
      </c>
      <c r="E29" s="11">
        <v>9127513</v>
      </c>
      <c r="F29" s="13">
        <v>4462808</v>
      </c>
      <c r="G29" s="8">
        <v>4462808</v>
      </c>
      <c r="H29" s="11">
        <v>4461657</v>
      </c>
      <c r="I29" s="15">
        <v>15490894</v>
      </c>
      <c r="J29" s="13">
        <v>3768127</v>
      </c>
      <c r="K29" s="8">
        <v>3020628</v>
      </c>
      <c r="L29" s="11">
        <v>2201130</v>
      </c>
    </row>
    <row r="30" spans="1:12" ht="13.5">
      <c r="A30" s="35" t="s">
        <v>44</v>
      </c>
      <c r="B30" s="34" t="s">
        <v>19</v>
      </c>
      <c r="C30" s="8">
        <v>168846560</v>
      </c>
      <c r="D30" s="8">
        <v>183153338</v>
      </c>
      <c r="E30" s="11">
        <v>204008830</v>
      </c>
      <c r="F30" s="12">
        <v>207393791</v>
      </c>
      <c r="G30" s="8">
        <v>221875282</v>
      </c>
      <c r="H30" s="14">
        <v>219461171</v>
      </c>
      <c r="I30" s="15">
        <v>220618050</v>
      </c>
      <c r="J30" s="13">
        <v>225623251</v>
      </c>
      <c r="K30" s="8">
        <v>229658255</v>
      </c>
      <c r="L30" s="11">
        <v>234005968</v>
      </c>
    </row>
    <row r="31" spans="1:12" ht="13.5">
      <c r="A31" s="35" t="s">
        <v>45</v>
      </c>
      <c r="B31" s="34" t="s">
        <v>46</v>
      </c>
      <c r="C31" s="8">
        <v>0</v>
      </c>
      <c r="D31" s="8">
        <v>0</v>
      </c>
      <c r="E31" s="11">
        <v>29615907</v>
      </c>
      <c r="F31" s="13">
        <v>35999396</v>
      </c>
      <c r="G31" s="8">
        <v>33193201</v>
      </c>
      <c r="H31" s="11">
        <v>374535</v>
      </c>
      <c r="I31" s="15">
        <v>34087475</v>
      </c>
      <c r="J31" s="13">
        <v>17801000</v>
      </c>
      <c r="K31" s="8">
        <v>16219000</v>
      </c>
      <c r="L31" s="11">
        <v>17192000</v>
      </c>
    </row>
    <row r="32" spans="1:12" ht="13.5">
      <c r="A32" s="35" t="s">
        <v>47</v>
      </c>
      <c r="B32" s="34"/>
      <c r="C32" s="8">
        <v>0</v>
      </c>
      <c r="D32" s="8">
        <v>0</v>
      </c>
      <c r="E32" s="11">
        <v>10799341</v>
      </c>
      <c r="F32" s="12">
        <v>12536751</v>
      </c>
      <c r="G32" s="8">
        <v>14530925</v>
      </c>
      <c r="H32" s="14">
        <v>5261705</v>
      </c>
      <c r="I32" s="15">
        <v>13293251</v>
      </c>
      <c r="J32" s="13">
        <v>41750324</v>
      </c>
      <c r="K32" s="8">
        <v>34997248</v>
      </c>
      <c r="L32" s="11">
        <v>37097437</v>
      </c>
    </row>
    <row r="33" spans="1:12" ht="13.5">
      <c r="A33" s="35" t="s">
        <v>48</v>
      </c>
      <c r="B33" s="34"/>
      <c r="C33" s="8">
        <v>0</v>
      </c>
      <c r="D33" s="8">
        <v>0</v>
      </c>
      <c r="E33" s="11">
        <v>196000</v>
      </c>
      <c r="F33" s="13">
        <v>580000</v>
      </c>
      <c r="G33" s="8">
        <v>1080000</v>
      </c>
      <c r="H33" s="11">
        <v>43918110</v>
      </c>
      <c r="I33" s="15">
        <v>1080000</v>
      </c>
      <c r="J33" s="13">
        <v>1580000</v>
      </c>
      <c r="K33" s="8">
        <v>84800</v>
      </c>
      <c r="L33" s="11">
        <v>89888</v>
      </c>
    </row>
    <row r="34" spans="1:12" ht="13.5">
      <c r="A34" s="35" t="s">
        <v>49</v>
      </c>
      <c r="B34" s="34" t="s">
        <v>50</v>
      </c>
      <c r="C34" s="8">
        <v>76715651</v>
      </c>
      <c r="D34" s="8">
        <v>79600481</v>
      </c>
      <c r="E34" s="11">
        <v>39909118</v>
      </c>
      <c r="F34" s="12">
        <v>67731982</v>
      </c>
      <c r="G34" s="8">
        <v>66982981</v>
      </c>
      <c r="H34" s="11">
        <v>100989890</v>
      </c>
      <c r="I34" s="15">
        <v>51086065</v>
      </c>
      <c r="J34" s="13">
        <v>71161527</v>
      </c>
      <c r="K34" s="8">
        <v>70355541</v>
      </c>
      <c r="L34" s="11">
        <v>74575272</v>
      </c>
    </row>
    <row r="35" spans="1:12" ht="13.5">
      <c r="A35" s="33" t="s">
        <v>51</v>
      </c>
      <c r="B35" s="41"/>
      <c r="C35" s="8">
        <v>0</v>
      </c>
      <c r="D35" s="8">
        <v>0</v>
      </c>
      <c r="E35" s="11">
        <v>0</v>
      </c>
      <c r="F35" s="13">
        <v>0</v>
      </c>
      <c r="G35" s="8">
        <v>0</v>
      </c>
      <c r="H35" s="11">
        <v>0</v>
      </c>
      <c r="I35" s="15">
        <v>2058422</v>
      </c>
      <c r="J35" s="13">
        <v>0</v>
      </c>
      <c r="K35" s="8">
        <v>0</v>
      </c>
      <c r="L35" s="11">
        <v>0</v>
      </c>
    </row>
    <row r="36" spans="1:12" ht="12.75">
      <c r="A36" s="54" t="s">
        <v>52</v>
      </c>
      <c r="B36" s="44"/>
      <c r="C36" s="45">
        <f>SUM(C25:C35)</f>
        <v>589224141</v>
      </c>
      <c r="D36" s="45">
        <f aca="true" t="shared" si="1" ref="D36:L36">SUM(D25:D35)</f>
        <v>596216380</v>
      </c>
      <c r="E36" s="46">
        <f t="shared" si="1"/>
        <v>619357689</v>
      </c>
      <c r="F36" s="47">
        <f t="shared" si="1"/>
        <v>686356524</v>
      </c>
      <c r="G36" s="45">
        <f t="shared" si="1"/>
        <v>695539517</v>
      </c>
      <c r="H36" s="46">
        <f t="shared" si="1"/>
        <v>686695891</v>
      </c>
      <c r="I36" s="49">
        <f t="shared" si="1"/>
        <v>672685052</v>
      </c>
      <c r="J36" s="50">
        <f t="shared" si="1"/>
        <v>744842257</v>
      </c>
      <c r="K36" s="45">
        <f t="shared" si="1"/>
        <v>760520584</v>
      </c>
      <c r="L36" s="46">
        <f t="shared" si="1"/>
        <v>795861967</v>
      </c>
    </row>
    <row r="37" spans="1:12" ht="4.5" customHeight="1">
      <c r="A37" s="51"/>
      <c r="B37" s="41"/>
      <c r="C37" s="55"/>
      <c r="D37" s="55"/>
      <c r="E37" s="56"/>
      <c r="F37" s="57"/>
      <c r="G37" s="55"/>
      <c r="H37" s="56"/>
      <c r="I37" s="58"/>
      <c r="J37" s="59"/>
      <c r="K37" s="55"/>
      <c r="L37" s="56"/>
    </row>
    <row r="38" spans="1:12" ht="13.5">
      <c r="A38" s="60" t="s">
        <v>53</v>
      </c>
      <c r="B38" s="41"/>
      <c r="C38" s="61">
        <f>+C22-C36</f>
        <v>-64661602</v>
      </c>
      <c r="D38" s="61">
        <f aca="true" t="shared" si="2" ref="D38:L38">+D22-D36</f>
        <v>35774058</v>
      </c>
      <c r="E38" s="62">
        <f t="shared" si="2"/>
        <v>15678113</v>
      </c>
      <c r="F38" s="63">
        <f t="shared" si="2"/>
        <v>-49182276</v>
      </c>
      <c r="G38" s="61">
        <f t="shared" si="2"/>
        <v>-56143368</v>
      </c>
      <c r="H38" s="62">
        <f t="shared" si="2"/>
        <v>-10289653</v>
      </c>
      <c r="I38" s="64">
        <f t="shared" si="2"/>
        <v>-32822779</v>
      </c>
      <c r="J38" s="65">
        <f t="shared" si="2"/>
        <v>-60503137</v>
      </c>
      <c r="K38" s="61">
        <f t="shared" si="2"/>
        <v>-43327069</v>
      </c>
      <c r="L38" s="62">
        <f t="shared" si="2"/>
        <v>-42256095</v>
      </c>
    </row>
    <row r="39" spans="1:12" ht="13.5">
      <c r="A39" s="33" t="s">
        <v>54</v>
      </c>
      <c r="B39" s="41"/>
      <c r="C39" s="8">
        <v>14082460</v>
      </c>
      <c r="D39" s="8">
        <v>40076540</v>
      </c>
      <c r="E39" s="11">
        <v>30800000</v>
      </c>
      <c r="F39" s="13">
        <v>38383347</v>
      </c>
      <c r="G39" s="8">
        <v>38383347</v>
      </c>
      <c r="H39" s="11">
        <v>26527577</v>
      </c>
      <c r="I39" s="15">
        <v>37326000</v>
      </c>
      <c r="J39" s="13">
        <v>34660300</v>
      </c>
      <c r="K39" s="8">
        <v>37266750</v>
      </c>
      <c r="L39" s="11">
        <v>43961550</v>
      </c>
    </row>
    <row r="40" spans="1:12" ht="13.5">
      <c r="A40" s="33" t="s">
        <v>55</v>
      </c>
      <c r="B40" s="41" t="s">
        <v>56</v>
      </c>
      <c r="C40" s="38">
        <v>0</v>
      </c>
      <c r="D40" s="8">
        <v>0</v>
      </c>
      <c r="E40" s="36">
        <v>0</v>
      </c>
      <c r="F40" s="37">
        <v>0</v>
      </c>
      <c r="G40" s="38">
        <v>0</v>
      </c>
      <c r="H40" s="36">
        <v>0</v>
      </c>
      <c r="I40" s="39">
        <v>0</v>
      </c>
      <c r="J40" s="40">
        <v>0</v>
      </c>
      <c r="K40" s="38">
        <v>0</v>
      </c>
      <c r="L40" s="36">
        <v>0</v>
      </c>
    </row>
    <row r="41" spans="1:12" ht="13.5">
      <c r="A41" s="33" t="s">
        <v>57</v>
      </c>
      <c r="B41" s="41"/>
      <c r="C41" s="66">
        <v>0</v>
      </c>
      <c r="D41" s="8">
        <v>0</v>
      </c>
      <c r="E41" s="11">
        <v>0</v>
      </c>
      <c r="F41" s="67">
        <v>0</v>
      </c>
      <c r="G41" s="68">
        <v>0</v>
      </c>
      <c r="H41" s="69">
        <v>0</v>
      </c>
      <c r="I41" s="15">
        <v>0</v>
      </c>
      <c r="J41" s="70">
        <v>0</v>
      </c>
      <c r="K41" s="68">
        <v>0</v>
      </c>
      <c r="L41" s="69">
        <v>0</v>
      </c>
    </row>
    <row r="42" spans="1:12" ht="24.75" customHeight="1">
      <c r="A42" s="71" t="s">
        <v>58</v>
      </c>
      <c r="B42" s="41"/>
      <c r="C42" s="72">
        <f>SUM(C38:C41)</f>
        <v>-50579142</v>
      </c>
      <c r="D42" s="72">
        <f aca="true" t="shared" si="3" ref="D42:L42">SUM(D38:D41)</f>
        <v>75850598</v>
      </c>
      <c r="E42" s="73">
        <f t="shared" si="3"/>
        <v>46478113</v>
      </c>
      <c r="F42" s="74">
        <f t="shared" si="3"/>
        <v>-10798929</v>
      </c>
      <c r="G42" s="72">
        <f t="shared" si="3"/>
        <v>-17760021</v>
      </c>
      <c r="H42" s="73">
        <f t="shared" si="3"/>
        <v>16237924</v>
      </c>
      <c r="I42" s="75">
        <f t="shared" si="3"/>
        <v>4503221</v>
      </c>
      <c r="J42" s="76">
        <f t="shared" si="3"/>
        <v>-25842837</v>
      </c>
      <c r="K42" s="72">
        <f t="shared" si="3"/>
        <v>-6060319</v>
      </c>
      <c r="L42" s="73">
        <f t="shared" si="3"/>
        <v>1705455</v>
      </c>
    </row>
    <row r="43" spans="1:12" ht="13.5">
      <c r="A43" s="33" t="s">
        <v>59</v>
      </c>
      <c r="B43" s="41"/>
      <c r="C43" s="66">
        <v>0</v>
      </c>
      <c r="D43" s="66">
        <v>0</v>
      </c>
      <c r="E43" s="77">
        <v>0</v>
      </c>
      <c r="F43" s="78">
        <v>0</v>
      </c>
      <c r="G43" s="66">
        <v>0</v>
      </c>
      <c r="H43" s="77">
        <v>0</v>
      </c>
      <c r="I43" s="79">
        <v>0</v>
      </c>
      <c r="J43" s="80">
        <v>0</v>
      </c>
      <c r="K43" s="66">
        <v>0</v>
      </c>
      <c r="L43" s="77">
        <v>0</v>
      </c>
    </row>
    <row r="44" spans="1:12" ht="13.5">
      <c r="A44" s="81" t="s">
        <v>60</v>
      </c>
      <c r="B44" s="41"/>
      <c r="C44" s="82">
        <f>+C42-C43</f>
        <v>-50579142</v>
      </c>
      <c r="D44" s="82">
        <f aca="true" t="shared" si="4" ref="D44:L44">+D42-D43</f>
        <v>75850598</v>
      </c>
      <c r="E44" s="83">
        <f t="shared" si="4"/>
        <v>46478113</v>
      </c>
      <c r="F44" s="84">
        <f t="shared" si="4"/>
        <v>-10798929</v>
      </c>
      <c r="G44" s="82">
        <f t="shared" si="4"/>
        <v>-17760021</v>
      </c>
      <c r="H44" s="83">
        <f t="shared" si="4"/>
        <v>16237924</v>
      </c>
      <c r="I44" s="85">
        <f t="shared" si="4"/>
        <v>4503221</v>
      </c>
      <c r="J44" s="86">
        <f t="shared" si="4"/>
        <v>-25842837</v>
      </c>
      <c r="K44" s="82">
        <f t="shared" si="4"/>
        <v>-6060319</v>
      </c>
      <c r="L44" s="83">
        <f t="shared" si="4"/>
        <v>1705455</v>
      </c>
    </row>
    <row r="45" spans="1:12" ht="13.5">
      <c r="A45" s="33" t="s">
        <v>61</v>
      </c>
      <c r="B45" s="41"/>
      <c r="C45" s="66">
        <v>0</v>
      </c>
      <c r="D45" s="66">
        <v>0</v>
      </c>
      <c r="E45" s="77">
        <v>0</v>
      </c>
      <c r="F45" s="78">
        <v>0</v>
      </c>
      <c r="G45" s="66">
        <v>0</v>
      </c>
      <c r="H45" s="77">
        <v>0</v>
      </c>
      <c r="I45" s="87">
        <v>0</v>
      </c>
      <c r="J45" s="80">
        <v>0</v>
      </c>
      <c r="K45" s="66">
        <v>0</v>
      </c>
      <c r="L45" s="77">
        <v>0</v>
      </c>
    </row>
    <row r="46" spans="1:12" ht="13.5">
      <c r="A46" s="81" t="s">
        <v>62</v>
      </c>
      <c r="B46" s="41"/>
      <c r="C46" s="72">
        <f>SUM(C44:C45)</f>
        <v>-50579142</v>
      </c>
      <c r="D46" s="72">
        <f aca="true" t="shared" si="5" ref="D46:L46">SUM(D44:D45)</f>
        <v>75850598</v>
      </c>
      <c r="E46" s="73">
        <f t="shared" si="5"/>
        <v>46478113</v>
      </c>
      <c r="F46" s="74">
        <f t="shared" si="5"/>
        <v>-10798929</v>
      </c>
      <c r="G46" s="72">
        <f t="shared" si="5"/>
        <v>-17760021</v>
      </c>
      <c r="H46" s="73">
        <f t="shared" si="5"/>
        <v>16237924</v>
      </c>
      <c r="I46" s="75">
        <f t="shared" si="5"/>
        <v>4503221</v>
      </c>
      <c r="J46" s="76">
        <f t="shared" si="5"/>
        <v>-25842837</v>
      </c>
      <c r="K46" s="72">
        <f t="shared" si="5"/>
        <v>-6060319</v>
      </c>
      <c r="L46" s="73">
        <f t="shared" si="5"/>
        <v>1705455</v>
      </c>
    </row>
    <row r="47" spans="1:12" ht="13.5">
      <c r="A47" s="88" t="s">
        <v>63</v>
      </c>
      <c r="B47" s="41" t="s">
        <v>64</v>
      </c>
      <c r="C47" s="66">
        <v>0</v>
      </c>
      <c r="D47" s="66">
        <v>0</v>
      </c>
      <c r="E47" s="77">
        <v>0</v>
      </c>
      <c r="F47" s="12">
        <v>0</v>
      </c>
      <c r="G47" s="8">
        <v>0</v>
      </c>
      <c r="H47" s="42">
        <v>0</v>
      </c>
      <c r="I47" s="12">
        <v>0</v>
      </c>
      <c r="J47" s="10">
        <v>0</v>
      </c>
      <c r="K47" s="8">
        <v>0</v>
      </c>
      <c r="L47" s="11">
        <v>0</v>
      </c>
    </row>
    <row r="48" spans="1:12" ht="13.5">
      <c r="A48" s="89" t="s">
        <v>65</v>
      </c>
      <c r="B48" s="90"/>
      <c r="C48" s="91">
        <f>SUM(C46:C47)</f>
        <v>-50579142</v>
      </c>
      <c r="D48" s="92">
        <f aca="true" t="shared" si="6" ref="D48:L48">SUM(D46:D47)</f>
        <v>75850598</v>
      </c>
      <c r="E48" s="93">
        <f t="shared" si="6"/>
        <v>46478113</v>
      </c>
      <c r="F48" s="94">
        <f t="shared" si="6"/>
        <v>-10798929</v>
      </c>
      <c r="G48" s="92">
        <f t="shared" si="6"/>
        <v>-17760021</v>
      </c>
      <c r="H48" s="95">
        <f t="shared" si="6"/>
        <v>16237924</v>
      </c>
      <c r="I48" s="96">
        <f t="shared" si="6"/>
        <v>4503221</v>
      </c>
      <c r="J48" s="97">
        <f t="shared" si="6"/>
        <v>-25842837</v>
      </c>
      <c r="K48" s="92">
        <f t="shared" si="6"/>
        <v>-6060319</v>
      </c>
      <c r="L48" s="98">
        <f t="shared" si="6"/>
        <v>1705455</v>
      </c>
    </row>
    <row r="49" spans="1:12" ht="13.5">
      <c r="A49" s="1" t="s">
        <v>105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2" ht="13.5">
      <c r="A50" s="100" t="s">
        <v>106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</row>
    <row r="51" spans="1:12" ht="13.5">
      <c r="A51" s="3" t="s">
        <v>107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</row>
    <row r="52" spans="1:12" ht="13.5">
      <c r="A52" s="3" t="s">
        <v>108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3.5">
      <c r="A53" s="3" t="s">
        <v>109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 ht="13.5">
      <c r="A54" s="3" t="s">
        <v>110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1:12" ht="13.5">
      <c r="A55" s="3" t="s">
        <v>111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</row>
    <row r="56" spans="1:12" ht="13.5">
      <c r="A56" s="3" t="s">
        <v>112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</row>
    <row r="57" spans="1:12" ht="13.5">
      <c r="A57" s="3" t="s">
        <v>113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1:12" ht="13.5">
      <c r="A58" s="4" t="s">
        <v>114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3.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3.5">
      <c r="A60" s="5" t="s">
        <v>115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3.5">
      <c r="A61" s="6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3.5">
      <c r="A62" s="7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3.5">
      <c r="A63" s="7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2018-05-25T14:56:54Z</dcterms:created>
  <dcterms:modified xsi:type="dcterms:W3CDTF">2018-05-25T14:58:22Z</dcterms:modified>
  <cp:category/>
  <cp:version/>
  <cp:contentType/>
  <cp:contentStatus/>
</cp:coreProperties>
</file>