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MAN" sheetId="2" r:id="rId2"/>
    <sheet name="FS161" sheetId="3" r:id="rId3"/>
    <sheet name="FS162" sheetId="4" r:id="rId4"/>
    <sheet name="FS163" sheetId="5" r:id="rId5"/>
    <sheet name="DC16" sheetId="6" r:id="rId6"/>
    <sheet name="FS181" sheetId="7" r:id="rId7"/>
    <sheet name="FS182" sheetId="8" r:id="rId8"/>
    <sheet name="FS183" sheetId="9" r:id="rId9"/>
    <sheet name="FS184" sheetId="10" r:id="rId10"/>
    <sheet name="FS185" sheetId="11" r:id="rId11"/>
    <sheet name="DC18" sheetId="12" r:id="rId12"/>
    <sheet name="FS191" sheetId="13" r:id="rId13"/>
    <sheet name="FS192" sheetId="14" r:id="rId14"/>
    <sheet name="FS193" sheetId="15" r:id="rId15"/>
    <sheet name="FS194" sheetId="16" r:id="rId16"/>
    <sheet name="FS195" sheetId="17" r:id="rId17"/>
    <sheet name="FS196" sheetId="18" r:id="rId18"/>
    <sheet name="DC19" sheetId="19" r:id="rId19"/>
    <sheet name="FS201" sheetId="20" r:id="rId20"/>
    <sheet name="FS203" sheetId="21" r:id="rId21"/>
    <sheet name="FS204" sheetId="22" r:id="rId22"/>
    <sheet name="FS205" sheetId="23" r:id="rId23"/>
    <sheet name="DC20" sheetId="24" r:id="rId24"/>
  </sheets>
  <definedNames>
    <definedName name="_xlnm.Print_Area" localSheetId="5">'DC16'!$A$1:$L$57</definedName>
    <definedName name="_xlnm.Print_Area" localSheetId="11">'DC18'!$A$1:$L$57</definedName>
    <definedName name="_xlnm.Print_Area" localSheetId="18">'DC19'!$A$1:$L$57</definedName>
    <definedName name="_xlnm.Print_Area" localSheetId="23">'DC20'!$A$1:$L$57</definedName>
    <definedName name="_xlnm.Print_Area" localSheetId="2">'FS161'!$A$1:$L$57</definedName>
    <definedName name="_xlnm.Print_Area" localSheetId="3">'FS162'!$A$1:$L$57</definedName>
    <definedName name="_xlnm.Print_Area" localSheetId="4">'FS163'!$A$1:$L$57</definedName>
    <definedName name="_xlnm.Print_Area" localSheetId="6">'FS181'!$A$1:$L$57</definedName>
    <definedName name="_xlnm.Print_Area" localSheetId="7">'FS182'!$A$1:$L$57</definedName>
    <definedName name="_xlnm.Print_Area" localSheetId="8">'FS183'!$A$1:$L$57</definedName>
    <definedName name="_xlnm.Print_Area" localSheetId="9">'FS184'!$A$1:$L$57</definedName>
    <definedName name="_xlnm.Print_Area" localSheetId="10">'FS185'!$A$1:$L$57</definedName>
    <definedName name="_xlnm.Print_Area" localSheetId="12">'FS191'!$A$1:$L$57</definedName>
    <definedName name="_xlnm.Print_Area" localSheetId="13">'FS192'!$A$1:$L$57</definedName>
    <definedName name="_xlnm.Print_Area" localSheetId="14">'FS193'!$A$1:$L$57</definedName>
    <definedName name="_xlnm.Print_Area" localSheetId="15">'FS194'!$A$1:$L$57</definedName>
    <definedName name="_xlnm.Print_Area" localSheetId="16">'FS195'!$A$1:$L$57</definedName>
    <definedName name="_xlnm.Print_Area" localSheetId="17">'FS196'!$A$1:$L$57</definedName>
    <definedName name="_xlnm.Print_Area" localSheetId="19">'FS201'!$A$1:$L$57</definedName>
    <definedName name="_xlnm.Print_Area" localSheetId="20">'FS203'!$A$1:$L$57</definedName>
    <definedName name="_xlnm.Print_Area" localSheetId="21">'FS204'!$A$1:$L$57</definedName>
    <definedName name="_xlnm.Print_Area" localSheetId="22">'FS205'!$A$1:$L$57</definedName>
    <definedName name="_xlnm.Print_Area" localSheetId="1">'MAN'!$A$1:$L$57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<sst xmlns="http://schemas.openxmlformats.org/spreadsheetml/2006/main" count="2160" uniqueCount="102">
  <si>
    <t>Free State: Mangaung(MAN) - REVIEW - Table A4 Budgeted Financial Performance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</si>
  <si>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</si>
  <si>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</si>
  <si>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</si>
  <si>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</si>
  <si>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</si>
  <si>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</si>
  <si>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</si>
  <si>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</si>
  <si>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</si>
  <si>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</si>
  <si>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</si>
  <si>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</si>
  <si>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</si>
  <si>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</si>
  <si>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</si>
  <si>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</si>
  <si>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Revenue By Source</t>
  </si>
  <si>
    <t>Property rates</t>
  </si>
  <si>
    <t>2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</si>
  <si>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</si>
  <si>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</si>
  <si>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</si>
  <si>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</si>
  <si>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</si>
  <si>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</si>
  <si>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</si>
  <si>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</si>
  <si>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</si>
  <si>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</si>
  <si>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</si>
  <si>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</si>
  <si>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</si>
  <si>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</si>
  <si>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</si>
  <si>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</si>
  <si>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</si>
  <si>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</si>
  <si>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</si>
  <si>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</si>
  <si>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</si>
  <si>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</si>
  <si>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</si>
  <si>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</si>
  <si>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</si>
  <si>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</si>
  <si>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</si>
  <si>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</si>
  <si>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Transfers and grants</t>
  </si>
  <si>
    <t>Other expenditure</t>
  </si>
  <si>
    <t>4,5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</si>
  <si>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</si>
  <si>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</si>
  <si>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</si>
  <si>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</si>
  <si>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</si>
  <si>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6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</si>
  <si>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</si>
  <si>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</si>
  <si>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</si>
  <si>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</si>
  <si>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</si>
  <si>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</si>
  <si>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</si>
  <si>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</si>
  <si>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</si>
  <si>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Free State: Letsemeng(FS161) - REVIEW - Table A4 Budgeted Financial Performance for 4th Quarter ended 30 June 2017 (Figures Finalised as at 2018/05/07)</t>
  </si>
  <si>
    <t>Free State: Kopanong(FS162) - REVIEW - Table A4 Budgeted Financial Performance for 4th Quarter ended 30 June 2017 (Figures Finalised as at 2018/05/07)</t>
  </si>
  <si>
    <t>Free State: Mohokare(FS163) - REVIEW - Table A4 Budgeted Financial Performance for 4th Quarter ended 30 June 2017 (Figures Finalised as at 2018/05/07)</t>
  </si>
  <si>
    <t>Free State: Xhariep(DC16) - REVIEW - Table A4 Budgeted Financial Performance for 4th Quarter ended 30 June 2017 (Figures Finalised as at 2018/05/07)</t>
  </si>
  <si>
    <t>Free State: Masilonyana(FS181) - REVIEW - Table A4 Budgeted Financial Performance for 4th Quarter ended 30 June 2017 (Figures Finalised as at 2018/05/07)</t>
  </si>
  <si>
    <t>Free State: Tokologo(FS182) - REVIEW - Table A4 Budgeted Financial Performance for 4th Quarter ended 30 June 2017 (Figures Finalised as at 2018/05/07)</t>
  </si>
  <si>
    <t>Free State: Tswelopele(FS183) - REVIEW - Table A4 Budgeted Financial Performance for 4th Quarter ended 30 June 2017 (Figures Finalised as at 2018/05/07)</t>
  </si>
  <si>
    <t>Free State: Matjhabeng(FS184) - REVIEW - Table A4 Budgeted Financial Performance for 4th Quarter ended 30 June 2017 (Figures Finalised as at 2018/05/07)</t>
  </si>
  <si>
    <t>Free State: Nala(FS185) - REVIEW - Table A4 Budgeted Financial Performance for 4th Quarter ended 30 June 2017 (Figures Finalised as at 2018/05/07)</t>
  </si>
  <si>
    <t>Free State: Lejweleputswa(DC18) - REVIEW - Table A4 Budgeted Financial Performance for 4th Quarter ended 30 June 2017 (Figures Finalised as at 2018/05/07)</t>
  </si>
  <si>
    <t>Free State: Setsoto(FS191) - REVIEW - Table A4 Budgeted Financial Performance for 4th Quarter ended 30 June 2017 (Figures Finalised as at 2018/05/07)</t>
  </si>
  <si>
    <t>Free State: Dihlabeng(FS192) - REVIEW - Table A4 Budgeted Financial Performance for 4th Quarter ended 30 June 2017 (Figures Finalised as at 2018/05/07)</t>
  </si>
  <si>
    <t>Free State: Nketoana(FS193) - REVIEW - Table A4 Budgeted Financial Performance for 4th Quarter ended 30 June 2017 (Figures Finalised as at 2018/05/07)</t>
  </si>
  <si>
    <t>Free State: Maluti-a-Phofung(FS194) - REVIEW - Table A4 Budgeted Financial Performance for 4th Quarter ended 30 June 2017 (Figures Finalised as at 2018/05/07)</t>
  </si>
  <si>
    <t>Free State: Phumelela(FS195) - REVIEW - Table A4 Budgeted Financial Performance for 4th Quarter ended 30 June 2017 (Figures Finalised as at 2018/05/07)</t>
  </si>
  <si>
    <t>Free State: Mantsopa(FS196) - REVIEW - Table A4 Budgeted Financial Performance for 4th Quarter ended 30 June 2017 (Figures Finalised as at 2018/05/07)</t>
  </si>
  <si>
    <t>Free State: Thabo Mofutsanyana(DC19) - REVIEW - Table A4 Budgeted Financial Performance for 4th Quarter ended 30 June 2017 (Figures Finalised as at 2018/05/07)</t>
  </si>
  <si>
    <t>Free State: Moqhaka(FS201) - REVIEW - Table A4 Budgeted Financial Performance for 4th Quarter ended 30 June 2017 (Figures Finalised as at 2018/05/07)</t>
  </si>
  <si>
    <t>Free State: Ngwathe(FS203) - REVIEW - Table A4 Budgeted Financial Performance for 4th Quarter ended 30 June 2017 (Figures Finalised as at 2018/05/07)</t>
  </si>
  <si>
    <t>Free State: Metsimaholo(FS204) - REVIEW - Table A4 Budgeted Financial Performance for 4th Quarter ended 30 June 2017 (Figures Finalised as at 2018/05/07)</t>
  </si>
  <si>
    <t>Free State: Mafube(FS205) - REVIEW - Table A4 Budgeted Financial Performance for 4th Quarter ended 30 June 2017 (Figures Finalised as at 2018/05/07)</t>
  </si>
  <si>
    <t>Free State: Fezile Dabi(DC20) - REVIEW - Table A4 Budgeted Financial Performance for 4th Quarter ended 30 June 2017 (Figures Finalised as at 2018/05/07)</t>
  </si>
  <si>
    <t>Summary - REVIEW - Table A4 Budgeted Financial Performance for 4th Quarter ended 30 June 2017 (Figures Finalised as at 2018/05/07)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</si>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</sst>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,;\(#,###,\)"/>
    <numFmt numFmtId="170" formatCode="_(* #,##0,_);_(* \(#,##0,\);_(* &quot;–&quot;?_);_(@_)"/>
    <numFmt numFmtId="17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1" fontId="5" fillId="0" borderId="11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1" fontId="5" fillId="0" borderId="16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171" fontId="3" fillId="0" borderId="19" xfId="0" applyNumberFormat="1" applyFont="1" applyBorder="1" applyAlignment="1" applyProtection="1">
      <alignment horizontal="center"/>
      <protection/>
    </xf>
    <xf numFmtId="171" fontId="3" fillId="0" borderId="25" xfId="0" applyNumberFormat="1" applyFont="1" applyBorder="1" applyAlignment="1" applyProtection="1">
      <alignment horizontal="center"/>
      <protection/>
    </xf>
    <xf numFmtId="171" fontId="3" fillId="0" borderId="26" xfId="0" applyNumberFormat="1" applyFont="1" applyBorder="1" applyAlignment="1" applyProtection="1">
      <alignment horizontal="center"/>
      <protection/>
    </xf>
    <xf numFmtId="171" fontId="3" fillId="0" borderId="27" xfId="0" applyNumberFormat="1" applyFont="1" applyBorder="1" applyAlignment="1" applyProtection="1">
      <alignment horizontal="center"/>
      <protection/>
    </xf>
    <xf numFmtId="171" fontId="3" fillId="0" borderId="28" xfId="0" applyNumberFormat="1" applyFont="1" applyBorder="1" applyAlignment="1" applyProtection="1">
      <alignment horizontal="center"/>
      <protection/>
    </xf>
    <xf numFmtId="171" fontId="3" fillId="0" borderId="18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1"/>
      <protection/>
    </xf>
    <xf numFmtId="171" fontId="5" fillId="0" borderId="1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1" fontId="5" fillId="0" borderId="17" xfId="0" applyNumberFormat="1" applyFont="1" applyBorder="1" applyAlignment="1" applyProtection="1">
      <alignment/>
      <protection/>
    </xf>
    <xf numFmtId="171" fontId="5" fillId="0" borderId="15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1" fontId="3" fillId="0" borderId="31" xfId="0" applyNumberFormat="1" applyFont="1" applyBorder="1" applyAlignment="1" applyProtection="1">
      <alignment vertical="top"/>
      <protection/>
    </xf>
    <xf numFmtId="171" fontId="3" fillId="0" borderId="32" xfId="0" applyNumberFormat="1" applyFont="1" applyBorder="1" applyAlignment="1" applyProtection="1">
      <alignment vertical="top"/>
      <protection/>
    </xf>
    <xf numFmtId="171" fontId="3" fillId="0" borderId="33" xfId="0" applyNumberFormat="1" applyFont="1" applyBorder="1" applyAlignment="1" applyProtection="1">
      <alignment vertical="top"/>
      <protection/>
    </xf>
    <xf numFmtId="171" fontId="3" fillId="0" borderId="34" xfId="0" applyNumberFormat="1" applyFont="1" applyBorder="1" applyAlignment="1" applyProtection="1">
      <alignment vertical="top"/>
      <protection/>
    </xf>
    <xf numFmtId="171" fontId="3" fillId="0" borderId="35" xfId="0" applyNumberFormat="1" applyFont="1" applyBorder="1" applyAlignment="1" applyProtection="1">
      <alignment vertical="top"/>
      <protection/>
    </xf>
    <xf numFmtId="171" fontId="3" fillId="0" borderId="36" xfId="0" applyNumberFormat="1" applyFont="1" applyBorder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/>
      <protection/>
    </xf>
    <xf numFmtId="171" fontId="5" fillId="0" borderId="16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1" fontId="3" fillId="0" borderId="37" xfId="0" applyNumberFormat="1" applyFont="1" applyBorder="1" applyAlignment="1" applyProtection="1">
      <alignment/>
      <protection/>
    </xf>
    <xf numFmtId="171" fontId="3" fillId="0" borderId="38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1" fontId="3" fillId="0" borderId="14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171" fontId="3" fillId="0" borderId="0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1" fontId="3" fillId="0" borderId="14" xfId="42" applyNumberFormat="1" applyFont="1" applyFill="1" applyBorder="1" applyAlignment="1" applyProtection="1">
      <alignment/>
      <protection/>
    </xf>
    <xf numFmtId="171" fontId="3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 wrapText="1"/>
      <protection/>
    </xf>
    <xf numFmtId="171" fontId="3" fillId="0" borderId="37" xfId="0" applyNumberFormat="1" applyFont="1" applyFill="1" applyBorder="1" applyAlignment="1" applyProtection="1">
      <alignment vertical="top"/>
      <protection/>
    </xf>
    <xf numFmtId="171" fontId="3" fillId="0" borderId="38" xfId="0" applyNumberFormat="1" applyFont="1" applyFill="1" applyBorder="1" applyAlignment="1" applyProtection="1">
      <alignment vertical="top"/>
      <protection/>
    </xf>
    <xf numFmtId="171" fontId="3" fillId="0" borderId="39" xfId="0" applyNumberFormat="1" applyFont="1" applyFill="1" applyBorder="1" applyAlignment="1" applyProtection="1">
      <alignment vertical="top"/>
      <protection/>
    </xf>
    <xf numFmtId="171" fontId="3" fillId="0" borderId="40" xfId="0" applyNumberFormat="1" applyFont="1" applyFill="1" applyBorder="1" applyAlignment="1" applyProtection="1">
      <alignment vertical="top"/>
      <protection/>
    </xf>
    <xf numFmtId="171" fontId="3" fillId="0" borderId="41" xfId="0" applyNumberFormat="1" applyFont="1" applyFill="1" applyBorder="1" applyAlignment="1" applyProtection="1">
      <alignment vertical="top"/>
      <protection/>
    </xf>
    <xf numFmtId="171" fontId="5" fillId="0" borderId="14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71" fontId="5" fillId="0" borderId="17" xfId="42" applyNumberFormat="1" applyFont="1" applyFill="1" applyBorder="1" applyAlignment="1" applyProtection="1">
      <alignment/>
      <protection/>
    </xf>
    <xf numFmtId="171" fontId="5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wrapText="1"/>
      <protection/>
    </xf>
    <xf numFmtId="171" fontId="3" fillId="0" borderId="37" xfId="0" applyNumberFormat="1" applyFont="1" applyFill="1" applyBorder="1" applyAlignment="1" applyProtection="1">
      <alignment/>
      <protection/>
    </xf>
    <xf numFmtId="171" fontId="3" fillId="0" borderId="38" xfId="0" applyNumberFormat="1" applyFont="1" applyFill="1" applyBorder="1" applyAlignment="1" applyProtection="1">
      <alignment/>
      <protection/>
    </xf>
    <xf numFmtId="171" fontId="3" fillId="0" borderId="39" xfId="0" applyNumberFormat="1" applyFont="1" applyFill="1" applyBorder="1" applyAlignment="1" applyProtection="1">
      <alignment/>
      <protection/>
    </xf>
    <xf numFmtId="171" fontId="3" fillId="0" borderId="40" xfId="0" applyNumberFormat="1" applyFont="1" applyFill="1" applyBorder="1" applyAlignment="1" applyProtection="1">
      <alignment/>
      <protection/>
    </xf>
    <xf numFmtId="171" fontId="3" fillId="0" borderId="41" xfId="0" applyNumberFormat="1" applyFont="1" applyFill="1" applyBorder="1" applyAlignment="1" applyProtection="1">
      <alignment/>
      <protection/>
    </xf>
    <xf numFmtId="171" fontId="5" fillId="0" borderId="42" xfId="42" applyNumberFormat="1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1" fontId="3" fillId="0" borderId="44" xfId="0" applyNumberFormat="1" applyFont="1" applyFill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5" xfId="0" applyNumberFormat="1" applyFont="1" applyFill="1" applyBorder="1" applyAlignment="1" applyProtection="1">
      <alignment/>
      <protection/>
    </xf>
    <xf numFmtId="171" fontId="3" fillId="0" borderId="46" xfId="0" applyNumberFormat="1" applyFont="1" applyFill="1" applyBorder="1" applyAlignment="1" applyProtection="1">
      <alignment/>
      <protection/>
    </xf>
    <xf numFmtId="171" fontId="3" fillId="0" borderId="47" xfId="0" applyNumberFormat="1" applyFont="1" applyBorder="1" applyAlignment="1" applyProtection="1">
      <alignment/>
      <protection/>
    </xf>
    <xf numFmtId="171" fontId="3" fillId="0" borderId="48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1742466911</v>
      </c>
      <c r="D5" s="8">
        <v>1579146786</v>
      </c>
      <c r="E5" s="9">
        <v>1813683025</v>
      </c>
      <c r="F5" s="10">
        <v>2004810256</v>
      </c>
      <c r="G5" s="8">
        <v>2083154947</v>
      </c>
      <c r="H5" s="11">
        <v>2088606475</v>
      </c>
      <c r="I5" s="12">
        <v>1950390585</v>
      </c>
      <c r="J5" s="10">
        <v>2277079463</v>
      </c>
      <c r="K5" s="8">
        <v>2495955480</v>
      </c>
      <c r="L5" s="11">
        <v>2725236019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86574504</v>
      </c>
      <c r="G6" s="8">
        <v>64999504</v>
      </c>
      <c r="H6" s="11">
        <v>-111056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3198192015</v>
      </c>
      <c r="D7" s="8">
        <v>3667190918</v>
      </c>
      <c r="E7" s="11">
        <v>3792459195</v>
      </c>
      <c r="F7" s="13">
        <v>5279913323</v>
      </c>
      <c r="G7" s="8">
        <v>5166015979</v>
      </c>
      <c r="H7" s="11">
        <v>4150015870</v>
      </c>
      <c r="I7" s="14">
        <v>4028601654</v>
      </c>
      <c r="J7" s="13">
        <v>4881008965</v>
      </c>
      <c r="K7" s="8">
        <v>5158414288</v>
      </c>
      <c r="L7" s="11">
        <v>5455803167</v>
      </c>
    </row>
    <row r="8" spans="1:12" ht="13.5">
      <c r="A8" s="35" t="s">
        <v>22</v>
      </c>
      <c r="B8" s="34" t="s">
        <v>19</v>
      </c>
      <c r="C8" s="8">
        <v>1423123165</v>
      </c>
      <c r="D8" s="8">
        <v>1663886996</v>
      </c>
      <c r="E8" s="11">
        <v>1741941543</v>
      </c>
      <c r="F8" s="13">
        <v>1885381006</v>
      </c>
      <c r="G8" s="8">
        <v>1992188182</v>
      </c>
      <c r="H8" s="11">
        <v>2053809259</v>
      </c>
      <c r="I8" s="15">
        <v>1902579819</v>
      </c>
      <c r="J8" s="13">
        <v>2343079782</v>
      </c>
      <c r="K8" s="8">
        <v>2535021882</v>
      </c>
      <c r="L8" s="11">
        <v>2724792514</v>
      </c>
    </row>
    <row r="9" spans="1:12" ht="13.5">
      <c r="A9" s="35" t="s">
        <v>23</v>
      </c>
      <c r="B9" s="34" t="s">
        <v>19</v>
      </c>
      <c r="C9" s="8">
        <v>686643884</v>
      </c>
      <c r="D9" s="8">
        <v>604985398</v>
      </c>
      <c r="E9" s="11">
        <v>673125386</v>
      </c>
      <c r="F9" s="13">
        <v>728734227</v>
      </c>
      <c r="G9" s="8">
        <v>753418468</v>
      </c>
      <c r="H9" s="11">
        <v>748380424</v>
      </c>
      <c r="I9" s="15">
        <v>684045728</v>
      </c>
      <c r="J9" s="13">
        <v>820346892</v>
      </c>
      <c r="K9" s="8">
        <v>896151857</v>
      </c>
      <c r="L9" s="11">
        <v>976017331</v>
      </c>
    </row>
    <row r="10" spans="1:12" ht="13.5">
      <c r="A10" s="35" t="s">
        <v>24</v>
      </c>
      <c r="B10" s="34" t="s">
        <v>19</v>
      </c>
      <c r="C10" s="8">
        <v>467575730</v>
      </c>
      <c r="D10" s="8">
        <v>386281669</v>
      </c>
      <c r="E10" s="36">
        <v>430332421</v>
      </c>
      <c r="F10" s="37">
        <v>485081488</v>
      </c>
      <c r="G10" s="38">
        <v>498683589</v>
      </c>
      <c r="H10" s="36">
        <v>546520874</v>
      </c>
      <c r="I10" s="39">
        <v>458478672</v>
      </c>
      <c r="J10" s="40">
        <v>549857852</v>
      </c>
      <c r="K10" s="38">
        <v>584352661</v>
      </c>
      <c r="L10" s="36">
        <v>621546104</v>
      </c>
    </row>
    <row r="11" spans="1:12" ht="13.5">
      <c r="A11" s="35" t="s">
        <v>25</v>
      </c>
      <c r="B11" s="41"/>
      <c r="C11" s="8">
        <v>16722218</v>
      </c>
      <c r="D11" s="8">
        <v>85653586</v>
      </c>
      <c r="E11" s="11">
        <v>-507995</v>
      </c>
      <c r="F11" s="13">
        <v>251856</v>
      </c>
      <c r="G11" s="8">
        <v>749976</v>
      </c>
      <c r="H11" s="11">
        <v>2633762</v>
      </c>
      <c r="I11" s="15">
        <v>-13197488</v>
      </c>
      <c r="J11" s="13">
        <v>814897</v>
      </c>
      <c r="K11" s="8">
        <v>836504</v>
      </c>
      <c r="L11" s="11">
        <v>859718</v>
      </c>
    </row>
    <row r="12" spans="1:12" ht="13.5">
      <c r="A12" s="35" t="s">
        <v>26</v>
      </c>
      <c r="B12" s="41"/>
      <c r="C12" s="8">
        <v>52279788</v>
      </c>
      <c r="D12" s="8">
        <v>58929329</v>
      </c>
      <c r="E12" s="11">
        <v>67863691</v>
      </c>
      <c r="F12" s="13">
        <v>81324949</v>
      </c>
      <c r="G12" s="8">
        <v>77923121</v>
      </c>
      <c r="H12" s="11">
        <v>70501955</v>
      </c>
      <c r="I12" s="15">
        <v>78742302</v>
      </c>
      <c r="J12" s="13">
        <v>96873658</v>
      </c>
      <c r="K12" s="8">
        <v>102866308</v>
      </c>
      <c r="L12" s="11">
        <v>109550657</v>
      </c>
    </row>
    <row r="13" spans="1:12" ht="13.5">
      <c r="A13" s="33" t="s">
        <v>27</v>
      </c>
      <c r="B13" s="41"/>
      <c r="C13" s="8">
        <v>82827526</v>
      </c>
      <c r="D13" s="8">
        <v>97548181</v>
      </c>
      <c r="E13" s="11">
        <v>99406825</v>
      </c>
      <c r="F13" s="13">
        <v>88969426</v>
      </c>
      <c r="G13" s="8">
        <v>92196394</v>
      </c>
      <c r="H13" s="11">
        <v>56483707</v>
      </c>
      <c r="I13" s="15">
        <v>80584984</v>
      </c>
      <c r="J13" s="13">
        <v>55053121</v>
      </c>
      <c r="K13" s="8">
        <v>58428367</v>
      </c>
      <c r="L13" s="11">
        <v>62318975</v>
      </c>
    </row>
    <row r="14" spans="1:12" ht="13.5">
      <c r="A14" s="33" t="s">
        <v>28</v>
      </c>
      <c r="B14" s="41"/>
      <c r="C14" s="8">
        <v>454242298</v>
      </c>
      <c r="D14" s="8">
        <v>517474156</v>
      </c>
      <c r="E14" s="11">
        <v>569800136</v>
      </c>
      <c r="F14" s="13">
        <v>577719228</v>
      </c>
      <c r="G14" s="8">
        <v>582308842</v>
      </c>
      <c r="H14" s="11">
        <v>714574750</v>
      </c>
      <c r="I14" s="15">
        <v>695426001</v>
      </c>
      <c r="J14" s="13">
        <v>677761083</v>
      </c>
      <c r="K14" s="8">
        <v>753214735</v>
      </c>
      <c r="L14" s="11">
        <v>828705261</v>
      </c>
    </row>
    <row r="15" spans="1:12" ht="13.5">
      <c r="A15" s="33" t="s">
        <v>29</v>
      </c>
      <c r="B15" s="41"/>
      <c r="C15" s="8">
        <v>242785</v>
      </c>
      <c r="D15" s="8">
        <v>284161</v>
      </c>
      <c r="E15" s="11">
        <v>289571</v>
      </c>
      <c r="F15" s="13">
        <v>3551362</v>
      </c>
      <c r="G15" s="8">
        <v>3683715</v>
      </c>
      <c r="H15" s="11">
        <v>4602661</v>
      </c>
      <c r="I15" s="15">
        <v>243081</v>
      </c>
      <c r="J15" s="13">
        <v>3724885</v>
      </c>
      <c r="K15" s="8">
        <v>3954065</v>
      </c>
      <c r="L15" s="11">
        <v>4197312</v>
      </c>
    </row>
    <row r="16" spans="1:12" ht="13.5">
      <c r="A16" s="33" t="s">
        <v>30</v>
      </c>
      <c r="B16" s="41"/>
      <c r="C16" s="8">
        <v>136563611</v>
      </c>
      <c r="D16" s="8">
        <v>155734620</v>
      </c>
      <c r="E16" s="11">
        <v>151060288</v>
      </c>
      <c r="F16" s="13">
        <v>130038885</v>
      </c>
      <c r="G16" s="8">
        <v>126828282</v>
      </c>
      <c r="H16" s="11">
        <v>30481228</v>
      </c>
      <c r="I16" s="15">
        <v>114306581</v>
      </c>
      <c r="J16" s="13">
        <v>135318610</v>
      </c>
      <c r="K16" s="8">
        <v>143044573</v>
      </c>
      <c r="L16" s="11">
        <v>151332662</v>
      </c>
    </row>
    <row r="17" spans="1:12" ht="13.5">
      <c r="A17" s="33" t="s">
        <v>31</v>
      </c>
      <c r="B17" s="41"/>
      <c r="C17" s="8">
        <v>845618</v>
      </c>
      <c r="D17" s="8">
        <v>510779</v>
      </c>
      <c r="E17" s="11">
        <v>1097042</v>
      </c>
      <c r="F17" s="13">
        <v>1231843</v>
      </c>
      <c r="G17" s="8">
        <v>1257268</v>
      </c>
      <c r="H17" s="11">
        <v>545548</v>
      </c>
      <c r="I17" s="15">
        <v>593728</v>
      </c>
      <c r="J17" s="13">
        <v>693326</v>
      </c>
      <c r="K17" s="8">
        <v>732075</v>
      </c>
      <c r="L17" s="11">
        <v>774141</v>
      </c>
    </row>
    <row r="18" spans="1:12" ht="13.5">
      <c r="A18" s="35" t="s">
        <v>32</v>
      </c>
      <c r="B18" s="34"/>
      <c r="C18" s="8">
        <v>14778488</v>
      </c>
      <c r="D18" s="8">
        <v>4750908</v>
      </c>
      <c r="E18" s="11">
        <v>4788455</v>
      </c>
      <c r="F18" s="13">
        <v>11230336</v>
      </c>
      <c r="G18" s="8">
        <v>11230336</v>
      </c>
      <c r="H18" s="11">
        <v>8838640</v>
      </c>
      <c r="I18" s="15">
        <v>3844124</v>
      </c>
      <c r="J18" s="13">
        <v>25000000</v>
      </c>
      <c r="K18" s="8">
        <v>26425000</v>
      </c>
      <c r="L18" s="11">
        <v>27904800</v>
      </c>
    </row>
    <row r="19" spans="1:12" ht="13.5">
      <c r="A19" s="33" t="s">
        <v>33</v>
      </c>
      <c r="B19" s="41"/>
      <c r="C19" s="8">
        <v>3681057159</v>
      </c>
      <c r="D19" s="8">
        <v>3698681397</v>
      </c>
      <c r="E19" s="11">
        <v>3768585906</v>
      </c>
      <c r="F19" s="13">
        <v>4133828478</v>
      </c>
      <c r="G19" s="8">
        <v>4118070962</v>
      </c>
      <c r="H19" s="11">
        <v>3764131672</v>
      </c>
      <c r="I19" s="15">
        <v>3575495293</v>
      </c>
      <c r="J19" s="13">
        <v>4069041626</v>
      </c>
      <c r="K19" s="8">
        <v>4273457288</v>
      </c>
      <c r="L19" s="11">
        <v>4560497213</v>
      </c>
    </row>
    <row r="20" spans="1:12" ht="13.5">
      <c r="A20" s="33" t="s">
        <v>34</v>
      </c>
      <c r="B20" s="41" t="s">
        <v>19</v>
      </c>
      <c r="C20" s="8">
        <v>358315024</v>
      </c>
      <c r="D20" s="8">
        <v>649357591</v>
      </c>
      <c r="E20" s="36">
        <v>348871154</v>
      </c>
      <c r="F20" s="37">
        <v>751138543</v>
      </c>
      <c r="G20" s="38">
        <v>728306298</v>
      </c>
      <c r="H20" s="36">
        <v>493038166</v>
      </c>
      <c r="I20" s="39">
        <v>1752359414</v>
      </c>
      <c r="J20" s="40">
        <v>808422047</v>
      </c>
      <c r="K20" s="38">
        <v>837067502</v>
      </c>
      <c r="L20" s="36">
        <v>796401574</v>
      </c>
    </row>
    <row r="21" spans="1:12" ht="13.5">
      <c r="A21" s="33" t="s">
        <v>35</v>
      </c>
      <c r="B21" s="41"/>
      <c r="C21" s="8">
        <v>17983492</v>
      </c>
      <c r="D21" s="8">
        <v>3097408</v>
      </c>
      <c r="E21" s="11">
        <v>11114630</v>
      </c>
      <c r="F21" s="13">
        <v>142641057</v>
      </c>
      <c r="G21" s="8">
        <v>160602436</v>
      </c>
      <c r="H21" s="42">
        <v>50172</v>
      </c>
      <c r="I21" s="15">
        <v>834126</v>
      </c>
      <c r="J21" s="13">
        <v>56559802</v>
      </c>
      <c r="K21" s="8">
        <v>32831426</v>
      </c>
      <c r="L21" s="11">
        <v>33031861</v>
      </c>
    </row>
    <row r="22" spans="1:12" ht="24.75" customHeight="1">
      <c r="A22" s="43" t="s">
        <v>36</v>
      </c>
      <c r="B22" s="44"/>
      <c r="C22" s="45">
        <f>SUM(C5:C21)</f>
        <v>12333859712</v>
      </c>
      <c r="D22" s="45">
        <f aca="true" t="shared" si="0" ref="D22:L22">SUM(D5:D21)</f>
        <v>13173513883</v>
      </c>
      <c r="E22" s="46">
        <f t="shared" si="0"/>
        <v>13473911273</v>
      </c>
      <c r="F22" s="47">
        <f t="shared" si="0"/>
        <v>16392420767</v>
      </c>
      <c r="G22" s="45">
        <f t="shared" si="0"/>
        <v>16461618299</v>
      </c>
      <c r="H22" s="48">
        <f t="shared" si="0"/>
        <v>14733104107</v>
      </c>
      <c r="I22" s="49">
        <f t="shared" si="0"/>
        <v>15313328604</v>
      </c>
      <c r="J22" s="50">
        <f t="shared" si="0"/>
        <v>16800636009</v>
      </c>
      <c r="K22" s="45">
        <f t="shared" si="0"/>
        <v>17902754011</v>
      </c>
      <c r="L22" s="46">
        <f t="shared" si="0"/>
        <v>19078969309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3594293594</v>
      </c>
      <c r="D25" s="8">
        <v>3963138805</v>
      </c>
      <c r="E25" s="11">
        <v>4477956569</v>
      </c>
      <c r="F25" s="12">
        <v>4898771223</v>
      </c>
      <c r="G25" s="8">
        <v>4903061981</v>
      </c>
      <c r="H25" s="14">
        <v>4728415279</v>
      </c>
      <c r="I25" s="15">
        <v>4583476062</v>
      </c>
      <c r="J25" s="13">
        <v>5075432701</v>
      </c>
      <c r="K25" s="8">
        <v>5386553314</v>
      </c>
      <c r="L25" s="11">
        <v>5721691432</v>
      </c>
    </row>
    <row r="26" spans="1:12" ht="13.5">
      <c r="A26" s="35" t="s">
        <v>39</v>
      </c>
      <c r="B26" s="34"/>
      <c r="C26" s="8">
        <v>229717328</v>
      </c>
      <c r="D26" s="8">
        <v>239860574</v>
      </c>
      <c r="E26" s="11">
        <v>257780892</v>
      </c>
      <c r="F26" s="13">
        <v>266051024</v>
      </c>
      <c r="G26" s="8">
        <v>247264146</v>
      </c>
      <c r="H26" s="11">
        <v>255512346</v>
      </c>
      <c r="I26" s="15">
        <v>248345123</v>
      </c>
      <c r="J26" s="13">
        <v>277155181</v>
      </c>
      <c r="K26" s="8">
        <v>293920557</v>
      </c>
      <c r="L26" s="11">
        <v>311414565</v>
      </c>
    </row>
    <row r="27" spans="1:12" ht="13.5">
      <c r="A27" s="35" t="s">
        <v>40</v>
      </c>
      <c r="B27" s="34" t="s">
        <v>41</v>
      </c>
      <c r="C27" s="8">
        <v>1529848638</v>
      </c>
      <c r="D27" s="8">
        <v>1303373986</v>
      </c>
      <c r="E27" s="11">
        <v>2217373585</v>
      </c>
      <c r="F27" s="13">
        <v>914068421</v>
      </c>
      <c r="G27" s="8">
        <v>1016899346</v>
      </c>
      <c r="H27" s="11">
        <v>1132702123</v>
      </c>
      <c r="I27" s="15">
        <v>2040593877</v>
      </c>
      <c r="J27" s="13">
        <v>1246946215</v>
      </c>
      <c r="K27" s="8">
        <v>1340132575</v>
      </c>
      <c r="L27" s="11">
        <v>1419775211</v>
      </c>
    </row>
    <row r="28" spans="1:12" ht="13.5">
      <c r="A28" s="35" t="s">
        <v>42</v>
      </c>
      <c r="B28" s="34" t="s">
        <v>19</v>
      </c>
      <c r="C28" s="8">
        <v>2284836869</v>
      </c>
      <c r="D28" s="8">
        <v>2148599029</v>
      </c>
      <c r="E28" s="11">
        <v>2130432328</v>
      </c>
      <c r="F28" s="12">
        <v>1349854939</v>
      </c>
      <c r="G28" s="8">
        <v>1334297389</v>
      </c>
      <c r="H28" s="14">
        <v>943741371</v>
      </c>
      <c r="I28" s="15">
        <v>2253467914</v>
      </c>
      <c r="J28" s="13">
        <v>1468145259</v>
      </c>
      <c r="K28" s="8">
        <v>1622485260</v>
      </c>
      <c r="L28" s="11">
        <v>1678733755</v>
      </c>
    </row>
    <row r="29" spans="1:12" ht="13.5">
      <c r="A29" s="35" t="s">
        <v>43</v>
      </c>
      <c r="B29" s="34"/>
      <c r="C29" s="8">
        <v>325440022</v>
      </c>
      <c r="D29" s="8">
        <v>468028809</v>
      </c>
      <c r="E29" s="11">
        <v>523363302</v>
      </c>
      <c r="F29" s="13">
        <v>396306362</v>
      </c>
      <c r="G29" s="8">
        <v>414801238</v>
      </c>
      <c r="H29" s="11">
        <v>212257520</v>
      </c>
      <c r="I29" s="15">
        <v>702622816</v>
      </c>
      <c r="J29" s="13">
        <v>559081961</v>
      </c>
      <c r="K29" s="8">
        <v>562235588</v>
      </c>
      <c r="L29" s="11">
        <v>565210081</v>
      </c>
    </row>
    <row r="30" spans="1:12" ht="13.5">
      <c r="A30" s="35" t="s">
        <v>44</v>
      </c>
      <c r="B30" s="34" t="s">
        <v>19</v>
      </c>
      <c r="C30" s="8">
        <v>3544639065</v>
      </c>
      <c r="D30" s="8">
        <v>3944707570</v>
      </c>
      <c r="E30" s="11">
        <v>4674459669</v>
      </c>
      <c r="F30" s="12">
        <v>4377135465</v>
      </c>
      <c r="G30" s="8">
        <v>4188651450</v>
      </c>
      <c r="H30" s="14">
        <v>2973974545</v>
      </c>
      <c r="I30" s="15">
        <v>4783480373</v>
      </c>
      <c r="J30" s="13">
        <v>4822428072</v>
      </c>
      <c r="K30" s="8">
        <v>5121711367</v>
      </c>
      <c r="L30" s="11">
        <v>5433466051</v>
      </c>
    </row>
    <row r="31" spans="1:12" ht="13.5">
      <c r="A31" s="35" t="s">
        <v>45</v>
      </c>
      <c r="B31" s="34" t="s">
        <v>46</v>
      </c>
      <c r="C31" s="8">
        <v>433124740</v>
      </c>
      <c r="D31" s="8">
        <v>958130904</v>
      </c>
      <c r="E31" s="11">
        <v>852848208</v>
      </c>
      <c r="F31" s="13">
        <v>477067765</v>
      </c>
      <c r="G31" s="8">
        <v>634611013</v>
      </c>
      <c r="H31" s="11">
        <v>442408849</v>
      </c>
      <c r="I31" s="15">
        <v>739931839</v>
      </c>
      <c r="J31" s="13">
        <v>564986214</v>
      </c>
      <c r="K31" s="8">
        <v>599347408</v>
      </c>
      <c r="L31" s="11">
        <v>630873929</v>
      </c>
    </row>
    <row r="32" spans="1:12" ht="13.5">
      <c r="A32" s="35" t="s">
        <v>47</v>
      </c>
      <c r="B32" s="34"/>
      <c r="C32" s="8">
        <v>551837944</v>
      </c>
      <c r="D32" s="8">
        <v>623215026</v>
      </c>
      <c r="E32" s="11">
        <v>813150733</v>
      </c>
      <c r="F32" s="12">
        <v>1297683607</v>
      </c>
      <c r="G32" s="8">
        <v>1384242426</v>
      </c>
      <c r="H32" s="14">
        <v>935843746</v>
      </c>
      <c r="I32" s="15">
        <v>824326067</v>
      </c>
      <c r="J32" s="13">
        <v>1319351615</v>
      </c>
      <c r="K32" s="8">
        <v>1295347982</v>
      </c>
      <c r="L32" s="11">
        <v>1390919069</v>
      </c>
    </row>
    <row r="33" spans="1:12" ht="13.5">
      <c r="A33" s="35" t="s">
        <v>48</v>
      </c>
      <c r="B33" s="34"/>
      <c r="C33" s="8">
        <v>247926860</v>
      </c>
      <c r="D33" s="8">
        <v>69904088</v>
      </c>
      <c r="E33" s="11">
        <v>38219653</v>
      </c>
      <c r="F33" s="13">
        <v>209744123</v>
      </c>
      <c r="G33" s="8">
        <v>225297437</v>
      </c>
      <c r="H33" s="11">
        <v>175314678</v>
      </c>
      <c r="I33" s="15">
        <v>131997266</v>
      </c>
      <c r="J33" s="13">
        <v>153785359</v>
      </c>
      <c r="K33" s="8">
        <v>163876143</v>
      </c>
      <c r="L33" s="11">
        <v>172479393</v>
      </c>
    </row>
    <row r="34" spans="1:12" ht="13.5">
      <c r="A34" s="35" t="s">
        <v>49</v>
      </c>
      <c r="B34" s="34" t="s">
        <v>50</v>
      </c>
      <c r="C34" s="8">
        <v>1980399438</v>
      </c>
      <c r="D34" s="8">
        <v>2295123611</v>
      </c>
      <c r="E34" s="11">
        <v>2107027357</v>
      </c>
      <c r="F34" s="12">
        <v>2335021497</v>
      </c>
      <c r="G34" s="8">
        <v>2330762561</v>
      </c>
      <c r="H34" s="11">
        <v>2374032299</v>
      </c>
      <c r="I34" s="15">
        <v>1966287423</v>
      </c>
      <c r="J34" s="13">
        <v>2062284655</v>
      </c>
      <c r="K34" s="8">
        <v>2058254264</v>
      </c>
      <c r="L34" s="11">
        <v>2104660013</v>
      </c>
    </row>
    <row r="35" spans="1:12" ht="13.5">
      <c r="A35" s="33" t="s">
        <v>51</v>
      </c>
      <c r="B35" s="41"/>
      <c r="C35" s="8">
        <v>25037405</v>
      </c>
      <c r="D35" s="8">
        <v>33477682</v>
      </c>
      <c r="E35" s="11">
        <v>36004439</v>
      </c>
      <c r="F35" s="13">
        <v>298820</v>
      </c>
      <c r="G35" s="8">
        <v>0</v>
      </c>
      <c r="H35" s="11">
        <v>-210354</v>
      </c>
      <c r="I35" s="15">
        <v>52360418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14747101903</v>
      </c>
      <c r="D36" s="45">
        <f aca="true" t="shared" si="1" ref="D36:L36">SUM(D25:D35)</f>
        <v>16047560084</v>
      </c>
      <c r="E36" s="46">
        <f t="shared" si="1"/>
        <v>18128616735</v>
      </c>
      <c r="F36" s="47">
        <f t="shared" si="1"/>
        <v>16522003246</v>
      </c>
      <c r="G36" s="45">
        <f t="shared" si="1"/>
        <v>16679888987</v>
      </c>
      <c r="H36" s="46">
        <f t="shared" si="1"/>
        <v>14173992402</v>
      </c>
      <c r="I36" s="49">
        <f t="shared" si="1"/>
        <v>18326889178</v>
      </c>
      <c r="J36" s="50">
        <f t="shared" si="1"/>
        <v>17549597232</v>
      </c>
      <c r="K36" s="45">
        <f t="shared" si="1"/>
        <v>18443864458</v>
      </c>
      <c r="L36" s="46">
        <f t="shared" si="1"/>
        <v>19429223499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-2413242191</v>
      </c>
      <c r="D38" s="61">
        <f aca="true" t="shared" si="2" ref="D38:L38">+D22-D36</f>
        <v>-2874046201</v>
      </c>
      <c r="E38" s="62">
        <f t="shared" si="2"/>
        <v>-4654705462</v>
      </c>
      <c r="F38" s="63">
        <f t="shared" si="2"/>
        <v>-129582479</v>
      </c>
      <c r="G38" s="61">
        <f t="shared" si="2"/>
        <v>-218270688</v>
      </c>
      <c r="H38" s="62">
        <f t="shared" si="2"/>
        <v>559111705</v>
      </c>
      <c r="I38" s="64">
        <f t="shared" si="2"/>
        <v>-3013560574</v>
      </c>
      <c r="J38" s="65">
        <f t="shared" si="2"/>
        <v>-748961223</v>
      </c>
      <c r="K38" s="61">
        <f t="shared" si="2"/>
        <v>-541110447</v>
      </c>
      <c r="L38" s="62">
        <f t="shared" si="2"/>
        <v>-350254190</v>
      </c>
    </row>
    <row r="39" spans="1:12" ht="13.5">
      <c r="A39" s="33" t="s">
        <v>54</v>
      </c>
      <c r="B39" s="41"/>
      <c r="C39" s="8">
        <v>1975142421</v>
      </c>
      <c r="D39" s="8">
        <v>1987048744</v>
      </c>
      <c r="E39" s="11">
        <v>2083437189</v>
      </c>
      <c r="F39" s="13">
        <v>2115613153</v>
      </c>
      <c r="G39" s="8">
        <v>1956974201</v>
      </c>
      <c r="H39" s="11">
        <v>1174826556</v>
      </c>
      <c r="I39" s="15">
        <v>2084267365</v>
      </c>
      <c r="J39" s="13">
        <v>2329114374</v>
      </c>
      <c r="K39" s="8">
        <v>2449580072</v>
      </c>
      <c r="L39" s="11">
        <v>2484142097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271360</v>
      </c>
      <c r="F41" s="67">
        <v>8000000</v>
      </c>
      <c r="G41" s="68">
        <v>19970290</v>
      </c>
      <c r="H41" s="69">
        <v>0</v>
      </c>
      <c r="I41" s="15">
        <v>150769</v>
      </c>
      <c r="J41" s="70">
        <v>2961000</v>
      </c>
      <c r="K41" s="68">
        <v>15015000</v>
      </c>
      <c r="L41" s="69">
        <v>20093000</v>
      </c>
    </row>
    <row r="42" spans="1:12" ht="24.75" customHeight="1">
      <c r="A42" s="71" t="s">
        <v>58</v>
      </c>
      <c r="B42" s="41"/>
      <c r="C42" s="72">
        <f>SUM(C38:C41)</f>
        <v>-438099770</v>
      </c>
      <c r="D42" s="72">
        <f aca="true" t="shared" si="3" ref="D42:L42">SUM(D38:D41)</f>
        <v>-886997457</v>
      </c>
      <c r="E42" s="73">
        <f t="shared" si="3"/>
        <v>-2570996913</v>
      </c>
      <c r="F42" s="74">
        <f t="shared" si="3"/>
        <v>1994030674</v>
      </c>
      <c r="G42" s="72">
        <f t="shared" si="3"/>
        <v>1758673803</v>
      </c>
      <c r="H42" s="73">
        <f t="shared" si="3"/>
        <v>1733938261</v>
      </c>
      <c r="I42" s="75">
        <f t="shared" si="3"/>
        <v>-929142440</v>
      </c>
      <c r="J42" s="76">
        <f t="shared" si="3"/>
        <v>1583114151</v>
      </c>
      <c r="K42" s="72">
        <f t="shared" si="3"/>
        <v>1923484625</v>
      </c>
      <c r="L42" s="73">
        <f t="shared" si="3"/>
        <v>2153980907</v>
      </c>
    </row>
    <row r="43" spans="1:12" ht="13.5">
      <c r="A43" s="33" t="s">
        <v>59</v>
      </c>
      <c r="B43" s="41"/>
      <c r="C43" s="66">
        <v>0</v>
      </c>
      <c r="D43" s="66">
        <v>-83243365</v>
      </c>
      <c r="E43" s="77">
        <v>-4287372</v>
      </c>
      <c r="F43" s="78">
        <v>0</v>
      </c>
      <c r="G43" s="66">
        <v>0</v>
      </c>
      <c r="H43" s="77">
        <v>0</v>
      </c>
      <c r="I43" s="79">
        <v>-24280825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-438099770</v>
      </c>
      <c r="D44" s="82">
        <f aca="true" t="shared" si="4" ref="D44:L44">+D42-D43</f>
        <v>-803754092</v>
      </c>
      <c r="E44" s="83">
        <f t="shared" si="4"/>
        <v>-2566709541</v>
      </c>
      <c r="F44" s="84">
        <f t="shared" si="4"/>
        <v>1994030674</v>
      </c>
      <c r="G44" s="82">
        <f t="shared" si="4"/>
        <v>1758673803</v>
      </c>
      <c r="H44" s="83">
        <f t="shared" si="4"/>
        <v>1733938261</v>
      </c>
      <c r="I44" s="85">
        <f t="shared" si="4"/>
        <v>-904861615</v>
      </c>
      <c r="J44" s="86">
        <f t="shared" si="4"/>
        <v>1583114151</v>
      </c>
      <c r="K44" s="82">
        <f t="shared" si="4"/>
        <v>1923484625</v>
      </c>
      <c r="L44" s="83">
        <f t="shared" si="4"/>
        <v>2153980907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-438099770</v>
      </c>
      <c r="D46" s="72">
        <f aca="true" t="shared" si="5" ref="D46:L46">SUM(D44:D45)</f>
        <v>-803754092</v>
      </c>
      <c r="E46" s="73">
        <f t="shared" si="5"/>
        <v>-2566709541</v>
      </c>
      <c r="F46" s="74">
        <f t="shared" si="5"/>
        <v>1994030674</v>
      </c>
      <c r="G46" s="72">
        <f t="shared" si="5"/>
        <v>1758673803</v>
      </c>
      <c r="H46" s="73">
        <f t="shared" si="5"/>
        <v>1733938261</v>
      </c>
      <c r="I46" s="75">
        <f t="shared" si="5"/>
        <v>-904861615</v>
      </c>
      <c r="J46" s="76">
        <f t="shared" si="5"/>
        <v>1583114151</v>
      </c>
      <c r="K46" s="72">
        <f t="shared" si="5"/>
        <v>1923484625</v>
      </c>
      <c r="L46" s="73">
        <f t="shared" si="5"/>
        <v>2153980907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5576811</v>
      </c>
      <c r="F47" s="12">
        <v>0</v>
      </c>
      <c r="G47" s="8">
        <v>0</v>
      </c>
      <c r="H47" s="42">
        <v>0</v>
      </c>
      <c r="I47" s="12">
        <v>10264089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-438099770</v>
      </c>
      <c r="D48" s="92">
        <f aca="true" t="shared" si="6" ref="D48:L48">SUM(D46:D47)</f>
        <v>-803754092</v>
      </c>
      <c r="E48" s="93">
        <f t="shared" si="6"/>
        <v>-2561132730</v>
      </c>
      <c r="F48" s="94">
        <f t="shared" si="6"/>
        <v>1994030674</v>
      </c>
      <c r="G48" s="92">
        <f t="shared" si="6"/>
        <v>1758673803</v>
      </c>
      <c r="H48" s="95">
        <f t="shared" si="6"/>
        <v>1733938261</v>
      </c>
      <c r="I48" s="96">
        <f t="shared" si="6"/>
        <v>-894597526</v>
      </c>
      <c r="J48" s="97">
        <f t="shared" si="6"/>
        <v>1583114151</v>
      </c>
      <c r="K48" s="92">
        <f t="shared" si="6"/>
        <v>1923484625</v>
      </c>
      <c r="L48" s="98">
        <f t="shared" si="6"/>
        <v>2153980907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192976982</v>
      </c>
      <c r="D5" s="8">
        <v>194086901</v>
      </c>
      <c r="E5" s="9">
        <v>262455047</v>
      </c>
      <c r="F5" s="10">
        <v>201664697</v>
      </c>
      <c r="G5" s="8">
        <v>201664697</v>
      </c>
      <c r="H5" s="11">
        <v>283929500</v>
      </c>
      <c r="I5" s="12">
        <v>279795592</v>
      </c>
      <c r="J5" s="10">
        <v>279252170</v>
      </c>
      <c r="K5" s="8">
        <v>295169544</v>
      </c>
      <c r="L5" s="11">
        <v>311699038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421405701</v>
      </c>
      <c r="D7" s="8">
        <v>451357074</v>
      </c>
      <c r="E7" s="11">
        <v>414497712</v>
      </c>
      <c r="F7" s="13">
        <v>778263623</v>
      </c>
      <c r="G7" s="8">
        <v>778263623</v>
      </c>
      <c r="H7" s="11">
        <v>524467752</v>
      </c>
      <c r="I7" s="14">
        <v>470762226</v>
      </c>
      <c r="J7" s="13">
        <v>627540121</v>
      </c>
      <c r="K7" s="8">
        <v>663309908</v>
      </c>
      <c r="L7" s="11">
        <v>700455263</v>
      </c>
    </row>
    <row r="8" spans="1:12" ht="13.5">
      <c r="A8" s="35" t="s">
        <v>22</v>
      </c>
      <c r="B8" s="34" t="s">
        <v>19</v>
      </c>
      <c r="C8" s="8">
        <v>224103069</v>
      </c>
      <c r="D8" s="8">
        <v>287934580</v>
      </c>
      <c r="E8" s="11">
        <v>322440413</v>
      </c>
      <c r="F8" s="13">
        <v>217345956</v>
      </c>
      <c r="G8" s="8">
        <v>217345956</v>
      </c>
      <c r="H8" s="11">
        <v>366642034</v>
      </c>
      <c r="I8" s="15">
        <v>342295037</v>
      </c>
      <c r="J8" s="13">
        <v>343076599</v>
      </c>
      <c r="K8" s="8">
        <v>362631966</v>
      </c>
      <c r="L8" s="11">
        <v>382939356</v>
      </c>
    </row>
    <row r="9" spans="1:12" ht="13.5">
      <c r="A9" s="35" t="s">
        <v>23</v>
      </c>
      <c r="B9" s="34" t="s">
        <v>19</v>
      </c>
      <c r="C9" s="8">
        <v>111070534</v>
      </c>
      <c r="D9" s="8">
        <v>119016747</v>
      </c>
      <c r="E9" s="11">
        <v>128256386</v>
      </c>
      <c r="F9" s="13">
        <v>128860618</v>
      </c>
      <c r="G9" s="8">
        <v>128860618</v>
      </c>
      <c r="H9" s="11">
        <v>171498593</v>
      </c>
      <c r="I9" s="15">
        <v>149194731</v>
      </c>
      <c r="J9" s="13">
        <v>147747698</v>
      </c>
      <c r="K9" s="8">
        <v>156169316</v>
      </c>
      <c r="L9" s="11">
        <v>164914798</v>
      </c>
    </row>
    <row r="10" spans="1:12" ht="13.5">
      <c r="A10" s="35" t="s">
        <v>24</v>
      </c>
      <c r="B10" s="34" t="s">
        <v>19</v>
      </c>
      <c r="C10" s="8">
        <v>68653045</v>
      </c>
      <c r="D10" s="8">
        <v>72527147</v>
      </c>
      <c r="E10" s="36">
        <v>78928071</v>
      </c>
      <c r="F10" s="37">
        <v>72517113</v>
      </c>
      <c r="G10" s="38">
        <v>72517113</v>
      </c>
      <c r="H10" s="36">
        <v>106840531</v>
      </c>
      <c r="I10" s="39">
        <v>93709261</v>
      </c>
      <c r="J10" s="40">
        <v>83979068</v>
      </c>
      <c r="K10" s="38">
        <v>88765874</v>
      </c>
      <c r="L10" s="36">
        <v>93736763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10303659</v>
      </c>
      <c r="D12" s="8">
        <v>8260902</v>
      </c>
      <c r="E12" s="11">
        <v>9117277</v>
      </c>
      <c r="F12" s="13">
        <v>11469186</v>
      </c>
      <c r="G12" s="8">
        <v>11469186</v>
      </c>
      <c r="H12" s="11">
        <v>10669070</v>
      </c>
      <c r="I12" s="15">
        <v>12969472</v>
      </c>
      <c r="J12" s="13">
        <v>30000000</v>
      </c>
      <c r="K12" s="8">
        <v>31710000</v>
      </c>
      <c r="L12" s="11">
        <v>33485760</v>
      </c>
    </row>
    <row r="13" spans="1:12" ht="13.5">
      <c r="A13" s="33" t="s">
        <v>27</v>
      </c>
      <c r="B13" s="41"/>
      <c r="C13" s="8">
        <v>6302888</v>
      </c>
      <c r="D13" s="8">
        <v>4351619</v>
      </c>
      <c r="E13" s="11">
        <v>3230005</v>
      </c>
      <c r="F13" s="13">
        <v>1500000</v>
      </c>
      <c r="G13" s="8">
        <v>1500000</v>
      </c>
      <c r="H13" s="11">
        <v>2069480</v>
      </c>
      <c r="I13" s="15">
        <v>2207220</v>
      </c>
      <c r="J13" s="13">
        <v>3456105</v>
      </c>
      <c r="K13" s="8">
        <v>3639492</v>
      </c>
      <c r="L13" s="11">
        <v>3850583</v>
      </c>
    </row>
    <row r="14" spans="1:12" ht="13.5">
      <c r="A14" s="33" t="s">
        <v>28</v>
      </c>
      <c r="B14" s="41"/>
      <c r="C14" s="8">
        <v>122738450</v>
      </c>
      <c r="D14" s="8">
        <v>100735070</v>
      </c>
      <c r="E14" s="11">
        <v>123872104</v>
      </c>
      <c r="F14" s="13">
        <v>121103996</v>
      </c>
      <c r="G14" s="8">
        <v>121103996</v>
      </c>
      <c r="H14" s="11">
        <v>146467247</v>
      </c>
      <c r="I14" s="15">
        <v>152128771</v>
      </c>
      <c r="J14" s="13">
        <v>128854652</v>
      </c>
      <c r="K14" s="8">
        <v>136199367</v>
      </c>
      <c r="L14" s="11">
        <v>143826531</v>
      </c>
    </row>
    <row r="15" spans="1:12" ht="13.5">
      <c r="A15" s="33" t="s">
        <v>29</v>
      </c>
      <c r="B15" s="41"/>
      <c r="C15" s="8">
        <v>35130</v>
      </c>
      <c r="D15" s="8">
        <v>14608</v>
      </c>
      <c r="E15" s="11">
        <v>17251</v>
      </c>
      <c r="F15" s="13">
        <v>18122</v>
      </c>
      <c r="G15" s="8">
        <v>18122</v>
      </c>
      <c r="H15" s="11">
        <v>0</v>
      </c>
      <c r="I15" s="15">
        <v>14033</v>
      </c>
      <c r="J15" s="13">
        <v>19282</v>
      </c>
      <c r="K15" s="8">
        <v>20419</v>
      </c>
      <c r="L15" s="11">
        <v>21604</v>
      </c>
    </row>
    <row r="16" spans="1:12" ht="13.5">
      <c r="A16" s="33" t="s">
        <v>30</v>
      </c>
      <c r="B16" s="41"/>
      <c r="C16" s="8">
        <v>3245269</v>
      </c>
      <c r="D16" s="8">
        <v>11631450</v>
      </c>
      <c r="E16" s="11">
        <v>11207303</v>
      </c>
      <c r="F16" s="13">
        <v>4374013</v>
      </c>
      <c r="G16" s="8">
        <v>4374013</v>
      </c>
      <c r="H16" s="11">
        <v>2074271</v>
      </c>
      <c r="I16" s="15">
        <v>5040953</v>
      </c>
      <c r="J16" s="13">
        <v>20000000</v>
      </c>
      <c r="K16" s="8">
        <v>21140000</v>
      </c>
      <c r="L16" s="11">
        <v>22323840</v>
      </c>
    </row>
    <row r="17" spans="1:12" ht="13.5">
      <c r="A17" s="33" t="s">
        <v>31</v>
      </c>
      <c r="B17" s="41"/>
      <c r="C17" s="8">
        <v>37730</v>
      </c>
      <c r="D17" s="8">
        <v>48905</v>
      </c>
      <c r="E17" s="11">
        <v>67371</v>
      </c>
      <c r="F17" s="13">
        <v>42151</v>
      </c>
      <c r="G17" s="8">
        <v>42151</v>
      </c>
      <c r="H17" s="11">
        <v>79753</v>
      </c>
      <c r="I17" s="15">
        <v>79752</v>
      </c>
      <c r="J17" s="13">
        <v>71683</v>
      </c>
      <c r="K17" s="8">
        <v>75912</v>
      </c>
      <c r="L17" s="11">
        <v>80315</v>
      </c>
    </row>
    <row r="18" spans="1:12" ht="13.5">
      <c r="A18" s="35" t="s">
        <v>32</v>
      </c>
      <c r="B18" s="34"/>
      <c r="C18" s="8">
        <v>10053000</v>
      </c>
      <c r="D18" s="8">
        <v>0</v>
      </c>
      <c r="E18" s="11">
        <v>0</v>
      </c>
      <c r="F18" s="13">
        <v>11230336</v>
      </c>
      <c r="G18" s="8">
        <v>11230336</v>
      </c>
      <c r="H18" s="11">
        <v>8809553</v>
      </c>
      <c r="I18" s="15">
        <v>0</v>
      </c>
      <c r="J18" s="13">
        <v>25000000</v>
      </c>
      <c r="K18" s="8">
        <v>26425000</v>
      </c>
      <c r="L18" s="11">
        <v>27904800</v>
      </c>
    </row>
    <row r="19" spans="1:12" ht="13.5">
      <c r="A19" s="33" t="s">
        <v>33</v>
      </c>
      <c r="B19" s="41"/>
      <c r="C19" s="8">
        <v>428512177</v>
      </c>
      <c r="D19" s="8">
        <v>419259170</v>
      </c>
      <c r="E19" s="11">
        <v>410415987</v>
      </c>
      <c r="F19" s="13">
        <v>388792000</v>
      </c>
      <c r="G19" s="8">
        <v>388792000</v>
      </c>
      <c r="H19" s="11">
        <v>387788000</v>
      </c>
      <c r="I19" s="15">
        <v>391991800</v>
      </c>
      <c r="J19" s="13">
        <v>406776000</v>
      </c>
      <c r="K19" s="8">
        <v>488643000</v>
      </c>
      <c r="L19" s="11">
        <v>501197000</v>
      </c>
    </row>
    <row r="20" spans="1:12" ht="13.5">
      <c r="A20" s="33" t="s">
        <v>34</v>
      </c>
      <c r="B20" s="41" t="s">
        <v>19</v>
      </c>
      <c r="C20" s="8">
        <v>32335001</v>
      </c>
      <c r="D20" s="8">
        <v>26288130</v>
      </c>
      <c r="E20" s="36">
        <v>79157099</v>
      </c>
      <c r="F20" s="37">
        <v>84291029</v>
      </c>
      <c r="G20" s="38">
        <v>84291029</v>
      </c>
      <c r="H20" s="36">
        <v>88365309</v>
      </c>
      <c r="I20" s="39">
        <v>240892733</v>
      </c>
      <c r="J20" s="40">
        <v>178399981</v>
      </c>
      <c r="K20" s="38">
        <v>192868780</v>
      </c>
      <c r="L20" s="36">
        <v>137509431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20000000</v>
      </c>
      <c r="G21" s="8">
        <v>40000000</v>
      </c>
      <c r="H21" s="42">
        <v>0</v>
      </c>
      <c r="I21" s="15">
        <v>0</v>
      </c>
      <c r="J21" s="13">
        <v>50000000</v>
      </c>
      <c r="K21" s="8">
        <v>30000000</v>
      </c>
      <c r="L21" s="11">
        <v>30000000</v>
      </c>
    </row>
    <row r="22" spans="1:12" ht="24.75" customHeight="1">
      <c r="A22" s="43" t="s">
        <v>36</v>
      </c>
      <c r="B22" s="44"/>
      <c r="C22" s="45">
        <f>SUM(C5:C21)</f>
        <v>1631772635</v>
      </c>
      <c r="D22" s="45">
        <f aca="true" t="shared" si="0" ref="D22:L22">SUM(D5:D21)</f>
        <v>1695512303</v>
      </c>
      <c r="E22" s="46">
        <f t="shared" si="0"/>
        <v>1843662026</v>
      </c>
      <c r="F22" s="47">
        <f t="shared" si="0"/>
        <v>2041472840</v>
      </c>
      <c r="G22" s="45">
        <f t="shared" si="0"/>
        <v>2061472840</v>
      </c>
      <c r="H22" s="48">
        <f t="shared" si="0"/>
        <v>2099701093</v>
      </c>
      <c r="I22" s="49">
        <f t="shared" si="0"/>
        <v>2141081581</v>
      </c>
      <c r="J22" s="50">
        <f t="shared" si="0"/>
        <v>2324173359</v>
      </c>
      <c r="K22" s="45">
        <f t="shared" si="0"/>
        <v>2496768578</v>
      </c>
      <c r="L22" s="46">
        <f t="shared" si="0"/>
        <v>2553945082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482974006</v>
      </c>
      <c r="D25" s="8">
        <v>554600289</v>
      </c>
      <c r="E25" s="11">
        <v>611810850</v>
      </c>
      <c r="F25" s="12">
        <v>620099100</v>
      </c>
      <c r="G25" s="8">
        <v>620099100</v>
      </c>
      <c r="H25" s="14">
        <v>631609063</v>
      </c>
      <c r="I25" s="15">
        <v>654633722</v>
      </c>
      <c r="J25" s="13">
        <v>678371939</v>
      </c>
      <c r="K25" s="8">
        <v>717039140</v>
      </c>
      <c r="L25" s="11">
        <v>757193331</v>
      </c>
    </row>
    <row r="26" spans="1:12" ht="13.5">
      <c r="A26" s="35" t="s">
        <v>39</v>
      </c>
      <c r="B26" s="34"/>
      <c r="C26" s="8">
        <v>24682338</v>
      </c>
      <c r="D26" s="8">
        <v>25449280</v>
      </c>
      <c r="E26" s="11">
        <v>27190642</v>
      </c>
      <c r="F26" s="13">
        <v>28551594</v>
      </c>
      <c r="G26" s="8">
        <v>28551594</v>
      </c>
      <c r="H26" s="11">
        <v>29682891</v>
      </c>
      <c r="I26" s="15">
        <v>28790999</v>
      </c>
      <c r="J26" s="13">
        <v>28539353</v>
      </c>
      <c r="K26" s="8">
        <v>30166096</v>
      </c>
      <c r="L26" s="11">
        <v>31855398</v>
      </c>
    </row>
    <row r="27" spans="1:12" ht="13.5">
      <c r="A27" s="35" t="s">
        <v>40</v>
      </c>
      <c r="B27" s="34" t="s">
        <v>41</v>
      </c>
      <c r="C27" s="8">
        <v>38941330</v>
      </c>
      <c r="D27" s="8">
        <v>73512082</v>
      </c>
      <c r="E27" s="11">
        <v>642251730</v>
      </c>
      <c r="F27" s="13">
        <v>70000000</v>
      </c>
      <c r="G27" s="8">
        <v>70000000</v>
      </c>
      <c r="H27" s="11">
        <v>0</v>
      </c>
      <c r="I27" s="15">
        <v>350487460</v>
      </c>
      <c r="J27" s="13">
        <v>135000000</v>
      </c>
      <c r="K27" s="8">
        <v>165000000</v>
      </c>
      <c r="L27" s="11">
        <v>175000000</v>
      </c>
    </row>
    <row r="28" spans="1:12" ht="13.5">
      <c r="A28" s="35" t="s">
        <v>42</v>
      </c>
      <c r="B28" s="34" t="s">
        <v>19</v>
      </c>
      <c r="C28" s="8">
        <v>282950593</v>
      </c>
      <c r="D28" s="8">
        <v>200341906</v>
      </c>
      <c r="E28" s="11">
        <v>207909516</v>
      </c>
      <c r="F28" s="12">
        <v>87000000</v>
      </c>
      <c r="G28" s="8">
        <v>87000000</v>
      </c>
      <c r="H28" s="14">
        <v>0</v>
      </c>
      <c r="I28" s="15">
        <v>210591424</v>
      </c>
      <c r="J28" s="13">
        <v>87000000</v>
      </c>
      <c r="K28" s="8">
        <v>136000000</v>
      </c>
      <c r="L28" s="11">
        <v>117000000</v>
      </c>
    </row>
    <row r="29" spans="1:12" ht="13.5">
      <c r="A29" s="35" t="s">
        <v>43</v>
      </c>
      <c r="B29" s="34"/>
      <c r="C29" s="8">
        <v>132854072</v>
      </c>
      <c r="D29" s="8">
        <v>180328537</v>
      </c>
      <c r="E29" s="11">
        <v>119574046</v>
      </c>
      <c r="F29" s="13">
        <v>105980000</v>
      </c>
      <c r="G29" s="8">
        <v>105980000</v>
      </c>
      <c r="H29" s="11">
        <v>188736</v>
      </c>
      <c r="I29" s="15">
        <v>225560704</v>
      </c>
      <c r="J29" s="13">
        <v>112762720</v>
      </c>
      <c r="K29" s="8">
        <v>119190195</v>
      </c>
      <c r="L29" s="11">
        <v>125864846</v>
      </c>
    </row>
    <row r="30" spans="1:12" ht="13.5">
      <c r="A30" s="35" t="s">
        <v>44</v>
      </c>
      <c r="B30" s="34" t="s">
        <v>19</v>
      </c>
      <c r="C30" s="8">
        <v>665245239</v>
      </c>
      <c r="D30" s="8">
        <v>685780511</v>
      </c>
      <c r="E30" s="11">
        <v>854953164</v>
      </c>
      <c r="F30" s="12">
        <v>676436220</v>
      </c>
      <c r="G30" s="8">
        <v>676436220</v>
      </c>
      <c r="H30" s="14">
        <v>314183368</v>
      </c>
      <c r="I30" s="15">
        <v>893422074</v>
      </c>
      <c r="J30" s="13">
        <v>851493093</v>
      </c>
      <c r="K30" s="8">
        <v>900028199</v>
      </c>
      <c r="L30" s="11">
        <v>950429779</v>
      </c>
    </row>
    <row r="31" spans="1:12" ht="13.5">
      <c r="A31" s="35" t="s">
        <v>45</v>
      </c>
      <c r="B31" s="34" t="s">
        <v>46</v>
      </c>
      <c r="C31" s="8">
        <v>37839048</v>
      </c>
      <c r="D31" s="8">
        <v>39360898</v>
      </c>
      <c r="E31" s="11">
        <v>39768465</v>
      </c>
      <c r="F31" s="13">
        <v>230690746</v>
      </c>
      <c r="G31" s="8">
        <v>230690746</v>
      </c>
      <c r="H31" s="11">
        <v>81557538</v>
      </c>
      <c r="I31" s="15">
        <v>71864414</v>
      </c>
      <c r="J31" s="13">
        <v>245454976</v>
      </c>
      <c r="K31" s="8">
        <v>259445910</v>
      </c>
      <c r="L31" s="11">
        <v>273974881</v>
      </c>
    </row>
    <row r="32" spans="1:12" ht="13.5">
      <c r="A32" s="35" t="s">
        <v>47</v>
      </c>
      <c r="B32" s="34"/>
      <c r="C32" s="8">
        <v>120425649</v>
      </c>
      <c r="D32" s="8">
        <v>95550233</v>
      </c>
      <c r="E32" s="11">
        <v>110460829</v>
      </c>
      <c r="F32" s="12">
        <v>80000000</v>
      </c>
      <c r="G32" s="8">
        <v>80000000</v>
      </c>
      <c r="H32" s="14">
        <v>14772955</v>
      </c>
      <c r="I32" s="15">
        <v>167483478</v>
      </c>
      <c r="J32" s="13">
        <v>68495120</v>
      </c>
      <c r="K32" s="8">
        <v>44000000</v>
      </c>
      <c r="L32" s="11">
        <v>36000000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32850000</v>
      </c>
      <c r="G33" s="8">
        <v>32850000</v>
      </c>
      <c r="H33" s="11">
        <v>41396046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178906990</v>
      </c>
      <c r="D34" s="8">
        <v>168439576</v>
      </c>
      <c r="E34" s="11">
        <v>158082254</v>
      </c>
      <c r="F34" s="12">
        <v>105127250</v>
      </c>
      <c r="G34" s="8">
        <v>105127250</v>
      </c>
      <c r="H34" s="11">
        <v>281204257</v>
      </c>
      <c r="I34" s="15">
        <v>208156182</v>
      </c>
      <c r="J34" s="13">
        <v>115704457</v>
      </c>
      <c r="K34" s="8">
        <v>122531019</v>
      </c>
      <c r="L34" s="11">
        <v>80000000</v>
      </c>
    </row>
    <row r="35" spans="1:12" ht="13.5">
      <c r="A35" s="33" t="s">
        <v>51</v>
      </c>
      <c r="B35" s="41"/>
      <c r="C35" s="8">
        <v>3322618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1968141883</v>
      </c>
      <c r="D36" s="45">
        <f aca="true" t="shared" si="1" ref="D36:L36">SUM(D25:D35)</f>
        <v>2023363312</v>
      </c>
      <c r="E36" s="46">
        <f t="shared" si="1"/>
        <v>2772001496</v>
      </c>
      <c r="F36" s="47">
        <f t="shared" si="1"/>
        <v>2036734910</v>
      </c>
      <c r="G36" s="45">
        <f t="shared" si="1"/>
        <v>2036734910</v>
      </c>
      <c r="H36" s="46">
        <f t="shared" si="1"/>
        <v>1394594854</v>
      </c>
      <c r="I36" s="49">
        <f t="shared" si="1"/>
        <v>2810990457</v>
      </c>
      <c r="J36" s="50">
        <f t="shared" si="1"/>
        <v>2322821658</v>
      </c>
      <c r="K36" s="45">
        <f t="shared" si="1"/>
        <v>2493400559</v>
      </c>
      <c r="L36" s="46">
        <f t="shared" si="1"/>
        <v>2547318235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-336369248</v>
      </c>
      <c r="D38" s="61">
        <f aca="true" t="shared" si="2" ref="D38:L38">+D22-D36</f>
        <v>-327851009</v>
      </c>
      <c r="E38" s="62">
        <f t="shared" si="2"/>
        <v>-928339470</v>
      </c>
      <c r="F38" s="63">
        <f t="shared" si="2"/>
        <v>4737930</v>
      </c>
      <c r="G38" s="61">
        <f t="shared" si="2"/>
        <v>24737930</v>
      </c>
      <c r="H38" s="62">
        <f t="shared" si="2"/>
        <v>705106239</v>
      </c>
      <c r="I38" s="64">
        <f t="shared" si="2"/>
        <v>-669908876</v>
      </c>
      <c r="J38" s="65">
        <f t="shared" si="2"/>
        <v>1351701</v>
      </c>
      <c r="K38" s="61">
        <f t="shared" si="2"/>
        <v>3368019</v>
      </c>
      <c r="L38" s="62">
        <f t="shared" si="2"/>
        <v>6626847</v>
      </c>
    </row>
    <row r="39" spans="1:12" ht="13.5">
      <c r="A39" s="33" t="s">
        <v>54</v>
      </c>
      <c r="B39" s="41"/>
      <c r="C39" s="8">
        <v>189129592</v>
      </c>
      <c r="D39" s="8">
        <v>167088202</v>
      </c>
      <c r="E39" s="11">
        <v>117246706</v>
      </c>
      <c r="F39" s="13">
        <v>113363000</v>
      </c>
      <c r="G39" s="8">
        <v>113363000</v>
      </c>
      <c r="H39" s="11">
        <v>113363000</v>
      </c>
      <c r="I39" s="15">
        <v>113363000</v>
      </c>
      <c r="J39" s="13">
        <v>156216000</v>
      </c>
      <c r="K39" s="8">
        <v>163245000</v>
      </c>
      <c r="L39" s="11">
        <v>144023000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-147239656</v>
      </c>
      <c r="D42" s="72">
        <f aca="true" t="shared" si="3" ref="D42:L42">SUM(D38:D41)</f>
        <v>-160762807</v>
      </c>
      <c r="E42" s="73">
        <f t="shared" si="3"/>
        <v>-811092764</v>
      </c>
      <c r="F42" s="74">
        <f t="shared" si="3"/>
        <v>118100930</v>
      </c>
      <c r="G42" s="72">
        <f t="shared" si="3"/>
        <v>138100930</v>
      </c>
      <c r="H42" s="73">
        <f t="shared" si="3"/>
        <v>818469239</v>
      </c>
      <c r="I42" s="75">
        <f t="shared" si="3"/>
        <v>-556545876</v>
      </c>
      <c r="J42" s="76">
        <f t="shared" si="3"/>
        <v>157567701</v>
      </c>
      <c r="K42" s="72">
        <f t="shared" si="3"/>
        <v>166613019</v>
      </c>
      <c r="L42" s="73">
        <f t="shared" si="3"/>
        <v>150649847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-147239656</v>
      </c>
      <c r="D44" s="82">
        <f aca="true" t="shared" si="4" ref="D44:L44">+D42-D43</f>
        <v>-160762807</v>
      </c>
      <c r="E44" s="83">
        <f t="shared" si="4"/>
        <v>-811092764</v>
      </c>
      <c r="F44" s="84">
        <f t="shared" si="4"/>
        <v>118100930</v>
      </c>
      <c r="G44" s="82">
        <f t="shared" si="4"/>
        <v>138100930</v>
      </c>
      <c r="H44" s="83">
        <f t="shared" si="4"/>
        <v>818469239</v>
      </c>
      <c r="I44" s="85">
        <f t="shared" si="4"/>
        <v>-556545876</v>
      </c>
      <c r="J44" s="86">
        <f t="shared" si="4"/>
        <v>157567701</v>
      </c>
      <c r="K44" s="82">
        <f t="shared" si="4"/>
        <v>166613019</v>
      </c>
      <c r="L44" s="83">
        <f t="shared" si="4"/>
        <v>150649847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-147239656</v>
      </c>
      <c r="D46" s="72">
        <f aca="true" t="shared" si="5" ref="D46:L46">SUM(D44:D45)</f>
        <v>-160762807</v>
      </c>
      <c r="E46" s="73">
        <f t="shared" si="5"/>
        <v>-811092764</v>
      </c>
      <c r="F46" s="74">
        <f t="shared" si="5"/>
        <v>118100930</v>
      </c>
      <c r="G46" s="72">
        <f t="shared" si="5"/>
        <v>138100930</v>
      </c>
      <c r="H46" s="73">
        <f t="shared" si="5"/>
        <v>818469239</v>
      </c>
      <c r="I46" s="75">
        <f t="shared" si="5"/>
        <v>-556545876</v>
      </c>
      <c r="J46" s="76">
        <f t="shared" si="5"/>
        <v>157567701</v>
      </c>
      <c r="K46" s="72">
        <f t="shared" si="5"/>
        <v>166613019</v>
      </c>
      <c r="L46" s="73">
        <f t="shared" si="5"/>
        <v>150649847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-147239656</v>
      </c>
      <c r="D48" s="92">
        <f aca="true" t="shared" si="6" ref="D48:L48">SUM(D46:D47)</f>
        <v>-160762807</v>
      </c>
      <c r="E48" s="93">
        <f t="shared" si="6"/>
        <v>-811092764</v>
      </c>
      <c r="F48" s="94">
        <f t="shared" si="6"/>
        <v>118100930</v>
      </c>
      <c r="G48" s="92">
        <f t="shared" si="6"/>
        <v>138100930</v>
      </c>
      <c r="H48" s="95">
        <f t="shared" si="6"/>
        <v>818469239</v>
      </c>
      <c r="I48" s="96">
        <f t="shared" si="6"/>
        <v>-556545876</v>
      </c>
      <c r="J48" s="97">
        <f t="shared" si="6"/>
        <v>157567701</v>
      </c>
      <c r="K48" s="92">
        <f t="shared" si="6"/>
        <v>166613019</v>
      </c>
      <c r="L48" s="98">
        <f t="shared" si="6"/>
        <v>150649847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12061322</v>
      </c>
      <c r="D5" s="8">
        <v>16034662</v>
      </c>
      <c r="E5" s="9">
        <v>19930078</v>
      </c>
      <c r="F5" s="10">
        <v>21485000</v>
      </c>
      <c r="G5" s="8">
        <v>19945000</v>
      </c>
      <c r="H5" s="11">
        <v>22006577</v>
      </c>
      <c r="I5" s="12">
        <v>19949353</v>
      </c>
      <c r="J5" s="10">
        <v>21241000</v>
      </c>
      <c r="K5" s="8">
        <v>22622000</v>
      </c>
      <c r="L5" s="11">
        <v>24092000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58825934</v>
      </c>
      <c r="D7" s="8">
        <v>64991532</v>
      </c>
      <c r="E7" s="11">
        <v>72887116</v>
      </c>
      <c r="F7" s="13">
        <v>94245000</v>
      </c>
      <c r="G7" s="8">
        <v>87070000</v>
      </c>
      <c r="H7" s="11">
        <v>98849149</v>
      </c>
      <c r="I7" s="14">
        <v>80606468</v>
      </c>
      <c r="J7" s="13">
        <v>82739441</v>
      </c>
      <c r="K7" s="8">
        <v>84269497</v>
      </c>
      <c r="L7" s="11">
        <v>85827617</v>
      </c>
    </row>
    <row r="8" spans="1:12" ht="13.5">
      <c r="A8" s="35" t="s">
        <v>22</v>
      </c>
      <c r="B8" s="34" t="s">
        <v>19</v>
      </c>
      <c r="C8" s="8">
        <v>42802519</v>
      </c>
      <c r="D8" s="8">
        <v>41411864</v>
      </c>
      <c r="E8" s="11">
        <v>41094873</v>
      </c>
      <c r="F8" s="13">
        <v>55787000</v>
      </c>
      <c r="G8" s="8">
        <v>41836000</v>
      </c>
      <c r="H8" s="11">
        <v>44285053</v>
      </c>
      <c r="I8" s="15">
        <v>43006481</v>
      </c>
      <c r="J8" s="13">
        <v>46027000</v>
      </c>
      <c r="K8" s="8">
        <v>49709000</v>
      </c>
      <c r="L8" s="11">
        <v>53686000</v>
      </c>
    </row>
    <row r="9" spans="1:12" ht="13.5">
      <c r="A9" s="35" t="s">
        <v>23</v>
      </c>
      <c r="B9" s="34" t="s">
        <v>19</v>
      </c>
      <c r="C9" s="8">
        <v>11741376</v>
      </c>
      <c r="D9" s="8">
        <v>15408406</v>
      </c>
      <c r="E9" s="11">
        <v>16763206</v>
      </c>
      <c r="F9" s="13">
        <v>32477000</v>
      </c>
      <c r="G9" s="8">
        <v>28761000</v>
      </c>
      <c r="H9" s="11">
        <v>30320303</v>
      </c>
      <c r="I9" s="15">
        <v>17623100</v>
      </c>
      <c r="J9" s="13">
        <v>18905177</v>
      </c>
      <c r="K9" s="8">
        <v>20694873</v>
      </c>
      <c r="L9" s="11">
        <v>23471873</v>
      </c>
    </row>
    <row r="10" spans="1:12" ht="13.5">
      <c r="A10" s="35" t="s">
        <v>24</v>
      </c>
      <c r="B10" s="34" t="s">
        <v>19</v>
      </c>
      <c r="C10" s="8">
        <v>16076088</v>
      </c>
      <c r="D10" s="8">
        <v>15853436</v>
      </c>
      <c r="E10" s="36">
        <v>16952837</v>
      </c>
      <c r="F10" s="37">
        <v>31036000</v>
      </c>
      <c r="G10" s="38">
        <v>30593000</v>
      </c>
      <c r="H10" s="36">
        <v>30575444</v>
      </c>
      <c r="I10" s="39">
        <v>17504823</v>
      </c>
      <c r="J10" s="40">
        <v>21539340</v>
      </c>
      <c r="K10" s="38">
        <v>23136038</v>
      </c>
      <c r="L10" s="36">
        <v>24849575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364641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60056</v>
      </c>
      <c r="D12" s="8">
        <v>305262</v>
      </c>
      <c r="E12" s="11">
        <v>944741</v>
      </c>
      <c r="F12" s="13">
        <v>977000</v>
      </c>
      <c r="G12" s="8">
        <v>693000</v>
      </c>
      <c r="H12" s="11">
        <v>376418</v>
      </c>
      <c r="I12" s="15">
        <v>504413</v>
      </c>
      <c r="J12" s="13">
        <v>737790</v>
      </c>
      <c r="K12" s="8">
        <v>779844</v>
      </c>
      <c r="L12" s="11">
        <v>823515</v>
      </c>
    </row>
    <row r="13" spans="1:12" ht="13.5">
      <c r="A13" s="33" t="s">
        <v>27</v>
      </c>
      <c r="B13" s="41"/>
      <c r="C13" s="8">
        <v>1318580</v>
      </c>
      <c r="D13" s="8">
        <v>1777648</v>
      </c>
      <c r="E13" s="11">
        <v>2365855</v>
      </c>
      <c r="F13" s="13">
        <v>0</v>
      </c>
      <c r="G13" s="8">
        <v>0</v>
      </c>
      <c r="H13" s="11">
        <v>1830061</v>
      </c>
      <c r="I13" s="15">
        <v>1856360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10536</v>
      </c>
      <c r="D14" s="8">
        <v>13166451</v>
      </c>
      <c r="E14" s="11">
        <v>17652844</v>
      </c>
      <c r="F14" s="13">
        <v>23010000</v>
      </c>
      <c r="G14" s="8">
        <v>25561000</v>
      </c>
      <c r="H14" s="11">
        <v>19879675</v>
      </c>
      <c r="I14" s="15">
        <v>23662860</v>
      </c>
      <c r="J14" s="13">
        <v>27197000</v>
      </c>
      <c r="K14" s="8">
        <v>28747000</v>
      </c>
      <c r="L14" s="11">
        <v>30357000</v>
      </c>
    </row>
    <row r="15" spans="1:12" ht="13.5">
      <c r="A15" s="33" t="s">
        <v>29</v>
      </c>
      <c r="B15" s="41"/>
      <c r="C15" s="8">
        <v>6460</v>
      </c>
      <c r="D15" s="8">
        <v>5988</v>
      </c>
      <c r="E15" s="11">
        <v>6262</v>
      </c>
      <c r="F15" s="13">
        <v>0</v>
      </c>
      <c r="G15" s="8">
        <v>0</v>
      </c>
      <c r="H15" s="11">
        <v>0</v>
      </c>
      <c r="I15" s="15">
        <v>4751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70130</v>
      </c>
      <c r="D16" s="8">
        <v>141252</v>
      </c>
      <c r="E16" s="11">
        <v>179692</v>
      </c>
      <c r="F16" s="13">
        <v>150000</v>
      </c>
      <c r="G16" s="8">
        <v>167000</v>
      </c>
      <c r="H16" s="11">
        <v>165838</v>
      </c>
      <c r="I16" s="15">
        <v>180649</v>
      </c>
      <c r="J16" s="13">
        <v>178068</v>
      </c>
      <c r="K16" s="8">
        <v>188218</v>
      </c>
      <c r="L16" s="11">
        <v>198758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200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136825000</v>
      </c>
      <c r="D19" s="8">
        <v>132143150</v>
      </c>
      <c r="E19" s="11">
        <v>123516650</v>
      </c>
      <c r="F19" s="13">
        <v>118583000</v>
      </c>
      <c r="G19" s="8">
        <v>110970000</v>
      </c>
      <c r="H19" s="11">
        <v>110899960</v>
      </c>
      <c r="I19" s="15">
        <v>118211967</v>
      </c>
      <c r="J19" s="13">
        <v>103469000</v>
      </c>
      <c r="K19" s="8">
        <v>113292000</v>
      </c>
      <c r="L19" s="11">
        <v>120268000</v>
      </c>
    </row>
    <row r="20" spans="1:12" ht="13.5">
      <c r="A20" s="33" t="s">
        <v>34</v>
      </c>
      <c r="B20" s="41" t="s">
        <v>19</v>
      </c>
      <c r="C20" s="8">
        <v>12080194</v>
      </c>
      <c r="D20" s="8">
        <v>1766445</v>
      </c>
      <c r="E20" s="36">
        <v>3703564</v>
      </c>
      <c r="F20" s="37">
        <v>10936000</v>
      </c>
      <c r="G20" s="38">
        <v>8495000</v>
      </c>
      <c r="H20" s="36">
        <v>2482855</v>
      </c>
      <c r="I20" s="39">
        <v>34491772</v>
      </c>
      <c r="J20" s="40">
        <v>9263135</v>
      </c>
      <c r="K20" s="38">
        <v>9791134</v>
      </c>
      <c r="L20" s="36">
        <v>10339437</v>
      </c>
    </row>
    <row r="21" spans="1:12" ht="13.5">
      <c r="A21" s="33" t="s">
        <v>35</v>
      </c>
      <c r="B21" s="41"/>
      <c r="C21" s="8">
        <v>0</v>
      </c>
      <c r="D21" s="8">
        <v>145732</v>
      </c>
      <c r="E21" s="11">
        <v>1006124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291878195</v>
      </c>
      <c r="D22" s="45">
        <f aca="true" t="shared" si="0" ref="D22:L22">SUM(D5:D21)</f>
        <v>303151828</v>
      </c>
      <c r="E22" s="46">
        <f t="shared" si="0"/>
        <v>317003842</v>
      </c>
      <c r="F22" s="47">
        <f t="shared" si="0"/>
        <v>388686000</v>
      </c>
      <c r="G22" s="45">
        <f t="shared" si="0"/>
        <v>354091000</v>
      </c>
      <c r="H22" s="48">
        <f t="shared" si="0"/>
        <v>362036174</v>
      </c>
      <c r="I22" s="49">
        <f t="shared" si="0"/>
        <v>357602997</v>
      </c>
      <c r="J22" s="50">
        <f t="shared" si="0"/>
        <v>331296951</v>
      </c>
      <c r="K22" s="45">
        <f t="shared" si="0"/>
        <v>353229604</v>
      </c>
      <c r="L22" s="46">
        <f t="shared" si="0"/>
        <v>373913775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111711830</v>
      </c>
      <c r="D25" s="8">
        <v>117830535</v>
      </c>
      <c r="E25" s="11">
        <v>124547100</v>
      </c>
      <c r="F25" s="12">
        <v>134677000</v>
      </c>
      <c r="G25" s="8">
        <v>130536000</v>
      </c>
      <c r="H25" s="14">
        <v>128116430</v>
      </c>
      <c r="I25" s="15">
        <v>129831492</v>
      </c>
      <c r="J25" s="13">
        <v>140195469</v>
      </c>
      <c r="K25" s="8">
        <v>149588567</v>
      </c>
      <c r="L25" s="11">
        <v>159461406</v>
      </c>
    </row>
    <row r="26" spans="1:12" ht="13.5">
      <c r="A26" s="35" t="s">
        <v>39</v>
      </c>
      <c r="B26" s="34"/>
      <c r="C26" s="8">
        <v>6976999</v>
      </c>
      <c r="D26" s="8">
        <v>7085602</v>
      </c>
      <c r="E26" s="11">
        <v>7577390</v>
      </c>
      <c r="F26" s="13">
        <v>7844000</v>
      </c>
      <c r="G26" s="8">
        <v>7993000</v>
      </c>
      <c r="H26" s="11">
        <v>7480201</v>
      </c>
      <c r="I26" s="15">
        <v>7480200</v>
      </c>
      <c r="J26" s="13">
        <v>7770000</v>
      </c>
      <c r="K26" s="8">
        <v>8291000</v>
      </c>
      <c r="L26" s="11">
        <v>8838000</v>
      </c>
    </row>
    <row r="27" spans="1:12" ht="13.5">
      <c r="A27" s="35" t="s">
        <v>40</v>
      </c>
      <c r="B27" s="34" t="s">
        <v>41</v>
      </c>
      <c r="C27" s="8">
        <v>4629499</v>
      </c>
      <c r="D27" s="8">
        <v>61982519</v>
      </c>
      <c r="E27" s="11">
        <v>60722075</v>
      </c>
      <c r="F27" s="13">
        <v>10313000</v>
      </c>
      <c r="G27" s="8">
        <v>20240000</v>
      </c>
      <c r="H27" s="11">
        <v>0</v>
      </c>
      <c r="I27" s="15">
        <v>91368760</v>
      </c>
      <c r="J27" s="13">
        <v>21535360</v>
      </c>
      <c r="K27" s="8">
        <v>22762875</v>
      </c>
      <c r="L27" s="11">
        <v>24037596</v>
      </c>
    </row>
    <row r="28" spans="1:12" ht="13.5">
      <c r="A28" s="35" t="s">
        <v>42</v>
      </c>
      <c r="B28" s="34" t="s">
        <v>19</v>
      </c>
      <c r="C28" s="8">
        <v>48731868</v>
      </c>
      <c r="D28" s="8">
        <v>46622090</v>
      </c>
      <c r="E28" s="11">
        <v>49537277</v>
      </c>
      <c r="F28" s="12">
        <v>27760000</v>
      </c>
      <c r="G28" s="8">
        <v>57703000</v>
      </c>
      <c r="H28" s="14">
        <v>0</v>
      </c>
      <c r="I28" s="15">
        <v>50293226</v>
      </c>
      <c r="J28" s="13">
        <v>61395992</v>
      </c>
      <c r="K28" s="8">
        <v>64895563</v>
      </c>
      <c r="L28" s="11">
        <v>68529715</v>
      </c>
    </row>
    <row r="29" spans="1:12" ht="13.5">
      <c r="A29" s="35" t="s">
        <v>43</v>
      </c>
      <c r="B29" s="34"/>
      <c r="C29" s="8">
        <v>21192668</v>
      </c>
      <c r="D29" s="8">
        <v>28616784</v>
      </c>
      <c r="E29" s="11">
        <v>26004312</v>
      </c>
      <c r="F29" s="13">
        <v>16000000</v>
      </c>
      <c r="G29" s="8">
        <v>24052000</v>
      </c>
      <c r="H29" s="11">
        <v>24418999</v>
      </c>
      <c r="I29" s="15">
        <v>27895393</v>
      </c>
      <c r="J29" s="13">
        <v>25591442</v>
      </c>
      <c r="K29" s="8">
        <v>27050154</v>
      </c>
      <c r="L29" s="11">
        <v>28564963</v>
      </c>
    </row>
    <row r="30" spans="1:12" ht="13.5">
      <c r="A30" s="35" t="s">
        <v>44</v>
      </c>
      <c r="B30" s="34" t="s">
        <v>19</v>
      </c>
      <c r="C30" s="8">
        <v>86359870</v>
      </c>
      <c r="D30" s="8">
        <v>96962291</v>
      </c>
      <c r="E30" s="11">
        <v>105155701</v>
      </c>
      <c r="F30" s="12">
        <v>115763242</v>
      </c>
      <c r="G30" s="8">
        <v>104260000</v>
      </c>
      <c r="H30" s="14">
        <v>106960840</v>
      </c>
      <c r="I30" s="15">
        <v>114142366</v>
      </c>
      <c r="J30" s="13">
        <v>108881999</v>
      </c>
      <c r="K30" s="8">
        <v>115088354</v>
      </c>
      <c r="L30" s="11">
        <v>121533318</v>
      </c>
    </row>
    <row r="31" spans="1:12" ht="13.5">
      <c r="A31" s="35" t="s">
        <v>45</v>
      </c>
      <c r="B31" s="34" t="s">
        <v>46</v>
      </c>
      <c r="C31" s="8">
        <v>4745926</v>
      </c>
      <c r="D31" s="8">
        <v>7918478</v>
      </c>
      <c r="E31" s="11">
        <v>7616182</v>
      </c>
      <c r="F31" s="13">
        <v>6758000</v>
      </c>
      <c r="G31" s="8">
        <v>1217000</v>
      </c>
      <c r="H31" s="11">
        <v>4312105</v>
      </c>
      <c r="I31" s="15">
        <v>4874598</v>
      </c>
      <c r="J31" s="13">
        <v>1294837</v>
      </c>
      <c r="K31" s="8">
        <v>1368643</v>
      </c>
      <c r="L31" s="11">
        <v>1445286</v>
      </c>
    </row>
    <row r="32" spans="1:12" ht="13.5">
      <c r="A32" s="35" t="s">
        <v>47</v>
      </c>
      <c r="B32" s="34"/>
      <c r="C32" s="8">
        <v>17525739</v>
      </c>
      <c r="D32" s="8">
        <v>16956579</v>
      </c>
      <c r="E32" s="11">
        <v>14010248</v>
      </c>
      <c r="F32" s="12">
        <v>11500000</v>
      </c>
      <c r="G32" s="8">
        <v>10119000</v>
      </c>
      <c r="H32" s="14">
        <v>9627603</v>
      </c>
      <c r="I32" s="15">
        <v>10421265</v>
      </c>
      <c r="J32" s="13">
        <v>10766306</v>
      </c>
      <c r="K32" s="8">
        <v>11379986</v>
      </c>
      <c r="L32" s="11">
        <v>12017266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24000000</v>
      </c>
      <c r="G33" s="8">
        <v>34517000</v>
      </c>
      <c r="H33" s="11">
        <v>23742876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27134834</v>
      </c>
      <c r="D34" s="8">
        <v>21704573</v>
      </c>
      <c r="E34" s="11">
        <v>24171781</v>
      </c>
      <c r="F34" s="12">
        <v>33807000</v>
      </c>
      <c r="G34" s="8">
        <v>46566000</v>
      </c>
      <c r="H34" s="11">
        <v>33533043</v>
      </c>
      <c r="I34" s="15">
        <v>24740432</v>
      </c>
      <c r="J34" s="13">
        <v>52496300</v>
      </c>
      <c r="K34" s="8">
        <v>51387781</v>
      </c>
      <c r="L34" s="11">
        <v>53428004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7647152</v>
      </c>
      <c r="F35" s="13">
        <v>0</v>
      </c>
      <c r="G35" s="8">
        <v>0</v>
      </c>
      <c r="H35" s="11">
        <v>0</v>
      </c>
      <c r="I35" s="15">
        <v>716463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329009233</v>
      </c>
      <c r="D36" s="45">
        <f aca="true" t="shared" si="1" ref="D36:L36">SUM(D25:D35)</f>
        <v>405679451</v>
      </c>
      <c r="E36" s="46">
        <f t="shared" si="1"/>
        <v>426989218</v>
      </c>
      <c r="F36" s="47">
        <f t="shared" si="1"/>
        <v>388422242</v>
      </c>
      <c r="G36" s="45">
        <f t="shared" si="1"/>
        <v>437203000</v>
      </c>
      <c r="H36" s="46">
        <f t="shared" si="1"/>
        <v>338192097</v>
      </c>
      <c r="I36" s="49">
        <f t="shared" si="1"/>
        <v>461764195</v>
      </c>
      <c r="J36" s="50">
        <f t="shared" si="1"/>
        <v>429927705</v>
      </c>
      <c r="K36" s="45">
        <f t="shared" si="1"/>
        <v>451812923</v>
      </c>
      <c r="L36" s="46">
        <f t="shared" si="1"/>
        <v>477855554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-37131038</v>
      </c>
      <c r="D38" s="61">
        <f aca="true" t="shared" si="2" ref="D38:L38">+D22-D36</f>
        <v>-102527623</v>
      </c>
      <c r="E38" s="62">
        <f t="shared" si="2"/>
        <v>-109985376</v>
      </c>
      <c r="F38" s="63">
        <f t="shared" si="2"/>
        <v>263758</v>
      </c>
      <c r="G38" s="61">
        <f t="shared" si="2"/>
        <v>-83112000</v>
      </c>
      <c r="H38" s="62">
        <f t="shared" si="2"/>
        <v>23844077</v>
      </c>
      <c r="I38" s="64">
        <f t="shared" si="2"/>
        <v>-104161198</v>
      </c>
      <c r="J38" s="65">
        <f t="shared" si="2"/>
        <v>-98630754</v>
      </c>
      <c r="K38" s="61">
        <f t="shared" si="2"/>
        <v>-98583319</v>
      </c>
      <c r="L38" s="62">
        <f t="shared" si="2"/>
        <v>-103941779</v>
      </c>
    </row>
    <row r="39" spans="1:12" ht="13.5">
      <c r="A39" s="33" t="s">
        <v>54</v>
      </c>
      <c r="B39" s="41"/>
      <c r="C39" s="8">
        <v>70371551</v>
      </c>
      <c r="D39" s="8">
        <v>53131134</v>
      </c>
      <c r="E39" s="11">
        <v>40177892</v>
      </c>
      <c r="F39" s="13">
        <v>33299000</v>
      </c>
      <c r="G39" s="8">
        <v>0</v>
      </c>
      <c r="H39" s="11">
        <v>0</v>
      </c>
      <c r="I39" s="15">
        <v>48698788</v>
      </c>
      <c r="J39" s="13">
        <v>40546000</v>
      </c>
      <c r="K39" s="8">
        <v>40790000</v>
      </c>
      <c r="L39" s="11">
        <v>42496000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33240513</v>
      </c>
      <c r="D42" s="72">
        <f aca="true" t="shared" si="3" ref="D42:L42">SUM(D38:D41)</f>
        <v>-49396489</v>
      </c>
      <c r="E42" s="73">
        <f t="shared" si="3"/>
        <v>-69807484</v>
      </c>
      <c r="F42" s="74">
        <f t="shared" si="3"/>
        <v>33562758</v>
      </c>
      <c r="G42" s="72">
        <f t="shared" si="3"/>
        <v>-83112000</v>
      </c>
      <c r="H42" s="73">
        <f t="shared" si="3"/>
        <v>23844077</v>
      </c>
      <c r="I42" s="75">
        <f t="shared" si="3"/>
        <v>-55462410</v>
      </c>
      <c r="J42" s="76">
        <f t="shared" si="3"/>
        <v>-58084754</v>
      </c>
      <c r="K42" s="72">
        <f t="shared" si="3"/>
        <v>-57793319</v>
      </c>
      <c r="L42" s="73">
        <f t="shared" si="3"/>
        <v>-61445779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33240513</v>
      </c>
      <c r="D44" s="82">
        <f aca="true" t="shared" si="4" ref="D44:L44">+D42-D43</f>
        <v>-49396489</v>
      </c>
      <c r="E44" s="83">
        <f t="shared" si="4"/>
        <v>-69807484</v>
      </c>
      <c r="F44" s="84">
        <f t="shared" si="4"/>
        <v>33562758</v>
      </c>
      <c r="G44" s="82">
        <f t="shared" si="4"/>
        <v>-83112000</v>
      </c>
      <c r="H44" s="83">
        <f t="shared" si="4"/>
        <v>23844077</v>
      </c>
      <c r="I44" s="85">
        <f t="shared" si="4"/>
        <v>-55462410</v>
      </c>
      <c r="J44" s="86">
        <f t="shared" si="4"/>
        <v>-58084754</v>
      </c>
      <c r="K44" s="82">
        <f t="shared" si="4"/>
        <v>-57793319</v>
      </c>
      <c r="L44" s="83">
        <f t="shared" si="4"/>
        <v>-61445779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33240513</v>
      </c>
      <c r="D46" s="72">
        <f aca="true" t="shared" si="5" ref="D46:L46">SUM(D44:D45)</f>
        <v>-49396489</v>
      </c>
      <c r="E46" s="73">
        <f t="shared" si="5"/>
        <v>-69807484</v>
      </c>
      <c r="F46" s="74">
        <f t="shared" si="5"/>
        <v>33562758</v>
      </c>
      <c r="G46" s="72">
        <f t="shared" si="5"/>
        <v>-83112000</v>
      </c>
      <c r="H46" s="73">
        <f t="shared" si="5"/>
        <v>23844077</v>
      </c>
      <c r="I46" s="75">
        <f t="shared" si="5"/>
        <v>-55462410</v>
      </c>
      <c r="J46" s="76">
        <f t="shared" si="5"/>
        <v>-58084754</v>
      </c>
      <c r="K46" s="72">
        <f t="shared" si="5"/>
        <v>-57793319</v>
      </c>
      <c r="L46" s="73">
        <f t="shared" si="5"/>
        <v>-61445779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33240513</v>
      </c>
      <c r="D48" s="92">
        <f aca="true" t="shared" si="6" ref="D48:L48">SUM(D46:D47)</f>
        <v>-49396489</v>
      </c>
      <c r="E48" s="93">
        <f t="shared" si="6"/>
        <v>-69807484</v>
      </c>
      <c r="F48" s="94">
        <f t="shared" si="6"/>
        <v>33562758</v>
      </c>
      <c r="G48" s="92">
        <f t="shared" si="6"/>
        <v>-83112000</v>
      </c>
      <c r="H48" s="95">
        <f t="shared" si="6"/>
        <v>23844077</v>
      </c>
      <c r="I48" s="96">
        <f t="shared" si="6"/>
        <v>-55462410</v>
      </c>
      <c r="J48" s="97">
        <f t="shared" si="6"/>
        <v>-58084754</v>
      </c>
      <c r="K48" s="92">
        <f t="shared" si="6"/>
        <v>-57793319</v>
      </c>
      <c r="L48" s="98">
        <f t="shared" si="6"/>
        <v>-61445779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2824496</v>
      </c>
      <c r="D13" s="8">
        <v>3741895</v>
      </c>
      <c r="E13" s="11">
        <v>5175886</v>
      </c>
      <c r="F13" s="13">
        <v>1839800</v>
      </c>
      <c r="G13" s="8">
        <v>3780000</v>
      </c>
      <c r="H13" s="11">
        <v>5237968</v>
      </c>
      <c r="I13" s="15">
        <v>6239814</v>
      </c>
      <c r="J13" s="13">
        <v>2300000</v>
      </c>
      <c r="K13" s="8">
        <v>2300000</v>
      </c>
      <c r="L13" s="11">
        <v>2300000</v>
      </c>
    </row>
    <row r="14" spans="1:12" ht="13.5">
      <c r="A14" s="33" t="s">
        <v>28</v>
      </c>
      <c r="B14" s="41"/>
      <c r="C14" s="8">
        <v>1141575</v>
      </c>
      <c r="D14" s="8">
        <v>734280</v>
      </c>
      <c r="E14" s="11">
        <v>1254140</v>
      </c>
      <c r="F14" s="13">
        <v>293000</v>
      </c>
      <c r="G14" s="8">
        <v>330000</v>
      </c>
      <c r="H14" s="11">
        <v>247924</v>
      </c>
      <c r="I14" s="15">
        <v>1262654</v>
      </c>
      <c r="J14" s="13">
        <v>164000</v>
      </c>
      <c r="K14" s="8">
        <v>164000</v>
      </c>
      <c r="L14" s="11">
        <v>164000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103760000</v>
      </c>
      <c r="D19" s="8">
        <v>108518498</v>
      </c>
      <c r="E19" s="11">
        <v>115630888</v>
      </c>
      <c r="F19" s="13">
        <v>116162000</v>
      </c>
      <c r="G19" s="8">
        <v>116513000</v>
      </c>
      <c r="H19" s="11">
        <v>118721904</v>
      </c>
      <c r="I19" s="15">
        <v>116327673</v>
      </c>
      <c r="J19" s="13">
        <v>119998000</v>
      </c>
      <c r="K19" s="8">
        <v>127468000</v>
      </c>
      <c r="L19" s="11">
        <v>128634000</v>
      </c>
    </row>
    <row r="20" spans="1:12" ht="13.5">
      <c r="A20" s="33" t="s">
        <v>34</v>
      </c>
      <c r="B20" s="41" t="s">
        <v>19</v>
      </c>
      <c r="C20" s="8">
        <v>1123900</v>
      </c>
      <c r="D20" s="8">
        <v>230940</v>
      </c>
      <c r="E20" s="36">
        <v>307135</v>
      </c>
      <c r="F20" s="37">
        <v>105100</v>
      </c>
      <c r="G20" s="38">
        <v>630050</v>
      </c>
      <c r="H20" s="36">
        <v>33086560</v>
      </c>
      <c r="I20" s="39">
        <v>811171</v>
      </c>
      <c r="J20" s="40">
        <v>136000</v>
      </c>
      <c r="K20" s="38">
        <v>120000</v>
      </c>
      <c r="L20" s="36">
        <v>110000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27089</v>
      </c>
      <c r="F21" s="13">
        <v>0</v>
      </c>
      <c r="G21" s="8">
        <v>38379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108849971</v>
      </c>
      <c r="D22" s="45">
        <f aca="true" t="shared" si="0" ref="D22:L22">SUM(D5:D21)</f>
        <v>113225613</v>
      </c>
      <c r="E22" s="46">
        <f t="shared" si="0"/>
        <v>122395138</v>
      </c>
      <c r="F22" s="47">
        <f t="shared" si="0"/>
        <v>118399900</v>
      </c>
      <c r="G22" s="45">
        <f t="shared" si="0"/>
        <v>121291429</v>
      </c>
      <c r="H22" s="48">
        <f t="shared" si="0"/>
        <v>157294356</v>
      </c>
      <c r="I22" s="49">
        <f t="shared" si="0"/>
        <v>124641312</v>
      </c>
      <c r="J22" s="50">
        <f t="shared" si="0"/>
        <v>122598000</v>
      </c>
      <c r="K22" s="45">
        <f t="shared" si="0"/>
        <v>130052000</v>
      </c>
      <c r="L22" s="46">
        <f t="shared" si="0"/>
        <v>131208000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60740189</v>
      </c>
      <c r="D25" s="8">
        <v>62537764</v>
      </c>
      <c r="E25" s="11">
        <v>66029890</v>
      </c>
      <c r="F25" s="12">
        <v>65749634</v>
      </c>
      <c r="G25" s="8">
        <v>64681982</v>
      </c>
      <c r="H25" s="14">
        <v>60494859</v>
      </c>
      <c r="I25" s="15">
        <v>63203553</v>
      </c>
      <c r="J25" s="13">
        <v>70063000</v>
      </c>
      <c r="K25" s="8">
        <v>72866000</v>
      </c>
      <c r="L25" s="11">
        <v>76509000</v>
      </c>
    </row>
    <row r="26" spans="1:12" ht="13.5">
      <c r="A26" s="35" t="s">
        <v>39</v>
      </c>
      <c r="B26" s="34"/>
      <c r="C26" s="8">
        <v>8713434</v>
      </c>
      <c r="D26" s="8">
        <v>9293511</v>
      </c>
      <c r="E26" s="11">
        <v>9041677</v>
      </c>
      <c r="F26" s="13">
        <v>8720576</v>
      </c>
      <c r="G26" s="8">
        <v>9526270</v>
      </c>
      <c r="H26" s="11">
        <v>7954724</v>
      </c>
      <c r="I26" s="15">
        <v>8008411</v>
      </c>
      <c r="J26" s="13">
        <v>7915000</v>
      </c>
      <c r="K26" s="8">
        <v>8223000</v>
      </c>
      <c r="L26" s="11">
        <v>8625000</v>
      </c>
    </row>
    <row r="27" spans="1:12" ht="13.5">
      <c r="A27" s="35" t="s">
        <v>40</v>
      </c>
      <c r="B27" s="34" t="s">
        <v>41</v>
      </c>
      <c r="C27" s="8">
        <v>0</v>
      </c>
      <c r="D27" s="8">
        <v>1067324</v>
      </c>
      <c r="E27" s="11">
        <v>4665146</v>
      </c>
      <c r="F27" s="13">
        <v>0</v>
      </c>
      <c r="G27" s="8">
        <v>0</v>
      </c>
      <c r="H27" s="11">
        <v>0</v>
      </c>
      <c r="I27" s="15">
        <v>1676588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6651214</v>
      </c>
      <c r="D28" s="8">
        <v>6505111</v>
      </c>
      <c r="E28" s="11">
        <v>4394788</v>
      </c>
      <c r="F28" s="12">
        <v>8029841</v>
      </c>
      <c r="G28" s="8">
        <v>8029841</v>
      </c>
      <c r="H28" s="14">
        <v>3443489</v>
      </c>
      <c r="I28" s="15">
        <v>3432972</v>
      </c>
      <c r="J28" s="13">
        <v>7520841</v>
      </c>
      <c r="K28" s="8">
        <v>7747159</v>
      </c>
      <c r="L28" s="11">
        <v>8057311</v>
      </c>
    </row>
    <row r="29" spans="1:12" ht="13.5">
      <c r="A29" s="35" t="s">
        <v>43</v>
      </c>
      <c r="B29" s="34"/>
      <c r="C29" s="8">
        <v>2582857</v>
      </c>
      <c r="D29" s="8">
        <v>2320928</v>
      </c>
      <c r="E29" s="11">
        <v>3552364</v>
      </c>
      <c r="F29" s="13">
        <v>1232907</v>
      </c>
      <c r="G29" s="8">
        <v>1232907</v>
      </c>
      <c r="H29" s="11">
        <v>666943</v>
      </c>
      <c r="I29" s="15">
        <v>1265874</v>
      </c>
      <c r="J29" s="13">
        <v>999000</v>
      </c>
      <c r="K29" s="8">
        <v>840000</v>
      </c>
      <c r="L29" s="11">
        <v>769000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1648744</v>
      </c>
      <c r="D32" s="8">
        <v>2580759</v>
      </c>
      <c r="E32" s="11">
        <v>3530145</v>
      </c>
      <c r="F32" s="12">
        <v>1107000</v>
      </c>
      <c r="G32" s="8">
        <v>0</v>
      </c>
      <c r="H32" s="14">
        <v>0</v>
      </c>
      <c r="I32" s="15">
        <v>3848530</v>
      </c>
      <c r="J32" s="13">
        <v>1409000</v>
      </c>
      <c r="K32" s="8">
        <v>1452000</v>
      </c>
      <c r="L32" s="11">
        <v>1313000</v>
      </c>
    </row>
    <row r="33" spans="1:12" ht="13.5">
      <c r="A33" s="35" t="s">
        <v>48</v>
      </c>
      <c r="B33" s="34"/>
      <c r="C33" s="8">
        <v>4063049</v>
      </c>
      <c r="D33" s="8">
        <v>3548505</v>
      </c>
      <c r="E33" s="11">
        <v>4474027</v>
      </c>
      <c r="F33" s="13">
        <v>3550000</v>
      </c>
      <c r="G33" s="8">
        <v>4052000</v>
      </c>
      <c r="H33" s="11">
        <v>4027000</v>
      </c>
      <c r="I33" s="15">
        <v>4027000</v>
      </c>
      <c r="J33" s="13">
        <v>3752000</v>
      </c>
      <c r="K33" s="8">
        <v>5721000</v>
      </c>
      <c r="L33" s="11">
        <v>5878000</v>
      </c>
    </row>
    <row r="34" spans="1:12" ht="13.5">
      <c r="A34" s="35" t="s">
        <v>49</v>
      </c>
      <c r="B34" s="34" t="s">
        <v>50</v>
      </c>
      <c r="C34" s="8">
        <v>20355574</v>
      </c>
      <c r="D34" s="8">
        <v>21629366</v>
      </c>
      <c r="E34" s="11">
        <v>24925006</v>
      </c>
      <c r="F34" s="12">
        <v>29310042</v>
      </c>
      <c r="G34" s="8">
        <v>31817149</v>
      </c>
      <c r="H34" s="11">
        <v>25625454</v>
      </c>
      <c r="I34" s="15">
        <v>18940449</v>
      </c>
      <c r="J34" s="13">
        <v>30939159</v>
      </c>
      <c r="K34" s="8">
        <v>30284000</v>
      </c>
      <c r="L34" s="11">
        <v>29051000</v>
      </c>
    </row>
    <row r="35" spans="1:12" ht="13.5">
      <c r="A35" s="33" t="s">
        <v>51</v>
      </c>
      <c r="B35" s="41"/>
      <c r="C35" s="8">
        <v>481657</v>
      </c>
      <c r="D35" s="8">
        <v>237389</v>
      </c>
      <c r="E35" s="11">
        <v>0</v>
      </c>
      <c r="F35" s="13">
        <v>0</v>
      </c>
      <c r="G35" s="8">
        <v>0</v>
      </c>
      <c r="H35" s="11">
        <v>0</v>
      </c>
      <c r="I35" s="15">
        <v>172383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105236718</v>
      </c>
      <c r="D36" s="45">
        <f aca="true" t="shared" si="1" ref="D36:L36">SUM(D25:D35)</f>
        <v>109720657</v>
      </c>
      <c r="E36" s="46">
        <f t="shared" si="1"/>
        <v>120613043</v>
      </c>
      <c r="F36" s="47">
        <f t="shared" si="1"/>
        <v>117700000</v>
      </c>
      <c r="G36" s="45">
        <f t="shared" si="1"/>
        <v>119340149</v>
      </c>
      <c r="H36" s="46">
        <f t="shared" si="1"/>
        <v>102212469</v>
      </c>
      <c r="I36" s="49">
        <f t="shared" si="1"/>
        <v>104575760</v>
      </c>
      <c r="J36" s="50">
        <f t="shared" si="1"/>
        <v>122598000</v>
      </c>
      <c r="K36" s="45">
        <f t="shared" si="1"/>
        <v>127133159</v>
      </c>
      <c r="L36" s="46">
        <f t="shared" si="1"/>
        <v>130202311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3613253</v>
      </c>
      <c r="D38" s="61">
        <f aca="true" t="shared" si="2" ref="D38:L38">+D22-D36</f>
        <v>3504956</v>
      </c>
      <c r="E38" s="62">
        <f t="shared" si="2"/>
        <v>1782095</v>
      </c>
      <c r="F38" s="63">
        <f t="shared" si="2"/>
        <v>699900</v>
      </c>
      <c r="G38" s="61">
        <f t="shared" si="2"/>
        <v>1951280</v>
      </c>
      <c r="H38" s="62">
        <f t="shared" si="2"/>
        <v>55081887</v>
      </c>
      <c r="I38" s="64">
        <f t="shared" si="2"/>
        <v>20065552</v>
      </c>
      <c r="J38" s="65">
        <f t="shared" si="2"/>
        <v>0</v>
      </c>
      <c r="K38" s="61">
        <f t="shared" si="2"/>
        <v>2918841</v>
      </c>
      <c r="L38" s="62">
        <f t="shared" si="2"/>
        <v>1005689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3613253</v>
      </c>
      <c r="D42" s="72">
        <f aca="true" t="shared" si="3" ref="D42:L42">SUM(D38:D41)</f>
        <v>3504956</v>
      </c>
      <c r="E42" s="73">
        <f t="shared" si="3"/>
        <v>1782095</v>
      </c>
      <c r="F42" s="74">
        <f t="shared" si="3"/>
        <v>699900</v>
      </c>
      <c r="G42" s="72">
        <f t="shared" si="3"/>
        <v>1951280</v>
      </c>
      <c r="H42" s="73">
        <f t="shared" si="3"/>
        <v>55081887</v>
      </c>
      <c r="I42" s="75">
        <f t="shared" si="3"/>
        <v>20065552</v>
      </c>
      <c r="J42" s="76">
        <f t="shared" si="3"/>
        <v>0</v>
      </c>
      <c r="K42" s="72">
        <f t="shared" si="3"/>
        <v>2918841</v>
      </c>
      <c r="L42" s="73">
        <f t="shared" si="3"/>
        <v>1005689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3613253</v>
      </c>
      <c r="D44" s="82">
        <f aca="true" t="shared" si="4" ref="D44:L44">+D42-D43</f>
        <v>3504956</v>
      </c>
      <c r="E44" s="83">
        <f t="shared" si="4"/>
        <v>1782095</v>
      </c>
      <c r="F44" s="84">
        <f t="shared" si="4"/>
        <v>699900</v>
      </c>
      <c r="G44" s="82">
        <f t="shared" si="4"/>
        <v>1951280</v>
      </c>
      <c r="H44" s="83">
        <f t="shared" si="4"/>
        <v>55081887</v>
      </c>
      <c r="I44" s="85">
        <f t="shared" si="4"/>
        <v>20065552</v>
      </c>
      <c r="J44" s="86">
        <f t="shared" si="4"/>
        <v>0</v>
      </c>
      <c r="K44" s="82">
        <f t="shared" si="4"/>
        <v>2918841</v>
      </c>
      <c r="L44" s="83">
        <f t="shared" si="4"/>
        <v>1005689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3613253</v>
      </c>
      <c r="D46" s="72">
        <f aca="true" t="shared" si="5" ref="D46:L46">SUM(D44:D45)</f>
        <v>3504956</v>
      </c>
      <c r="E46" s="73">
        <f t="shared" si="5"/>
        <v>1782095</v>
      </c>
      <c r="F46" s="74">
        <f t="shared" si="5"/>
        <v>699900</v>
      </c>
      <c r="G46" s="72">
        <f t="shared" si="5"/>
        <v>1951280</v>
      </c>
      <c r="H46" s="73">
        <f t="shared" si="5"/>
        <v>55081887</v>
      </c>
      <c r="I46" s="75">
        <f t="shared" si="5"/>
        <v>20065552</v>
      </c>
      <c r="J46" s="76">
        <f t="shared" si="5"/>
        <v>0</v>
      </c>
      <c r="K46" s="72">
        <f t="shared" si="5"/>
        <v>2918841</v>
      </c>
      <c r="L46" s="73">
        <f t="shared" si="5"/>
        <v>1005689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3613253</v>
      </c>
      <c r="D48" s="92">
        <f aca="true" t="shared" si="6" ref="D48:L48">SUM(D46:D47)</f>
        <v>3504956</v>
      </c>
      <c r="E48" s="93">
        <f t="shared" si="6"/>
        <v>1782095</v>
      </c>
      <c r="F48" s="94">
        <f t="shared" si="6"/>
        <v>699900</v>
      </c>
      <c r="G48" s="92">
        <f t="shared" si="6"/>
        <v>1951280</v>
      </c>
      <c r="H48" s="95">
        <f t="shared" si="6"/>
        <v>55081887</v>
      </c>
      <c r="I48" s="96">
        <f t="shared" si="6"/>
        <v>20065552</v>
      </c>
      <c r="J48" s="97">
        <f t="shared" si="6"/>
        <v>0</v>
      </c>
      <c r="K48" s="92">
        <f t="shared" si="6"/>
        <v>2918841</v>
      </c>
      <c r="L48" s="98">
        <f t="shared" si="6"/>
        <v>1005689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33441460</v>
      </c>
      <c r="D5" s="8">
        <v>32146757</v>
      </c>
      <c r="E5" s="9">
        <v>41090394</v>
      </c>
      <c r="F5" s="10">
        <v>44250000</v>
      </c>
      <c r="G5" s="8">
        <v>44250000</v>
      </c>
      <c r="H5" s="11">
        <v>54631820</v>
      </c>
      <c r="I5" s="12">
        <v>44238872</v>
      </c>
      <c r="J5" s="10">
        <v>43262792</v>
      </c>
      <c r="K5" s="8">
        <v>45815297</v>
      </c>
      <c r="L5" s="11">
        <v>48472584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53965354</v>
      </c>
      <c r="D7" s="8">
        <v>64532419</v>
      </c>
      <c r="E7" s="11">
        <v>63625991</v>
      </c>
      <c r="F7" s="13">
        <v>87233850</v>
      </c>
      <c r="G7" s="8">
        <v>87233850</v>
      </c>
      <c r="H7" s="11">
        <v>62839621</v>
      </c>
      <c r="I7" s="14">
        <v>62934974</v>
      </c>
      <c r="J7" s="13">
        <v>66146848</v>
      </c>
      <c r="K7" s="8">
        <v>72450954</v>
      </c>
      <c r="L7" s="11">
        <v>76653109</v>
      </c>
    </row>
    <row r="8" spans="1:12" ht="13.5">
      <c r="A8" s="35" t="s">
        <v>22</v>
      </c>
      <c r="B8" s="34" t="s">
        <v>19</v>
      </c>
      <c r="C8" s="8">
        <v>24678522</v>
      </c>
      <c r="D8" s="8">
        <v>32982634</v>
      </c>
      <c r="E8" s="11">
        <v>40326296</v>
      </c>
      <c r="F8" s="13">
        <v>60638340</v>
      </c>
      <c r="G8" s="8">
        <v>60638340</v>
      </c>
      <c r="H8" s="11">
        <v>50804472</v>
      </c>
      <c r="I8" s="15">
        <v>49378958</v>
      </c>
      <c r="J8" s="13">
        <v>50813001</v>
      </c>
      <c r="K8" s="8">
        <v>54699639</v>
      </c>
      <c r="L8" s="11">
        <v>57872218</v>
      </c>
    </row>
    <row r="9" spans="1:12" ht="13.5">
      <c r="A9" s="35" t="s">
        <v>23</v>
      </c>
      <c r="B9" s="34" t="s">
        <v>19</v>
      </c>
      <c r="C9" s="8">
        <v>14496880</v>
      </c>
      <c r="D9" s="8">
        <v>18109760</v>
      </c>
      <c r="E9" s="11">
        <v>21382193</v>
      </c>
      <c r="F9" s="13">
        <v>21203380</v>
      </c>
      <c r="G9" s="8">
        <v>21203380</v>
      </c>
      <c r="H9" s="11">
        <v>25365973</v>
      </c>
      <c r="I9" s="15">
        <v>25373925</v>
      </c>
      <c r="J9" s="13">
        <v>23390734</v>
      </c>
      <c r="K9" s="8">
        <v>24770787</v>
      </c>
      <c r="L9" s="11">
        <v>26207493</v>
      </c>
    </row>
    <row r="10" spans="1:12" ht="13.5">
      <c r="A10" s="35" t="s">
        <v>24</v>
      </c>
      <c r="B10" s="34" t="s">
        <v>19</v>
      </c>
      <c r="C10" s="8">
        <v>17050976</v>
      </c>
      <c r="D10" s="8">
        <v>21678872</v>
      </c>
      <c r="E10" s="36">
        <v>21296069</v>
      </c>
      <c r="F10" s="37">
        <v>27901800</v>
      </c>
      <c r="G10" s="38">
        <v>27901800</v>
      </c>
      <c r="H10" s="36">
        <v>33150962</v>
      </c>
      <c r="I10" s="39">
        <v>25366875</v>
      </c>
      <c r="J10" s="40">
        <v>27364978</v>
      </c>
      <c r="K10" s="38">
        <v>28979512</v>
      </c>
      <c r="L10" s="36">
        <v>30660324</v>
      </c>
    </row>
    <row r="11" spans="1:12" ht="13.5">
      <c r="A11" s="35" t="s">
        <v>25</v>
      </c>
      <c r="B11" s="41"/>
      <c r="C11" s="8">
        <v>154102</v>
      </c>
      <c r="D11" s="8">
        <v>130740</v>
      </c>
      <c r="E11" s="11">
        <v>186719</v>
      </c>
      <c r="F11" s="13">
        <v>0</v>
      </c>
      <c r="G11" s="8">
        <v>0</v>
      </c>
      <c r="H11" s="11">
        <v>0</v>
      </c>
      <c r="I11" s="15">
        <v>252331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701364</v>
      </c>
      <c r="D12" s="8">
        <v>1298235</v>
      </c>
      <c r="E12" s="11">
        <v>1563900</v>
      </c>
      <c r="F12" s="13">
        <v>1560900</v>
      </c>
      <c r="G12" s="8">
        <v>1560900</v>
      </c>
      <c r="H12" s="11">
        <v>1538748</v>
      </c>
      <c r="I12" s="15">
        <v>1901910</v>
      </c>
      <c r="J12" s="13">
        <v>748749</v>
      </c>
      <c r="K12" s="8">
        <v>792925</v>
      </c>
      <c r="L12" s="11">
        <v>828110</v>
      </c>
    </row>
    <row r="13" spans="1:12" ht="13.5">
      <c r="A13" s="33" t="s">
        <v>27</v>
      </c>
      <c r="B13" s="41"/>
      <c r="C13" s="8">
        <v>2902981</v>
      </c>
      <c r="D13" s="8">
        <v>2457920</v>
      </c>
      <c r="E13" s="11">
        <v>1933630</v>
      </c>
      <c r="F13" s="13">
        <v>2200000</v>
      </c>
      <c r="G13" s="8">
        <v>2200000</v>
      </c>
      <c r="H13" s="11">
        <v>2847560</v>
      </c>
      <c r="I13" s="15">
        <v>1973314</v>
      </c>
      <c r="J13" s="13">
        <v>1860366</v>
      </c>
      <c r="K13" s="8">
        <v>1970128</v>
      </c>
      <c r="L13" s="11">
        <v>2084395</v>
      </c>
    </row>
    <row r="14" spans="1:12" ht="13.5">
      <c r="A14" s="33" t="s">
        <v>28</v>
      </c>
      <c r="B14" s="41"/>
      <c r="C14" s="8">
        <v>19388904</v>
      </c>
      <c r="D14" s="8">
        <v>19993457</v>
      </c>
      <c r="E14" s="11">
        <v>17200323</v>
      </c>
      <c r="F14" s="13">
        <v>28568127</v>
      </c>
      <c r="G14" s="8">
        <v>28568127</v>
      </c>
      <c r="H14" s="11">
        <v>19176535</v>
      </c>
      <c r="I14" s="15">
        <v>19524870</v>
      </c>
      <c r="J14" s="13">
        <v>25630364</v>
      </c>
      <c r="K14" s="8">
        <v>27142555</v>
      </c>
      <c r="L14" s="11">
        <v>28716823</v>
      </c>
    </row>
    <row r="15" spans="1:12" ht="13.5">
      <c r="A15" s="33" t="s">
        <v>29</v>
      </c>
      <c r="B15" s="41"/>
      <c r="C15" s="8">
        <v>29974</v>
      </c>
      <c r="D15" s="8">
        <v>32189</v>
      </c>
      <c r="E15" s="11">
        <v>36226</v>
      </c>
      <c r="F15" s="13">
        <v>40000</v>
      </c>
      <c r="G15" s="8">
        <v>40000</v>
      </c>
      <c r="H15" s="11">
        <v>39848</v>
      </c>
      <c r="I15" s="15">
        <v>39848</v>
      </c>
      <c r="J15" s="13">
        <v>40000</v>
      </c>
      <c r="K15" s="8">
        <v>42360</v>
      </c>
      <c r="L15" s="11">
        <v>44817</v>
      </c>
    </row>
    <row r="16" spans="1:12" ht="13.5">
      <c r="A16" s="33" t="s">
        <v>30</v>
      </c>
      <c r="B16" s="41"/>
      <c r="C16" s="8">
        <v>1428150</v>
      </c>
      <c r="D16" s="8">
        <v>1926679</v>
      </c>
      <c r="E16" s="11">
        <v>2163912</v>
      </c>
      <c r="F16" s="13">
        <v>111100</v>
      </c>
      <c r="G16" s="8">
        <v>111100</v>
      </c>
      <c r="H16" s="11">
        <v>310429</v>
      </c>
      <c r="I16" s="15">
        <v>2462779</v>
      </c>
      <c r="J16" s="13">
        <v>364322</v>
      </c>
      <c r="K16" s="8">
        <v>385817</v>
      </c>
      <c r="L16" s="11">
        <v>408194</v>
      </c>
    </row>
    <row r="17" spans="1:12" ht="13.5">
      <c r="A17" s="33" t="s">
        <v>31</v>
      </c>
      <c r="B17" s="41"/>
      <c r="C17" s="8">
        <v>21064</v>
      </c>
      <c r="D17" s="8">
        <v>13553</v>
      </c>
      <c r="E17" s="11">
        <v>100173</v>
      </c>
      <c r="F17" s="13">
        <v>44000</v>
      </c>
      <c r="G17" s="8">
        <v>44000</v>
      </c>
      <c r="H17" s="11">
        <v>38334</v>
      </c>
      <c r="I17" s="15">
        <v>39298</v>
      </c>
      <c r="J17" s="13">
        <v>30963</v>
      </c>
      <c r="K17" s="8">
        <v>32790</v>
      </c>
      <c r="L17" s="11">
        <v>34692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174745602</v>
      </c>
      <c r="D19" s="8">
        <v>174064685</v>
      </c>
      <c r="E19" s="11">
        <v>177652063</v>
      </c>
      <c r="F19" s="13">
        <v>164562550</v>
      </c>
      <c r="G19" s="8">
        <v>164562550</v>
      </c>
      <c r="H19" s="11">
        <v>163148771</v>
      </c>
      <c r="I19" s="15">
        <v>170002425</v>
      </c>
      <c r="J19" s="13">
        <v>163644850</v>
      </c>
      <c r="K19" s="8">
        <v>177826100</v>
      </c>
      <c r="L19" s="11">
        <v>190201363</v>
      </c>
    </row>
    <row r="20" spans="1:12" ht="13.5">
      <c r="A20" s="33" t="s">
        <v>34</v>
      </c>
      <c r="B20" s="41" t="s">
        <v>19</v>
      </c>
      <c r="C20" s="8">
        <v>17420411</v>
      </c>
      <c r="D20" s="8">
        <v>9743819</v>
      </c>
      <c r="E20" s="36">
        <v>22886417</v>
      </c>
      <c r="F20" s="37">
        <v>12334583</v>
      </c>
      <c r="G20" s="38">
        <v>12334583</v>
      </c>
      <c r="H20" s="36">
        <v>2903650</v>
      </c>
      <c r="I20" s="39">
        <v>5683576</v>
      </c>
      <c r="J20" s="40">
        <v>5668835</v>
      </c>
      <c r="K20" s="38">
        <v>6003297</v>
      </c>
      <c r="L20" s="36">
        <v>6324678</v>
      </c>
    </row>
    <row r="21" spans="1:12" ht="13.5">
      <c r="A21" s="33" t="s">
        <v>35</v>
      </c>
      <c r="B21" s="41"/>
      <c r="C21" s="8">
        <v>286297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360712041</v>
      </c>
      <c r="D22" s="45">
        <f aca="true" t="shared" si="0" ref="D22:L22">SUM(D5:D21)</f>
        <v>379111719</v>
      </c>
      <c r="E22" s="46">
        <f t="shared" si="0"/>
        <v>411444306</v>
      </c>
      <c r="F22" s="47">
        <f t="shared" si="0"/>
        <v>450648630</v>
      </c>
      <c r="G22" s="45">
        <f t="shared" si="0"/>
        <v>450648630</v>
      </c>
      <c r="H22" s="48">
        <f t="shared" si="0"/>
        <v>416796723</v>
      </c>
      <c r="I22" s="49">
        <f t="shared" si="0"/>
        <v>409173955</v>
      </c>
      <c r="J22" s="50">
        <f t="shared" si="0"/>
        <v>408966802</v>
      </c>
      <c r="K22" s="45">
        <f t="shared" si="0"/>
        <v>440912161</v>
      </c>
      <c r="L22" s="46">
        <f t="shared" si="0"/>
        <v>468508800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133588387</v>
      </c>
      <c r="D25" s="8">
        <v>154017291</v>
      </c>
      <c r="E25" s="11">
        <v>169775771</v>
      </c>
      <c r="F25" s="12">
        <v>173038912</v>
      </c>
      <c r="G25" s="8">
        <v>173038912</v>
      </c>
      <c r="H25" s="14">
        <v>168067548</v>
      </c>
      <c r="I25" s="15">
        <v>187599214</v>
      </c>
      <c r="J25" s="13">
        <v>182907643</v>
      </c>
      <c r="K25" s="8">
        <v>193699173</v>
      </c>
      <c r="L25" s="11">
        <v>204933727</v>
      </c>
    </row>
    <row r="26" spans="1:12" ht="13.5">
      <c r="A26" s="35" t="s">
        <v>39</v>
      </c>
      <c r="B26" s="34"/>
      <c r="C26" s="8">
        <v>9431747</v>
      </c>
      <c r="D26" s="8">
        <v>9884247</v>
      </c>
      <c r="E26" s="11">
        <v>10354786</v>
      </c>
      <c r="F26" s="13">
        <v>10713727</v>
      </c>
      <c r="G26" s="8">
        <v>10713727</v>
      </c>
      <c r="H26" s="11">
        <v>10752031</v>
      </c>
      <c r="I26" s="15">
        <v>9896389</v>
      </c>
      <c r="J26" s="13">
        <v>11061584</v>
      </c>
      <c r="K26" s="8">
        <v>11714218</v>
      </c>
      <c r="L26" s="11">
        <v>12393642</v>
      </c>
    </row>
    <row r="27" spans="1:12" ht="13.5">
      <c r="A27" s="35" t="s">
        <v>40</v>
      </c>
      <c r="B27" s="34" t="s">
        <v>41</v>
      </c>
      <c r="C27" s="8">
        <v>57167595</v>
      </c>
      <c r="D27" s="8">
        <v>25097238</v>
      </c>
      <c r="E27" s="11">
        <v>84545849</v>
      </c>
      <c r="F27" s="13">
        <v>28000000</v>
      </c>
      <c r="G27" s="8">
        <v>28000000</v>
      </c>
      <c r="H27" s="11">
        <v>29756182</v>
      </c>
      <c r="I27" s="15">
        <v>69861412</v>
      </c>
      <c r="J27" s="13">
        <v>58014497</v>
      </c>
      <c r="K27" s="8">
        <v>61437352</v>
      </c>
      <c r="L27" s="11">
        <v>65000719</v>
      </c>
    </row>
    <row r="28" spans="1:12" ht="13.5">
      <c r="A28" s="35" t="s">
        <v>42</v>
      </c>
      <c r="B28" s="34" t="s">
        <v>19</v>
      </c>
      <c r="C28" s="8">
        <v>263680280</v>
      </c>
      <c r="D28" s="8">
        <v>261821514</v>
      </c>
      <c r="E28" s="11">
        <v>215927790</v>
      </c>
      <c r="F28" s="12">
        <v>33572567</v>
      </c>
      <c r="G28" s="8">
        <v>33572567</v>
      </c>
      <c r="H28" s="14">
        <v>180004252</v>
      </c>
      <c r="I28" s="15">
        <v>209967015</v>
      </c>
      <c r="J28" s="13">
        <v>12489980</v>
      </c>
      <c r="K28" s="8">
        <v>13226888</v>
      </c>
      <c r="L28" s="11">
        <v>13994048</v>
      </c>
    </row>
    <row r="29" spans="1:12" ht="13.5">
      <c r="A29" s="35" t="s">
        <v>43</v>
      </c>
      <c r="B29" s="34"/>
      <c r="C29" s="8">
        <v>1041054</v>
      </c>
      <c r="D29" s="8">
        <v>918796</v>
      </c>
      <c r="E29" s="11">
        <v>947282</v>
      </c>
      <c r="F29" s="13">
        <v>1744728</v>
      </c>
      <c r="G29" s="8">
        <v>1744728</v>
      </c>
      <c r="H29" s="11">
        <v>2860244</v>
      </c>
      <c r="I29" s="15">
        <v>2288707</v>
      </c>
      <c r="J29" s="13">
        <v>8511410</v>
      </c>
      <c r="K29" s="8">
        <v>9013583</v>
      </c>
      <c r="L29" s="11">
        <v>9536371</v>
      </c>
    </row>
    <row r="30" spans="1:12" ht="13.5">
      <c r="A30" s="35" t="s">
        <v>44</v>
      </c>
      <c r="B30" s="34" t="s">
        <v>19</v>
      </c>
      <c r="C30" s="8">
        <v>52561888</v>
      </c>
      <c r="D30" s="8">
        <v>53594386</v>
      </c>
      <c r="E30" s="11">
        <v>53292708</v>
      </c>
      <c r="F30" s="12">
        <v>74000000</v>
      </c>
      <c r="G30" s="8">
        <v>74000000</v>
      </c>
      <c r="H30" s="14">
        <v>65941549</v>
      </c>
      <c r="I30" s="15">
        <v>68977949</v>
      </c>
      <c r="J30" s="13">
        <v>64448460</v>
      </c>
      <c r="K30" s="8">
        <v>68250919</v>
      </c>
      <c r="L30" s="11">
        <v>72209472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7259404</v>
      </c>
      <c r="D32" s="8">
        <v>7582086</v>
      </c>
      <c r="E32" s="11">
        <v>17223877</v>
      </c>
      <c r="F32" s="12">
        <v>33681691</v>
      </c>
      <c r="G32" s="8">
        <v>33681691</v>
      </c>
      <c r="H32" s="14">
        <v>16674910</v>
      </c>
      <c r="I32" s="15">
        <v>11473398</v>
      </c>
      <c r="J32" s="13">
        <v>18392290</v>
      </c>
      <c r="K32" s="8">
        <v>19477435</v>
      </c>
      <c r="L32" s="11">
        <v>20607126</v>
      </c>
    </row>
    <row r="33" spans="1:12" ht="13.5">
      <c r="A33" s="35" t="s">
        <v>48</v>
      </c>
      <c r="B33" s="34"/>
      <c r="C33" s="8">
        <v>3876829</v>
      </c>
      <c r="D33" s="8">
        <v>2606556</v>
      </c>
      <c r="E33" s="11">
        <v>2501241</v>
      </c>
      <c r="F33" s="13">
        <v>2762950</v>
      </c>
      <c r="G33" s="8">
        <v>2762950</v>
      </c>
      <c r="H33" s="11">
        <v>8825238</v>
      </c>
      <c r="I33" s="15">
        <v>5618338</v>
      </c>
      <c r="J33" s="13">
        <v>893600</v>
      </c>
      <c r="K33" s="8">
        <v>1000000</v>
      </c>
      <c r="L33" s="11">
        <v>1057678</v>
      </c>
    </row>
    <row r="34" spans="1:12" ht="13.5">
      <c r="A34" s="35" t="s">
        <v>49</v>
      </c>
      <c r="B34" s="34" t="s">
        <v>50</v>
      </c>
      <c r="C34" s="8">
        <v>81526776</v>
      </c>
      <c r="D34" s="8">
        <v>101053557</v>
      </c>
      <c r="E34" s="11">
        <v>70297065</v>
      </c>
      <c r="F34" s="12">
        <v>83477465</v>
      </c>
      <c r="G34" s="8">
        <v>83477465</v>
      </c>
      <c r="H34" s="11">
        <v>47509403</v>
      </c>
      <c r="I34" s="15">
        <v>64972102</v>
      </c>
      <c r="J34" s="13">
        <v>52716187</v>
      </c>
      <c r="K34" s="8">
        <v>55826442</v>
      </c>
      <c r="L34" s="11">
        <v>59064377</v>
      </c>
    </row>
    <row r="35" spans="1:12" ht="13.5">
      <c r="A35" s="33" t="s">
        <v>51</v>
      </c>
      <c r="B35" s="41"/>
      <c r="C35" s="8">
        <v>5670141</v>
      </c>
      <c r="D35" s="8">
        <v>87524</v>
      </c>
      <c r="E35" s="11">
        <v>3373640</v>
      </c>
      <c r="F35" s="13">
        <v>0</v>
      </c>
      <c r="G35" s="8">
        <v>0</v>
      </c>
      <c r="H35" s="11">
        <v>0</v>
      </c>
      <c r="I35" s="15">
        <v>6496905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615804101</v>
      </c>
      <c r="D36" s="45">
        <f aca="true" t="shared" si="1" ref="D36:L36">SUM(D25:D35)</f>
        <v>616663195</v>
      </c>
      <c r="E36" s="46">
        <f t="shared" si="1"/>
        <v>628240009</v>
      </c>
      <c r="F36" s="47">
        <f t="shared" si="1"/>
        <v>440992040</v>
      </c>
      <c r="G36" s="45">
        <f t="shared" si="1"/>
        <v>440992040</v>
      </c>
      <c r="H36" s="46">
        <f t="shared" si="1"/>
        <v>530391357</v>
      </c>
      <c r="I36" s="49">
        <f t="shared" si="1"/>
        <v>637151429</v>
      </c>
      <c r="J36" s="50">
        <f t="shared" si="1"/>
        <v>409435651</v>
      </c>
      <c r="K36" s="45">
        <f t="shared" si="1"/>
        <v>433646010</v>
      </c>
      <c r="L36" s="46">
        <f t="shared" si="1"/>
        <v>458797160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-255092060</v>
      </c>
      <c r="D38" s="61">
        <f aca="true" t="shared" si="2" ref="D38:L38">+D22-D36</f>
        <v>-237551476</v>
      </c>
      <c r="E38" s="62">
        <f t="shared" si="2"/>
        <v>-216795703</v>
      </c>
      <c r="F38" s="63">
        <f t="shared" si="2"/>
        <v>9656590</v>
      </c>
      <c r="G38" s="61">
        <f t="shared" si="2"/>
        <v>9656590</v>
      </c>
      <c r="H38" s="62">
        <f t="shared" si="2"/>
        <v>-113594634</v>
      </c>
      <c r="I38" s="64">
        <f t="shared" si="2"/>
        <v>-227977474</v>
      </c>
      <c r="J38" s="65">
        <f t="shared" si="2"/>
        <v>-468849</v>
      </c>
      <c r="K38" s="61">
        <f t="shared" si="2"/>
        <v>7266151</v>
      </c>
      <c r="L38" s="62">
        <f t="shared" si="2"/>
        <v>9711640</v>
      </c>
    </row>
    <row r="39" spans="1:12" ht="13.5">
      <c r="A39" s="33" t="s">
        <v>54</v>
      </c>
      <c r="B39" s="41"/>
      <c r="C39" s="8">
        <v>94265264</v>
      </c>
      <c r="D39" s="8">
        <v>76531065</v>
      </c>
      <c r="E39" s="11">
        <v>90083897</v>
      </c>
      <c r="F39" s="13">
        <v>79552450</v>
      </c>
      <c r="G39" s="8">
        <v>79552450</v>
      </c>
      <c r="H39" s="11">
        <v>116165000</v>
      </c>
      <c r="I39" s="15">
        <v>103396482</v>
      </c>
      <c r="J39" s="13">
        <v>135241150</v>
      </c>
      <c r="K39" s="8">
        <v>111795900</v>
      </c>
      <c r="L39" s="11">
        <v>110419250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-160826796</v>
      </c>
      <c r="D42" s="72">
        <f aca="true" t="shared" si="3" ref="D42:L42">SUM(D38:D41)</f>
        <v>-161020411</v>
      </c>
      <c r="E42" s="73">
        <f t="shared" si="3"/>
        <v>-126711806</v>
      </c>
      <c r="F42" s="74">
        <f t="shared" si="3"/>
        <v>89209040</v>
      </c>
      <c r="G42" s="72">
        <f t="shared" si="3"/>
        <v>89209040</v>
      </c>
      <c r="H42" s="73">
        <f t="shared" si="3"/>
        <v>2570366</v>
      </c>
      <c r="I42" s="75">
        <f t="shared" si="3"/>
        <v>-124580992</v>
      </c>
      <c r="J42" s="76">
        <f t="shared" si="3"/>
        <v>134772301</v>
      </c>
      <c r="K42" s="72">
        <f t="shared" si="3"/>
        <v>119062051</v>
      </c>
      <c r="L42" s="73">
        <f t="shared" si="3"/>
        <v>120130890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-160826796</v>
      </c>
      <c r="D44" s="82">
        <f aca="true" t="shared" si="4" ref="D44:L44">+D42-D43</f>
        <v>-161020411</v>
      </c>
      <c r="E44" s="83">
        <f t="shared" si="4"/>
        <v>-126711806</v>
      </c>
      <c r="F44" s="84">
        <f t="shared" si="4"/>
        <v>89209040</v>
      </c>
      <c r="G44" s="82">
        <f t="shared" si="4"/>
        <v>89209040</v>
      </c>
      <c r="H44" s="83">
        <f t="shared" si="4"/>
        <v>2570366</v>
      </c>
      <c r="I44" s="85">
        <f t="shared" si="4"/>
        <v>-124580992</v>
      </c>
      <c r="J44" s="86">
        <f t="shared" si="4"/>
        <v>134772301</v>
      </c>
      <c r="K44" s="82">
        <f t="shared" si="4"/>
        <v>119062051</v>
      </c>
      <c r="L44" s="83">
        <f t="shared" si="4"/>
        <v>120130890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-160826796</v>
      </c>
      <c r="D46" s="72">
        <f aca="true" t="shared" si="5" ref="D46:L46">SUM(D44:D45)</f>
        <v>-161020411</v>
      </c>
      <c r="E46" s="73">
        <f t="shared" si="5"/>
        <v>-126711806</v>
      </c>
      <c r="F46" s="74">
        <f t="shared" si="5"/>
        <v>89209040</v>
      </c>
      <c r="G46" s="72">
        <f t="shared" si="5"/>
        <v>89209040</v>
      </c>
      <c r="H46" s="73">
        <f t="shared" si="5"/>
        <v>2570366</v>
      </c>
      <c r="I46" s="75">
        <f t="shared" si="5"/>
        <v>-124580992</v>
      </c>
      <c r="J46" s="76">
        <f t="shared" si="5"/>
        <v>134772301</v>
      </c>
      <c r="K46" s="72">
        <f t="shared" si="5"/>
        <v>119062051</v>
      </c>
      <c r="L46" s="73">
        <f t="shared" si="5"/>
        <v>120130890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-160826796</v>
      </c>
      <c r="D48" s="92">
        <f aca="true" t="shared" si="6" ref="D48:L48">SUM(D46:D47)</f>
        <v>-161020411</v>
      </c>
      <c r="E48" s="93">
        <f t="shared" si="6"/>
        <v>-126711806</v>
      </c>
      <c r="F48" s="94">
        <f t="shared" si="6"/>
        <v>89209040</v>
      </c>
      <c r="G48" s="92">
        <f t="shared" si="6"/>
        <v>89209040</v>
      </c>
      <c r="H48" s="95">
        <f t="shared" si="6"/>
        <v>2570366</v>
      </c>
      <c r="I48" s="96">
        <f t="shared" si="6"/>
        <v>-124580992</v>
      </c>
      <c r="J48" s="97">
        <f t="shared" si="6"/>
        <v>134772301</v>
      </c>
      <c r="K48" s="92">
        <f t="shared" si="6"/>
        <v>119062051</v>
      </c>
      <c r="L48" s="98">
        <f t="shared" si="6"/>
        <v>120130890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76851137</v>
      </c>
      <c r="D5" s="8">
        <v>79521853</v>
      </c>
      <c r="E5" s="9">
        <v>90188155</v>
      </c>
      <c r="F5" s="10">
        <v>107626700</v>
      </c>
      <c r="G5" s="8">
        <v>107626700</v>
      </c>
      <c r="H5" s="11">
        <v>94284500</v>
      </c>
      <c r="I5" s="12">
        <v>91450921</v>
      </c>
      <c r="J5" s="10">
        <v>152202518</v>
      </c>
      <c r="K5" s="8">
        <v>160878061</v>
      </c>
      <c r="L5" s="11">
        <v>169887232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157908743</v>
      </c>
      <c r="D7" s="8">
        <v>162251094</v>
      </c>
      <c r="E7" s="11">
        <v>174080498</v>
      </c>
      <c r="F7" s="13">
        <v>218805595</v>
      </c>
      <c r="G7" s="8">
        <v>218805595</v>
      </c>
      <c r="H7" s="11">
        <v>190268864</v>
      </c>
      <c r="I7" s="14">
        <v>181686166</v>
      </c>
      <c r="J7" s="13">
        <v>224196742</v>
      </c>
      <c r="K7" s="8">
        <v>236447456</v>
      </c>
      <c r="L7" s="11">
        <v>249688513</v>
      </c>
    </row>
    <row r="8" spans="1:12" ht="13.5">
      <c r="A8" s="35" t="s">
        <v>22</v>
      </c>
      <c r="B8" s="34" t="s">
        <v>19</v>
      </c>
      <c r="C8" s="8">
        <v>65077274</v>
      </c>
      <c r="D8" s="8">
        <v>63886696</v>
      </c>
      <c r="E8" s="11">
        <v>67843752</v>
      </c>
      <c r="F8" s="13">
        <v>73782584</v>
      </c>
      <c r="G8" s="8">
        <v>73782584</v>
      </c>
      <c r="H8" s="11">
        <v>67467991</v>
      </c>
      <c r="I8" s="15">
        <v>60976123</v>
      </c>
      <c r="J8" s="13">
        <v>69231965</v>
      </c>
      <c r="K8" s="8">
        <v>73178187</v>
      </c>
      <c r="L8" s="11">
        <v>77276165</v>
      </c>
    </row>
    <row r="9" spans="1:12" ht="13.5">
      <c r="A9" s="35" t="s">
        <v>23</v>
      </c>
      <c r="B9" s="34" t="s">
        <v>19</v>
      </c>
      <c r="C9" s="8">
        <v>41630927</v>
      </c>
      <c r="D9" s="8">
        <v>40705299</v>
      </c>
      <c r="E9" s="11">
        <v>43694229</v>
      </c>
      <c r="F9" s="13">
        <v>51853901</v>
      </c>
      <c r="G9" s="8">
        <v>51853901</v>
      </c>
      <c r="H9" s="11">
        <v>51296786</v>
      </c>
      <c r="I9" s="15">
        <v>46846726</v>
      </c>
      <c r="J9" s="13">
        <v>51779916</v>
      </c>
      <c r="K9" s="8">
        <v>54731372</v>
      </c>
      <c r="L9" s="11">
        <v>57796328</v>
      </c>
    </row>
    <row r="10" spans="1:12" ht="13.5">
      <c r="A10" s="35" t="s">
        <v>24</v>
      </c>
      <c r="B10" s="34" t="s">
        <v>19</v>
      </c>
      <c r="C10" s="8">
        <v>39733697</v>
      </c>
      <c r="D10" s="8">
        <v>37428892</v>
      </c>
      <c r="E10" s="36">
        <v>39966848</v>
      </c>
      <c r="F10" s="37">
        <v>49034032</v>
      </c>
      <c r="G10" s="38">
        <v>49034032</v>
      </c>
      <c r="H10" s="36">
        <v>47838076</v>
      </c>
      <c r="I10" s="39">
        <v>42013078</v>
      </c>
      <c r="J10" s="40">
        <v>47634615</v>
      </c>
      <c r="K10" s="38">
        <v>50349788</v>
      </c>
      <c r="L10" s="36">
        <v>53169376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1333907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4055233</v>
      </c>
      <c r="D12" s="8">
        <v>4168116</v>
      </c>
      <c r="E12" s="11">
        <v>3919415</v>
      </c>
      <c r="F12" s="13">
        <v>3576726</v>
      </c>
      <c r="G12" s="8">
        <v>3576726</v>
      </c>
      <c r="H12" s="11">
        <v>4298692</v>
      </c>
      <c r="I12" s="15">
        <v>4466819</v>
      </c>
      <c r="J12" s="13">
        <v>2008441</v>
      </c>
      <c r="K12" s="8">
        <v>2122922</v>
      </c>
      <c r="L12" s="11">
        <v>2241806</v>
      </c>
    </row>
    <row r="13" spans="1:12" ht="13.5">
      <c r="A13" s="33" t="s">
        <v>27</v>
      </c>
      <c r="B13" s="41"/>
      <c r="C13" s="8">
        <v>10706</v>
      </c>
      <c r="D13" s="8">
        <v>4426</v>
      </c>
      <c r="E13" s="11">
        <v>0</v>
      </c>
      <c r="F13" s="13">
        <v>0</v>
      </c>
      <c r="G13" s="8">
        <v>0</v>
      </c>
      <c r="H13" s="11">
        <v>74144</v>
      </c>
      <c r="I13" s="15">
        <v>0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27014225</v>
      </c>
      <c r="D14" s="8">
        <v>33733321</v>
      </c>
      <c r="E14" s="11">
        <v>40508060</v>
      </c>
      <c r="F14" s="13">
        <v>39132783</v>
      </c>
      <c r="G14" s="8">
        <v>39132783</v>
      </c>
      <c r="H14" s="11">
        <v>46333640</v>
      </c>
      <c r="I14" s="15">
        <v>46370368</v>
      </c>
      <c r="J14" s="13">
        <v>41045947</v>
      </c>
      <c r="K14" s="8">
        <v>43385566</v>
      </c>
      <c r="L14" s="11">
        <v>45815158</v>
      </c>
    </row>
    <row r="15" spans="1:12" ht="13.5">
      <c r="A15" s="33" t="s">
        <v>29</v>
      </c>
      <c r="B15" s="41"/>
      <c r="C15" s="8">
        <v>5860</v>
      </c>
      <c r="D15" s="8">
        <v>6311</v>
      </c>
      <c r="E15" s="11">
        <v>16686</v>
      </c>
      <c r="F15" s="13">
        <v>0</v>
      </c>
      <c r="G15" s="8">
        <v>0</v>
      </c>
      <c r="H15" s="11">
        <v>1008264</v>
      </c>
      <c r="I15" s="15">
        <v>8264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30545708</v>
      </c>
      <c r="D16" s="8">
        <v>31566956</v>
      </c>
      <c r="E16" s="11">
        <v>13365208</v>
      </c>
      <c r="F16" s="13">
        <v>4353437</v>
      </c>
      <c r="G16" s="8">
        <v>4353437</v>
      </c>
      <c r="H16" s="11">
        <v>874667</v>
      </c>
      <c r="I16" s="15">
        <v>1018684</v>
      </c>
      <c r="J16" s="13">
        <v>2069953</v>
      </c>
      <c r="K16" s="8">
        <v>2187941</v>
      </c>
      <c r="L16" s="11">
        <v>2310466</v>
      </c>
    </row>
    <row r="17" spans="1:12" ht="13.5">
      <c r="A17" s="33" t="s">
        <v>31</v>
      </c>
      <c r="B17" s="41"/>
      <c r="C17" s="8">
        <v>200544</v>
      </c>
      <c r="D17" s="8">
        <v>114506</v>
      </c>
      <c r="E17" s="11">
        <v>46239</v>
      </c>
      <c r="F17" s="13">
        <v>45556</v>
      </c>
      <c r="G17" s="8">
        <v>45556</v>
      </c>
      <c r="H17" s="11">
        <v>0</v>
      </c>
      <c r="I17" s="15">
        <v>69041</v>
      </c>
      <c r="J17" s="13">
        <v>54372</v>
      </c>
      <c r="K17" s="8">
        <v>57471</v>
      </c>
      <c r="L17" s="11">
        <v>60690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133995714</v>
      </c>
      <c r="D19" s="8">
        <v>136637000</v>
      </c>
      <c r="E19" s="11">
        <v>130746000</v>
      </c>
      <c r="F19" s="13">
        <v>129369000</v>
      </c>
      <c r="G19" s="8">
        <v>129369000</v>
      </c>
      <c r="H19" s="11">
        <v>124615210</v>
      </c>
      <c r="I19" s="15">
        <v>130615210</v>
      </c>
      <c r="J19" s="13">
        <v>136329000</v>
      </c>
      <c r="K19" s="8">
        <v>153919303</v>
      </c>
      <c r="L19" s="11">
        <v>163471000</v>
      </c>
    </row>
    <row r="20" spans="1:12" ht="13.5">
      <c r="A20" s="33" t="s">
        <v>34</v>
      </c>
      <c r="B20" s="41" t="s">
        <v>19</v>
      </c>
      <c r="C20" s="8">
        <v>18085875</v>
      </c>
      <c r="D20" s="8">
        <v>6053724</v>
      </c>
      <c r="E20" s="36">
        <v>7441317</v>
      </c>
      <c r="F20" s="37">
        <v>26040355</v>
      </c>
      <c r="G20" s="38">
        <v>26040355</v>
      </c>
      <c r="H20" s="36">
        <v>9159671</v>
      </c>
      <c r="I20" s="39">
        <v>10984977</v>
      </c>
      <c r="J20" s="40">
        <v>5604000</v>
      </c>
      <c r="K20" s="38">
        <v>4875974</v>
      </c>
      <c r="L20" s="36">
        <v>6081562</v>
      </c>
    </row>
    <row r="21" spans="1:12" ht="13.5">
      <c r="A21" s="33" t="s">
        <v>35</v>
      </c>
      <c r="B21" s="41"/>
      <c r="C21" s="8">
        <v>0</v>
      </c>
      <c r="D21" s="8">
        <v>168253</v>
      </c>
      <c r="E21" s="11">
        <v>0</v>
      </c>
      <c r="F21" s="13">
        <v>603682</v>
      </c>
      <c r="G21" s="8">
        <v>603682</v>
      </c>
      <c r="H21" s="42">
        <v>696</v>
      </c>
      <c r="I21" s="15">
        <v>447271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595115643</v>
      </c>
      <c r="D22" s="45">
        <f aca="true" t="shared" si="0" ref="D22:L22">SUM(D5:D21)</f>
        <v>596246447</v>
      </c>
      <c r="E22" s="46">
        <f t="shared" si="0"/>
        <v>611816407</v>
      </c>
      <c r="F22" s="47">
        <f t="shared" si="0"/>
        <v>704224351</v>
      </c>
      <c r="G22" s="45">
        <f t="shared" si="0"/>
        <v>704224351</v>
      </c>
      <c r="H22" s="48">
        <f t="shared" si="0"/>
        <v>638855108</v>
      </c>
      <c r="I22" s="49">
        <f t="shared" si="0"/>
        <v>616953648</v>
      </c>
      <c r="J22" s="50">
        <f t="shared" si="0"/>
        <v>732157469</v>
      </c>
      <c r="K22" s="45">
        <f t="shared" si="0"/>
        <v>782134041</v>
      </c>
      <c r="L22" s="46">
        <f t="shared" si="0"/>
        <v>827798296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172183980</v>
      </c>
      <c r="D25" s="8">
        <v>174709500</v>
      </c>
      <c r="E25" s="11">
        <v>201666787</v>
      </c>
      <c r="F25" s="12">
        <v>206806838</v>
      </c>
      <c r="G25" s="8">
        <v>206806838</v>
      </c>
      <c r="H25" s="14">
        <v>211885730</v>
      </c>
      <c r="I25" s="15">
        <v>212384802</v>
      </c>
      <c r="J25" s="13">
        <v>205200730</v>
      </c>
      <c r="K25" s="8">
        <v>216727001</v>
      </c>
      <c r="L25" s="11">
        <v>228863713</v>
      </c>
    </row>
    <row r="26" spans="1:12" ht="13.5">
      <c r="A26" s="35" t="s">
        <v>39</v>
      </c>
      <c r="B26" s="34"/>
      <c r="C26" s="8">
        <v>12978943</v>
      </c>
      <c r="D26" s="8">
        <v>13705242</v>
      </c>
      <c r="E26" s="11">
        <v>14813961</v>
      </c>
      <c r="F26" s="13">
        <v>11897355</v>
      </c>
      <c r="G26" s="8">
        <v>11897355</v>
      </c>
      <c r="H26" s="11">
        <v>13543666</v>
      </c>
      <c r="I26" s="15">
        <v>13440618</v>
      </c>
      <c r="J26" s="13">
        <v>13039640</v>
      </c>
      <c r="K26" s="8">
        <v>13782899</v>
      </c>
      <c r="L26" s="11">
        <v>14554742</v>
      </c>
    </row>
    <row r="27" spans="1:12" ht="13.5">
      <c r="A27" s="35" t="s">
        <v>40</v>
      </c>
      <c r="B27" s="34" t="s">
        <v>41</v>
      </c>
      <c r="C27" s="8">
        <v>130802823</v>
      </c>
      <c r="D27" s="8">
        <v>144278355</v>
      </c>
      <c r="E27" s="11">
        <v>139281613</v>
      </c>
      <c r="F27" s="13">
        <v>98868861</v>
      </c>
      <c r="G27" s="8">
        <v>98868861</v>
      </c>
      <c r="H27" s="11">
        <v>0</v>
      </c>
      <c r="I27" s="15">
        <v>128418419</v>
      </c>
      <c r="J27" s="13">
        <v>113468514</v>
      </c>
      <c r="K27" s="8">
        <v>119936219</v>
      </c>
      <c r="L27" s="11">
        <v>126652648</v>
      </c>
    </row>
    <row r="28" spans="1:12" ht="13.5">
      <c r="A28" s="35" t="s">
        <v>42</v>
      </c>
      <c r="B28" s="34" t="s">
        <v>19</v>
      </c>
      <c r="C28" s="8">
        <v>65314518</v>
      </c>
      <c r="D28" s="8">
        <v>73151656</v>
      </c>
      <c r="E28" s="11">
        <v>67910967</v>
      </c>
      <c r="F28" s="12">
        <v>77867121</v>
      </c>
      <c r="G28" s="8">
        <v>77867121</v>
      </c>
      <c r="H28" s="14">
        <v>0</v>
      </c>
      <c r="I28" s="15">
        <v>73321534</v>
      </c>
      <c r="J28" s="13">
        <v>83101139</v>
      </c>
      <c r="K28" s="8">
        <v>87837903</v>
      </c>
      <c r="L28" s="11">
        <v>92756826</v>
      </c>
    </row>
    <row r="29" spans="1:12" ht="13.5">
      <c r="A29" s="35" t="s">
        <v>43</v>
      </c>
      <c r="B29" s="34"/>
      <c r="C29" s="8">
        <v>14606264</v>
      </c>
      <c r="D29" s="8">
        <v>19115251</v>
      </c>
      <c r="E29" s="11">
        <v>17084658</v>
      </c>
      <c r="F29" s="13">
        <v>7452000</v>
      </c>
      <c r="G29" s="8">
        <v>7452000</v>
      </c>
      <c r="H29" s="11">
        <v>12776389</v>
      </c>
      <c r="I29" s="15">
        <v>16698775</v>
      </c>
      <c r="J29" s="13">
        <v>10100000</v>
      </c>
      <c r="K29" s="8">
        <v>10675700</v>
      </c>
      <c r="L29" s="11">
        <v>11273539</v>
      </c>
    </row>
    <row r="30" spans="1:12" ht="13.5">
      <c r="A30" s="35" t="s">
        <v>44</v>
      </c>
      <c r="B30" s="34" t="s">
        <v>19</v>
      </c>
      <c r="C30" s="8">
        <v>115933357</v>
      </c>
      <c r="D30" s="8">
        <v>125365049</v>
      </c>
      <c r="E30" s="11">
        <v>142869019</v>
      </c>
      <c r="F30" s="12">
        <v>134236486</v>
      </c>
      <c r="G30" s="8">
        <v>134236486</v>
      </c>
      <c r="H30" s="14">
        <v>82475696</v>
      </c>
      <c r="I30" s="15">
        <v>152294859</v>
      </c>
      <c r="J30" s="13">
        <v>165948310</v>
      </c>
      <c r="K30" s="8">
        <v>175407364</v>
      </c>
      <c r="L30" s="11">
        <v>185230176</v>
      </c>
    </row>
    <row r="31" spans="1:12" ht="13.5">
      <c r="A31" s="35" t="s">
        <v>45</v>
      </c>
      <c r="B31" s="34" t="s">
        <v>46</v>
      </c>
      <c r="C31" s="8">
        <v>16202701</v>
      </c>
      <c r="D31" s="8">
        <v>13177104</v>
      </c>
      <c r="E31" s="11">
        <v>13097233</v>
      </c>
      <c r="F31" s="13">
        <v>23078334</v>
      </c>
      <c r="G31" s="8">
        <v>23078334</v>
      </c>
      <c r="H31" s="11">
        <v>26896675</v>
      </c>
      <c r="I31" s="15">
        <v>17235175</v>
      </c>
      <c r="J31" s="13">
        <v>23930746</v>
      </c>
      <c r="K31" s="8">
        <v>25289706</v>
      </c>
      <c r="L31" s="11">
        <v>26705930</v>
      </c>
    </row>
    <row r="32" spans="1:12" ht="13.5">
      <c r="A32" s="35" t="s">
        <v>47</v>
      </c>
      <c r="B32" s="34"/>
      <c r="C32" s="8">
        <v>2587729</v>
      </c>
      <c r="D32" s="8">
        <v>1630198</v>
      </c>
      <c r="E32" s="11">
        <v>2636051</v>
      </c>
      <c r="F32" s="12">
        <v>23308498</v>
      </c>
      <c r="G32" s="8">
        <v>23308498</v>
      </c>
      <c r="H32" s="14">
        <v>20913991</v>
      </c>
      <c r="I32" s="15">
        <v>2521517</v>
      </c>
      <c r="J32" s="13">
        <v>25526003</v>
      </c>
      <c r="K32" s="8">
        <v>26980985</v>
      </c>
      <c r="L32" s="11">
        <v>28491921</v>
      </c>
    </row>
    <row r="33" spans="1:12" ht="13.5">
      <c r="A33" s="35" t="s">
        <v>48</v>
      </c>
      <c r="B33" s="34"/>
      <c r="C33" s="8">
        <v>8442645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121801378</v>
      </c>
      <c r="D34" s="8">
        <v>121836771</v>
      </c>
      <c r="E34" s="11">
        <v>141576421</v>
      </c>
      <c r="F34" s="12">
        <v>114989502</v>
      </c>
      <c r="G34" s="8">
        <v>114989502</v>
      </c>
      <c r="H34" s="11">
        <v>209569683</v>
      </c>
      <c r="I34" s="15">
        <v>145194093</v>
      </c>
      <c r="J34" s="13">
        <v>91842387</v>
      </c>
      <c r="K34" s="8">
        <v>96944187</v>
      </c>
      <c r="L34" s="11">
        <v>102372709</v>
      </c>
    </row>
    <row r="35" spans="1:12" ht="13.5">
      <c r="A35" s="33" t="s">
        <v>51</v>
      </c>
      <c r="B35" s="41"/>
      <c r="C35" s="8">
        <v>3991604</v>
      </c>
      <c r="D35" s="8">
        <v>0</v>
      </c>
      <c r="E35" s="11">
        <v>5987216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664845942</v>
      </c>
      <c r="D36" s="45">
        <f aca="true" t="shared" si="1" ref="D36:L36">SUM(D25:D35)</f>
        <v>686969126</v>
      </c>
      <c r="E36" s="46">
        <f t="shared" si="1"/>
        <v>746923926</v>
      </c>
      <c r="F36" s="47">
        <f t="shared" si="1"/>
        <v>698504995</v>
      </c>
      <c r="G36" s="45">
        <f t="shared" si="1"/>
        <v>698504995</v>
      </c>
      <c r="H36" s="46">
        <f t="shared" si="1"/>
        <v>578061830</v>
      </c>
      <c r="I36" s="49">
        <f t="shared" si="1"/>
        <v>761509792</v>
      </c>
      <c r="J36" s="50">
        <f t="shared" si="1"/>
        <v>732157469</v>
      </c>
      <c r="K36" s="45">
        <f t="shared" si="1"/>
        <v>773581964</v>
      </c>
      <c r="L36" s="46">
        <f t="shared" si="1"/>
        <v>816902204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-69730299</v>
      </c>
      <c r="D38" s="61">
        <f aca="true" t="shared" si="2" ref="D38:L38">+D22-D36</f>
        <v>-90722679</v>
      </c>
      <c r="E38" s="62">
        <f t="shared" si="2"/>
        <v>-135107519</v>
      </c>
      <c r="F38" s="63">
        <f t="shared" si="2"/>
        <v>5719356</v>
      </c>
      <c r="G38" s="61">
        <f t="shared" si="2"/>
        <v>5719356</v>
      </c>
      <c r="H38" s="62">
        <f t="shared" si="2"/>
        <v>60793278</v>
      </c>
      <c r="I38" s="64">
        <f t="shared" si="2"/>
        <v>-144556144</v>
      </c>
      <c r="J38" s="65">
        <f t="shared" si="2"/>
        <v>0</v>
      </c>
      <c r="K38" s="61">
        <f t="shared" si="2"/>
        <v>8552077</v>
      </c>
      <c r="L38" s="62">
        <f t="shared" si="2"/>
        <v>10896092</v>
      </c>
    </row>
    <row r="39" spans="1:12" ht="13.5">
      <c r="A39" s="33" t="s">
        <v>54</v>
      </c>
      <c r="B39" s="41"/>
      <c r="C39" s="8">
        <v>67776631</v>
      </c>
      <c r="D39" s="8">
        <v>67234645</v>
      </c>
      <c r="E39" s="11">
        <v>78916471</v>
      </c>
      <c r="F39" s="13">
        <v>71888998</v>
      </c>
      <c r="G39" s="8">
        <v>71888998</v>
      </c>
      <c r="H39" s="11">
        <v>68640012</v>
      </c>
      <c r="I39" s="15">
        <v>68640013</v>
      </c>
      <c r="J39" s="13">
        <v>69280999</v>
      </c>
      <c r="K39" s="8">
        <v>71406000</v>
      </c>
      <c r="L39" s="11">
        <v>77972000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8000000</v>
      </c>
      <c r="G41" s="68">
        <v>8000000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-1953668</v>
      </c>
      <c r="D42" s="72">
        <f aca="true" t="shared" si="3" ref="D42:L42">SUM(D38:D41)</f>
        <v>-23488034</v>
      </c>
      <c r="E42" s="73">
        <f t="shared" si="3"/>
        <v>-56191048</v>
      </c>
      <c r="F42" s="74">
        <f t="shared" si="3"/>
        <v>85608354</v>
      </c>
      <c r="G42" s="72">
        <f t="shared" si="3"/>
        <v>85608354</v>
      </c>
      <c r="H42" s="73">
        <f t="shared" si="3"/>
        <v>129433290</v>
      </c>
      <c r="I42" s="75">
        <f t="shared" si="3"/>
        <v>-75916131</v>
      </c>
      <c r="J42" s="76">
        <f t="shared" si="3"/>
        <v>69280999</v>
      </c>
      <c r="K42" s="72">
        <f t="shared" si="3"/>
        <v>79958077</v>
      </c>
      <c r="L42" s="73">
        <f t="shared" si="3"/>
        <v>88868092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-1953668</v>
      </c>
      <c r="D44" s="82">
        <f aca="true" t="shared" si="4" ref="D44:L44">+D42-D43</f>
        <v>-23488034</v>
      </c>
      <c r="E44" s="83">
        <f t="shared" si="4"/>
        <v>-56191048</v>
      </c>
      <c r="F44" s="84">
        <f t="shared" si="4"/>
        <v>85608354</v>
      </c>
      <c r="G44" s="82">
        <f t="shared" si="4"/>
        <v>85608354</v>
      </c>
      <c r="H44" s="83">
        <f t="shared" si="4"/>
        <v>129433290</v>
      </c>
      <c r="I44" s="85">
        <f t="shared" si="4"/>
        <v>-75916131</v>
      </c>
      <c r="J44" s="86">
        <f t="shared" si="4"/>
        <v>69280999</v>
      </c>
      <c r="K44" s="82">
        <f t="shared" si="4"/>
        <v>79958077</v>
      </c>
      <c r="L44" s="83">
        <f t="shared" si="4"/>
        <v>88868092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-1953668</v>
      </c>
      <c r="D46" s="72">
        <f aca="true" t="shared" si="5" ref="D46:L46">SUM(D44:D45)</f>
        <v>-23488034</v>
      </c>
      <c r="E46" s="73">
        <f t="shared" si="5"/>
        <v>-56191048</v>
      </c>
      <c r="F46" s="74">
        <f t="shared" si="5"/>
        <v>85608354</v>
      </c>
      <c r="G46" s="72">
        <f t="shared" si="5"/>
        <v>85608354</v>
      </c>
      <c r="H46" s="73">
        <f t="shared" si="5"/>
        <v>129433290</v>
      </c>
      <c r="I46" s="75">
        <f t="shared" si="5"/>
        <v>-75916131</v>
      </c>
      <c r="J46" s="76">
        <f t="shared" si="5"/>
        <v>69280999</v>
      </c>
      <c r="K46" s="72">
        <f t="shared" si="5"/>
        <v>79958077</v>
      </c>
      <c r="L46" s="73">
        <f t="shared" si="5"/>
        <v>88868092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-1953668</v>
      </c>
      <c r="D48" s="92">
        <f aca="true" t="shared" si="6" ref="D48:L48">SUM(D46:D47)</f>
        <v>-23488034</v>
      </c>
      <c r="E48" s="93">
        <f t="shared" si="6"/>
        <v>-56191048</v>
      </c>
      <c r="F48" s="94">
        <f t="shared" si="6"/>
        <v>85608354</v>
      </c>
      <c r="G48" s="92">
        <f t="shared" si="6"/>
        <v>85608354</v>
      </c>
      <c r="H48" s="95">
        <f t="shared" si="6"/>
        <v>129433290</v>
      </c>
      <c r="I48" s="96">
        <f t="shared" si="6"/>
        <v>-75916131</v>
      </c>
      <c r="J48" s="97">
        <f t="shared" si="6"/>
        <v>69280999</v>
      </c>
      <c r="K48" s="92">
        <f t="shared" si="6"/>
        <v>79958077</v>
      </c>
      <c r="L48" s="98">
        <f t="shared" si="6"/>
        <v>88868092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15953565</v>
      </c>
      <c r="D5" s="8">
        <v>15835059</v>
      </c>
      <c r="E5" s="9">
        <v>16221966</v>
      </c>
      <c r="F5" s="10">
        <v>18428651</v>
      </c>
      <c r="G5" s="8">
        <v>19537746</v>
      </c>
      <c r="H5" s="11">
        <v>19707867</v>
      </c>
      <c r="I5" s="12">
        <v>17799341</v>
      </c>
      <c r="J5" s="10">
        <v>20340678</v>
      </c>
      <c r="K5" s="8">
        <v>21561118</v>
      </c>
      <c r="L5" s="11">
        <v>22854786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35997676</v>
      </c>
      <c r="D7" s="8">
        <v>41780565</v>
      </c>
      <c r="E7" s="11">
        <v>46844732</v>
      </c>
      <c r="F7" s="13">
        <v>47972855</v>
      </c>
      <c r="G7" s="8">
        <v>49523649</v>
      </c>
      <c r="H7" s="11">
        <v>32101604</v>
      </c>
      <c r="I7" s="14">
        <v>48911710</v>
      </c>
      <c r="J7" s="13">
        <v>49940173</v>
      </c>
      <c r="K7" s="8">
        <v>52936584</v>
      </c>
      <c r="L7" s="11">
        <v>56112779</v>
      </c>
    </row>
    <row r="8" spans="1:12" ht="13.5">
      <c r="A8" s="35" t="s">
        <v>22</v>
      </c>
      <c r="B8" s="34" t="s">
        <v>19</v>
      </c>
      <c r="C8" s="8">
        <v>36192132</v>
      </c>
      <c r="D8" s="8">
        <v>38736065</v>
      </c>
      <c r="E8" s="11">
        <v>43924296</v>
      </c>
      <c r="F8" s="13">
        <v>49939679</v>
      </c>
      <c r="G8" s="8">
        <v>47531661</v>
      </c>
      <c r="H8" s="11">
        <v>83988391</v>
      </c>
      <c r="I8" s="15">
        <v>46176654</v>
      </c>
      <c r="J8" s="13">
        <v>51324389</v>
      </c>
      <c r="K8" s="8">
        <v>54403852</v>
      </c>
      <c r="L8" s="11">
        <v>57668084</v>
      </c>
    </row>
    <row r="9" spans="1:12" ht="13.5">
      <c r="A9" s="35" t="s">
        <v>23</v>
      </c>
      <c r="B9" s="34" t="s">
        <v>19</v>
      </c>
      <c r="C9" s="8">
        <v>13064087</v>
      </c>
      <c r="D9" s="8">
        <v>15902118</v>
      </c>
      <c r="E9" s="11">
        <v>19457354</v>
      </c>
      <c r="F9" s="13">
        <v>20512391</v>
      </c>
      <c r="G9" s="8">
        <v>20313173</v>
      </c>
      <c r="H9" s="11">
        <v>28382969</v>
      </c>
      <c r="I9" s="15">
        <v>18766439</v>
      </c>
      <c r="J9" s="13">
        <v>21134998</v>
      </c>
      <c r="K9" s="8">
        <v>22403098</v>
      </c>
      <c r="L9" s="11">
        <v>23747284</v>
      </c>
    </row>
    <row r="10" spans="1:12" ht="13.5">
      <c r="A10" s="35" t="s">
        <v>24</v>
      </c>
      <c r="B10" s="34" t="s">
        <v>19</v>
      </c>
      <c r="C10" s="8">
        <v>12904523</v>
      </c>
      <c r="D10" s="8">
        <v>14836937</v>
      </c>
      <c r="E10" s="36">
        <v>18496568</v>
      </c>
      <c r="F10" s="37">
        <v>20073160</v>
      </c>
      <c r="G10" s="38">
        <v>19401805</v>
      </c>
      <c r="H10" s="36">
        <v>28983877</v>
      </c>
      <c r="I10" s="39">
        <v>17922952</v>
      </c>
      <c r="J10" s="40">
        <v>20169486</v>
      </c>
      <c r="K10" s="38">
        <v>21379655</v>
      </c>
      <c r="L10" s="36">
        <v>22662434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433839</v>
      </c>
      <c r="D12" s="8">
        <v>356580</v>
      </c>
      <c r="E12" s="11">
        <v>331864</v>
      </c>
      <c r="F12" s="13">
        <v>326360</v>
      </c>
      <c r="G12" s="8">
        <v>362560</v>
      </c>
      <c r="H12" s="11">
        <v>509253</v>
      </c>
      <c r="I12" s="15">
        <v>369345</v>
      </c>
      <c r="J12" s="13">
        <v>393186</v>
      </c>
      <c r="K12" s="8">
        <v>416776</v>
      </c>
      <c r="L12" s="11">
        <v>441783</v>
      </c>
    </row>
    <row r="13" spans="1:12" ht="13.5">
      <c r="A13" s="33" t="s">
        <v>27</v>
      </c>
      <c r="B13" s="41"/>
      <c r="C13" s="8">
        <v>411307</v>
      </c>
      <c r="D13" s="8">
        <v>583166</v>
      </c>
      <c r="E13" s="11">
        <v>1101572</v>
      </c>
      <c r="F13" s="13">
        <v>400000</v>
      </c>
      <c r="G13" s="8">
        <v>1202537</v>
      </c>
      <c r="H13" s="11">
        <v>1216137</v>
      </c>
      <c r="I13" s="15">
        <v>1049246</v>
      </c>
      <c r="J13" s="13">
        <v>1303833</v>
      </c>
      <c r="K13" s="8">
        <v>1382063</v>
      </c>
      <c r="L13" s="11">
        <v>1464987</v>
      </c>
    </row>
    <row r="14" spans="1:12" ht="13.5">
      <c r="A14" s="33" t="s">
        <v>28</v>
      </c>
      <c r="B14" s="41"/>
      <c r="C14" s="8">
        <v>19071015</v>
      </c>
      <c r="D14" s="8">
        <v>20201160</v>
      </c>
      <c r="E14" s="11">
        <v>24341499</v>
      </c>
      <c r="F14" s="13">
        <v>35727393</v>
      </c>
      <c r="G14" s="8">
        <v>36727276</v>
      </c>
      <c r="H14" s="11">
        <v>36724052</v>
      </c>
      <c r="I14" s="15">
        <v>37978056</v>
      </c>
      <c r="J14" s="13">
        <v>39421352</v>
      </c>
      <c r="K14" s="8">
        <v>41786633</v>
      </c>
      <c r="L14" s="11">
        <v>44293831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157645</v>
      </c>
      <c r="D16" s="8">
        <v>205404</v>
      </c>
      <c r="E16" s="11">
        <v>216310</v>
      </c>
      <c r="F16" s="13">
        <v>200000</v>
      </c>
      <c r="G16" s="8">
        <v>236700</v>
      </c>
      <c r="H16" s="11">
        <v>592400</v>
      </c>
      <c r="I16" s="15">
        <v>165740</v>
      </c>
      <c r="J16" s="13">
        <v>330000</v>
      </c>
      <c r="K16" s="8">
        <v>349800</v>
      </c>
      <c r="L16" s="11">
        <v>370788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80423038</v>
      </c>
      <c r="D19" s="8">
        <v>82878721</v>
      </c>
      <c r="E19" s="11">
        <v>85568721</v>
      </c>
      <c r="F19" s="13">
        <v>83002001</v>
      </c>
      <c r="G19" s="8">
        <v>81702000</v>
      </c>
      <c r="H19" s="11">
        <v>61379000</v>
      </c>
      <c r="I19" s="15">
        <v>82741019</v>
      </c>
      <c r="J19" s="13">
        <v>82579998</v>
      </c>
      <c r="K19" s="8">
        <v>89385003</v>
      </c>
      <c r="L19" s="11">
        <v>95923000</v>
      </c>
    </row>
    <row r="20" spans="1:12" ht="13.5">
      <c r="A20" s="33" t="s">
        <v>34</v>
      </c>
      <c r="B20" s="41" t="s">
        <v>19</v>
      </c>
      <c r="C20" s="8">
        <v>1405571</v>
      </c>
      <c r="D20" s="8">
        <v>5373806</v>
      </c>
      <c r="E20" s="36">
        <v>10418473</v>
      </c>
      <c r="F20" s="37">
        <v>31222778</v>
      </c>
      <c r="G20" s="38">
        <v>16548596</v>
      </c>
      <c r="H20" s="36">
        <v>48762998</v>
      </c>
      <c r="I20" s="39">
        <v>1034734</v>
      </c>
      <c r="J20" s="40">
        <v>16773579</v>
      </c>
      <c r="K20" s="38">
        <v>17779994</v>
      </c>
      <c r="L20" s="36">
        <v>18846794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216014398</v>
      </c>
      <c r="D22" s="45">
        <f aca="true" t="shared" si="0" ref="D22:L22">SUM(D5:D21)</f>
        <v>236689581</v>
      </c>
      <c r="E22" s="46">
        <f t="shared" si="0"/>
        <v>266923355</v>
      </c>
      <c r="F22" s="47">
        <f t="shared" si="0"/>
        <v>307805268</v>
      </c>
      <c r="G22" s="45">
        <f t="shared" si="0"/>
        <v>293087703</v>
      </c>
      <c r="H22" s="48">
        <f t="shared" si="0"/>
        <v>342348548</v>
      </c>
      <c r="I22" s="49">
        <f t="shared" si="0"/>
        <v>272915236</v>
      </c>
      <c r="J22" s="50">
        <f t="shared" si="0"/>
        <v>303711672</v>
      </c>
      <c r="K22" s="45">
        <f t="shared" si="0"/>
        <v>323784576</v>
      </c>
      <c r="L22" s="46">
        <f t="shared" si="0"/>
        <v>344386550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68647855</v>
      </c>
      <c r="D25" s="8">
        <v>74798709</v>
      </c>
      <c r="E25" s="11">
        <v>80810390</v>
      </c>
      <c r="F25" s="12">
        <v>75195700</v>
      </c>
      <c r="G25" s="8">
        <v>86156239</v>
      </c>
      <c r="H25" s="14">
        <v>96840179</v>
      </c>
      <c r="I25" s="15">
        <v>95647405</v>
      </c>
      <c r="J25" s="13">
        <v>93590546</v>
      </c>
      <c r="K25" s="8">
        <v>99205979</v>
      </c>
      <c r="L25" s="11">
        <v>105158337</v>
      </c>
    </row>
    <row r="26" spans="1:12" ht="13.5">
      <c r="A26" s="35" t="s">
        <v>39</v>
      </c>
      <c r="B26" s="34"/>
      <c r="C26" s="8">
        <v>5379215</v>
      </c>
      <c r="D26" s="8">
        <v>6676993</v>
      </c>
      <c r="E26" s="11">
        <v>6891541</v>
      </c>
      <c r="F26" s="13">
        <v>7062712</v>
      </c>
      <c r="G26" s="8">
        <v>8749576</v>
      </c>
      <c r="H26" s="11">
        <v>8068733</v>
      </c>
      <c r="I26" s="15">
        <v>7196419</v>
      </c>
      <c r="J26" s="13">
        <v>9083085</v>
      </c>
      <c r="K26" s="8">
        <v>9628070</v>
      </c>
      <c r="L26" s="11">
        <v>10205754</v>
      </c>
    </row>
    <row r="27" spans="1:12" ht="13.5">
      <c r="A27" s="35" t="s">
        <v>40</v>
      </c>
      <c r="B27" s="34" t="s">
        <v>41</v>
      </c>
      <c r="C27" s="8">
        <v>95804024</v>
      </c>
      <c r="D27" s="8">
        <v>108567852</v>
      </c>
      <c r="E27" s="11">
        <v>83419298</v>
      </c>
      <c r="F27" s="13">
        <v>41806092</v>
      </c>
      <c r="G27" s="8">
        <v>40340357</v>
      </c>
      <c r="H27" s="11">
        <v>90107300</v>
      </c>
      <c r="I27" s="15">
        <v>93782537</v>
      </c>
      <c r="J27" s="13">
        <v>49930820</v>
      </c>
      <c r="K27" s="8">
        <v>52926668</v>
      </c>
      <c r="L27" s="11">
        <v>56102269</v>
      </c>
    </row>
    <row r="28" spans="1:12" ht="13.5">
      <c r="A28" s="35" t="s">
        <v>42</v>
      </c>
      <c r="B28" s="34" t="s">
        <v>19</v>
      </c>
      <c r="C28" s="8">
        <v>64210795</v>
      </c>
      <c r="D28" s="8">
        <v>57015081</v>
      </c>
      <c r="E28" s="11">
        <v>58186349</v>
      </c>
      <c r="F28" s="12">
        <v>68544000</v>
      </c>
      <c r="G28" s="8">
        <v>58502541</v>
      </c>
      <c r="H28" s="14">
        <v>58467853</v>
      </c>
      <c r="I28" s="15">
        <v>58861326</v>
      </c>
      <c r="J28" s="13">
        <v>59672592</v>
      </c>
      <c r="K28" s="8">
        <v>63252944</v>
      </c>
      <c r="L28" s="11">
        <v>67048125</v>
      </c>
    </row>
    <row r="29" spans="1:12" ht="13.5">
      <c r="A29" s="35" t="s">
        <v>43</v>
      </c>
      <c r="B29" s="34"/>
      <c r="C29" s="8">
        <v>2917794</v>
      </c>
      <c r="D29" s="8">
        <v>8338647</v>
      </c>
      <c r="E29" s="11">
        <v>10202243</v>
      </c>
      <c r="F29" s="13">
        <v>1200000</v>
      </c>
      <c r="G29" s="8">
        <v>17575034</v>
      </c>
      <c r="H29" s="11">
        <v>13766884</v>
      </c>
      <c r="I29" s="15">
        <v>16591267</v>
      </c>
      <c r="J29" s="13">
        <v>17835803</v>
      </c>
      <c r="K29" s="8">
        <v>18905951</v>
      </c>
      <c r="L29" s="11">
        <v>20040308</v>
      </c>
    </row>
    <row r="30" spans="1:12" ht="13.5">
      <c r="A30" s="35" t="s">
        <v>44</v>
      </c>
      <c r="B30" s="34" t="s">
        <v>19</v>
      </c>
      <c r="C30" s="8">
        <v>34430699</v>
      </c>
      <c r="D30" s="8">
        <v>38934748</v>
      </c>
      <c r="E30" s="11">
        <v>43817910</v>
      </c>
      <c r="F30" s="12">
        <v>45971401</v>
      </c>
      <c r="G30" s="8">
        <v>55382958</v>
      </c>
      <c r="H30" s="14">
        <v>18526352</v>
      </c>
      <c r="I30" s="15">
        <v>48058464</v>
      </c>
      <c r="J30" s="13">
        <v>50455517</v>
      </c>
      <c r="K30" s="8">
        <v>53482848</v>
      </c>
      <c r="L30" s="11">
        <v>56691820</v>
      </c>
    </row>
    <row r="31" spans="1:12" ht="13.5">
      <c r="A31" s="35" t="s">
        <v>45</v>
      </c>
      <c r="B31" s="34" t="s">
        <v>46</v>
      </c>
      <c r="C31" s="8">
        <v>10510488</v>
      </c>
      <c r="D31" s="8">
        <v>15404523</v>
      </c>
      <c r="E31" s="11">
        <v>18427332</v>
      </c>
      <c r="F31" s="13">
        <v>11212537</v>
      </c>
      <c r="G31" s="8">
        <v>9564145</v>
      </c>
      <c r="H31" s="11">
        <v>126059447</v>
      </c>
      <c r="I31" s="15">
        <v>15519910</v>
      </c>
      <c r="J31" s="13">
        <v>10187870</v>
      </c>
      <c r="K31" s="8">
        <v>10799072</v>
      </c>
      <c r="L31" s="11">
        <v>11447091</v>
      </c>
    </row>
    <row r="32" spans="1:12" ht="13.5">
      <c r="A32" s="35" t="s">
        <v>47</v>
      </c>
      <c r="B32" s="34"/>
      <c r="C32" s="8">
        <v>15911545</v>
      </c>
      <c r="D32" s="8">
        <v>10758689</v>
      </c>
      <c r="E32" s="11">
        <v>11399862</v>
      </c>
      <c r="F32" s="12">
        <v>8965487</v>
      </c>
      <c r="G32" s="8">
        <v>6767735</v>
      </c>
      <c r="H32" s="14">
        <v>3827156</v>
      </c>
      <c r="I32" s="15">
        <v>12310758</v>
      </c>
      <c r="J32" s="13">
        <v>9163486</v>
      </c>
      <c r="K32" s="8">
        <v>9713295</v>
      </c>
      <c r="L32" s="11">
        <v>10296092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42150416</v>
      </c>
      <c r="D34" s="8">
        <v>42415685</v>
      </c>
      <c r="E34" s="11">
        <v>54685991</v>
      </c>
      <c r="F34" s="12">
        <v>47467251</v>
      </c>
      <c r="G34" s="8">
        <v>53085356</v>
      </c>
      <c r="H34" s="11">
        <v>201042260</v>
      </c>
      <c r="I34" s="15">
        <v>46953836</v>
      </c>
      <c r="J34" s="13">
        <v>36998768</v>
      </c>
      <c r="K34" s="8">
        <v>39218696</v>
      </c>
      <c r="L34" s="11">
        <v>41571809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8772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339962831</v>
      </c>
      <c r="D36" s="45">
        <f aca="true" t="shared" si="1" ref="D36:L36">SUM(D25:D35)</f>
        <v>362910927</v>
      </c>
      <c r="E36" s="46">
        <f t="shared" si="1"/>
        <v>367840916</v>
      </c>
      <c r="F36" s="47">
        <f t="shared" si="1"/>
        <v>307425180</v>
      </c>
      <c r="G36" s="45">
        <f t="shared" si="1"/>
        <v>336123941</v>
      </c>
      <c r="H36" s="46">
        <f t="shared" si="1"/>
        <v>616714936</v>
      </c>
      <c r="I36" s="49">
        <f t="shared" si="1"/>
        <v>394921922</v>
      </c>
      <c r="J36" s="50">
        <f t="shared" si="1"/>
        <v>336918487</v>
      </c>
      <c r="K36" s="45">
        <f t="shared" si="1"/>
        <v>357133523</v>
      </c>
      <c r="L36" s="46">
        <f t="shared" si="1"/>
        <v>378561605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-123948433</v>
      </c>
      <c r="D38" s="61">
        <f aca="true" t="shared" si="2" ref="D38:L38">+D22-D36</f>
        <v>-126221346</v>
      </c>
      <c r="E38" s="62">
        <f t="shared" si="2"/>
        <v>-100917561</v>
      </c>
      <c r="F38" s="63">
        <f t="shared" si="2"/>
        <v>380088</v>
      </c>
      <c r="G38" s="61">
        <f t="shared" si="2"/>
        <v>-43036238</v>
      </c>
      <c r="H38" s="62">
        <f t="shared" si="2"/>
        <v>-274366388</v>
      </c>
      <c r="I38" s="64">
        <f t="shared" si="2"/>
        <v>-122006686</v>
      </c>
      <c r="J38" s="65">
        <f t="shared" si="2"/>
        <v>-33206815</v>
      </c>
      <c r="K38" s="61">
        <f t="shared" si="2"/>
        <v>-33348947</v>
      </c>
      <c r="L38" s="62">
        <f t="shared" si="2"/>
        <v>-34175055</v>
      </c>
    </row>
    <row r="39" spans="1:12" ht="13.5">
      <c r="A39" s="33" t="s">
        <v>54</v>
      </c>
      <c r="B39" s="41"/>
      <c r="C39" s="8">
        <v>48354627</v>
      </c>
      <c r="D39" s="8">
        <v>62156934</v>
      </c>
      <c r="E39" s="11">
        <v>59864687</v>
      </c>
      <c r="F39" s="13">
        <v>64218001</v>
      </c>
      <c r="G39" s="8">
        <v>64218000</v>
      </c>
      <c r="H39" s="11">
        <v>52122496</v>
      </c>
      <c r="I39" s="15">
        <v>48498602</v>
      </c>
      <c r="J39" s="13">
        <v>98761001</v>
      </c>
      <c r="K39" s="8">
        <v>104686660</v>
      </c>
      <c r="L39" s="11">
        <v>110967859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-75593806</v>
      </c>
      <c r="D42" s="72">
        <f aca="true" t="shared" si="3" ref="D42:L42">SUM(D38:D41)</f>
        <v>-64064412</v>
      </c>
      <c r="E42" s="73">
        <f t="shared" si="3"/>
        <v>-41052874</v>
      </c>
      <c r="F42" s="74">
        <f t="shared" si="3"/>
        <v>64598089</v>
      </c>
      <c r="G42" s="72">
        <f t="shared" si="3"/>
        <v>21181762</v>
      </c>
      <c r="H42" s="73">
        <f t="shared" si="3"/>
        <v>-222243892</v>
      </c>
      <c r="I42" s="75">
        <f t="shared" si="3"/>
        <v>-73508084</v>
      </c>
      <c r="J42" s="76">
        <f t="shared" si="3"/>
        <v>65554186</v>
      </c>
      <c r="K42" s="72">
        <f t="shared" si="3"/>
        <v>71337713</v>
      </c>
      <c r="L42" s="73">
        <f t="shared" si="3"/>
        <v>76792804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-75593806</v>
      </c>
      <c r="D44" s="82">
        <f aca="true" t="shared" si="4" ref="D44:L44">+D42-D43</f>
        <v>-64064412</v>
      </c>
      <c r="E44" s="83">
        <f t="shared" si="4"/>
        <v>-41052874</v>
      </c>
      <c r="F44" s="84">
        <f t="shared" si="4"/>
        <v>64598089</v>
      </c>
      <c r="G44" s="82">
        <f t="shared" si="4"/>
        <v>21181762</v>
      </c>
      <c r="H44" s="83">
        <f t="shared" si="4"/>
        <v>-222243892</v>
      </c>
      <c r="I44" s="85">
        <f t="shared" si="4"/>
        <v>-73508084</v>
      </c>
      <c r="J44" s="86">
        <f t="shared" si="4"/>
        <v>65554186</v>
      </c>
      <c r="K44" s="82">
        <f t="shared" si="4"/>
        <v>71337713</v>
      </c>
      <c r="L44" s="83">
        <f t="shared" si="4"/>
        <v>76792804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-75593806</v>
      </c>
      <c r="D46" s="72">
        <f aca="true" t="shared" si="5" ref="D46:L46">SUM(D44:D45)</f>
        <v>-64064412</v>
      </c>
      <c r="E46" s="73">
        <f t="shared" si="5"/>
        <v>-41052874</v>
      </c>
      <c r="F46" s="74">
        <f t="shared" si="5"/>
        <v>64598089</v>
      </c>
      <c r="G46" s="72">
        <f t="shared" si="5"/>
        <v>21181762</v>
      </c>
      <c r="H46" s="73">
        <f t="shared" si="5"/>
        <v>-222243892</v>
      </c>
      <c r="I46" s="75">
        <f t="shared" si="5"/>
        <v>-73508084</v>
      </c>
      <c r="J46" s="76">
        <f t="shared" si="5"/>
        <v>65554186</v>
      </c>
      <c r="K46" s="72">
        <f t="shared" si="5"/>
        <v>71337713</v>
      </c>
      <c r="L46" s="73">
        <f t="shared" si="5"/>
        <v>76792804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-75593806</v>
      </c>
      <c r="D48" s="92">
        <f aca="true" t="shared" si="6" ref="D48:L48">SUM(D46:D47)</f>
        <v>-64064412</v>
      </c>
      <c r="E48" s="93">
        <f t="shared" si="6"/>
        <v>-41052874</v>
      </c>
      <c r="F48" s="94">
        <f t="shared" si="6"/>
        <v>64598089</v>
      </c>
      <c r="G48" s="92">
        <f t="shared" si="6"/>
        <v>21181762</v>
      </c>
      <c r="H48" s="95">
        <f t="shared" si="6"/>
        <v>-222243892</v>
      </c>
      <c r="I48" s="96">
        <f t="shared" si="6"/>
        <v>-73508084</v>
      </c>
      <c r="J48" s="97">
        <f t="shared" si="6"/>
        <v>65554186</v>
      </c>
      <c r="K48" s="92">
        <f t="shared" si="6"/>
        <v>71337713</v>
      </c>
      <c r="L48" s="98">
        <f t="shared" si="6"/>
        <v>76792804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160019099</v>
      </c>
      <c r="D5" s="8">
        <v>120001428</v>
      </c>
      <c r="E5" s="9">
        <v>208269730</v>
      </c>
      <c r="F5" s="10">
        <v>207596000</v>
      </c>
      <c r="G5" s="8">
        <v>207596000</v>
      </c>
      <c r="H5" s="11">
        <v>151129446</v>
      </c>
      <c r="I5" s="12">
        <v>158750217</v>
      </c>
      <c r="J5" s="10">
        <v>207596000</v>
      </c>
      <c r="K5" s="8">
        <v>217975800</v>
      </c>
      <c r="L5" s="11">
        <v>228874590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87472707</v>
      </c>
      <c r="D7" s="8">
        <v>405423978</v>
      </c>
      <c r="E7" s="11">
        <v>273034194</v>
      </c>
      <c r="F7" s="13">
        <v>568817525</v>
      </c>
      <c r="G7" s="8">
        <v>562052273</v>
      </c>
      <c r="H7" s="11">
        <v>269904407</v>
      </c>
      <c r="I7" s="14">
        <v>283358414</v>
      </c>
      <c r="J7" s="13">
        <v>558165263</v>
      </c>
      <c r="K7" s="8">
        <v>581384177</v>
      </c>
      <c r="L7" s="11">
        <v>598723536</v>
      </c>
    </row>
    <row r="8" spans="1:12" ht="13.5">
      <c r="A8" s="35" t="s">
        <v>22</v>
      </c>
      <c r="B8" s="34" t="s">
        <v>19</v>
      </c>
      <c r="C8" s="8">
        <v>51774829</v>
      </c>
      <c r="D8" s="8">
        <v>71288604</v>
      </c>
      <c r="E8" s="11">
        <v>42926528</v>
      </c>
      <c r="F8" s="13">
        <v>73882000</v>
      </c>
      <c r="G8" s="8">
        <v>73882000</v>
      </c>
      <c r="H8" s="11">
        <v>72713512</v>
      </c>
      <c r="I8" s="15">
        <v>69867017</v>
      </c>
      <c r="J8" s="13">
        <v>78315066</v>
      </c>
      <c r="K8" s="8">
        <v>82230819</v>
      </c>
      <c r="L8" s="11">
        <v>86342360</v>
      </c>
    </row>
    <row r="9" spans="1:12" ht="13.5">
      <c r="A9" s="35" t="s">
        <v>23</v>
      </c>
      <c r="B9" s="34" t="s">
        <v>19</v>
      </c>
      <c r="C9" s="8">
        <v>41540447</v>
      </c>
      <c r="D9" s="8">
        <v>49225689</v>
      </c>
      <c r="E9" s="11">
        <v>54592760</v>
      </c>
      <c r="F9" s="13">
        <v>39224000</v>
      </c>
      <c r="G9" s="8">
        <v>39224000</v>
      </c>
      <c r="H9" s="11">
        <v>32743076</v>
      </c>
      <c r="I9" s="15">
        <v>38375203</v>
      </c>
      <c r="J9" s="13">
        <v>41577439</v>
      </c>
      <c r="K9" s="8">
        <v>43656312</v>
      </c>
      <c r="L9" s="11">
        <v>45839127</v>
      </c>
    </row>
    <row r="10" spans="1:12" ht="13.5">
      <c r="A10" s="35" t="s">
        <v>24</v>
      </c>
      <c r="B10" s="34" t="s">
        <v>19</v>
      </c>
      <c r="C10" s="8">
        <v>21687521</v>
      </c>
      <c r="D10" s="8">
        <v>27700237</v>
      </c>
      <c r="E10" s="36">
        <v>32826308</v>
      </c>
      <c r="F10" s="37">
        <v>32860000</v>
      </c>
      <c r="G10" s="38">
        <v>32860000</v>
      </c>
      <c r="H10" s="36">
        <v>29914663</v>
      </c>
      <c r="I10" s="39">
        <v>34828938</v>
      </c>
      <c r="J10" s="40">
        <v>34831708</v>
      </c>
      <c r="K10" s="38">
        <v>36573293</v>
      </c>
      <c r="L10" s="36">
        <v>38401958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967909</v>
      </c>
      <c r="D12" s="8">
        <v>850031</v>
      </c>
      <c r="E12" s="11">
        <v>1063565</v>
      </c>
      <c r="F12" s="13">
        <v>2057940</v>
      </c>
      <c r="G12" s="8">
        <v>1053500</v>
      </c>
      <c r="H12" s="11">
        <v>1142045</v>
      </c>
      <c r="I12" s="15">
        <v>1142043</v>
      </c>
      <c r="J12" s="13">
        <v>1283720</v>
      </c>
      <c r="K12" s="8">
        <v>1347906</v>
      </c>
      <c r="L12" s="11">
        <v>1415301</v>
      </c>
    </row>
    <row r="13" spans="1:12" ht="13.5">
      <c r="A13" s="33" t="s">
        <v>27</v>
      </c>
      <c r="B13" s="41"/>
      <c r="C13" s="8">
        <v>2805297</v>
      </c>
      <c r="D13" s="8">
        <v>759055</v>
      </c>
      <c r="E13" s="11">
        <v>2035720</v>
      </c>
      <c r="F13" s="13">
        <v>2400000</v>
      </c>
      <c r="G13" s="8">
        <v>2900000</v>
      </c>
      <c r="H13" s="11">
        <v>1894644</v>
      </c>
      <c r="I13" s="15">
        <v>2303804</v>
      </c>
      <c r="J13" s="13">
        <v>2900000</v>
      </c>
      <c r="K13" s="8">
        <v>3045000</v>
      </c>
      <c r="L13" s="11">
        <v>3197250</v>
      </c>
    </row>
    <row r="14" spans="1:12" ht="13.5">
      <c r="A14" s="33" t="s">
        <v>28</v>
      </c>
      <c r="B14" s="41"/>
      <c r="C14" s="8">
        <v>23362272</v>
      </c>
      <c r="D14" s="8">
        <v>16771406</v>
      </c>
      <c r="E14" s="11">
        <v>24925867</v>
      </c>
      <c r="F14" s="13">
        <v>26500000</v>
      </c>
      <c r="G14" s="8">
        <v>30000000</v>
      </c>
      <c r="H14" s="11">
        <v>31514497</v>
      </c>
      <c r="I14" s="15">
        <v>31514495</v>
      </c>
      <c r="J14" s="13">
        <v>31800000</v>
      </c>
      <c r="K14" s="8">
        <v>33390000</v>
      </c>
      <c r="L14" s="11">
        <v>35059500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842712</v>
      </c>
      <c r="D16" s="8">
        <v>879568</v>
      </c>
      <c r="E16" s="11">
        <v>37661859</v>
      </c>
      <c r="F16" s="13">
        <v>6055000</v>
      </c>
      <c r="G16" s="8">
        <v>6010000</v>
      </c>
      <c r="H16" s="11">
        <v>5704509</v>
      </c>
      <c r="I16" s="15">
        <v>17862852</v>
      </c>
      <c r="J16" s="13">
        <v>14012000</v>
      </c>
      <c r="K16" s="8">
        <v>14712600</v>
      </c>
      <c r="L16" s="11">
        <v>15448230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362667000</v>
      </c>
      <c r="D19" s="8">
        <v>394689000</v>
      </c>
      <c r="E19" s="11">
        <v>454043000</v>
      </c>
      <c r="F19" s="13">
        <v>564907000</v>
      </c>
      <c r="G19" s="8">
        <v>564266000</v>
      </c>
      <c r="H19" s="11">
        <v>550169458</v>
      </c>
      <c r="I19" s="15">
        <v>458944253</v>
      </c>
      <c r="J19" s="13">
        <v>503632000</v>
      </c>
      <c r="K19" s="8">
        <v>541963000</v>
      </c>
      <c r="L19" s="11">
        <v>577986000</v>
      </c>
    </row>
    <row r="20" spans="1:12" ht="13.5">
      <c r="A20" s="33" t="s">
        <v>34</v>
      </c>
      <c r="B20" s="41" t="s">
        <v>19</v>
      </c>
      <c r="C20" s="8">
        <v>5642620</v>
      </c>
      <c r="D20" s="8">
        <v>448256027</v>
      </c>
      <c r="E20" s="36">
        <v>19232956</v>
      </c>
      <c r="F20" s="37">
        <v>103565313</v>
      </c>
      <c r="G20" s="38">
        <v>99662005</v>
      </c>
      <c r="H20" s="36">
        <v>70854177</v>
      </c>
      <c r="I20" s="39">
        <v>19486575</v>
      </c>
      <c r="J20" s="40">
        <v>236764740</v>
      </c>
      <c r="K20" s="38">
        <v>252164091</v>
      </c>
      <c r="L20" s="36">
        <v>243492756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758782413</v>
      </c>
      <c r="D22" s="45">
        <f aca="true" t="shared" si="0" ref="D22:L22">SUM(D5:D21)</f>
        <v>1535845023</v>
      </c>
      <c r="E22" s="46">
        <f t="shared" si="0"/>
        <v>1150612487</v>
      </c>
      <c r="F22" s="47">
        <f t="shared" si="0"/>
        <v>1627864778</v>
      </c>
      <c r="G22" s="45">
        <f t="shared" si="0"/>
        <v>1619505778</v>
      </c>
      <c r="H22" s="48">
        <f t="shared" si="0"/>
        <v>1217684434</v>
      </c>
      <c r="I22" s="49">
        <f t="shared" si="0"/>
        <v>1116433811</v>
      </c>
      <c r="J22" s="50">
        <f t="shared" si="0"/>
        <v>1710877936</v>
      </c>
      <c r="K22" s="45">
        <f t="shared" si="0"/>
        <v>1808442998</v>
      </c>
      <c r="L22" s="46">
        <f t="shared" si="0"/>
        <v>1874780608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305659450</v>
      </c>
      <c r="D25" s="8">
        <v>337543897</v>
      </c>
      <c r="E25" s="11">
        <v>415082931</v>
      </c>
      <c r="F25" s="12">
        <v>447899233</v>
      </c>
      <c r="G25" s="8">
        <v>435380419</v>
      </c>
      <c r="H25" s="14">
        <v>441020949</v>
      </c>
      <c r="I25" s="15">
        <v>348549874</v>
      </c>
      <c r="J25" s="13">
        <v>455733798</v>
      </c>
      <c r="K25" s="8">
        <v>478520488</v>
      </c>
      <c r="L25" s="11">
        <v>502446509</v>
      </c>
    </row>
    <row r="26" spans="1:12" ht="13.5">
      <c r="A26" s="35" t="s">
        <v>39</v>
      </c>
      <c r="B26" s="34"/>
      <c r="C26" s="8">
        <v>20173891</v>
      </c>
      <c r="D26" s="8">
        <v>23488936</v>
      </c>
      <c r="E26" s="11">
        <v>23134449</v>
      </c>
      <c r="F26" s="13">
        <v>24097817</v>
      </c>
      <c r="G26" s="8">
        <v>21828955</v>
      </c>
      <c r="H26" s="11">
        <v>22114560</v>
      </c>
      <c r="I26" s="15">
        <v>24141225</v>
      </c>
      <c r="J26" s="13">
        <v>23356982</v>
      </c>
      <c r="K26" s="8">
        <v>24524831</v>
      </c>
      <c r="L26" s="11">
        <v>25751072</v>
      </c>
    </row>
    <row r="27" spans="1:12" ht="13.5">
      <c r="A27" s="35" t="s">
        <v>40</v>
      </c>
      <c r="B27" s="34" t="s">
        <v>41</v>
      </c>
      <c r="C27" s="8">
        <v>175827794</v>
      </c>
      <c r="D27" s="8">
        <v>-162674041</v>
      </c>
      <c r="E27" s="11">
        <v>255270002</v>
      </c>
      <c r="F27" s="13">
        <v>70050000</v>
      </c>
      <c r="G27" s="8">
        <v>70000000</v>
      </c>
      <c r="H27" s="11">
        <v>93450350</v>
      </c>
      <c r="I27" s="15">
        <v>63327152</v>
      </c>
      <c r="J27" s="13">
        <v>270000000</v>
      </c>
      <c r="K27" s="8">
        <v>283500000</v>
      </c>
      <c r="L27" s="11">
        <v>297675000</v>
      </c>
    </row>
    <row r="28" spans="1:12" ht="13.5">
      <c r="A28" s="35" t="s">
        <v>42</v>
      </c>
      <c r="B28" s="34" t="s">
        <v>19</v>
      </c>
      <c r="C28" s="8">
        <v>218444464</v>
      </c>
      <c r="D28" s="8">
        <v>279223707</v>
      </c>
      <c r="E28" s="11">
        <v>279488973</v>
      </c>
      <c r="F28" s="12">
        <v>50000000</v>
      </c>
      <c r="G28" s="8">
        <v>52866000</v>
      </c>
      <c r="H28" s="14">
        <v>0</v>
      </c>
      <c r="I28" s="15">
        <v>268359815</v>
      </c>
      <c r="J28" s="13">
        <v>285000000</v>
      </c>
      <c r="K28" s="8">
        <v>299005000</v>
      </c>
      <c r="L28" s="11">
        <v>313110250</v>
      </c>
    </row>
    <row r="29" spans="1:12" ht="13.5">
      <c r="A29" s="35" t="s">
        <v>43</v>
      </c>
      <c r="B29" s="34"/>
      <c r="C29" s="8">
        <v>5976693</v>
      </c>
      <c r="D29" s="8">
        <v>4206387</v>
      </c>
      <c r="E29" s="11">
        <v>20685301</v>
      </c>
      <c r="F29" s="13">
        <v>6000000</v>
      </c>
      <c r="G29" s="8">
        <v>4500000</v>
      </c>
      <c r="H29" s="11">
        <v>2127022</v>
      </c>
      <c r="I29" s="15">
        <v>9008734</v>
      </c>
      <c r="J29" s="13">
        <v>4000000</v>
      </c>
      <c r="K29" s="8">
        <v>4200000</v>
      </c>
      <c r="L29" s="11">
        <v>4410000</v>
      </c>
    </row>
    <row r="30" spans="1:12" ht="13.5">
      <c r="A30" s="35" t="s">
        <v>44</v>
      </c>
      <c r="B30" s="34" t="s">
        <v>19</v>
      </c>
      <c r="C30" s="8">
        <v>264582875</v>
      </c>
      <c r="D30" s="8">
        <v>426541128</v>
      </c>
      <c r="E30" s="11">
        <v>675051204</v>
      </c>
      <c r="F30" s="12">
        <v>400838300</v>
      </c>
      <c r="G30" s="8">
        <v>244981698</v>
      </c>
      <c r="H30" s="14">
        <v>63157895</v>
      </c>
      <c r="I30" s="15">
        <v>574984724</v>
      </c>
      <c r="J30" s="13">
        <v>608749500</v>
      </c>
      <c r="K30" s="8">
        <v>639777965</v>
      </c>
      <c r="L30" s="11">
        <v>651332322</v>
      </c>
    </row>
    <row r="31" spans="1:12" ht="13.5">
      <c r="A31" s="35" t="s">
        <v>45</v>
      </c>
      <c r="B31" s="34" t="s">
        <v>46</v>
      </c>
      <c r="C31" s="8">
        <v>0</v>
      </c>
      <c r="D31" s="8">
        <v>466701285</v>
      </c>
      <c r="E31" s="11">
        <v>103010358</v>
      </c>
      <c r="F31" s="13">
        <v>0</v>
      </c>
      <c r="G31" s="8">
        <v>118197016</v>
      </c>
      <c r="H31" s="11">
        <v>12616271</v>
      </c>
      <c r="I31" s="15">
        <v>106737505</v>
      </c>
      <c r="J31" s="13">
        <v>94679867</v>
      </c>
      <c r="K31" s="8">
        <v>99413860</v>
      </c>
      <c r="L31" s="11">
        <v>104384553</v>
      </c>
    </row>
    <row r="32" spans="1:12" ht="13.5">
      <c r="A32" s="35" t="s">
        <v>47</v>
      </c>
      <c r="B32" s="34"/>
      <c r="C32" s="8">
        <v>84668918</v>
      </c>
      <c r="D32" s="8">
        <v>66105020</v>
      </c>
      <c r="E32" s="11">
        <v>68144804</v>
      </c>
      <c r="F32" s="12">
        <v>87140475</v>
      </c>
      <c r="G32" s="8">
        <v>126621094</v>
      </c>
      <c r="H32" s="14">
        <v>63726455</v>
      </c>
      <c r="I32" s="15">
        <v>94457442</v>
      </c>
      <c r="J32" s="13">
        <v>82143001</v>
      </c>
      <c r="K32" s="8">
        <v>86250151</v>
      </c>
      <c r="L32" s="11">
        <v>90562658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105000000</v>
      </c>
      <c r="G33" s="8">
        <v>109000000</v>
      </c>
      <c r="H33" s="11">
        <v>66395223</v>
      </c>
      <c r="I33" s="15">
        <v>109000000</v>
      </c>
      <c r="J33" s="13">
        <v>115540000</v>
      </c>
      <c r="K33" s="8">
        <v>121317000</v>
      </c>
      <c r="L33" s="11">
        <v>127382850</v>
      </c>
    </row>
    <row r="34" spans="1:12" ht="13.5">
      <c r="A34" s="35" t="s">
        <v>49</v>
      </c>
      <c r="B34" s="34" t="s">
        <v>50</v>
      </c>
      <c r="C34" s="8">
        <v>310902451</v>
      </c>
      <c r="D34" s="8">
        <v>425500528</v>
      </c>
      <c r="E34" s="11">
        <v>346939121</v>
      </c>
      <c r="F34" s="12">
        <v>364438955</v>
      </c>
      <c r="G34" s="8">
        <v>352130596</v>
      </c>
      <c r="H34" s="11">
        <v>275312480</v>
      </c>
      <c r="I34" s="15">
        <v>495231758</v>
      </c>
      <c r="J34" s="13">
        <v>306674790</v>
      </c>
      <c r="K34" s="8">
        <v>319118520</v>
      </c>
      <c r="L34" s="11">
        <v>334974448</v>
      </c>
    </row>
    <row r="35" spans="1:12" ht="13.5">
      <c r="A35" s="33" t="s">
        <v>51</v>
      </c>
      <c r="B35" s="41"/>
      <c r="C35" s="8">
        <v>0</v>
      </c>
      <c r="D35" s="8">
        <v>6256477</v>
      </c>
      <c r="E35" s="11">
        <v>663251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1386236536</v>
      </c>
      <c r="D36" s="45">
        <f aca="true" t="shared" si="1" ref="D36:L36">SUM(D25:D35)</f>
        <v>1872893324</v>
      </c>
      <c r="E36" s="46">
        <f t="shared" si="1"/>
        <v>2187470394</v>
      </c>
      <c r="F36" s="47">
        <f t="shared" si="1"/>
        <v>1555464780</v>
      </c>
      <c r="G36" s="45">
        <f t="shared" si="1"/>
        <v>1535505778</v>
      </c>
      <c r="H36" s="46">
        <f t="shared" si="1"/>
        <v>1039921205</v>
      </c>
      <c r="I36" s="49">
        <f t="shared" si="1"/>
        <v>2093798229</v>
      </c>
      <c r="J36" s="50">
        <f t="shared" si="1"/>
        <v>2245877938</v>
      </c>
      <c r="K36" s="45">
        <f t="shared" si="1"/>
        <v>2355627815</v>
      </c>
      <c r="L36" s="46">
        <f t="shared" si="1"/>
        <v>2452029662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-627454123</v>
      </c>
      <c r="D38" s="61">
        <f aca="true" t="shared" si="2" ref="D38:L38">+D22-D36</f>
        <v>-337048301</v>
      </c>
      <c r="E38" s="62">
        <f t="shared" si="2"/>
        <v>-1036857907</v>
      </c>
      <c r="F38" s="63">
        <f t="shared" si="2"/>
        <v>72399998</v>
      </c>
      <c r="G38" s="61">
        <f t="shared" si="2"/>
        <v>84000000</v>
      </c>
      <c r="H38" s="62">
        <f t="shared" si="2"/>
        <v>177763229</v>
      </c>
      <c r="I38" s="64">
        <f t="shared" si="2"/>
        <v>-977364418</v>
      </c>
      <c r="J38" s="65">
        <f t="shared" si="2"/>
        <v>-535000002</v>
      </c>
      <c r="K38" s="61">
        <f t="shared" si="2"/>
        <v>-547184817</v>
      </c>
      <c r="L38" s="62">
        <f t="shared" si="2"/>
        <v>-577249054</v>
      </c>
    </row>
    <row r="39" spans="1:12" ht="13.5">
      <c r="A39" s="33" t="s">
        <v>54</v>
      </c>
      <c r="B39" s="41"/>
      <c r="C39" s="8">
        <v>282849111</v>
      </c>
      <c r="D39" s="8">
        <v>206473809</v>
      </c>
      <c r="E39" s="11">
        <v>186197274</v>
      </c>
      <c r="F39" s="13">
        <v>185520000</v>
      </c>
      <c r="G39" s="8">
        <v>182520000</v>
      </c>
      <c r="H39" s="11">
        <v>182520000</v>
      </c>
      <c r="I39" s="15">
        <v>178731499</v>
      </c>
      <c r="J39" s="13">
        <v>215732000</v>
      </c>
      <c r="K39" s="8">
        <v>245695000</v>
      </c>
      <c r="L39" s="11">
        <v>246210000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-344605012</v>
      </c>
      <c r="D42" s="72">
        <f aca="true" t="shared" si="3" ref="D42:L42">SUM(D38:D41)</f>
        <v>-130574492</v>
      </c>
      <c r="E42" s="73">
        <f t="shared" si="3"/>
        <v>-850660633</v>
      </c>
      <c r="F42" s="74">
        <f t="shared" si="3"/>
        <v>257919998</v>
      </c>
      <c r="G42" s="72">
        <f t="shared" si="3"/>
        <v>266520000</v>
      </c>
      <c r="H42" s="73">
        <f t="shared" si="3"/>
        <v>360283229</v>
      </c>
      <c r="I42" s="75">
        <f t="shared" si="3"/>
        <v>-798632919</v>
      </c>
      <c r="J42" s="76">
        <f t="shared" si="3"/>
        <v>-319268002</v>
      </c>
      <c r="K42" s="72">
        <f t="shared" si="3"/>
        <v>-301489817</v>
      </c>
      <c r="L42" s="73">
        <f t="shared" si="3"/>
        <v>-331039054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-344605012</v>
      </c>
      <c r="D44" s="82">
        <f aca="true" t="shared" si="4" ref="D44:L44">+D42-D43</f>
        <v>-130574492</v>
      </c>
      <c r="E44" s="83">
        <f t="shared" si="4"/>
        <v>-850660633</v>
      </c>
      <c r="F44" s="84">
        <f t="shared" si="4"/>
        <v>257919998</v>
      </c>
      <c r="G44" s="82">
        <f t="shared" si="4"/>
        <v>266520000</v>
      </c>
      <c r="H44" s="83">
        <f t="shared" si="4"/>
        <v>360283229</v>
      </c>
      <c r="I44" s="85">
        <f t="shared" si="4"/>
        <v>-798632919</v>
      </c>
      <c r="J44" s="86">
        <f t="shared" si="4"/>
        <v>-319268002</v>
      </c>
      <c r="K44" s="82">
        <f t="shared" si="4"/>
        <v>-301489817</v>
      </c>
      <c r="L44" s="83">
        <f t="shared" si="4"/>
        <v>-331039054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-344605012</v>
      </c>
      <c r="D46" s="72">
        <f aca="true" t="shared" si="5" ref="D46:L46">SUM(D44:D45)</f>
        <v>-130574492</v>
      </c>
      <c r="E46" s="73">
        <f t="shared" si="5"/>
        <v>-850660633</v>
      </c>
      <c r="F46" s="74">
        <f t="shared" si="5"/>
        <v>257919998</v>
      </c>
      <c r="G46" s="72">
        <f t="shared" si="5"/>
        <v>266520000</v>
      </c>
      <c r="H46" s="73">
        <f t="shared" si="5"/>
        <v>360283229</v>
      </c>
      <c r="I46" s="75">
        <f t="shared" si="5"/>
        <v>-798632919</v>
      </c>
      <c r="J46" s="76">
        <f t="shared" si="5"/>
        <v>-319268002</v>
      </c>
      <c r="K46" s="72">
        <f t="shared" si="5"/>
        <v>-301489817</v>
      </c>
      <c r="L46" s="73">
        <f t="shared" si="5"/>
        <v>-331039054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-344605012</v>
      </c>
      <c r="D48" s="92">
        <f aca="true" t="shared" si="6" ref="D48:L48">SUM(D46:D47)</f>
        <v>-130574492</v>
      </c>
      <c r="E48" s="93">
        <f t="shared" si="6"/>
        <v>-850660633</v>
      </c>
      <c r="F48" s="94">
        <f t="shared" si="6"/>
        <v>257919998</v>
      </c>
      <c r="G48" s="92">
        <f t="shared" si="6"/>
        <v>266520000</v>
      </c>
      <c r="H48" s="95">
        <f t="shared" si="6"/>
        <v>360283229</v>
      </c>
      <c r="I48" s="96">
        <f t="shared" si="6"/>
        <v>-798632919</v>
      </c>
      <c r="J48" s="97">
        <f t="shared" si="6"/>
        <v>-319268002</v>
      </c>
      <c r="K48" s="92">
        <f t="shared" si="6"/>
        <v>-301489817</v>
      </c>
      <c r="L48" s="98">
        <f t="shared" si="6"/>
        <v>-331039054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7785631</v>
      </c>
      <c r="D5" s="8">
        <v>11023437</v>
      </c>
      <c r="E5" s="9">
        <v>11897376</v>
      </c>
      <c r="F5" s="10">
        <v>11992790</v>
      </c>
      <c r="G5" s="8">
        <v>11992790</v>
      </c>
      <c r="H5" s="11">
        <v>11069004</v>
      </c>
      <c r="I5" s="12">
        <v>11870853</v>
      </c>
      <c r="J5" s="10">
        <v>12628306</v>
      </c>
      <c r="K5" s="8">
        <v>13575494</v>
      </c>
      <c r="L5" s="11">
        <v>14593006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7030058</v>
      </c>
      <c r="D7" s="8">
        <v>7587444</v>
      </c>
      <c r="E7" s="11">
        <v>7808842</v>
      </c>
      <c r="F7" s="13">
        <v>9208871</v>
      </c>
      <c r="G7" s="8">
        <v>11522927</v>
      </c>
      <c r="H7" s="11">
        <v>7201120</v>
      </c>
      <c r="I7" s="14">
        <v>7764643</v>
      </c>
      <c r="J7" s="13">
        <v>13925836</v>
      </c>
      <c r="K7" s="8">
        <v>7930000</v>
      </c>
      <c r="L7" s="11">
        <v>8391000</v>
      </c>
    </row>
    <row r="8" spans="1:12" ht="13.5">
      <c r="A8" s="35" t="s">
        <v>22</v>
      </c>
      <c r="B8" s="34" t="s">
        <v>19</v>
      </c>
      <c r="C8" s="8">
        <v>5692280</v>
      </c>
      <c r="D8" s="8">
        <v>7638199</v>
      </c>
      <c r="E8" s="11">
        <v>7948074</v>
      </c>
      <c r="F8" s="13">
        <v>7710116</v>
      </c>
      <c r="G8" s="8">
        <v>10765107</v>
      </c>
      <c r="H8" s="11">
        <v>9026651</v>
      </c>
      <c r="I8" s="15">
        <v>9275763</v>
      </c>
      <c r="J8" s="13">
        <v>11229904</v>
      </c>
      <c r="K8" s="8">
        <v>12352902</v>
      </c>
      <c r="L8" s="11">
        <v>13588201</v>
      </c>
    </row>
    <row r="9" spans="1:12" ht="13.5">
      <c r="A9" s="35" t="s">
        <v>23</v>
      </c>
      <c r="B9" s="34" t="s">
        <v>19</v>
      </c>
      <c r="C9" s="8">
        <v>6823042</v>
      </c>
      <c r="D9" s="8">
        <v>7486102</v>
      </c>
      <c r="E9" s="11">
        <v>7098785</v>
      </c>
      <c r="F9" s="13">
        <v>6884936</v>
      </c>
      <c r="G9" s="8">
        <v>8341705</v>
      </c>
      <c r="H9" s="11">
        <v>8070299</v>
      </c>
      <c r="I9" s="15">
        <v>7152148</v>
      </c>
      <c r="J9" s="13">
        <v>6958560</v>
      </c>
      <c r="K9" s="8">
        <v>7654419</v>
      </c>
      <c r="L9" s="11">
        <v>8419859</v>
      </c>
    </row>
    <row r="10" spans="1:12" ht="13.5">
      <c r="A10" s="35" t="s">
        <v>24</v>
      </c>
      <c r="B10" s="34" t="s">
        <v>19</v>
      </c>
      <c r="C10" s="8">
        <v>6679283</v>
      </c>
      <c r="D10" s="8">
        <v>7428181</v>
      </c>
      <c r="E10" s="36">
        <v>6694841</v>
      </c>
      <c r="F10" s="37">
        <v>6569898</v>
      </c>
      <c r="G10" s="38">
        <v>7834830</v>
      </c>
      <c r="H10" s="36">
        <v>7647368</v>
      </c>
      <c r="I10" s="39">
        <v>6662455</v>
      </c>
      <c r="J10" s="40">
        <v>6485262</v>
      </c>
      <c r="K10" s="38">
        <v>7133690</v>
      </c>
      <c r="L10" s="36">
        <v>7847063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980556</v>
      </c>
      <c r="D12" s="8">
        <v>749201</v>
      </c>
      <c r="E12" s="11">
        <v>949587</v>
      </c>
      <c r="F12" s="13">
        <v>4592838</v>
      </c>
      <c r="G12" s="8">
        <v>4479663</v>
      </c>
      <c r="H12" s="11">
        <v>9345797</v>
      </c>
      <c r="I12" s="15">
        <v>391518</v>
      </c>
      <c r="J12" s="13">
        <v>4756000</v>
      </c>
      <c r="K12" s="8">
        <v>5040000</v>
      </c>
      <c r="L12" s="11">
        <v>5337000</v>
      </c>
    </row>
    <row r="13" spans="1:12" ht="13.5">
      <c r="A13" s="33" t="s">
        <v>27</v>
      </c>
      <c r="B13" s="41"/>
      <c r="C13" s="8">
        <v>545846</v>
      </c>
      <c r="D13" s="8">
        <v>473925</v>
      </c>
      <c r="E13" s="11">
        <v>298946</v>
      </c>
      <c r="F13" s="13">
        <v>244216</v>
      </c>
      <c r="G13" s="8">
        <v>206716</v>
      </c>
      <c r="H13" s="11">
        <v>490248</v>
      </c>
      <c r="I13" s="15">
        <v>221832</v>
      </c>
      <c r="J13" s="13">
        <v>220000</v>
      </c>
      <c r="K13" s="8">
        <v>234000</v>
      </c>
      <c r="L13" s="11">
        <v>249000</v>
      </c>
    </row>
    <row r="14" spans="1:12" ht="13.5">
      <c r="A14" s="33" t="s">
        <v>28</v>
      </c>
      <c r="B14" s="41"/>
      <c r="C14" s="8">
        <v>6506525</v>
      </c>
      <c r="D14" s="8">
        <v>9257509</v>
      </c>
      <c r="E14" s="11">
        <v>9601131</v>
      </c>
      <c r="F14" s="13">
        <v>11927627</v>
      </c>
      <c r="G14" s="8">
        <v>12094141</v>
      </c>
      <c r="H14" s="11">
        <v>8505077</v>
      </c>
      <c r="I14" s="15">
        <v>9272167</v>
      </c>
      <c r="J14" s="13">
        <v>5896260</v>
      </c>
      <c r="K14" s="8">
        <v>6440050</v>
      </c>
      <c r="L14" s="11">
        <v>7034260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64404</v>
      </c>
      <c r="D16" s="8">
        <v>153120</v>
      </c>
      <c r="E16" s="11">
        <v>146350</v>
      </c>
      <c r="F16" s="13">
        <v>75000</v>
      </c>
      <c r="G16" s="8">
        <v>50000</v>
      </c>
      <c r="H16" s="11">
        <v>5250</v>
      </c>
      <c r="I16" s="15">
        <v>239380</v>
      </c>
      <c r="J16" s="13">
        <v>54000</v>
      </c>
      <c r="K16" s="8">
        <v>58000</v>
      </c>
      <c r="L16" s="11">
        <v>62000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28036</v>
      </c>
      <c r="G17" s="8">
        <v>24810</v>
      </c>
      <c r="H17" s="11">
        <v>21749</v>
      </c>
      <c r="I17" s="15">
        <v>0</v>
      </c>
      <c r="J17" s="13">
        <v>27000</v>
      </c>
      <c r="K17" s="8">
        <v>29000</v>
      </c>
      <c r="L17" s="11">
        <v>31000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59558587</v>
      </c>
      <c r="D19" s="8">
        <v>61526435</v>
      </c>
      <c r="E19" s="11">
        <v>64571401</v>
      </c>
      <c r="F19" s="13">
        <v>62840000</v>
      </c>
      <c r="G19" s="8">
        <v>61088000</v>
      </c>
      <c r="H19" s="11">
        <v>61088000</v>
      </c>
      <c r="I19" s="15">
        <v>62934766</v>
      </c>
      <c r="J19" s="13">
        <v>64948000</v>
      </c>
      <c r="K19" s="8">
        <v>70533000</v>
      </c>
      <c r="L19" s="11">
        <v>75498000</v>
      </c>
    </row>
    <row r="20" spans="1:12" ht="13.5">
      <c r="A20" s="33" t="s">
        <v>34</v>
      </c>
      <c r="B20" s="41" t="s">
        <v>19</v>
      </c>
      <c r="C20" s="8">
        <v>469702</v>
      </c>
      <c r="D20" s="8">
        <v>4109776</v>
      </c>
      <c r="E20" s="36">
        <v>2574728</v>
      </c>
      <c r="F20" s="37">
        <v>3612152</v>
      </c>
      <c r="G20" s="38">
        <v>1212862</v>
      </c>
      <c r="H20" s="36">
        <v>381360</v>
      </c>
      <c r="I20" s="39">
        <v>4911270</v>
      </c>
      <c r="J20" s="40">
        <v>1908850</v>
      </c>
      <c r="K20" s="38">
        <v>1005000</v>
      </c>
      <c r="L20" s="36">
        <v>1069000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102135914</v>
      </c>
      <c r="D22" s="45">
        <f aca="true" t="shared" si="0" ref="D22:L22">SUM(D5:D21)</f>
        <v>117433329</v>
      </c>
      <c r="E22" s="46">
        <f t="shared" si="0"/>
        <v>119590061</v>
      </c>
      <c r="F22" s="47">
        <f t="shared" si="0"/>
        <v>125686480</v>
      </c>
      <c r="G22" s="45">
        <f t="shared" si="0"/>
        <v>129613551</v>
      </c>
      <c r="H22" s="48">
        <f t="shared" si="0"/>
        <v>122851923</v>
      </c>
      <c r="I22" s="49">
        <f t="shared" si="0"/>
        <v>120696795</v>
      </c>
      <c r="J22" s="50">
        <f t="shared" si="0"/>
        <v>129037978</v>
      </c>
      <c r="K22" s="45">
        <f t="shared" si="0"/>
        <v>131985555</v>
      </c>
      <c r="L22" s="46">
        <f t="shared" si="0"/>
        <v>142119389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46659020</v>
      </c>
      <c r="D25" s="8">
        <v>47448757</v>
      </c>
      <c r="E25" s="11">
        <v>52613686</v>
      </c>
      <c r="F25" s="12">
        <v>66871102</v>
      </c>
      <c r="G25" s="8">
        <v>62961347</v>
      </c>
      <c r="H25" s="14">
        <v>49462750</v>
      </c>
      <c r="I25" s="15">
        <v>55743415</v>
      </c>
      <c r="J25" s="13">
        <v>61732452</v>
      </c>
      <c r="K25" s="8">
        <v>65914100</v>
      </c>
      <c r="L25" s="11">
        <v>70319464</v>
      </c>
    </row>
    <row r="26" spans="1:12" ht="13.5">
      <c r="A26" s="35" t="s">
        <v>39</v>
      </c>
      <c r="B26" s="34"/>
      <c r="C26" s="8">
        <v>4533589</v>
      </c>
      <c r="D26" s="8">
        <v>4473309</v>
      </c>
      <c r="E26" s="11">
        <v>4891195</v>
      </c>
      <c r="F26" s="13">
        <v>4804730</v>
      </c>
      <c r="G26" s="8">
        <v>5274401</v>
      </c>
      <c r="H26" s="11">
        <v>4758939</v>
      </c>
      <c r="I26" s="15">
        <v>5282128</v>
      </c>
      <c r="J26" s="13">
        <v>5723413</v>
      </c>
      <c r="K26" s="8">
        <v>6066818</v>
      </c>
      <c r="L26" s="11">
        <v>6430827</v>
      </c>
    </row>
    <row r="27" spans="1:12" ht="13.5">
      <c r="A27" s="35" t="s">
        <v>40</v>
      </c>
      <c r="B27" s="34" t="s">
        <v>41</v>
      </c>
      <c r="C27" s="8">
        <v>13466892</v>
      </c>
      <c r="D27" s="8">
        <v>23987195</v>
      </c>
      <c r="E27" s="11">
        <v>23299751</v>
      </c>
      <c r="F27" s="13">
        <v>1005900</v>
      </c>
      <c r="G27" s="8">
        <v>1005900</v>
      </c>
      <c r="H27" s="11">
        <v>0</v>
      </c>
      <c r="I27" s="15">
        <v>36127646</v>
      </c>
      <c r="J27" s="13">
        <v>5112993</v>
      </c>
      <c r="K27" s="8">
        <v>7793738</v>
      </c>
      <c r="L27" s="11">
        <v>8539914</v>
      </c>
    </row>
    <row r="28" spans="1:12" ht="13.5">
      <c r="A28" s="35" t="s">
        <v>42</v>
      </c>
      <c r="B28" s="34" t="s">
        <v>19</v>
      </c>
      <c r="C28" s="8">
        <v>16291722</v>
      </c>
      <c r="D28" s="8">
        <v>17181984</v>
      </c>
      <c r="E28" s="11">
        <v>17291815</v>
      </c>
      <c r="F28" s="12">
        <v>1983742</v>
      </c>
      <c r="G28" s="8">
        <v>1383742</v>
      </c>
      <c r="H28" s="14">
        <v>0</v>
      </c>
      <c r="I28" s="15">
        <v>17190911</v>
      </c>
      <c r="J28" s="13">
        <v>4459864</v>
      </c>
      <c r="K28" s="8">
        <v>4723399</v>
      </c>
      <c r="L28" s="11">
        <v>4997674</v>
      </c>
    </row>
    <row r="29" spans="1:12" ht="13.5">
      <c r="A29" s="35" t="s">
        <v>43</v>
      </c>
      <c r="B29" s="34"/>
      <c r="C29" s="8">
        <v>3225152</v>
      </c>
      <c r="D29" s="8">
        <v>5911208</v>
      </c>
      <c r="E29" s="11">
        <v>14296730</v>
      </c>
      <c r="F29" s="13">
        <v>634347</v>
      </c>
      <c r="G29" s="8">
        <v>134347</v>
      </c>
      <c r="H29" s="11">
        <v>0</v>
      </c>
      <c r="I29" s="15">
        <v>30267720</v>
      </c>
      <c r="J29" s="13">
        <v>2388000</v>
      </c>
      <c r="K29" s="8">
        <v>2531000</v>
      </c>
      <c r="L29" s="11">
        <v>2679000</v>
      </c>
    </row>
    <row r="30" spans="1:12" ht="13.5">
      <c r="A30" s="35" t="s">
        <v>44</v>
      </c>
      <c r="B30" s="34" t="s">
        <v>19</v>
      </c>
      <c r="C30" s="8">
        <v>14911001</v>
      </c>
      <c r="D30" s="8">
        <v>17348674</v>
      </c>
      <c r="E30" s="11">
        <v>24740821</v>
      </c>
      <c r="F30" s="12">
        <v>17124680</v>
      </c>
      <c r="G30" s="8">
        <v>22687659</v>
      </c>
      <c r="H30" s="14">
        <v>29329133</v>
      </c>
      <c r="I30" s="15">
        <v>30543066</v>
      </c>
      <c r="J30" s="13">
        <v>18200000</v>
      </c>
      <c r="K30" s="8">
        <v>15851000</v>
      </c>
      <c r="L30" s="11">
        <v>18042000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7279299</v>
      </c>
      <c r="F31" s="13">
        <v>0</v>
      </c>
      <c r="G31" s="8">
        <v>0</v>
      </c>
      <c r="H31" s="11">
        <v>48524</v>
      </c>
      <c r="I31" s="15">
        <v>5675729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9148108</v>
      </c>
      <c r="D32" s="8">
        <v>11815411</v>
      </c>
      <c r="E32" s="11">
        <v>8181281</v>
      </c>
      <c r="F32" s="12">
        <v>2900000</v>
      </c>
      <c r="G32" s="8">
        <v>2244318</v>
      </c>
      <c r="H32" s="14">
        <v>2306827</v>
      </c>
      <c r="I32" s="15">
        <v>8219123</v>
      </c>
      <c r="J32" s="13">
        <v>2382000</v>
      </c>
      <c r="K32" s="8">
        <v>2524000</v>
      </c>
      <c r="L32" s="11">
        <v>2672000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3010000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30318417</v>
      </c>
      <c r="D34" s="8">
        <v>36548457</v>
      </c>
      <c r="E34" s="11">
        <v>26486227</v>
      </c>
      <c r="F34" s="12">
        <v>30310846</v>
      </c>
      <c r="G34" s="8">
        <v>30973548</v>
      </c>
      <c r="H34" s="11">
        <v>39187424</v>
      </c>
      <c r="I34" s="15">
        <v>19160298</v>
      </c>
      <c r="J34" s="13">
        <v>28963711</v>
      </c>
      <c r="K34" s="8">
        <v>26415977</v>
      </c>
      <c r="L34" s="11">
        <v>28072811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107441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138553901</v>
      </c>
      <c r="D36" s="45">
        <f aca="true" t="shared" si="1" ref="D36:L36">SUM(D25:D35)</f>
        <v>164714995</v>
      </c>
      <c r="E36" s="46">
        <f t="shared" si="1"/>
        <v>179188246</v>
      </c>
      <c r="F36" s="47">
        <f t="shared" si="1"/>
        <v>125635347</v>
      </c>
      <c r="G36" s="45">
        <f t="shared" si="1"/>
        <v>129675262</v>
      </c>
      <c r="H36" s="46">
        <f t="shared" si="1"/>
        <v>125093597</v>
      </c>
      <c r="I36" s="49">
        <f t="shared" si="1"/>
        <v>208210036</v>
      </c>
      <c r="J36" s="50">
        <f t="shared" si="1"/>
        <v>128962433</v>
      </c>
      <c r="K36" s="45">
        <f t="shared" si="1"/>
        <v>131820032</v>
      </c>
      <c r="L36" s="46">
        <f t="shared" si="1"/>
        <v>141753690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-36417987</v>
      </c>
      <c r="D38" s="61">
        <f aca="true" t="shared" si="2" ref="D38:L38">+D22-D36</f>
        <v>-47281666</v>
      </c>
      <c r="E38" s="62">
        <f t="shared" si="2"/>
        <v>-59598185</v>
      </c>
      <c r="F38" s="63">
        <f t="shared" si="2"/>
        <v>51133</v>
      </c>
      <c r="G38" s="61">
        <f t="shared" si="2"/>
        <v>-61711</v>
      </c>
      <c r="H38" s="62">
        <f t="shared" si="2"/>
        <v>-2241674</v>
      </c>
      <c r="I38" s="64">
        <f t="shared" si="2"/>
        <v>-87513241</v>
      </c>
      <c r="J38" s="65">
        <f t="shared" si="2"/>
        <v>75545</v>
      </c>
      <c r="K38" s="61">
        <f t="shared" si="2"/>
        <v>165523</v>
      </c>
      <c r="L38" s="62">
        <f t="shared" si="2"/>
        <v>365699</v>
      </c>
    </row>
    <row r="39" spans="1:12" ht="13.5">
      <c r="A39" s="33" t="s">
        <v>54</v>
      </c>
      <c r="B39" s="41"/>
      <c r="C39" s="8">
        <v>48744710</v>
      </c>
      <c r="D39" s="8">
        <v>44678442</v>
      </c>
      <c r="E39" s="11">
        <v>32120860</v>
      </c>
      <c r="F39" s="13">
        <v>0</v>
      </c>
      <c r="G39" s="8">
        <v>0</v>
      </c>
      <c r="H39" s="11">
        <v>0</v>
      </c>
      <c r="I39" s="15">
        <v>64480735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12326723</v>
      </c>
      <c r="D42" s="72">
        <f aca="true" t="shared" si="3" ref="D42:L42">SUM(D38:D41)</f>
        <v>-2603224</v>
      </c>
      <c r="E42" s="73">
        <f t="shared" si="3"/>
        <v>-27477325</v>
      </c>
      <c r="F42" s="74">
        <f t="shared" si="3"/>
        <v>51133</v>
      </c>
      <c r="G42" s="72">
        <f t="shared" si="3"/>
        <v>-61711</v>
      </c>
      <c r="H42" s="73">
        <f t="shared" si="3"/>
        <v>-2241674</v>
      </c>
      <c r="I42" s="75">
        <f t="shared" si="3"/>
        <v>-23032506</v>
      </c>
      <c r="J42" s="76">
        <f t="shared" si="3"/>
        <v>75545</v>
      </c>
      <c r="K42" s="72">
        <f t="shared" si="3"/>
        <v>165523</v>
      </c>
      <c r="L42" s="73">
        <f t="shared" si="3"/>
        <v>365699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12326723</v>
      </c>
      <c r="D44" s="82">
        <f aca="true" t="shared" si="4" ref="D44:L44">+D42-D43</f>
        <v>-2603224</v>
      </c>
      <c r="E44" s="83">
        <f t="shared" si="4"/>
        <v>-27477325</v>
      </c>
      <c r="F44" s="84">
        <f t="shared" si="4"/>
        <v>51133</v>
      </c>
      <c r="G44" s="82">
        <f t="shared" si="4"/>
        <v>-61711</v>
      </c>
      <c r="H44" s="83">
        <f t="shared" si="4"/>
        <v>-2241674</v>
      </c>
      <c r="I44" s="85">
        <f t="shared" si="4"/>
        <v>-23032506</v>
      </c>
      <c r="J44" s="86">
        <f t="shared" si="4"/>
        <v>75545</v>
      </c>
      <c r="K44" s="82">
        <f t="shared" si="4"/>
        <v>165523</v>
      </c>
      <c r="L44" s="83">
        <f t="shared" si="4"/>
        <v>365699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12326723</v>
      </c>
      <c r="D46" s="72">
        <f aca="true" t="shared" si="5" ref="D46:L46">SUM(D44:D45)</f>
        <v>-2603224</v>
      </c>
      <c r="E46" s="73">
        <f t="shared" si="5"/>
        <v>-27477325</v>
      </c>
      <c r="F46" s="74">
        <f t="shared" si="5"/>
        <v>51133</v>
      </c>
      <c r="G46" s="72">
        <f t="shared" si="5"/>
        <v>-61711</v>
      </c>
      <c r="H46" s="73">
        <f t="shared" si="5"/>
        <v>-2241674</v>
      </c>
      <c r="I46" s="75">
        <f t="shared" si="5"/>
        <v>-23032506</v>
      </c>
      <c r="J46" s="76">
        <f t="shared" si="5"/>
        <v>75545</v>
      </c>
      <c r="K46" s="72">
        <f t="shared" si="5"/>
        <v>165523</v>
      </c>
      <c r="L46" s="73">
        <f t="shared" si="5"/>
        <v>365699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12326723</v>
      </c>
      <c r="D48" s="92">
        <f aca="true" t="shared" si="6" ref="D48:L48">SUM(D46:D47)</f>
        <v>-2603224</v>
      </c>
      <c r="E48" s="93">
        <f t="shared" si="6"/>
        <v>-27477325</v>
      </c>
      <c r="F48" s="94">
        <f t="shared" si="6"/>
        <v>51133</v>
      </c>
      <c r="G48" s="92">
        <f t="shared" si="6"/>
        <v>-61711</v>
      </c>
      <c r="H48" s="95">
        <f t="shared" si="6"/>
        <v>-2241674</v>
      </c>
      <c r="I48" s="96">
        <f t="shared" si="6"/>
        <v>-23032506</v>
      </c>
      <c r="J48" s="97">
        <f t="shared" si="6"/>
        <v>75545</v>
      </c>
      <c r="K48" s="92">
        <f t="shared" si="6"/>
        <v>165523</v>
      </c>
      <c r="L48" s="98">
        <f t="shared" si="6"/>
        <v>365699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12668156</v>
      </c>
      <c r="D5" s="8">
        <v>12566527</v>
      </c>
      <c r="E5" s="9">
        <v>15363209</v>
      </c>
      <c r="F5" s="10">
        <v>13700535</v>
      </c>
      <c r="G5" s="8">
        <v>13700535</v>
      </c>
      <c r="H5" s="11">
        <v>13913651</v>
      </c>
      <c r="I5" s="12">
        <v>12791034</v>
      </c>
      <c r="J5" s="10">
        <v>14714136</v>
      </c>
      <c r="K5" s="8">
        <v>15552842</v>
      </c>
      <c r="L5" s="11">
        <v>16423801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-112229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39906183</v>
      </c>
      <c r="D7" s="8">
        <v>33665760</v>
      </c>
      <c r="E7" s="11">
        <v>34377064</v>
      </c>
      <c r="F7" s="13">
        <v>45022839</v>
      </c>
      <c r="G7" s="8">
        <v>45022839</v>
      </c>
      <c r="H7" s="11">
        <v>27461644</v>
      </c>
      <c r="I7" s="14">
        <v>34094797</v>
      </c>
      <c r="J7" s="13">
        <v>40413000</v>
      </c>
      <c r="K7" s="8">
        <v>42716541</v>
      </c>
      <c r="L7" s="11">
        <v>45108667</v>
      </c>
    </row>
    <row r="8" spans="1:12" ht="13.5">
      <c r="A8" s="35" t="s">
        <v>22</v>
      </c>
      <c r="B8" s="34" t="s">
        <v>19</v>
      </c>
      <c r="C8" s="8">
        <v>23063568</v>
      </c>
      <c r="D8" s="8">
        <v>25556180</v>
      </c>
      <c r="E8" s="11">
        <v>31540003</v>
      </c>
      <c r="F8" s="13">
        <v>33716831</v>
      </c>
      <c r="G8" s="8">
        <v>33716831</v>
      </c>
      <c r="H8" s="11">
        <v>30494213</v>
      </c>
      <c r="I8" s="15">
        <v>36116121</v>
      </c>
      <c r="J8" s="13">
        <v>34872338</v>
      </c>
      <c r="K8" s="8">
        <v>36860061</v>
      </c>
      <c r="L8" s="11">
        <v>38924225</v>
      </c>
    </row>
    <row r="9" spans="1:12" ht="13.5">
      <c r="A9" s="35" t="s">
        <v>23</v>
      </c>
      <c r="B9" s="34" t="s">
        <v>19</v>
      </c>
      <c r="C9" s="8">
        <v>17848969</v>
      </c>
      <c r="D9" s="8">
        <v>18106205</v>
      </c>
      <c r="E9" s="11">
        <v>17378085</v>
      </c>
      <c r="F9" s="13">
        <v>15954960</v>
      </c>
      <c r="G9" s="8">
        <v>15954960</v>
      </c>
      <c r="H9" s="11">
        <v>20665670</v>
      </c>
      <c r="I9" s="15">
        <v>21907173</v>
      </c>
      <c r="J9" s="13">
        <v>24751200</v>
      </c>
      <c r="K9" s="8">
        <v>26162018</v>
      </c>
      <c r="L9" s="11">
        <v>27627091</v>
      </c>
    </row>
    <row r="10" spans="1:12" ht="13.5">
      <c r="A10" s="35" t="s">
        <v>24</v>
      </c>
      <c r="B10" s="34" t="s">
        <v>19</v>
      </c>
      <c r="C10" s="8">
        <v>10153027</v>
      </c>
      <c r="D10" s="8">
        <v>10419779</v>
      </c>
      <c r="E10" s="36">
        <v>10430664</v>
      </c>
      <c r="F10" s="37">
        <v>10729800</v>
      </c>
      <c r="G10" s="38">
        <v>10729800</v>
      </c>
      <c r="H10" s="36">
        <v>13246486</v>
      </c>
      <c r="I10" s="39">
        <v>14106014</v>
      </c>
      <c r="J10" s="40">
        <v>17057280</v>
      </c>
      <c r="K10" s="38">
        <v>18029545</v>
      </c>
      <c r="L10" s="36">
        <v>19039199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1230015</v>
      </c>
      <c r="G12" s="8">
        <v>1230015</v>
      </c>
      <c r="H12" s="11">
        <v>989519</v>
      </c>
      <c r="I12" s="15">
        <v>0</v>
      </c>
      <c r="J12" s="13">
        <v>1069625</v>
      </c>
      <c r="K12" s="8">
        <v>1130594</v>
      </c>
      <c r="L12" s="11">
        <v>1193907</v>
      </c>
    </row>
    <row r="13" spans="1:12" ht="13.5">
      <c r="A13" s="33" t="s">
        <v>27</v>
      </c>
      <c r="B13" s="41"/>
      <c r="C13" s="8">
        <v>0</v>
      </c>
      <c r="D13" s="8">
        <v>547632</v>
      </c>
      <c r="E13" s="11">
        <v>719653</v>
      </c>
      <c r="F13" s="13">
        <v>316000</v>
      </c>
      <c r="G13" s="8">
        <v>316000</v>
      </c>
      <c r="H13" s="11">
        <v>518883</v>
      </c>
      <c r="I13" s="15">
        <v>635007</v>
      </c>
      <c r="J13" s="13">
        <v>400000</v>
      </c>
      <c r="K13" s="8">
        <v>422800</v>
      </c>
      <c r="L13" s="11">
        <v>446477</v>
      </c>
    </row>
    <row r="14" spans="1:12" ht="13.5">
      <c r="A14" s="33" t="s">
        <v>28</v>
      </c>
      <c r="B14" s="41"/>
      <c r="C14" s="8">
        <v>18869495</v>
      </c>
      <c r="D14" s="8">
        <v>22214556</v>
      </c>
      <c r="E14" s="11">
        <v>19263378</v>
      </c>
      <c r="F14" s="13">
        <v>13733521</v>
      </c>
      <c r="G14" s="8">
        <v>13733521</v>
      </c>
      <c r="H14" s="11">
        <v>21707892</v>
      </c>
      <c r="I14" s="15">
        <v>23972833</v>
      </c>
      <c r="J14" s="13">
        <v>25000000</v>
      </c>
      <c r="K14" s="8">
        <v>26425000</v>
      </c>
      <c r="L14" s="11">
        <v>27904800</v>
      </c>
    </row>
    <row r="15" spans="1:12" ht="13.5">
      <c r="A15" s="33" t="s">
        <v>29</v>
      </c>
      <c r="B15" s="41"/>
      <c r="C15" s="8">
        <v>0</v>
      </c>
      <c r="D15" s="8">
        <v>52301</v>
      </c>
      <c r="E15" s="11">
        <v>32354</v>
      </c>
      <c r="F15" s="13">
        <v>20000</v>
      </c>
      <c r="G15" s="8">
        <v>20000</v>
      </c>
      <c r="H15" s="11">
        <v>869</v>
      </c>
      <c r="I15" s="15">
        <v>32554</v>
      </c>
      <c r="J15" s="13">
        <v>20000</v>
      </c>
      <c r="K15" s="8">
        <v>21140</v>
      </c>
      <c r="L15" s="11">
        <v>22324</v>
      </c>
    </row>
    <row r="16" spans="1:12" ht="13.5">
      <c r="A16" s="33" t="s">
        <v>30</v>
      </c>
      <c r="B16" s="41"/>
      <c r="C16" s="8">
        <v>491350</v>
      </c>
      <c r="D16" s="8">
        <v>535620</v>
      </c>
      <c r="E16" s="11">
        <v>522550</v>
      </c>
      <c r="F16" s="13">
        <v>1015000</v>
      </c>
      <c r="G16" s="8">
        <v>1015000</v>
      </c>
      <c r="H16" s="11">
        <v>500</v>
      </c>
      <c r="I16" s="15">
        <v>598630</v>
      </c>
      <c r="J16" s="13">
        <v>1006000</v>
      </c>
      <c r="K16" s="8">
        <v>1063342</v>
      </c>
      <c r="L16" s="11">
        <v>1122889</v>
      </c>
    </row>
    <row r="17" spans="1:12" ht="13.5">
      <c r="A17" s="33" t="s">
        <v>31</v>
      </c>
      <c r="B17" s="41"/>
      <c r="C17" s="8">
        <v>690</v>
      </c>
      <c r="D17" s="8">
        <v>877</v>
      </c>
      <c r="E17" s="11">
        <v>0</v>
      </c>
      <c r="F17" s="13">
        <v>0</v>
      </c>
      <c r="G17" s="8">
        <v>0</v>
      </c>
      <c r="H17" s="11">
        <v>270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70125398</v>
      </c>
      <c r="D19" s="8">
        <v>87209036</v>
      </c>
      <c r="E19" s="11">
        <v>72778636</v>
      </c>
      <c r="F19" s="13">
        <v>71511050</v>
      </c>
      <c r="G19" s="8">
        <v>71511050</v>
      </c>
      <c r="H19" s="11">
        <v>59981481</v>
      </c>
      <c r="I19" s="15">
        <v>70557924</v>
      </c>
      <c r="J19" s="13">
        <v>72471600</v>
      </c>
      <c r="K19" s="8">
        <v>78159900</v>
      </c>
      <c r="L19" s="11">
        <v>83609802</v>
      </c>
    </row>
    <row r="20" spans="1:12" ht="13.5">
      <c r="A20" s="33" t="s">
        <v>34</v>
      </c>
      <c r="B20" s="41" t="s">
        <v>19</v>
      </c>
      <c r="C20" s="8">
        <v>3697938</v>
      </c>
      <c r="D20" s="8">
        <v>4998792</v>
      </c>
      <c r="E20" s="36">
        <v>7373890</v>
      </c>
      <c r="F20" s="37">
        <v>1048350</v>
      </c>
      <c r="G20" s="38">
        <v>1048350</v>
      </c>
      <c r="H20" s="36">
        <v>1230274</v>
      </c>
      <c r="I20" s="39">
        <v>2542588</v>
      </c>
      <c r="J20" s="40">
        <v>874670</v>
      </c>
      <c r="K20" s="38">
        <v>924835</v>
      </c>
      <c r="L20" s="36">
        <v>976633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1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196824774</v>
      </c>
      <c r="D22" s="45">
        <f aca="true" t="shared" si="0" ref="D22:L22">SUM(D5:D21)</f>
        <v>215873265</v>
      </c>
      <c r="E22" s="46">
        <f t="shared" si="0"/>
        <v>209779486</v>
      </c>
      <c r="F22" s="47">
        <f t="shared" si="0"/>
        <v>207998901</v>
      </c>
      <c r="G22" s="45">
        <f t="shared" si="0"/>
        <v>207998901</v>
      </c>
      <c r="H22" s="48">
        <f t="shared" si="0"/>
        <v>190099124</v>
      </c>
      <c r="I22" s="49">
        <f t="shared" si="0"/>
        <v>217354675</v>
      </c>
      <c r="J22" s="50">
        <f t="shared" si="0"/>
        <v>232649849</v>
      </c>
      <c r="K22" s="45">
        <f t="shared" si="0"/>
        <v>247468618</v>
      </c>
      <c r="L22" s="46">
        <f t="shared" si="0"/>
        <v>262399815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60473230</v>
      </c>
      <c r="D25" s="8">
        <v>68411382</v>
      </c>
      <c r="E25" s="11">
        <v>78534214</v>
      </c>
      <c r="F25" s="12">
        <v>80255703</v>
      </c>
      <c r="G25" s="8">
        <v>80255703</v>
      </c>
      <c r="H25" s="14">
        <v>69185958</v>
      </c>
      <c r="I25" s="15">
        <v>78119377</v>
      </c>
      <c r="J25" s="13">
        <v>81265036</v>
      </c>
      <c r="K25" s="8">
        <v>85897142</v>
      </c>
      <c r="L25" s="11">
        <v>90707382</v>
      </c>
    </row>
    <row r="26" spans="1:12" ht="13.5">
      <c r="A26" s="35" t="s">
        <v>39</v>
      </c>
      <c r="B26" s="34"/>
      <c r="C26" s="8">
        <v>4909057</v>
      </c>
      <c r="D26" s="8">
        <v>5523627</v>
      </c>
      <c r="E26" s="11">
        <v>5797391</v>
      </c>
      <c r="F26" s="13">
        <v>6793535</v>
      </c>
      <c r="G26" s="8">
        <v>6793535</v>
      </c>
      <c r="H26" s="11">
        <v>5394816</v>
      </c>
      <c r="I26" s="15">
        <v>5933234</v>
      </c>
      <c r="J26" s="13">
        <v>6055116</v>
      </c>
      <c r="K26" s="8">
        <v>6400258</v>
      </c>
      <c r="L26" s="11">
        <v>6758672</v>
      </c>
    </row>
    <row r="27" spans="1:12" ht="13.5">
      <c r="A27" s="35" t="s">
        <v>40</v>
      </c>
      <c r="B27" s="34" t="s">
        <v>41</v>
      </c>
      <c r="C27" s="8">
        <v>71709422</v>
      </c>
      <c r="D27" s="8">
        <v>61804305</v>
      </c>
      <c r="E27" s="11">
        <v>43834042</v>
      </c>
      <c r="F27" s="13">
        <v>28883558</v>
      </c>
      <c r="G27" s="8">
        <v>28883558</v>
      </c>
      <c r="H27" s="11">
        <v>14442000</v>
      </c>
      <c r="I27" s="15">
        <v>44229688</v>
      </c>
      <c r="J27" s="13">
        <v>44527551</v>
      </c>
      <c r="K27" s="8">
        <v>47065621</v>
      </c>
      <c r="L27" s="11">
        <v>49701297</v>
      </c>
    </row>
    <row r="28" spans="1:12" ht="13.5">
      <c r="A28" s="35" t="s">
        <v>42</v>
      </c>
      <c r="B28" s="34" t="s">
        <v>19</v>
      </c>
      <c r="C28" s="8">
        <v>48758767</v>
      </c>
      <c r="D28" s="8">
        <v>49355953</v>
      </c>
      <c r="E28" s="11">
        <v>54602770</v>
      </c>
      <c r="F28" s="12">
        <v>3939486</v>
      </c>
      <c r="G28" s="8">
        <v>3939486</v>
      </c>
      <c r="H28" s="14">
        <v>1970000</v>
      </c>
      <c r="I28" s="15">
        <v>51684974</v>
      </c>
      <c r="J28" s="13">
        <v>5032167</v>
      </c>
      <c r="K28" s="8">
        <v>5319001</v>
      </c>
      <c r="L28" s="11">
        <v>5616864</v>
      </c>
    </row>
    <row r="29" spans="1:12" ht="13.5">
      <c r="A29" s="35" t="s">
        <v>43</v>
      </c>
      <c r="B29" s="34"/>
      <c r="C29" s="8">
        <v>1042581</v>
      </c>
      <c r="D29" s="8">
        <v>7541125</v>
      </c>
      <c r="E29" s="11">
        <v>15428200</v>
      </c>
      <c r="F29" s="13">
        <v>0</v>
      </c>
      <c r="G29" s="8">
        <v>0</v>
      </c>
      <c r="H29" s="11">
        <v>0</v>
      </c>
      <c r="I29" s="15">
        <v>18467206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30795916</v>
      </c>
      <c r="D30" s="8">
        <v>34232144</v>
      </c>
      <c r="E30" s="11">
        <v>37559534</v>
      </c>
      <c r="F30" s="12">
        <v>39365600</v>
      </c>
      <c r="G30" s="8">
        <v>39365600</v>
      </c>
      <c r="H30" s="14">
        <v>33887298</v>
      </c>
      <c r="I30" s="15">
        <v>40643602</v>
      </c>
      <c r="J30" s="13">
        <v>40532700</v>
      </c>
      <c r="K30" s="8">
        <v>42843064</v>
      </c>
      <c r="L30" s="11">
        <v>45242276</v>
      </c>
    </row>
    <row r="31" spans="1:12" ht="13.5">
      <c r="A31" s="35" t="s">
        <v>45</v>
      </c>
      <c r="B31" s="34" t="s">
        <v>46</v>
      </c>
      <c r="C31" s="8">
        <v>11104804</v>
      </c>
      <c r="D31" s="8">
        <v>8170074</v>
      </c>
      <c r="E31" s="11">
        <v>6863192</v>
      </c>
      <c r="F31" s="13">
        <v>6358000</v>
      </c>
      <c r="G31" s="8">
        <v>6358000</v>
      </c>
      <c r="H31" s="11">
        <v>2827859</v>
      </c>
      <c r="I31" s="15">
        <v>4628740</v>
      </c>
      <c r="J31" s="13">
        <v>5037600</v>
      </c>
      <c r="K31" s="8">
        <v>5324743</v>
      </c>
      <c r="L31" s="11">
        <v>5622930</v>
      </c>
    </row>
    <row r="32" spans="1:12" ht="13.5">
      <c r="A32" s="35" t="s">
        <v>47</v>
      </c>
      <c r="B32" s="34"/>
      <c r="C32" s="8">
        <v>593180</v>
      </c>
      <c r="D32" s="8">
        <v>3132263</v>
      </c>
      <c r="E32" s="11">
        <v>985322</v>
      </c>
      <c r="F32" s="12">
        <v>3000000</v>
      </c>
      <c r="G32" s="8">
        <v>3000000</v>
      </c>
      <c r="H32" s="14">
        <v>9202363</v>
      </c>
      <c r="I32" s="15">
        <v>832693</v>
      </c>
      <c r="J32" s="13">
        <v>12460528</v>
      </c>
      <c r="K32" s="8">
        <v>13170778</v>
      </c>
      <c r="L32" s="11">
        <v>13908342</v>
      </c>
    </row>
    <row r="33" spans="1:12" ht="13.5">
      <c r="A33" s="35" t="s">
        <v>48</v>
      </c>
      <c r="B33" s="34"/>
      <c r="C33" s="8">
        <v>511741</v>
      </c>
      <c r="D33" s="8">
        <v>996804</v>
      </c>
      <c r="E33" s="11">
        <v>1151849</v>
      </c>
      <c r="F33" s="13">
        <v>1764000</v>
      </c>
      <c r="G33" s="8">
        <v>1764000</v>
      </c>
      <c r="H33" s="11">
        <v>1954774</v>
      </c>
      <c r="I33" s="15">
        <v>2097642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2883360</v>
      </c>
      <c r="D34" s="8">
        <v>39838484</v>
      </c>
      <c r="E34" s="11">
        <v>9378117</v>
      </c>
      <c r="F34" s="12">
        <v>35879624</v>
      </c>
      <c r="G34" s="8">
        <v>35879624</v>
      </c>
      <c r="H34" s="11">
        <v>30764116</v>
      </c>
      <c r="I34" s="15">
        <v>29673744</v>
      </c>
      <c r="J34" s="13">
        <v>28210567</v>
      </c>
      <c r="K34" s="8">
        <v>29818567</v>
      </c>
      <c r="L34" s="11">
        <v>31488410</v>
      </c>
    </row>
    <row r="35" spans="1:12" ht="13.5">
      <c r="A35" s="33" t="s">
        <v>51</v>
      </c>
      <c r="B35" s="41"/>
      <c r="C35" s="8">
        <v>0</v>
      </c>
      <c r="D35" s="8">
        <v>10501</v>
      </c>
      <c r="E35" s="11">
        <v>1029485</v>
      </c>
      <c r="F35" s="13">
        <v>0</v>
      </c>
      <c r="G35" s="8">
        <v>0</v>
      </c>
      <c r="H35" s="11">
        <v>0</v>
      </c>
      <c r="I35" s="15">
        <v>13559750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232782058</v>
      </c>
      <c r="D36" s="45">
        <f aca="true" t="shared" si="1" ref="D36:L36">SUM(D25:D35)</f>
        <v>279016662</v>
      </c>
      <c r="E36" s="46">
        <f t="shared" si="1"/>
        <v>255164116</v>
      </c>
      <c r="F36" s="47">
        <f t="shared" si="1"/>
        <v>206239506</v>
      </c>
      <c r="G36" s="45">
        <f t="shared" si="1"/>
        <v>206239506</v>
      </c>
      <c r="H36" s="46">
        <f t="shared" si="1"/>
        <v>169629184</v>
      </c>
      <c r="I36" s="49">
        <f t="shared" si="1"/>
        <v>289870650</v>
      </c>
      <c r="J36" s="50">
        <f t="shared" si="1"/>
        <v>223121265</v>
      </c>
      <c r="K36" s="45">
        <f t="shared" si="1"/>
        <v>235839174</v>
      </c>
      <c r="L36" s="46">
        <f t="shared" si="1"/>
        <v>249046173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-35957284</v>
      </c>
      <c r="D38" s="61">
        <f aca="true" t="shared" si="2" ref="D38:L38">+D22-D36</f>
        <v>-63143397</v>
      </c>
      <c r="E38" s="62">
        <f t="shared" si="2"/>
        <v>-45384630</v>
      </c>
      <c r="F38" s="63">
        <f t="shared" si="2"/>
        <v>1759395</v>
      </c>
      <c r="G38" s="61">
        <f t="shared" si="2"/>
        <v>1759395</v>
      </c>
      <c r="H38" s="62">
        <f t="shared" si="2"/>
        <v>20469940</v>
      </c>
      <c r="I38" s="64">
        <f t="shared" si="2"/>
        <v>-72515975</v>
      </c>
      <c r="J38" s="65">
        <f t="shared" si="2"/>
        <v>9528584</v>
      </c>
      <c r="K38" s="61">
        <f t="shared" si="2"/>
        <v>11629444</v>
      </c>
      <c r="L38" s="62">
        <f t="shared" si="2"/>
        <v>13353642</v>
      </c>
    </row>
    <row r="39" spans="1:12" ht="13.5">
      <c r="A39" s="33" t="s">
        <v>54</v>
      </c>
      <c r="B39" s="41"/>
      <c r="C39" s="8">
        <v>31659190</v>
      </c>
      <c r="D39" s="8">
        <v>32347672</v>
      </c>
      <c r="E39" s="11">
        <v>71241514</v>
      </c>
      <c r="F39" s="13">
        <v>56667950</v>
      </c>
      <c r="G39" s="8">
        <v>56667950</v>
      </c>
      <c r="H39" s="11">
        <v>11472143</v>
      </c>
      <c r="I39" s="15">
        <v>68046925</v>
      </c>
      <c r="J39" s="13">
        <v>45064400</v>
      </c>
      <c r="K39" s="8">
        <v>64338100</v>
      </c>
      <c r="L39" s="11">
        <v>57086200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-4298094</v>
      </c>
      <c r="D42" s="72">
        <f aca="true" t="shared" si="3" ref="D42:L42">SUM(D38:D41)</f>
        <v>-30795725</v>
      </c>
      <c r="E42" s="73">
        <f t="shared" si="3"/>
        <v>25856884</v>
      </c>
      <c r="F42" s="74">
        <f t="shared" si="3"/>
        <v>58427345</v>
      </c>
      <c r="G42" s="72">
        <f t="shared" si="3"/>
        <v>58427345</v>
      </c>
      <c r="H42" s="73">
        <f t="shared" si="3"/>
        <v>31942083</v>
      </c>
      <c r="I42" s="75">
        <f t="shared" si="3"/>
        <v>-4469050</v>
      </c>
      <c r="J42" s="76">
        <f t="shared" si="3"/>
        <v>54592984</v>
      </c>
      <c r="K42" s="72">
        <f t="shared" si="3"/>
        <v>75967544</v>
      </c>
      <c r="L42" s="73">
        <f t="shared" si="3"/>
        <v>70439842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-4298094</v>
      </c>
      <c r="D44" s="82">
        <f aca="true" t="shared" si="4" ref="D44:L44">+D42-D43</f>
        <v>-30795725</v>
      </c>
      <c r="E44" s="83">
        <f t="shared" si="4"/>
        <v>25856884</v>
      </c>
      <c r="F44" s="84">
        <f t="shared" si="4"/>
        <v>58427345</v>
      </c>
      <c r="G44" s="82">
        <f t="shared" si="4"/>
        <v>58427345</v>
      </c>
      <c r="H44" s="83">
        <f t="shared" si="4"/>
        <v>31942083</v>
      </c>
      <c r="I44" s="85">
        <f t="shared" si="4"/>
        <v>-4469050</v>
      </c>
      <c r="J44" s="86">
        <f t="shared" si="4"/>
        <v>54592984</v>
      </c>
      <c r="K44" s="82">
        <f t="shared" si="4"/>
        <v>75967544</v>
      </c>
      <c r="L44" s="83">
        <f t="shared" si="4"/>
        <v>70439842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-4298094</v>
      </c>
      <c r="D46" s="72">
        <f aca="true" t="shared" si="5" ref="D46:L46">SUM(D44:D45)</f>
        <v>-30795725</v>
      </c>
      <c r="E46" s="73">
        <f t="shared" si="5"/>
        <v>25856884</v>
      </c>
      <c r="F46" s="74">
        <f t="shared" si="5"/>
        <v>58427345</v>
      </c>
      <c r="G46" s="72">
        <f t="shared" si="5"/>
        <v>58427345</v>
      </c>
      <c r="H46" s="73">
        <f t="shared" si="5"/>
        <v>31942083</v>
      </c>
      <c r="I46" s="75">
        <f t="shared" si="5"/>
        <v>-4469050</v>
      </c>
      <c r="J46" s="76">
        <f t="shared" si="5"/>
        <v>54592984</v>
      </c>
      <c r="K46" s="72">
        <f t="shared" si="5"/>
        <v>75967544</v>
      </c>
      <c r="L46" s="73">
        <f t="shared" si="5"/>
        <v>70439842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-4298094</v>
      </c>
      <c r="D48" s="92">
        <f aca="true" t="shared" si="6" ref="D48:L48">SUM(D46:D47)</f>
        <v>-30795725</v>
      </c>
      <c r="E48" s="93">
        <f t="shared" si="6"/>
        <v>25856884</v>
      </c>
      <c r="F48" s="94">
        <f t="shared" si="6"/>
        <v>58427345</v>
      </c>
      <c r="G48" s="92">
        <f t="shared" si="6"/>
        <v>58427345</v>
      </c>
      <c r="H48" s="95">
        <f t="shared" si="6"/>
        <v>31942083</v>
      </c>
      <c r="I48" s="96">
        <f t="shared" si="6"/>
        <v>-4469050</v>
      </c>
      <c r="J48" s="97">
        <f t="shared" si="6"/>
        <v>54592984</v>
      </c>
      <c r="K48" s="92">
        <f t="shared" si="6"/>
        <v>75967544</v>
      </c>
      <c r="L48" s="98">
        <f t="shared" si="6"/>
        <v>70439842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2473286</v>
      </c>
      <c r="D13" s="8">
        <v>2069979</v>
      </c>
      <c r="E13" s="11">
        <v>1172745</v>
      </c>
      <c r="F13" s="13">
        <v>1215474</v>
      </c>
      <c r="G13" s="8">
        <v>1215474</v>
      </c>
      <c r="H13" s="11">
        <v>1131833</v>
      </c>
      <c r="I13" s="15">
        <v>1147633</v>
      </c>
      <c r="J13" s="13">
        <v>1425162</v>
      </c>
      <c r="K13" s="8">
        <v>1520648</v>
      </c>
      <c r="L13" s="11">
        <v>1621011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86206986</v>
      </c>
      <c r="D19" s="8">
        <v>108834496</v>
      </c>
      <c r="E19" s="11">
        <v>102798196</v>
      </c>
      <c r="F19" s="13">
        <v>102401000</v>
      </c>
      <c r="G19" s="8">
        <v>102401000</v>
      </c>
      <c r="H19" s="11">
        <v>103026627</v>
      </c>
      <c r="I19" s="15">
        <v>103660952</v>
      </c>
      <c r="J19" s="13">
        <v>215001000</v>
      </c>
      <c r="K19" s="8">
        <v>120148001</v>
      </c>
      <c r="L19" s="11">
        <v>121283000</v>
      </c>
    </row>
    <row r="20" spans="1:12" ht="13.5">
      <c r="A20" s="33" t="s">
        <v>34</v>
      </c>
      <c r="B20" s="41" t="s">
        <v>19</v>
      </c>
      <c r="C20" s="8">
        <v>248054</v>
      </c>
      <c r="D20" s="8">
        <v>1572901</v>
      </c>
      <c r="E20" s="36">
        <v>234006</v>
      </c>
      <c r="F20" s="37">
        <v>3499692</v>
      </c>
      <c r="G20" s="38">
        <v>3499692</v>
      </c>
      <c r="H20" s="36">
        <v>101075</v>
      </c>
      <c r="I20" s="39">
        <v>180961</v>
      </c>
      <c r="J20" s="40">
        <v>3347424</v>
      </c>
      <c r="K20" s="38">
        <v>3540334</v>
      </c>
      <c r="L20" s="36">
        <v>3740742</v>
      </c>
    </row>
    <row r="21" spans="1:12" ht="13.5">
      <c r="A21" s="33" t="s">
        <v>35</v>
      </c>
      <c r="B21" s="41"/>
      <c r="C21" s="8">
        <v>15848</v>
      </c>
      <c r="D21" s="8">
        <v>70130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88944174</v>
      </c>
      <c r="D22" s="45">
        <f aca="true" t="shared" si="0" ref="D22:L22">SUM(D5:D21)</f>
        <v>112547506</v>
      </c>
      <c r="E22" s="46">
        <f t="shared" si="0"/>
        <v>104204947</v>
      </c>
      <c r="F22" s="47">
        <f t="shared" si="0"/>
        <v>107116166</v>
      </c>
      <c r="G22" s="45">
        <f t="shared" si="0"/>
        <v>107116166</v>
      </c>
      <c r="H22" s="48">
        <f t="shared" si="0"/>
        <v>104259535</v>
      </c>
      <c r="I22" s="49">
        <f t="shared" si="0"/>
        <v>104989546</v>
      </c>
      <c r="J22" s="50">
        <f t="shared" si="0"/>
        <v>219773586</v>
      </c>
      <c r="K22" s="45">
        <f t="shared" si="0"/>
        <v>125208983</v>
      </c>
      <c r="L22" s="46">
        <f t="shared" si="0"/>
        <v>126644753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40950685</v>
      </c>
      <c r="D25" s="8">
        <v>47935764</v>
      </c>
      <c r="E25" s="11">
        <v>50992539</v>
      </c>
      <c r="F25" s="12">
        <v>53175344</v>
      </c>
      <c r="G25" s="8">
        <v>53175344</v>
      </c>
      <c r="H25" s="14">
        <v>56667216</v>
      </c>
      <c r="I25" s="15">
        <v>57953890</v>
      </c>
      <c r="J25" s="13">
        <v>56148393</v>
      </c>
      <c r="K25" s="8">
        <v>59910336</v>
      </c>
      <c r="L25" s="11">
        <v>63864427</v>
      </c>
    </row>
    <row r="26" spans="1:12" ht="13.5">
      <c r="A26" s="35" t="s">
        <v>39</v>
      </c>
      <c r="B26" s="34"/>
      <c r="C26" s="8">
        <v>9043926</v>
      </c>
      <c r="D26" s="8">
        <v>9366239</v>
      </c>
      <c r="E26" s="11">
        <v>10545789</v>
      </c>
      <c r="F26" s="13">
        <v>9252044</v>
      </c>
      <c r="G26" s="8">
        <v>9252044</v>
      </c>
      <c r="H26" s="11">
        <v>10103291</v>
      </c>
      <c r="I26" s="15">
        <v>10019248</v>
      </c>
      <c r="J26" s="13">
        <v>9339645</v>
      </c>
      <c r="K26" s="8">
        <v>9965401</v>
      </c>
      <c r="L26" s="11">
        <v>10623118</v>
      </c>
    </row>
    <row r="27" spans="1:12" ht="13.5">
      <c r="A27" s="35" t="s">
        <v>40</v>
      </c>
      <c r="B27" s="34" t="s">
        <v>41</v>
      </c>
      <c r="C27" s="8">
        <v>48155</v>
      </c>
      <c r="D27" s="8">
        <v>7212</v>
      </c>
      <c r="E27" s="11">
        <v>90641</v>
      </c>
      <c r="F27" s="13">
        <v>0</v>
      </c>
      <c r="G27" s="8">
        <v>0</v>
      </c>
      <c r="H27" s="11">
        <v>0</v>
      </c>
      <c r="I27" s="15">
        <v>0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1154121</v>
      </c>
      <c r="D28" s="8">
        <v>2810009</v>
      </c>
      <c r="E28" s="11">
        <v>3562182</v>
      </c>
      <c r="F28" s="12">
        <v>3272416</v>
      </c>
      <c r="G28" s="8">
        <v>3272416</v>
      </c>
      <c r="H28" s="14">
        <v>0</v>
      </c>
      <c r="I28" s="15">
        <v>4402270</v>
      </c>
      <c r="J28" s="13">
        <v>3146064</v>
      </c>
      <c r="K28" s="8">
        <v>3325390</v>
      </c>
      <c r="L28" s="11">
        <v>3511612</v>
      </c>
    </row>
    <row r="29" spans="1:12" ht="13.5">
      <c r="A29" s="35" t="s">
        <v>43</v>
      </c>
      <c r="B29" s="34"/>
      <c r="C29" s="8">
        <v>41997</v>
      </c>
      <c r="D29" s="8">
        <v>371679</v>
      </c>
      <c r="E29" s="11">
        <v>388419</v>
      </c>
      <c r="F29" s="13">
        <v>75040</v>
      </c>
      <c r="G29" s="8">
        <v>75040</v>
      </c>
      <c r="H29" s="11">
        <v>86150</v>
      </c>
      <c r="I29" s="15">
        <v>182787</v>
      </c>
      <c r="J29" s="13">
        <v>81418</v>
      </c>
      <c r="K29" s="8">
        <v>88339</v>
      </c>
      <c r="L29" s="11">
        <v>95848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1489696</v>
      </c>
      <c r="D31" s="8">
        <v>1694809</v>
      </c>
      <c r="E31" s="11">
        <v>2218222</v>
      </c>
      <c r="F31" s="13">
        <v>1625000</v>
      </c>
      <c r="G31" s="8">
        <v>1625000</v>
      </c>
      <c r="H31" s="11">
        <v>1925599</v>
      </c>
      <c r="I31" s="15">
        <v>2257620</v>
      </c>
      <c r="J31" s="13">
        <v>2577375</v>
      </c>
      <c r="K31" s="8">
        <v>2790085</v>
      </c>
      <c r="L31" s="11">
        <v>2207130</v>
      </c>
    </row>
    <row r="32" spans="1:12" ht="13.5">
      <c r="A32" s="35" t="s">
        <v>47</v>
      </c>
      <c r="B32" s="34"/>
      <c r="C32" s="8">
        <v>2208836</v>
      </c>
      <c r="D32" s="8">
        <v>2675912</v>
      </c>
      <c r="E32" s="11">
        <v>2067580</v>
      </c>
      <c r="F32" s="12">
        <v>400000</v>
      </c>
      <c r="G32" s="8">
        <v>400000</v>
      </c>
      <c r="H32" s="14">
        <v>556011</v>
      </c>
      <c r="I32" s="15">
        <v>556011</v>
      </c>
      <c r="J32" s="13">
        <v>0</v>
      </c>
      <c r="K32" s="8">
        <v>300000</v>
      </c>
      <c r="L32" s="11">
        <v>0</v>
      </c>
    </row>
    <row r="33" spans="1:12" ht="13.5">
      <c r="A33" s="35" t="s">
        <v>48</v>
      </c>
      <c r="B33" s="34"/>
      <c r="C33" s="8">
        <v>19305720</v>
      </c>
      <c r="D33" s="8">
        <v>18492134</v>
      </c>
      <c r="E33" s="11">
        <v>1610414</v>
      </c>
      <c r="F33" s="13">
        <v>0</v>
      </c>
      <c r="G33" s="8">
        <v>0</v>
      </c>
      <c r="H33" s="11">
        <v>760348</v>
      </c>
      <c r="I33" s="15">
        <v>2031579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19486654</v>
      </c>
      <c r="D34" s="8">
        <v>52315662</v>
      </c>
      <c r="E34" s="11">
        <v>47988334</v>
      </c>
      <c r="F34" s="12">
        <v>36904233</v>
      </c>
      <c r="G34" s="8">
        <v>36904233</v>
      </c>
      <c r="H34" s="11">
        <v>32769328</v>
      </c>
      <c r="I34" s="15">
        <v>30569800</v>
      </c>
      <c r="J34" s="13">
        <v>148239190</v>
      </c>
      <c r="K34" s="8">
        <v>48729431</v>
      </c>
      <c r="L34" s="11">
        <v>46342618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93729790</v>
      </c>
      <c r="D36" s="45">
        <f aca="true" t="shared" si="1" ref="D36:L36">SUM(D25:D35)</f>
        <v>135669420</v>
      </c>
      <c r="E36" s="46">
        <f t="shared" si="1"/>
        <v>119464120</v>
      </c>
      <c r="F36" s="47">
        <f t="shared" si="1"/>
        <v>104704077</v>
      </c>
      <c r="G36" s="45">
        <f t="shared" si="1"/>
        <v>104704077</v>
      </c>
      <c r="H36" s="46">
        <f t="shared" si="1"/>
        <v>102867943</v>
      </c>
      <c r="I36" s="49">
        <f t="shared" si="1"/>
        <v>107973205</v>
      </c>
      <c r="J36" s="50">
        <f t="shared" si="1"/>
        <v>219532085</v>
      </c>
      <c r="K36" s="45">
        <f t="shared" si="1"/>
        <v>125108982</v>
      </c>
      <c r="L36" s="46">
        <f t="shared" si="1"/>
        <v>126644753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-4785616</v>
      </c>
      <c r="D38" s="61">
        <f aca="true" t="shared" si="2" ref="D38:L38">+D22-D36</f>
        <v>-23121914</v>
      </c>
      <c r="E38" s="62">
        <f t="shared" si="2"/>
        <v>-15259173</v>
      </c>
      <c r="F38" s="63">
        <f t="shared" si="2"/>
        <v>2412089</v>
      </c>
      <c r="G38" s="61">
        <f t="shared" si="2"/>
        <v>2412089</v>
      </c>
      <c r="H38" s="62">
        <f t="shared" si="2"/>
        <v>1391592</v>
      </c>
      <c r="I38" s="64">
        <f t="shared" si="2"/>
        <v>-2983659</v>
      </c>
      <c r="J38" s="65">
        <f t="shared" si="2"/>
        <v>241501</v>
      </c>
      <c r="K38" s="61">
        <f t="shared" si="2"/>
        <v>100001</v>
      </c>
      <c r="L38" s="62">
        <f t="shared" si="2"/>
        <v>0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-4785616</v>
      </c>
      <c r="D42" s="72">
        <f aca="true" t="shared" si="3" ref="D42:L42">SUM(D38:D41)</f>
        <v>-23121914</v>
      </c>
      <c r="E42" s="73">
        <f t="shared" si="3"/>
        <v>-15259173</v>
      </c>
      <c r="F42" s="74">
        <f t="shared" si="3"/>
        <v>2412089</v>
      </c>
      <c r="G42" s="72">
        <f t="shared" si="3"/>
        <v>2412089</v>
      </c>
      <c r="H42" s="73">
        <f t="shared" si="3"/>
        <v>1391592</v>
      </c>
      <c r="I42" s="75">
        <f t="shared" si="3"/>
        <v>-2983659</v>
      </c>
      <c r="J42" s="76">
        <f t="shared" si="3"/>
        <v>241501</v>
      </c>
      <c r="K42" s="72">
        <f t="shared" si="3"/>
        <v>100001</v>
      </c>
      <c r="L42" s="73">
        <f t="shared" si="3"/>
        <v>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-4785616</v>
      </c>
      <c r="D44" s="82">
        <f aca="true" t="shared" si="4" ref="D44:L44">+D42-D43</f>
        <v>-23121914</v>
      </c>
      <c r="E44" s="83">
        <f t="shared" si="4"/>
        <v>-15259173</v>
      </c>
      <c r="F44" s="84">
        <f t="shared" si="4"/>
        <v>2412089</v>
      </c>
      <c r="G44" s="82">
        <f t="shared" si="4"/>
        <v>2412089</v>
      </c>
      <c r="H44" s="83">
        <f t="shared" si="4"/>
        <v>1391592</v>
      </c>
      <c r="I44" s="85">
        <f t="shared" si="4"/>
        <v>-2983659</v>
      </c>
      <c r="J44" s="86">
        <f t="shared" si="4"/>
        <v>241501</v>
      </c>
      <c r="K44" s="82">
        <f t="shared" si="4"/>
        <v>100001</v>
      </c>
      <c r="L44" s="83">
        <f t="shared" si="4"/>
        <v>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-4785616</v>
      </c>
      <c r="D46" s="72">
        <f aca="true" t="shared" si="5" ref="D46:L46">SUM(D44:D45)</f>
        <v>-23121914</v>
      </c>
      <c r="E46" s="73">
        <f t="shared" si="5"/>
        <v>-15259173</v>
      </c>
      <c r="F46" s="74">
        <f t="shared" si="5"/>
        <v>2412089</v>
      </c>
      <c r="G46" s="72">
        <f t="shared" si="5"/>
        <v>2412089</v>
      </c>
      <c r="H46" s="73">
        <f t="shared" si="5"/>
        <v>1391592</v>
      </c>
      <c r="I46" s="75">
        <f t="shared" si="5"/>
        <v>-2983659</v>
      </c>
      <c r="J46" s="76">
        <f t="shared" si="5"/>
        <v>241501</v>
      </c>
      <c r="K46" s="72">
        <f t="shared" si="5"/>
        <v>100001</v>
      </c>
      <c r="L46" s="73">
        <f t="shared" si="5"/>
        <v>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-4785616</v>
      </c>
      <c r="D48" s="92">
        <f aca="true" t="shared" si="6" ref="D48:L48">SUM(D46:D47)</f>
        <v>-23121914</v>
      </c>
      <c r="E48" s="93">
        <f t="shared" si="6"/>
        <v>-15259173</v>
      </c>
      <c r="F48" s="94">
        <f t="shared" si="6"/>
        <v>2412089</v>
      </c>
      <c r="G48" s="92">
        <f t="shared" si="6"/>
        <v>2412089</v>
      </c>
      <c r="H48" s="95">
        <f t="shared" si="6"/>
        <v>1391592</v>
      </c>
      <c r="I48" s="96">
        <f t="shared" si="6"/>
        <v>-2983659</v>
      </c>
      <c r="J48" s="97">
        <f t="shared" si="6"/>
        <v>241501</v>
      </c>
      <c r="K48" s="92">
        <f t="shared" si="6"/>
        <v>100001</v>
      </c>
      <c r="L48" s="98">
        <f t="shared" si="6"/>
        <v>0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975955418</v>
      </c>
      <c r="D5" s="8">
        <v>787453694</v>
      </c>
      <c r="E5" s="9">
        <v>810476471</v>
      </c>
      <c r="F5" s="10">
        <v>1009751519</v>
      </c>
      <c r="G5" s="8">
        <v>1025471060</v>
      </c>
      <c r="H5" s="11">
        <v>993659172</v>
      </c>
      <c r="I5" s="12">
        <v>993753704</v>
      </c>
      <c r="J5" s="10">
        <v>1103200160</v>
      </c>
      <c r="K5" s="8">
        <v>1252501011</v>
      </c>
      <c r="L5" s="11">
        <v>1409387602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1700313226</v>
      </c>
      <c r="D7" s="8">
        <v>1798046182</v>
      </c>
      <c r="E7" s="11">
        <v>1963148100</v>
      </c>
      <c r="F7" s="13">
        <v>2467426385</v>
      </c>
      <c r="G7" s="8">
        <v>2364544803</v>
      </c>
      <c r="H7" s="11">
        <v>2209632578</v>
      </c>
      <c r="I7" s="14">
        <v>2065773830</v>
      </c>
      <c r="J7" s="13">
        <v>2237750177</v>
      </c>
      <c r="K7" s="8">
        <v>2385443819</v>
      </c>
      <c r="L7" s="11">
        <v>2542898538</v>
      </c>
    </row>
    <row r="8" spans="1:12" ht="13.5">
      <c r="A8" s="35" t="s">
        <v>22</v>
      </c>
      <c r="B8" s="34" t="s">
        <v>19</v>
      </c>
      <c r="C8" s="8">
        <v>618963466</v>
      </c>
      <c r="D8" s="8">
        <v>645647884</v>
      </c>
      <c r="E8" s="11">
        <v>622627224</v>
      </c>
      <c r="F8" s="13">
        <v>715698295</v>
      </c>
      <c r="G8" s="8">
        <v>827918918</v>
      </c>
      <c r="H8" s="11">
        <v>812216523</v>
      </c>
      <c r="I8" s="15">
        <v>813310641</v>
      </c>
      <c r="J8" s="13">
        <v>945263611</v>
      </c>
      <c r="K8" s="8">
        <v>1051096854</v>
      </c>
      <c r="L8" s="11">
        <v>1153202482</v>
      </c>
    </row>
    <row r="9" spans="1:12" ht="13.5">
      <c r="A9" s="35" t="s">
        <v>23</v>
      </c>
      <c r="B9" s="34" t="s">
        <v>19</v>
      </c>
      <c r="C9" s="8">
        <v>302007733</v>
      </c>
      <c r="D9" s="8">
        <v>196311702</v>
      </c>
      <c r="E9" s="11">
        <v>220157853</v>
      </c>
      <c r="F9" s="13">
        <v>244712028</v>
      </c>
      <c r="G9" s="8">
        <v>237468218</v>
      </c>
      <c r="H9" s="11">
        <v>191988315</v>
      </c>
      <c r="I9" s="15">
        <v>229697338</v>
      </c>
      <c r="J9" s="13">
        <v>282574544</v>
      </c>
      <c r="K9" s="8">
        <v>325842581</v>
      </c>
      <c r="L9" s="11">
        <v>370749292</v>
      </c>
    </row>
    <row r="10" spans="1:12" ht="13.5">
      <c r="A10" s="35" t="s">
        <v>24</v>
      </c>
      <c r="B10" s="34" t="s">
        <v>19</v>
      </c>
      <c r="C10" s="8">
        <v>172074739</v>
      </c>
      <c r="D10" s="8">
        <v>77570337</v>
      </c>
      <c r="E10" s="36">
        <v>84729214</v>
      </c>
      <c r="F10" s="37">
        <v>100096536</v>
      </c>
      <c r="G10" s="38">
        <v>81969091</v>
      </c>
      <c r="H10" s="36">
        <v>98218604</v>
      </c>
      <c r="I10" s="39">
        <v>92458974</v>
      </c>
      <c r="J10" s="40">
        <v>109501764</v>
      </c>
      <c r="K10" s="38">
        <v>118253691</v>
      </c>
      <c r="L10" s="36">
        <v>127720753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498120</v>
      </c>
      <c r="H11" s="11">
        <v>570128</v>
      </c>
      <c r="I11" s="15">
        <v>-13671614</v>
      </c>
      <c r="J11" s="13">
        <v>547930</v>
      </c>
      <c r="K11" s="8">
        <v>553519</v>
      </c>
      <c r="L11" s="11">
        <v>559718</v>
      </c>
    </row>
    <row r="12" spans="1:12" ht="13.5">
      <c r="A12" s="35" t="s">
        <v>26</v>
      </c>
      <c r="B12" s="41"/>
      <c r="C12" s="8">
        <v>21151705</v>
      </c>
      <c r="D12" s="8">
        <v>28370603</v>
      </c>
      <c r="E12" s="11">
        <v>33243325</v>
      </c>
      <c r="F12" s="13">
        <v>34606658</v>
      </c>
      <c r="G12" s="8">
        <v>34606658</v>
      </c>
      <c r="H12" s="11">
        <v>24012641</v>
      </c>
      <c r="I12" s="15">
        <v>35764278</v>
      </c>
      <c r="J12" s="13">
        <v>35110986</v>
      </c>
      <c r="K12" s="8">
        <v>37449189</v>
      </c>
      <c r="L12" s="11">
        <v>40165992</v>
      </c>
    </row>
    <row r="13" spans="1:12" ht="13.5">
      <c r="A13" s="33" t="s">
        <v>27</v>
      </c>
      <c r="B13" s="41"/>
      <c r="C13" s="8">
        <v>46138543</v>
      </c>
      <c r="D13" s="8">
        <v>56445303</v>
      </c>
      <c r="E13" s="11">
        <v>45387095</v>
      </c>
      <c r="F13" s="13">
        <v>66123600</v>
      </c>
      <c r="G13" s="8">
        <v>66638383</v>
      </c>
      <c r="H13" s="11">
        <v>30039439</v>
      </c>
      <c r="I13" s="15">
        <v>32311837</v>
      </c>
      <c r="J13" s="13">
        <v>26983763</v>
      </c>
      <c r="K13" s="8">
        <v>28857219</v>
      </c>
      <c r="L13" s="11">
        <v>31147882</v>
      </c>
    </row>
    <row r="14" spans="1:12" ht="13.5">
      <c r="A14" s="33" t="s">
        <v>28</v>
      </c>
      <c r="B14" s="41"/>
      <c r="C14" s="8">
        <v>131940469</v>
      </c>
      <c r="D14" s="8">
        <v>180628337</v>
      </c>
      <c r="E14" s="11">
        <v>175200455</v>
      </c>
      <c r="F14" s="13">
        <v>187740673</v>
      </c>
      <c r="G14" s="8">
        <v>187225890</v>
      </c>
      <c r="H14" s="11">
        <v>246027877</v>
      </c>
      <c r="I14" s="15">
        <v>239964846</v>
      </c>
      <c r="J14" s="13">
        <v>229647928</v>
      </c>
      <c r="K14" s="8">
        <v>280367643</v>
      </c>
      <c r="L14" s="11">
        <v>329946239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77361862</v>
      </c>
      <c r="D16" s="8">
        <v>77671023</v>
      </c>
      <c r="E16" s="11">
        <v>51082512</v>
      </c>
      <c r="F16" s="13">
        <v>98342652</v>
      </c>
      <c r="G16" s="8">
        <v>98366652</v>
      </c>
      <c r="H16" s="11">
        <v>13586506</v>
      </c>
      <c r="I16" s="15">
        <v>38278450</v>
      </c>
      <c r="J16" s="13">
        <v>58114967</v>
      </c>
      <c r="K16" s="8">
        <v>61587839</v>
      </c>
      <c r="L16" s="11">
        <v>65238582</v>
      </c>
    </row>
    <row r="17" spans="1:12" ht="13.5">
      <c r="A17" s="33" t="s">
        <v>31</v>
      </c>
      <c r="B17" s="41"/>
      <c r="C17" s="8">
        <v>433436</v>
      </c>
      <c r="D17" s="8">
        <v>170678</v>
      </c>
      <c r="E17" s="11">
        <v>656530</v>
      </c>
      <c r="F17" s="13">
        <v>814000</v>
      </c>
      <c r="G17" s="8">
        <v>814000</v>
      </c>
      <c r="H17" s="11">
        <v>259599</v>
      </c>
      <c r="I17" s="15">
        <v>259038</v>
      </c>
      <c r="J17" s="13">
        <v>242590</v>
      </c>
      <c r="K17" s="8">
        <v>252997</v>
      </c>
      <c r="L17" s="11">
        <v>263887</v>
      </c>
    </row>
    <row r="18" spans="1:12" ht="13.5">
      <c r="A18" s="35" t="s">
        <v>32</v>
      </c>
      <c r="B18" s="34"/>
      <c r="C18" s="8">
        <v>4725488</v>
      </c>
      <c r="D18" s="8">
        <v>4750908</v>
      </c>
      <c r="E18" s="11">
        <v>4788455</v>
      </c>
      <c r="F18" s="13">
        <v>0</v>
      </c>
      <c r="G18" s="8">
        <v>0</v>
      </c>
      <c r="H18" s="11">
        <v>0</v>
      </c>
      <c r="I18" s="15">
        <v>3844124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950472114</v>
      </c>
      <c r="D19" s="8">
        <v>918357938</v>
      </c>
      <c r="E19" s="11">
        <v>868626400</v>
      </c>
      <c r="F19" s="13">
        <v>1212506974</v>
      </c>
      <c r="G19" s="8">
        <v>1203718769</v>
      </c>
      <c r="H19" s="11">
        <v>909348992</v>
      </c>
      <c r="I19" s="15">
        <v>921470966</v>
      </c>
      <c r="J19" s="13">
        <v>1040687829</v>
      </c>
      <c r="K19" s="8">
        <v>1040612579</v>
      </c>
      <c r="L19" s="11">
        <v>1148306996</v>
      </c>
    </row>
    <row r="20" spans="1:12" ht="13.5">
      <c r="A20" s="33" t="s">
        <v>34</v>
      </c>
      <c r="B20" s="41" t="s">
        <v>19</v>
      </c>
      <c r="C20" s="8">
        <v>110274381</v>
      </c>
      <c r="D20" s="8">
        <v>85299461</v>
      </c>
      <c r="E20" s="36">
        <v>126647871</v>
      </c>
      <c r="F20" s="37">
        <v>384847853</v>
      </c>
      <c r="G20" s="38">
        <v>384847853</v>
      </c>
      <c r="H20" s="36">
        <v>152665975</v>
      </c>
      <c r="I20" s="39">
        <v>1347693704</v>
      </c>
      <c r="J20" s="40">
        <v>205636401</v>
      </c>
      <c r="K20" s="38">
        <v>200841977</v>
      </c>
      <c r="L20" s="36">
        <v>211808451</v>
      </c>
    </row>
    <row r="21" spans="1:12" ht="13.5">
      <c r="A21" s="33" t="s">
        <v>35</v>
      </c>
      <c r="B21" s="41"/>
      <c r="C21" s="8">
        <v>9267111</v>
      </c>
      <c r="D21" s="8">
        <v>1257030</v>
      </c>
      <c r="E21" s="11">
        <v>0</v>
      </c>
      <c r="F21" s="13">
        <v>118959375</v>
      </c>
      <c r="G21" s="8">
        <v>118959375</v>
      </c>
      <c r="H21" s="42">
        <v>0</v>
      </c>
      <c r="I21" s="15">
        <v>0</v>
      </c>
      <c r="J21" s="13">
        <v>308802</v>
      </c>
      <c r="K21" s="8">
        <v>330426</v>
      </c>
      <c r="L21" s="11">
        <v>356861</v>
      </c>
    </row>
    <row r="22" spans="1:12" ht="24.75" customHeight="1">
      <c r="A22" s="43" t="s">
        <v>36</v>
      </c>
      <c r="B22" s="44"/>
      <c r="C22" s="45">
        <f>SUM(C5:C21)</f>
        <v>5121079691</v>
      </c>
      <c r="D22" s="45">
        <f aca="true" t="shared" si="0" ref="D22:L22">SUM(D5:D21)</f>
        <v>4857981080</v>
      </c>
      <c r="E22" s="46">
        <f t="shared" si="0"/>
        <v>5006771505</v>
      </c>
      <c r="F22" s="47">
        <f t="shared" si="0"/>
        <v>6641626548</v>
      </c>
      <c r="G22" s="45">
        <f t="shared" si="0"/>
        <v>6633047790</v>
      </c>
      <c r="H22" s="48">
        <f t="shared" si="0"/>
        <v>5682226349</v>
      </c>
      <c r="I22" s="49">
        <f t="shared" si="0"/>
        <v>6800910116</v>
      </c>
      <c r="J22" s="50">
        <f t="shared" si="0"/>
        <v>6275571452</v>
      </c>
      <c r="K22" s="45">
        <f t="shared" si="0"/>
        <v>6783991344</v>
      </c>
      <c r="L22" s="46">
        <f t="shared" si="0"/>
        <v>7431753275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1109018167</v>
      </c>
      <c r="D25" s="8">
        <v>1261395315</v>
      </c>
      <c r="E25" s="11">
        <v>1427114747</v>
      </c>
      <c r="F25" s="12">
        <v>1780159964</v>
      </c>
      <c r="G25" s="8">
        <v>1744534444</v>
      </c>
      <c r="H25" s="14">
        <v>1601645506</v>
      </c>
      <c r="I25" s="15">
        <v>1605678325</v>
      </c>
      <c r="J25" s="13">
        <v>1707027769</v>
      </c>
      <c r="K25" s="8">
        <v>1825537913</v>
      </c>
      <c r="L25" s="11">
        <v>1952508745</v>
      </c>
    </row>
    <row r="26" spans="1:12" ht="13.5">
      <c r="A26" s="35" t="s">
        <v>39</v>
      </c>
      <c r="B26" s="34"/>
      <c r="C26" s="8">
        <v>47106731</v>
      </c>
      <c r="D26" s="8">
        <v>49594283</v>
      </c>
      <c r="E26" s="11">
        <v>52421659</v>
      </c>
      <c r="F26" s="13">
        <v>57580007</v>
      </c>
      <c r="G26" s="8">
        <v>55541553</v>
      </c>
      <c r="H26" s="11">
        <v>57320298</v>
      </c>
      <c r="I26" s="15">
        <v>56028903</v>
      </c>
      <c r="J26" s="13">
        <v>60199615</v>
      </c>
      <c r="K26" s="8">
        <v>64353392</v>
      </c>
      <c r="L26" s="11">
        <v>68729417</v>
      </c>
    </row>
    <row r="27" spans="1:12" ht="13.5">
      <c r="A27" s="35" t="s">
        <v>40</v>
      </c>
      <c r="B27" s="34" t="s">
        <v>41</v>
      </c>
      <c r="C27" s="8">
        <v>593106050</v>
      </c>
      <c r="D27" s="8">
        <v>607335202</v>
      </c>
      <c r="E27" s="11">
        <v>363199627</v>
      </c>
      <c r="F27" s="13">
        <v>297507538</v>
      </c>
      <c r="G27" s="8">
        <v>333107538</v>
      </c>
      <c r="H27" s="11">
        <v>808979074</v>
      </c>
      <c r="I27" s="15">
        <v>663385669</v>
      </c>
      <c r="J27" s="13">
        <v>210832763</v>
      </c>
      <c r="K27" s="8">
        <v>221957715</v>
      </c>
      <c r="L27" s="11">
        <v>247859047</v>
      </c>
    </row>
    <row r="28" spans="1:12" ht="13.5">
      <c r="A28" s="35" t="s">
        <v>42</v>
      </c>
      <c r="B28" s="34" t="s">
        <v>19</v>
      </c>
      <c r="C28" s="8">
        <v>474778584</v>
      </c>
      <c r="D28" s="8">
        <v>659875611</v>
      </c>
      <c r="E28" s="11">
        <v>710943059</v>
      </c>
      <c r="F28" s="12">
        <v>621796556</v>
      </c>
      <c r="G28" s="8">
        <v>621739556</v>
      </c>
      <c r="H28" s="14">
        <v>611645142</v>
      </c>
      <c r="I28" s="15">
        <v>912955443</v>
      </c>
      <c r="J28" s="13">
        <v>495857484</v>
      </c>
      <c r="K28" s="8">
        <v>562556219</v>
      </c>
      <c r="L28" s="11">
        <v>596325647</v>
      </c>
    </row>
    <row r="29" spans="1:12" ht="13.5">
      <c r="A29" s="35" t="s">
        <v>43</v>
      </c>
      <c r="B29" s="34"/>
      <c r="C29" s="8">
        <v>70378989</v>
      </c>
      <c r="D29" s="8">
        <v>96812968</v>
      </c>
      <c r="E29" s="11">
        <v>141059322</v>
      </c>
      <c r="F29" s="13">
        <v>169409577</v>
      </c>
      <c r="G29" s="8">
        <v>163610206</v>
      </c>
      <c r="H29" s="11">
        <v>107279382</v>
      </c>
      <c r="I29" s="15">
        <v>181763259</v>
      </c>
      <c r="J29" s="13">
        <v>251428632</v>
      </c>
      <c r="K29" s="8">
        <v>238152800</v>
      </c>
      <c r="L29" s="11">
        <v>223970992</v>
      </c>
    </row>
    <row r="30" spans="1:12" ht="13.5">
      <c r="A30" s="35" t="s">
        <v>44</v>
      </c>
      <c r="B30" s="34" t="s">
        <v>19</v>
      </c>
      <c r="C30" s="8">
        <v>1487044186</v>
      </c>
      <c r="D30" s="8">
        <v>1614567988</v>
      </c>
      <c r="E30" s="11">
        <v>1758933035</v>
      </c>
      <c r="F30" s="12">
        <v>1847140224</v>
      </c>
      <c r="G30" s="8">
        <v>1842140224</v>
      </c>
      <c r="H30" s="14">
        <v>1769965558</v>
      </c>
      <c r="I30" s="15">
        <v>1906618478</v>
      </c>
      <c r="J30" s="13">
        <v>1891034290</v>
      </c>
      <c r="K30" s="8">
        <v>2017781312</v>
      </c>
      <c r="L30" s="11">
        <v>2152485146</v>
      </c>
    </row>
    <row r="31" spans="1:12" ht="13.5">
      <c r="A31" s="35" t="s">
        <v>45</v>
      </c>
      <c r="B31" s="34" t="s">
        <v>46</v>
      </c>
      <c r="C31" s="8">
        <v>313356081</v>
      </c>
      <c r="D31" s="8">
        <v>335486676</v>
      </c>
      <c r="E31" s="11">
        <v>550539167</v>
      </c>
      <c r="F31" s="13">
        <v>124612918</v>
      </c>
      <c r="G31" s="8">
        <v>167109802</v>
      </c>
      <c r="H31" s="11">
        <v>106864296</v>
      </c>
      <c r="I31" s="15">
        <v>397507136</v>
      </c>
      <c r="J31" s="13">
        <v>94889909</v>
      </c>
      <c r="K31" s="8">
        <v>105029401</v>
      </c>
      <c r="L31" s="11">
        <v>110730344</v>
      </c>
    </row>
    <row r="32" spans="1:12" ht="13.5">
      <c r="A32" s="35" t="s">
        <v>47</v>
      </c>
      <c r="B32" s="34"/>
      <c r="C32" s="8">
        <v>226044398</v>
      </c>
      <c r="D32" s="8">
        <v>279968124</v>
      </c>
      <c r="E32" s="11">
        <v>494628033</v>
      </c>
      <c r="F32" s="12">
        <v>937388453</v>
      </c>
      <c r="G32" s="8">
        <v>974688784</v>
      </c>
      <c r="H32" s="14">
        <v>698362841</v>
      </c>
      <c r="I32" s="15">
        <v>429092576</v>
      </c>
      <c r="J32" s="13">
        <v>981812301</v>
      </c>
      <c r="K32" s="8">
        <v>973666017</v>
      </c>
      <c r="L32" s="11">
        <v>1064032453</v>
      </c>
    </row>
    <row r="33" spans="1:12" ht="13.5">
      <c r="A33" s="35" t="s">
        <v>48</v>
      </c>
      <c r="B33" s="34"/>
      <c r="C33" s="8">
        <v>175380555</v>
      </c>
      <c r="D33" s="8">
        <v>10679376</v>
      </c>
      <c r="E33" s="11">
        <v>5196378</v>
      </c>
      <c r="F33" s="13">
        <v>32445628</v>
      </c>
      <c r="G33" s="8">
        <v>32088942</v>
      </c>
      <c r="H33" s="11">
        <v>14751029</v>
      </c>
      <c r="I33" s="15">
        <v>5810922</v>
      </c>
      <c r="J33" s="13">
        <v>23599759</v>
      </c>
      <c r="K33" s="8">
        <v>25228143</v>
      </c>
      <c r="L33" s="11">
        <v>26903655</v>
      </c>
    </row>
    <row r="34" spans="1:12" ht="13.5">
      <c r="A34" s="35" t="s">
        <v>49</v>
      </c>
      <c r="B34" s="34" t="s">
        <v>50</v>
      </c>
      <c r="C34" s="8">
        <v>535887413</v>
      </c>
      <c r="D34" s="8">
        <v>543952259</v>
      </c>
      <c r="E34" s="11">
        <v>616922692</v>
      </c>
      <c r="F34" s="12">
        <v>730128589</v>
      </c>
      <c r="G34" s="8">
        <v>652085443</v>
      </c>
      <c r="H34" s="11">
        <v>478031698</v>
      </c>
      <c r="I34" s="15">
        <v>418594902</v>
      </c>
      <c r="J34" s="13">
        <v>430929857</v>
      </c>
      <c r="K34" s="8">
        <v>459487208</v>
      </c>
      <c r="L34" s="11">
        <v>489421467</v>
      </c>
    </row>
    <row r="35" spans="1:12" ht="13.5">
      <c r="A35" s="33" t="s">
        <v>51</v>
      </c>
      <c r="B35" s="41"/>
      <c r="C35" s="8">
        <v>2971613</v>
      </c>
      <c r="D35" s="8">
        <v>18990688</v>
      </c>
      <c r="E35" s="11">
        <v>11173708</v>
      </c>
      <c r="F35" s="13">
        <v>298820</v>
      </c>
      <c r="G35" s="8">
        <v>0</v>
      </c>
      <c r="H35" s="11">
        <v>0</v>
      </c>
      <c r="I35" s="15">
        <v>14892960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5035072767</v>
      </c>
      <c r="D36" s="45">
        <f aca="true" t="shared" si="1" ref="D36:L36">SUM(D25:D35)</f>
        <v>5478658490</v>
      </c>
      <c r="E36" s="46">
        <f t="shared" si="1"/>
        <v>6132131427</v>
      </c>
      <c r="F36" s="47">
        <f t="shared" si="1"/>
        <v>6598468274</v>
      </c>
      <c r="G36" s="45">
        <f t="shared" si="1"/>
        <v>6586646492</v>
      </c>
      <c r="H36" s="46">
        <f t="shared" si="1"/>
        <v>6254844824</v>
      </c>
      <c r="I36" s="49">
        <f t="shared" si="1"/>
        <v>6592328573</v>
      </c>
      <c r="J36" s="50">
        <f t="shared" si="1"/>
        <v>6147612379</v>
      </c>
      <c r="K36" s="45">
        <f t="shared" si="1"/>
        <v>6493750120</v>
      </c>
      <c r="L36" s="46">
        <f t="shared" si="1"/>
        <v>6932966913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86006924</v>
      </c>
      <c r="D38" s="61">
        <f aca="true" t="shared" si="2" ref="D38:L38">+D22-D36</f>
        <v>-620677410</v>
      </c>
      <c r="E38" s="62">
        <f t="shared" si="2"/>
        <v>-1125359922</v>
      </c>
      <c r="F38" s="63">
        <f t="shared" si="2"/>
        <v>43158274</v>
      </c>
      <c r="G38" s="61">
        <f t="shared" si="2"/>
        <v>46401298</v>
      </c>
      <c r="H38" s="62">
        <f t="shared" si="2"/>
        <v>-572618475</v>
      </c>
      <c r="I38" s="64">
        <f t="shared" si="2"/>
        <v>208581543</v>
      </c>
      <c r="J38" s="65">
        <f t="shared" si="2"/>
        <v>127959073</v>
      </c>
      <c r="K38" s="61">
        <f t="shared" si="2"/>
        <v>290241224</v>
      </c>
      <c r="L38" s="62">
        <f t="shared" si="2"/>
        <v>498786362</v>
      </c>
    </row>
    <row r="39" spans="1:12" ht="13.5">
      <c r="A39" s="33" t="s">
        <v>54</v>
      </c>
      <c r="B39" s="41"/>
      <c r="C39" s="8">
        <v>772310671</v>
      </c>
      <c r="D39" s="8">
        <v>689954839</v>
      </c>
      <c r="E39" s="11">
        <v>841545286</v>
      </c>
      <c r="F39" s="13">
        <v>950527686</v>
      </c>
      <c r="G39" s="8">
        <v>943023650</v>
      </c>
      <c r="H39" s="11">
        <v>348649951</v>
      </c>
      <c r="I39" s="15">
        <v>896437033</v>
      </c>
      <c r="J39" s="13">
        <v>966879220</v>
      </c>
      <c r="K39" s="8">
        <v>1043460756</v>
      </c>
      <c r="L39" s="11">
        <v>1073596648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858317595</v>
      </c>
      <c r="D42" s="72">
        <f aca="true" t="shared" si="3" ref="D42:L42">SUM(D38:D41)</f>
        <v>69277429</v>
      </c>
      <c r="E42" s="73">
        <f t="shared" si="3"/>
        <v>-283814636</v>
      </c>
      <c r="F42" s="74">
        <f t="shared" si="3"/>
        <v>993685960</v>
      </c>
      <c r="G42" s="72">
        <f t="shared" si="3"/>
        <v>989424948</v>
      </c>
      <c r="H42" s="73">
        <f t="shared" si="3"/>
        <v>-223968524</v>
      </c>
      <c r="I42" s="75">
        <f t="shared" si="3"/>
        <v>1105018576</v>
      </c>
      <c r="J42" s="76">
        <f t="shared" si="3"/>
        <v>1094838293</v>
      </c>
      <c r="K42" s="72">
        <f t="shared" si="3"/>
        <v>1333701980</v>
      </c>
      <c r="L42" s="73">
        <f t="shared" si="3"/>
        <v>1572383010</v>
      </c>
    </row>
    <row r="43" spans="1:12" ht="13.5">
      <c r="A43" s="33" t="s">
        <v>59</v>
      </c>
      <c r="B43" s="41"/>
      <c r="C43" s="66">
        <v>0</v>
      </c>
      <c r="D43" s="66">
        <v>-83243365</v>
      </c>
      <c r="E43" s="77">
        <v>-4287372</v>
      </c>
      <c r="F43" s="78">
        <v>0</v>
      </c>
      <c r="G43" s="66">
        <v>0</v>
      </c>
      <c r="H43" s="77">
        <v>0</v>
      </c>
      <c r="I43" s="79">
        <v>-24280825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858317595</v>
      </c>
      <c r="D44" s="82">
        <f aca="true" t="shared" si="4" ref="D44:L44">+D42-D43</f>
        <v>152520794</v>
      </c>
      <c r="E44" s="83">
        <f t="shared" si="4"/>
        <v>-279527264</v>
      </c>
      <c r="F44" s="84">
        <f t="shared" si="4"/>
        <v>993685960</v>
      </c>
      <c r="G44" s="82">
        <f t="shared" si="4"/>
        <v>989424948</v>
      </c>
      <c r="H44" s="83">
        <f t="shared" si="4"/>
        <v>-223968524</v>
      </c>
      <c r="I44" s="85">
        <f t="shared" si="4"/>
        <v>1129299401</v>
      </c>
      <c r="J44" s="86">
        <f t="shared" si="4"/>
        <v>1094838293</v>
      </c>
      <c r="K44" s="82">
        <f t="shared" si="4"/>
        <v>1333701980</v>
      </c>
      <c r="L44" s="83">
        <f t="shared" si="4"/>
        <v>1572383010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858317595</v>
      </c>
      <c r="D46" s="72">
        <f aca="true" t="shared" si="5" ref="D46:L46">SUM(D44:D45)</f>
        <v>152520794</v>
      </c>
      <c r="E46" s="73">
        <f t="shared" si="5"/>
        <v>-279527264</v>
      </c>
      <c r="F46" s="74">
        <f t="shared" si="5"/>
        <v>993685960</v>
      </c>
      <c r="G46" s="72">
        <f t="shared" si="5"/>
        <v>989424948</v>
      </c>
      <c r="H46" s="73">
        <f t="shared" si="5"/>
        <v>-223968524</v>
      </c>
      <c r="I46" s="75">
        <f t="shared" si="5"/>
        <v>1129299401</v>
      </c>
      <c r="J46" s="76">
        <f t="shared" si="5"/>
        <v>1094838293</v>
      </c>
      <c r="K46" s="72">
        <f t="shared" si="5"/>
        <v>1333701980</v>
      </c>
      <c r="L46" s="73">
        <f t="shared" si="5"/>
        <v>1572383010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858317595</v>
      </c>
      <c r="D48" s="92">
        <f aca="true" t="shared" si="6" ref="D48:L48">SUM(D46:D47)</f>
        <v>152520794</v>
      </c>
      <c r="E48" s="93">
        <f t="shared" si="6"/>
        <v>-279527264</v>
      </c>
      <c r="F48" s="94">
        <f t="shared" si="6"/>
        <v>993685960</v>
      </c>
      <c r="G48" s="92">
        <f t="shared" si="6"/>
        <v>989424948</v>
      </c>
      <c r="H48" s="95">
        <f t="shared" si="6"/>
        <v>-223968524</v>
      </c>
      <c r="I48" s="96">
        <f t="shared" si="6"/>
        <v>1129299401</v>
      </c>
      <c r="J48" s="97">
        <f t="shared" si="6"/>
        <v>1094838293</v>
      </c>
      <c r="K48" s="92">
        <f t="shared" si="6"/>
        <v>1333701980</v>
      </c>
      <c r="L48" s="98">
        <f t="shared" si="6"/>
        <v>1572383010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40692821</v>
      </c>
      <c r="D5" s="8">
        <v>46124567</v>
      </c>
      <c r="E5" s="9">
        <v>48467154</v>
      </c>
      <c r="F5" s="10">
        <v>65709288</v>
      </c>
      <c r="G5" s="8">
        <v>67069288</v>
      </c>
      <c r="H5" s="11">
        <v>53876109</v>
      </c>
      <c r="I5" s="12">
        <v>52375071</v>
      </c>
      <c r="J5" s="10">
        <v>71161000</v>
      </c>
      <c r="K5" s="8">
        <v>75217000</v>
      </c>
      <c r="L5" s="11">
        <v>80209000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205855375</v>
      </c>
      <c r="D7" s="8">
        <v>229329991</v>
      </c>
      <c r="E7" s="11">
        <v>246687827</v>
      </c>
      <c r="F7" s="13">
        <v>310081374</v>
      </c>
      <c r="G7" s="8">
        <v>305758732</v>
      </c>
      <c r="H7" s="11">
        <v>267066644</v>
      </c>
      <c r="I7" s="14">
        <v>255226393</v>
      </c>
      <c r="J7" s="13">
        <v>311517000</v>
      </c>
      <c r="K7" s="8">
        <v>329273000</v>
      </c>
      <c r="L7" s="11">
        <v>347713000</v>
      </c>
    </row>
    <row r="8" spans="1:12" ht="13.5">
      <c r="A8" s="35" t="s">
        <v>22</v>
      </c>
      <c r="B8" s="34" t="s">
        <v>19</v>
      </c>
      <c r="C8" s="8">
        <v>68954347</v>
      </c>
      <c r="D8" s="8">
        <v>81562097</v>
      </c>
      <c r="E8" s="11">
        <v>73146623</v>
      </c>
      <c r="F8" s="13">
        <v>95883639</v>
      </c>
      <c r="G8" s="8">
        <v>96247056</v>
      </c>
      <c r="H8" s="11">
        <v>85352015</v>
      </c>
      <c r="I8" s="15">
        <v>75122914</v>
      </c>
      <c r="J8" s="13">
        <v>105872273</v>
      </c>
      <c r="K8" s="8">
        <v>111907000</v>
      </c>
      <c r="L8" s="11">
        <v>118174000</v>
      </c>
    </row>
    <row r="9" spans="1:12" ht="13.5">
      <c r="A9" s="35" t="s">
        <v>23</v>
      </c>
      <c r="B9" s="34" t="s">
        <v>19</v>
      </c>
      <c r="C9" s="8">
        <v>20636192</v>
      </c>
      <c r="D9" s="8">
        <v>21059222</v>
      </c>
      <c r="E9" s="11">
        <v>21264480</v>
      </c>
      <c r="F9" s="13">
        <v>33709682</v>
      </c>
      <c r="G9" s="8">
        <v>44028238</v>
      </c>
      <c r="H9" s="11">
        <v>42397999</v>
      </c>
      <c r="I9" s="15">
        <v>29861149</v>
      </c>
      <c r="J9" s="13">
        <v>47410601</v>
      </c>
      <c r="K9" s="8">
        <v>50113000</v>
      </c>
      <c r="L9" s="11">
        <v>52919000</v>
      </c>
    </row>
    <row r="10" spans="1:12" ht="13.5">
      <c r="A10" s="35" t="s">
        <v>24</v>
      </c>
      <c r="B10" s="34" t="s">
        <v>19</v>
      </c>
      <c r="C10" s="8">
        <v>11805332</v>
      </c>
      <c r="D10" s="8">
        <v>13925467</v>
      </c>
      <c r="E10" s="36">
        <v>16628288</v>
      </c>
      <c r="F10" s="37">
        <v>27801037</v>
      </c>
      <c r="G10" s="38">
        <v>28987613</v>
      </c>
      <c r="H10" s="36">
        <v>28471597</v>
      </c>
      <c r="I10" s="39">
        <v>20365510</v>
      </c>
      <c r="J10" s="40">
        <v>39872669</v>
      </c>
      <c r="K10" s="38">
        <v>42145144</v>
      </c>
      <c r="L10" s="36">
        <v>44506144</v>
      </c>
    </row>
    <row r="11" spans="1:12" ht="13.5">
      <c r="A11" s="35" t="s">
        <v>25</v>
      </c>
      <c r="B11" s="41"/>
      <c r="C11" s="8">
        <v>0</v>
      </c>
      <c r="D11" s="8">
        <v>-1784500</v>
      </c>
      <c r="E11" s="11">
        <v>-1030010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4112344</v>
      </c>
      <c r="D12" s="8">
        <v>3746353</v>
      </c>
      <c r="E12" s="11">
        <v>5998754</v>
      </c>
      <c r="F12" s="13">
        <v>8336514</v>
      </c>
      <c r="G12" s="8">
        <v>5467000</v>
      </c>
      <c r="H12" s="11">
        <v>5028935</v>
      </c>
      <c r="I12" s="15">
        <v>7584352</v>
      </c>
      <c r="J12" s="13">
        <v>7895135</v>
      </c>
      <c r="K12" s="8">
        <v>8345000</v>
      </c>
      <c r="L12" s="11">
        <v>8812000</v>
      </c>
    </row>
    <row r="13" spans="1:12" ht="13.5">
      <c r="A13" s="33" t="s">
        <v>27</v>
      </c>
      <c r="B13" s="41"/>
      <c r="C13" s="8">
        <v>938673</v>
      </c>
      <c r="D13" s="8">
        <v>4025640</v>
      </c>
      <c r="E13" s="11">
        <v>2271188</v>
      </c>
      <c r="F13" s="13">
        <v>872041</v>
      </c>
      <c r="G13" s="8">
        <v>872689</v>
      </c>
      <c r="H13" s="11">
        <v>1214484</v>
      </c>
      <c r="I13" s="15">
        <v>1362195</v>
      </c>
      <c r="J13" s="13">
        <v>1250000</v>
      </c>
      <c r="K13" s="8">
        <v>1321000</v>
      </c>
      <c r="L13" s="11">
        <v>1394995</v>
      </c>
    </row>
    <row r="14" spans="1:12" ht="13.5">
      <c r="A14" s="33" t="s">
        <v>28</v>
      </c>
      <c r="B14" s="41"/>
      <c r="C14" s="8">
        <v>6833468</v>
      </c>
      <c r="D14" s="8">
        <v>8256309</v>
      </c>
      <c r="E14" s="11">
        <v>15452989</v>
      </c>
      <c r="F14" s="13">
        <v>16112000</v>
      </c>
      <c r="G14" s="8">
        <v>16112000</v>
      </c>
      <c r="H14" s="11">
        <v>19595278</v>
      </c>
      <c r="I14" s="15">
        <v>19409971</v>
      </c>
      <c r="J14" s="13">
        <v>17079000</v>
      </c>
      <c r="K14" s="8">
        <v>18053000</v>
      </c>
      <c r="L14" s="11">
        <v>19063000</v>
      </c>
    </row>
    <row r="15" spans="1:12" ht="13.5">
      <c r="A15" s="33" t="s">
        <v>29</v>
      </c>
      <c r="B15" s="41"/>
      <c r="C15" s="8">
        <v>14381</v>
      </c>
      <c r="D15" s="8">
        <v>11421</v>
      </c>
      <c r="E15" s="11">
        <v>11831</v>
      </c>
      <c r="F15" s="13">
        <v>0</v>
      </c>
      <c r="G15" s="8">
        <v>0</v>
      </c>
      <c r="H15" s="11">
        <v>0</v>
      </c>
      <c r="I15" s="15">
        <v>5349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4029715</v>
      </c>
      <c r="D16" s="8">
        <v>4545114</v>
      </c>
      <c r="E16" s="11">
        <v>2634920</v>
      </c>
      <c r="F16" s="13">
        <v>4718663</v>
      </c>
      <c r="G16" s="8">
        <v>2792384</v>
      </c>
      <c r="H16" s="11">
        <v>643296</v>
      </c>
      <c r="I16" s="15">
        <v>2624674</v>
      </c>
      <c r="J16" s="13">
        <v>2960000</v>
      </c>
      <c r="K16" s="8">
        <v>3129000</v>
      </c>
      <c r="L16" s="11">
        <v>3304000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166448073</v>
      </c>
      <c r="D19" s="8">
        <v>170799095</v>
      </c>
      <c r="E19" s="11">
        <v>164337780</v>
      </c>
      <c r="F19" s="13">
        <v>160968000</v>
      </c>
      <c r="G19" s="8">
        <v>160968000</v>
      </c>
      <c r="H19" s="11">
        <v>204424510</v>
      </c>
      <c r="I19" s="15">
        <v>161672295</v>
      </c>
      <c r="J19" s="13">
        <v>166741000</v>
      </c>
      <c r="K19" s="8">
        <v>176579000</v>
      </c>
      <c r="L19" s="11">
        <v>186820000</v>
      </c>
    </row>
    <row r="20" spans="1:12" ht="13.5">
      <c r="A20" s="33" t="s">
        <v>34</v>
      </c>
      <c r="B20" s="41" t="s">
        <v>19</v>
      </c>
      <c r="C20" s="8">
        <v>111967541</v>
      </c>
      <c r="D20" s="8">
        <v>17785756</v>
      </c>
      <c r="E20" s="36">
        <v>11258170</v>
      </c>
      <c r="F20" s="37">
        <v>12379836</v>
      </c>
      <c r="G20" s="38">
        <v>10501000</v>
      </c>
      <c r="H20" s="36">
        <v>10072821</v>
      </c>
      <c r="I20" s="39">
        <v>24528206</v>
      </c>
      <c r="J20" s="40">
        <v>13672924</v>
      </c>
      <c r="K20" s="38">
        <v>16825309</v>
      </c>
      <c r="L20" s="36">
        <v>19402424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642288262</v>
      </c>
      <c r="D22" s="45">
        <f aca="true" t="shared" si="0" ref="D22:L22">SUM(D5:D21)</f>
        <v>599386532</v>
      </c>
      <c r="E22" s="46">
        <f t="shared" si="0"/>
        <v>607129994</v>
      </c>
      <c r="F22" s="47">
        <f t="shared" si="0"/>
        <v>736572074</v>
      </c>
      <c r="G22" s="45">
        <f t="shared" si="0"/>
        <v>738804000</v>
      </c>
      <c r="H22" s="48">
        <f t="shared" si="0"/>
        <v>718143688</v>
      </c>
      <c r="I22" s="49">
        <f t="shared" si="0"/>
        <v>650138079</v>
      </c>
      <c r="J22" s="50">
        <f t="shared" si="0"/>
        <v>785431602</v>
      </c>
      <c r="K22" s="45">
        <f t="shared" si="0"/>
        <v>832907453</v>
      </c>
      <c r="L22" s="46">
        <f t="shared" si="0"/>
        <v>882317563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162114528</v>
      </c>
      <c r="D25" s="8">
        <v>176083798</v>
      </c>
      <c r="E25" s="11">
        <v>209760410</v>
      </c>
      <c r="F25" s="12">
        <v>214458000</v>
      </c>
      <c r="G25" s="8">
        <v>223006000</v>
      </c>
      <c r="H25" s="14">
        <v>208790103</v>
      </c>
      <c r="I25" s="15">
        <v>229461701</v>
      </c>
      <c r="J25" s="13">
        <v>238672000</v>
      </c>
      <c r="K25" s="8">
        <v>246026900</v>
      </c>
      <c r="L25" s="11">
        <v>260295000</v>
      </c>
    </row>
    <row r="26" spans="1:12" ht="13.5">
      <c r="A26" s="35" t="s">
        <v>39</v>
      </c>
      <c r="B26" s="34"/>
      <c r="C26" s="8">
        <v>16284853</v>
      </c>
      <c r="D26" s="8">
        <v>16756655</v>
      </c>
      <c r="E26" s="11">
        <v>17824721</v>
      </c>
      <c r="F26" s="13">
        <v>18543429</v>
      </c>
      <c r="G26" s="8">
        <v>0</v>
      </c>
      <c r="H26" s="11">
        <v>16764646</v>
      </c>
      <c r="I26" s="15">
        <v>16777176</v>
      </c>
      <c r="J26" s="13">
        <v>18831000</v>
      </c>
      <c r="K26" s="8">
        <v>19942029</v>
      </c>
      <c r="L26" s="11">
        <v>21098667</v>
      </c>
    </row>
    <row r="27" spans="1:12" ht="13.5">
      <c r="A27" s="35" t="s">
        <v>40</v>
      </c>
      <c r="B27" s="34" t="s">
        <v>41</v>
      </c>
      <c r="C27" s="8">
        <v>47137598</v>
      </c>
      <c r="D27" s="8">
        <v>25968340</v>
      </c>
      <c r="E27" s="11">
        <v>66683498</v>
      </c>
      <c r="F27" s="13">
        <v>5897840</v>
      </c>
      <c r="G27" s="8">
        <v>5898000</v>
      </c>
      <c r="H27" s="11">
        <v>0</v>
      </c>
      <c r="I27" s="15">
        <v>51128872</v>
      </c>
      <c r="J27" s="13">
        <v>6258000</v>
      </c>
      <c r="K27" s="8">
        <v>6627000</v>
      </c>
      <c r="L27" s="11">
        <v>7012000</v>
      </c>
    </row>
    <row r="28" spans="1:12" ht="13.5">
      <c r="A28" s="35" t="s">
        <v>42</v>
      </c>
      <c r="B28" s="34" t="s">
        <v>19</v>
      </c>
      <c r="C28" s="8">
        <v>100276521</v>
      </c>
      <c r="D28" s="8">
        <v>109730106</v>
      </c>
      <c r="E28" s="11">
        <v>110179302</v>
      </c>
      <c r="F28" s="12">
        <v>8712000</v>
      </c>
      <c r="G28" s="8">
        <v>8712000</v>
      </c>
      <c r="H28" s="14">
        <v>0</v>
      </c>
      <c r="I28" s="15">
        <v>110613036</v>
      </c>
      <c r="J28" s="13">
        <v>9473000</v>
      </c>
      <c r="K28" s="8">
        <v>10032000</v>
      </c>
      <c r="L28" s="11">
        <v>10624000</v>
      </c>
    </row>
    <row r="29" spans="1:12" ht="13.5">
      <c r="A29" s="35" t="s">
        <v>43</v>
      </c>
      <c r="B29" s="34"/>
      <c r="C29" s="8">
        <v>11937889</v>
      </c>
      <c r="D29" s="8">
        <v>7143528</v>
      </c>
      <c r="E29" s="11">
        <v>8562250</v>
      </c>
      <c r="F29" s="13">
        <v>2699000</v>
      </c>
      <c r="G29" s="8">
        <v>2354000</v>
      </c>
      <c r="H29" s="11">
        <v>2093127</v>
      </c>
      <c r="I29" s="15">
        <v>19821993</v>
      </c>
      <c r="J29" s="13">
        <v>2498000</v>
      </c>
      <c r="K29" s="8">
        <v>2645000</v>
      </c>
      <c r="L29" s="11">
        <v>2799000</v>
      </c>
    </row>
    <row r="30" spans="1:12" ht="13.5">
      <c r="A30" s="35" t="s">
        <v>44</v>
      </c>
      <c r="B30" s="34" t="s">
        <v>19</v>
      </c>
      <c r="C30" s="8">
        <v>171180378</v>
      </c>
      <c r="D30" s="8">
        <v>186165818</v>
      </c>
      <c r="E30" s="11">
        <v>219313202</v>
      </c>
      <c r="F30" s="12">
        <v>234531398</v>
      </c>
      <c r="G30" s="8">
        <v>228540000</v>
      </c>
      <c r="H30" s="14">
        <v>62715183</v>
      </c>
      <c r="I30" s="15">
        <v>225422286</v>
      </c>
      <c r="J30" s="13">
        <v>233732000</v>
      </c>
      <c r="K30" s="8">
        <v>247522000</v>
      </c>
      <c r="L30" s="11">
        <v>261879000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52560632</v>
      </c>
      <c r="F31" s="13">
        <v>0</v>
      </c>
      <c r="G31" s="8">
        <v>0</v>
      </c>
      <c r="H31" s="11">
        <v>46915677</v>
      </c>
      <c r="I31" s="15">
        <v>56585783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11620005</v>
      </c>
      <c r="D32" s="8">
        <v>19007428</v>
      </c>
      <c r="E32" s="11">
        <v>27431000</v>
      </c>
      <c r="F32" s="12">
        <v>29773803</v>
      </c>
      <c r="G32" s="8">
        <v>28623000</v>
      </c>
      <c r="H32" s="14">
        <v>24952333</v>
      </c>
      <c r="I32" s="15">
        <v>25731474</v>
      </c>
      <c r="J32" s="13">
        <v>29727000</v>
      </c>
      <c r="K32" s="8">
        <v>31481000</v>
      </c>
      <c r="L32" s="11">
        <v>33307000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3346719</v>
      </c>
      <c r="F33" s="13">
        <v>0</v>
      </c>
      <c r="G33" s="8">
        <v>0</v>
      </c>
      <c r="H33" s="11">
        <v>0</v>
      </c>
      <c r="I33" s="15">
        <v>3347423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110765794</v>
      </c>
      <c r="D34" s="8">
        <v>115334994</v>
      </c>
      <c r="E34" s="11">
        <v>74953193</v>
      </c>
      <c r="F34" s="12">
        <v>205492400</v>
      </c>
      <c r="G34" s="8">
        <v>217756000</v>
      </c>
      <c r="H34" s="11">
        <v>113472080</v>
      </c>
      <c r="I34" s="15">
        <v>90352856</v>
      </c>
      <c r="J34" s="13">
        <v>235826965</v>
      </c>
      <c r="K34" s="8">
        <v>257587960</v>
      </c>
      <c r="L34" s="11">
        <v>273603947</v>
      </c>
    </row>
    <row r="35" spans="1:12" ht="13.5">
      <c r="A35" s="33" t="s">
        <v>51</v>
      </c>
      <c r="B35" s="41"/>
      <c r="C35" s="8">
        <v>25000</v>
      </c>
      <c r="D35" s="8">
        <v>24823</v>
      </c>
      <c r="E35" s="11">
        <v>2228931</v>
      </c>
      <c r="F35" s="13">
        <v>0</v>
      </c>
      <c r="G35" s="8">
        <v>0</v>
      </c>
      <c r="H35" s="11">
        <v>-219126</v>
      </c>
      <c r="I35" s="15">
        <v>7837260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631342566</v>
      </c>
      <c r="D36" s="45">
        <f aca="true" t="shared" si="1" ref="D36:L36">SUM(D25:D35)</f>
        <v>656215490</v>
      </c>
      <c r="E36" s="46">
        <f t="shared" si="1"/>
        <v>792843858</v>
      </c>
      <c r="F36" s="47">
        <f t="shared" si="1"/>
        <v>720107870</v>
      </c>
      <c r="G36" s="45">
        <f t="shared" si="1"/>
        <v>714889000</v>
      </c>
      <c r="H36" s="46">
        <f t="shared" si="1"/>
        <v>475484023</v>
      </c>
      <c r="I36" s="49">
        <f t="shared" si="1"/>
        <v>837079860</v>
      </c>
      <c r="J36" s="50">
        <f t="shared" si="1"/>
        <v>775017965</v>
      </c>
      <c r="K36" s="45">
        <f t="shared" si="1"/>
        <v>821863889</v>
      </c>
      <c r="L36" s="46">
        <f t="shared" si="1"/>
        <v>870618614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10945696</v>
      </c>
      <c r="D38" s="61">
        <f aca="true" t="shared" si="2" ref="D38:L38">+D22-D36</f>
        <v>-56828958</v>
      </c>
      <c r="E38" s="62">
        <f t="shared" si="2"/>
        <v>-185713864</v>
      </c>
      <c r="F38" s="63">
        <f t="shared" si="2"/>
        <v>16464204</v>
      </c>
      <c r="G38" s="61">
        <f t="shared" si="2"/>
        <v>23915000</v>
      </c>
      <c r="H38" s="62">
        <f t="shared" si="2"/>
        <v>242659665</v>
      </c>
      <c r="I38" s="64">
        <f t="shared" si="2"/>
        <v>-186941781</v>
      </c>
      <c r="J38" s="65">
        <f t="shared" si="2"/>
        <v>10413637</v>
      </c>
      <c r="K38" s="61">
        <f t="shared" si="2"/>
        <v>11043564</v>
      </c>
      <c r="L38" s="62">
        <f t="shared" si="2"/>
        <v>11698949</v>
      </c>
    </row>
    <row r="39" spans="1:12" ht="13.5">
      <c r="A39" s="33" t="s">
        <v>54</v>
      </c>
      <c r="B39" s="41"/>
      <c r="C39" s="8">
        <v>0</v>
      </c>
      <c r="D39" s="8">
        <v>69549294</v>
      </c>
      <c r="E39" s="11">
        <v>100741863</v>
      </c>
      <c r="F39" s="13">
        <v>0</v>
      </c>
      <c r="G39" s="8">
        <v>0</v>
      </c>
      <c r="H39" s="11">
        <v>0</v>
      </c>
      <c r="I39" s="15">
        <v>48178311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271360</v>
      </c>
      <c r="F41" s="67">
        <v>0</v>
      </c>
      <c r="G41" s="68">
        <v>0</v>
      </c>
      <c r="H41" s="69">
        <v>0</v>
      </c>
      <c r="I41" s="15">
        <v>150769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10945696</v>
      </c>
      <c r="D42" s="72">
        <f aca="true" t="shared" si="3" ref="D42:L42">SUM(D38:D41)</f>
        <v>12720336</v>
      </c>
      <c r="E42" s="73">
        <f t="shared" si="3"/>
        <v>-84700641</v>
      </c>
      <c r="F42" s="74">
        <f t="shared" si="3"/>
        <v>16464204</v>
      </c>
      <c r="G42" s="72">
        <f t="shared" si="3"/>
        <v>23915000</v>
      </c>
      <c r="H42" s="73">
        <f t="shared" si="3"/>
        <v>242659665</v>
      </c>
      <c r="I42" s="75">
        <f t="shared" si="3"/>
        <v>-138612701</v>
      </c>
      <c r="J42" s="76">
        <f t="shared" si="3"/>
        <v>10413637</v>
      </c>
      <c r="K42" s="72">
        <f t="shared" si="3"/>
        <v>11043564</v>
      </c>
      <c r="L42" s="73">
        <f t="shared" si="3"/>
        <v>11698949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10945696</v>
      </c>
      <c r="D44" s="82">
        <f aca="true" t="shared" si="4" ref="D44:L44">+D42-D43</f>
        <v>12720336</v>
      </c>
      <c r="E44" s="83">
        <f t="shared" si="4"/>
        <v>-84700641</v>
      </c>
      <c r="F44" s="84">
        <f t="shared" si="4"/>
        <v>16464204</v>
      </c>
      <c r="G44" s="82">
        <f t="shared" si="4"/>
        <v>23915000</v>
      </c>
      <c r="H44" s="83">
        <f t="shared" si="4"/>
        <v>242659665</v>
      </c>
      <c r="I44" s="85">
        <f t="shared" si="4"/>
        <v>-138612701</v>
      </c>
      <c r="J44" s="86">
        <f t="shared" si="4"/>
        <v>10413637</v>
      </c>
      <c r="K44" s="82">
        <f t="shared" si="4"/>
        <v>11043564</v>
      </c>
      <c r="L44" s="83">
        <f t="shared" si="4"/>
        <v>11698949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10945696</v>
      </c>
      <c r="D46" s="72">
        <f aca="true" t="shared" si="5" ref="D46:L46">SUM(D44:D45)</f>
        <v>12720336</v>
      </c>
      <c r="E46" s="73">
        <f t="shared" si="5"/>
        <v>-84700641</v>
      </c>
      <c r="F46" s="74">
        <f t="shared" si="5"/>
        <v>16464204</v>
      </c>
      <c r="G46" s="72">
        <f t="shared" si="5"/>
        <v>23915000</v>
      </c>
      <c r="H46" s="73">
        <f t="shared" si="5"/>
        <v>242659665</v>
      </c>
      <c r="I46" s="75">
        <f t="shared" si="5"/>
        <v>-138612701</v>
      </c>
      <c r="J46" s="76">
        <f t="shared" si="5"/>
        <v>10413637</v>
      </c>
      <c r="K46" s="72">
        <f t="shared" si="5"/>
        <v>11043564</v>
      </c>
      <c r="L46" s="73">
        <f t="shared" si="5"/>
        <v>11698949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10945696</v>
      </c>
      <c r="D48" s="92">
        <f aca="true" t="shared" si="6" ref="D48:L48">SUM(D46:D47)</f>
        <v>12720336</v>
      </c>
      <c r="E48" s="93">
        <f t="shared" si="6"/>
        <v>-84700641</v>
      </c>
      <c r="F48" s="94">
        <f t="shared" si="6"/>
        <v>16464204</v>
      </c>
      <c r="G48" s="92">
        <f t="shared" si="6"/>
        <v>23915000</v>
      </c>
      <c r="H48" s="95">
        <f t="shared" si="6"/>
        <v>242659665</v>
      </c>
      <c r="I48" s="96">
        <f t="shared" si="6"/>
        <v>-138612701</v>
      </c>
      <c r="J48" s="97">
        <f t="shared" si="6"/>
        <v>10413637</v>
      </c>
      <c r="K48" s="92">
        <f t="shared" si="6"/>
        <v>11043564</v>
      </c>
      <c r="L48" s="98">
        <f t="shared" si="6"/>
        <v>11698949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42923019</v>
      </c>
      <c r="D5" s="8">
        <v>59638796</v>
      </c>
      <c r="E5" s="9">
        <v>64480845</v>
      </c>
      <c r="F5" s="10">
        <v>66390000</v>
      </c>
      <c r="G5" s="8">
        <v>115092927</v>
      </c>
      <c r="H5" s="11">
        <v>79399648</v>
      </c>
      <c r="I5" s="12">
        <v>76797103</v>
      </c>
      <c r="J5" s="10">
        <v>84461230</v>
      </c>
      <c r="K5" s="8">
        <v>89275520</v>
      </c>
      <c r="L5" s="11">
        <v>94274949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85824504</v>
      </c>
      <c r="G6" s="8">
        <v>64999504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117461396</v>
      </c>
      <c r="D7" s="8">
        <v>121261873</v>
      </c>
      <c r="E7" s="11">
        <v>134407316</v>
      </c>
      <c r="F7" s="13">
        <v>175543720</v>
      </c>
      <c r="G7" s="8">
        <v>178517444</v>
      </c>
      <c r="H7" s="11">
        <v>141219291</v>
      </c>
      <c r="I7" s="14">
        <v>146091861</v>
      </c>
      <c r="J7" s="13">
        <v>197279651</v>
      </c>
      <c r="K7" s="8">
        <v>208524591</v>
      </c>
      <c r="L7" s="11">
        <v>220201968</v>
      </c>
    </row>
    <row r="8" spans="1:12" ht="13.5">
      <c r="A8" s="35" t="s">
        <v>22</v>
      </c>
      <c r="B8" s="34" t="s">
        <v>19</v>
      </c>
      <c r="C8" s="8">
        <v>24346982</v>
      </c>
      <c r="D8" s="8">
        <v>46687719</v>
      </c>
      <c r="E8" s="11">
        <v>51684863</v>
      </c>
      <c r="F8" s="13">
        <v>33629609</v>
      </c>
      <c r="G8" s="8">
        <v>66021139</v>
      </c>
      <c r="H8" s="11">
        <v>62255778</v>
      </c>
      <c r="I8" s="15">
        <v>56810628</v>
      </c>
      <c r="J8" s="13">
        <v>73961937</v>
      </c>
      <c r="K8" s="8">
        <v>78177767</v>
      </c>
      <c r="L8" s="11">
        <v>82555722</v>
      </c>
    </row>
    <row r="9" spans="1:12" ht="13.5">
      <c r="A9" s="35" t="s">
        <v>23</v>
      </c>
      <c r="B9" s="34" t="s">
        <v>19</v>
      </c>
      <c r="C9" s="8">
        <v>25996016</v>
      </c>
      <c r="D9" s="8">
        <v>29398961</v>
      </c>
      <c r="E9" s="11">
        <v>29082401</v>
      </c>
      <c r="F9" s="13">
        <v>32691565</v>
      </c>
      <c r="G9" s="8">
        <v>39597425</v>
      </c>
      <c r="H9" s="11">
        <v>39340875</v>
      </c>
      <c r="I9" s="15">
        <v>31245683</v>
      </c>
      <c r="J9" s="13">
        <v>43697858</v>
      </c>
      <c r="K9" s="8">
        <v>46188636</v>
      </c>
      <c r="L9" s="11">
        <v>48775200</v>
      </c>
    </row>
    <row r="10" spans="1:12" ht="13.5">
      <c r="A10" s="35" t="s">
        <v>24</v>
      </c>
      <c r="B10" s="34" t="s">
        <v>19</v>
      </c>
      <c r="C10" s="8">
        <v>29083911</v>
      </c>
      <c r="D10" s="8">
        <v>26739072</v>
      </c>
      <c r="E10" s="36">
        <v>25989839</v>
      </c>
      <c r="F10" s="37">
        <v>29479385</v>
      </c>
      <c r="G10" s="38">
        <v>36700045</v>
      </c>
      <c r="H10" s="36">
        <v>36721988</v>
      </c>
      <c r="I10" s="39">
        <v>27771266</v>
      </c>
      <c r="J10" s="40">
        <v>39048848</v>
      </c>
      <c r="K10" s="38">
        <v>41274632</v>
      </c>
      <c r="L10" s="36">
        <v>43586012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1339553</v>
      </c>
      <c r="D12" s="8">
        <v>1434161</v>
      </c>
      <c r="E12" s="11">
        <v>1008755</v>
      </c>
      <c r="F12" s="13">
        <v>3500000</v>
      </c>
      <c r="G12" s="8">
        <v>4579402</v>
      </c>
      <c r="H12" s="11">
        <v>1452839</v>
      </c>
      <c r="I12" s="15">
        <v>1451563</v>
      </c>
      <c r="J12" s="13">
        <v>3707000</v>
      </c>
      <c r="K12" s="8">
        <v>3918299</v>
      </c>
      <c r="L12" s="11">
        <v>4137724</v>
      </c>
    </row>
    <row r="13" spans="1:12" ht="13.5">
      <c r="A13" s="33" t="s">
        <v>27</v>
      </c>
      <c r="B13" s="41"/>
      <c r="C13" s="8">
        <v>2027176</v>
      </c>
      <c r="D13" s="8">
        <v>756030</v>
      </c>
      <c r="E13" s="11">
        <v>1998414</v>
      </c>
      <c r="F13" s="13">
        <v>2000000</v>
      </c>
      <c r="G13" s="8">
        <v>2000000</v>
      </c>
      <c r="H13" s="11">
        <v>1518214</v>
      </c>
      <c r="I13" s="15">
        <v>1522469</v>
      </c>
      <c r="J13" s="13">
        <v>1400000</v>
      </c>
      <c r="K13" s="8">
        <v>1479800</v>
      </c>
      <c r="L13" s="11">
        <v>1562669</v>
      </c>
    </row>
    <row r="14" spans="1:12" ht="13.5">
      <c r="A14" s="33" t="s">
        <v>28</v>
      </c>
      <c r="B14" s="41"/>
      <c r="C14" s="8">
        <v>26419015</v>
      </c>
      <c r="D14" s="8">
        <v>34015012</v>
      </c>
      <c r="E14" s="11">
        <v>33865480</v>
      </c>
      <c r="F14" s="13">
        <v>10000000</v>
      </c>
      <c r="G14" s="8">
        <v>4000000</v>
      </c>
      <c r="H14" s="11">
        <v>43596920</v>
      </c>
      <c r="I14" s="15">
        <v>43596920</v>
      </c>
      <c r="J14" s="13">
        <v>6384000</v>
      </c>
      <c r="K14" s="8">
        <v>6747888</v>
      </c>
      <c r="L14" s="11">
        <v>7125770</v>
      </c>
    </row>
    <row r="15" spans="1:12" ht="13.5">
      <c r="A15" s="33" t="s">
        <v>29</v>
      </c>
      <c r="B15" s="41"/>
      <c r="C15" s="8">
        <v>4481</v>
      </c>
      <c r="D15" s="8">
        <v>16334</v>
      </c>
      <c r="E15" s="11">
        <v>1860</v>
      </c>
      <c r="F15" s="13">
        <v>8000</v>
      </c>
      <c r="G15" s="8">
        <v>4000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828390</v>
      </c>
      <c r="D16" s="8">
        <v>905529</v>
      </c>
      <c r="E16" s="11">
        <v>762625</v>
      </c>
      <c r="F16" s="13">
        <v>1200000</v>
      </c>
      <c r="G16" s="8">
        <v>905385</v>
      </c>
      <c r="H16" s="11">
        <v>1338270</v>
      </c>
      <c r="I16" s="15">
        <v>1338911</v>
      </c>
      <c r="J16" s="13">
        <v>1800000</v>
      </c>
      <c r="K16" s="8">
        <v>1902600</v>
      </c>
      <c r="L16" s="11">
        <v>2009146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500</v>
      </c>
      <c r="G17" s="8">
        <v>1168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152873043</v>
      </c>
      <c r="D19" s="8">
        <v>118934000</v>
      </c>
      <c r="E19" s="11">
        <v>190054552</v>
      </c>
      <c r="F19" s="13">
        <v>161827000</v>
      </c>
      <c r="G19" s="8">
        <v>166827000</v>
      </c>
      <c r="H19" s="11">
        <v>168737626</v>
      </c>
      <c r="I19" s="15">
        <v>173558977</v>
      </c>
      <c r="J19" s="13">
        <v>169751000</v>
      </c>
      <c r="K19" s="8">
        <v>182600000</v>
      </c>
      <c r="L19" s="11">
        <v>194728000</v>
      </c>
    </row>
    <row r="20" spans="1:12" ht="13.5">
      <c r="A20" s="33" t="s">
        <v>34</v>
      </c>
      <c r="B20" s="41" t="s">
        <v>19</v>
      </c>
      <c r="C20" s="8">
        <v>1314000</v>
      </c>
      <c r="D20" s="8">
        <v>2050102</v>
      </c>
      <c r="E20" s="36">
        <v>1695829</v>
      </c>
      <c r="F20" s="37">
        <v>10865192</v>
      </c>
      <c r="G20" s="38">
        <v>7375569</v>
      </c>
      <c r="H20" s="36">
        <v>1622352</v>
      </c>
      <c r="I20" s="39">
        <v>1921541</v>
      </c>
      <c r="J20" s="40">
        <v>62678309</v>
      </c>
      <c r="K20" s="38">
        <v>60740014</v>
      </c>
      <c r="L20" s="36">
        <v>62963151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424616982</v>
      </c>
      <c r="D22" s="45">
        <f aca="true" t="shared" si="0" ref="D22:L22">SUM(D5:D21)</f>
        <v>441837589</v>
      </c>
      <c r="E22" s="46">
        <f t="shared" si="0"/>
        <v>535032779</v>
      </c>
      <c r="F22" s="47">
        <f t="shared" si="0"/>
        <v>612959475</v>
      </c>
      <c r="G22" s="45">
        <f t="shared" si="0"/>
        <v>686621008</v>
      </c>
      <c r="H22" s="48">
        <f t="shared" si="0"/>
        <v>577203801</v>
      </c>
      <c r="I22" s="49">
        <f t="shared" si="0"/>
        <v>562106922</v>
      </c>
      <c r="J22" s="50">
        <f t="shared" si="0"/>
        <v>684169833</v>
      </c>
      <c r="K22" s="45">
        <f t="shared" si="0"/>
        <v>720829747</v>
      </c>
      <c r="L22" s="46">
        <f t="shared" si="0"/>
        <v>761920311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173160077</v>
      </c>
      <c r="D25" s="8">
        <v>179107842</v>
      </c>
      <c r="E25" s="11">
        <v>181460274</v>
      </c>
      <c r="F25" s="12">
        <v>159559418</v>
      </c>
      <c r="G25" s="8">
        <v>168756102</v>
      </c>
      <c r="H25" s="14">
        <v>184264577</v>
      </c>
      <c r="I25" s="15">
        <v>186763715</v>
      </c>
      <c r="J25" s="13">
        <v>204626381</v>
      </c>
      <c r="K25" s="8">
        <v>216290084</v>
      </c>
      <c r="L25" s="11">
        <v>228402334</v>
      </c>
    </row>
    <row r="26" spans="1:12" ht="13.5">
      <c r="A26" s="35" t="s">
        <v>39</v>
      </c>
      <c r="B26" s="34"/>
      <c r="C26" s="8">
        <v>10176405</v>
      </c>
      <c r="D26" s="8">
        <v>10710779</v>
      </c>
      <c r="E26" s="11">
        <v>11478640</v>
      </c>
      <c r="F26" s="13">
        <v>11500000</v>
      </c>
      <c r="G26" s="8">
        <v>10726525</v>
      </c>
      <c r="H26" s="11">
        <v>10728495</v>
      </c>
      <c r="I26" s="15">
        <v>11443395</v>
      </c>
      <c r="J26" s="13">
        <v>13300000</v>
      </c>
      <c r="K26" s="8">
        <v>14058100</v>
      </c>
      <c r="L26" s="11">
        <v>14845354</v>
      </c>
    </row>
    <row r="27" spans="1:12" ht="13.5">
      <c r="A27" s="35" t="s">
        <v>40</v>
      </c>
      <c r="B27" s="34" t="s">
        <v>41</v>
      </c>
      <c r="C27" s="8">
        <v>32738395</v>
      </c>
      <c r="D27" s="8">
        <v>52333827</v>
      </c>
      <c r="E27" s="11">
        <v>118057961</v>
      </c>
      <c r="F27" s="13">
        <v>86512123</v>
      </c>
      <c r="G27" s="8">
        <v>119512123</v>
      </c>
      <c r="H27" s="11">
        <v>0</v>
      </c>
      <c r="I27" s="15">
        <v>117281632</v>
      </c>
      <c r="J27" s="13">
        <v>92179219</v>
      </c>
      <c r="K27" s="8">
        <v>97433434</v>
      </c>
      <c r="L27" s="11">
        <v>102889707</v>
      </c>
    </row>
    <row r="28" spans="1:12" ht="13.5">
      <c r="A28" s="35" t="s">
        <v>42</v>
      </c>
      <c r="B28" s="34" t="s">
        <v>19</v>
      </c>
      <c r="C28" s="8">
        <v>320976842</v>
      </c>
      <c r="D28" s="8">
        <v>108132794</v>
      </c>
      <c r="E28" s="11">
        <v>62790113</v>
      </c>
      <c r="F28" s="12">
        <v>90000000</v>
      </c>
      <c r="G28" s="8">
        <v>62000000</v>
      </c>
      <c r="H28" s="14">
        <v>37074726</v>
      </c>
      <c r="I28" s="15">
        <v>66234822</v>
      </c>
      <c r="J28" s="13">
        <v>65550000</v>
      </c>
      <c r="K28" s="8">
        <v>69286350</v>
      </c>
      <c r="L28" s="11">
        <v>73166386</v>
      </c>
    </row>
    <row r="29" spans="1:12" ht="13.5">
      <c r="A29" s="35" t="s">
        <v>43</v>
      </c>
      <c r="B29" s="34"/>
      <c r="C29" s="8">
        <v>37923456</v>
      </c>
      <c r="D29" s="8">
        <v>58711235</v>
      </c>
      <c r="E29" s="11">
        <v>79518333</v>
      </c>
      <c r="F29" s="13">
        <v>72000000</v>
      </c>
      <c r="G29" s="8">
        <v>72000000</v>
      </c>
      <c r="H29" s="11">
        <v>27643226</v>
      </c>
      <c r="I29" s="15">
        <v>106579869</v>
      </c>
      <c r="J29" s="13">
        <v>104850194</v>
      </c>
      <c r="K29" s="8">
        <v>110826655</v>
      </c>
      <c r="L29" s="11">
        <v>117026765</v>
      </c>
    </row>
    <row r="30" spans="1:12" ht="13.5">
      <c r="A30" s="35" t="s">
        <v>44</v>
      </c>
      <c r="B30" s="34" t="s">
        <v>19</v>
      </c>
      <c r="C30" s="8">
        <v>149277187</v>
      </c>
      <c r="D30" s="8">
        <v>162495214</v>
      </c>
      <c r="E30" s="11">
        <v>181519870</v>
      </c>
      <c r="F30" s="12">
        <v>204667107</v>
      </c>
      <c r="G30" s="8">
        <v>199787107</v>
      </c>
      <c r="H30" s="14">
        <v>6642951</v>
      </c>
      <c r="I30" s="15">
        <v>212136461</v>
      </c>
      <c r="J30" s="13">
        <v>156900000</v>
      </c>
      <c r="K30" s="8">
        <v>165843300</v>
      </c>
      <c r="L30" s="11">
        <v>175130525</v>
      </c>
    </row>
    <row r="31" spans="1:12" ht="13.5">
      <c r="A31" s="35" t="s">
        <v>45</v>
      </c>
      <c r="B31" s="34" t="s">
        <v>46</v>
      </c>
      <c r="C31" s="8">
        <v>7216758</v>
      </c>
      <c r="D31" s="8">
        <v>27739257</v>
      </c>
      <c r="E31" s="11">
        <v>10048010</v>
      </c>
      <c r="F31" s="13">
        <v>12000000</v>
      </c>
      <c r="G31" s="8">
        <v>12720239</v>
      </c>
      <c r="H31" s="11">
        <v>8634670</v>
      </c>
      <c r="I31" s="15">
        <v>25643241</v>
      </c>
      <c r="J31" s="13">
        <v>23646200</v>
      </c>
      <c r="K31" s="8">
        <v>24994033</v>
      </c>
      <c r="L31" s="11">
        <v>26393699</v>
      </c>
    </row>
    <row r="32" spans="1:12" ht="13.5">
      <c r="A32" s="35" t="s">
        <v>47</v>
      </c>
      <c r="B32" s="34"/>
      <c r="C32" s="8">
        <v>4480361</v>
      </c>
      <c r="D32" s="8">
        <v>2535946</v>
      </c>
      <c r="E32" s="11">
        <v>1360105</v>
      </c>
      <c r="F32" s="12">
        <v>26045000</v>
      </c>
      <c r="G32" s="8">
        <v>35392698</v>
      </c>
      <c r="H32" s="14">
        <v>20542011</v>
      </c>
      <c r="I32" s="15">
        <v>1919505</v>
      </c>
      <c r="J32" s="13">
        <v>22233264</v>
      </c>
      <c r="K32" s="8">
        <v>23500560</v>
      </c>
      <c r="L32" s="11">
        <v>24816591</v>
      </c>
    </row>
    <row r="33" spans="1:12" ht="13.5">
      <c r="A33" s="35" t="s">
        <v>48</v>
      </c>
      <c r="B33" s="34"/>
      <c r="C33" s="8">
        <v>10592364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129841996</v>
      </c>
      <c r="D34" s="8">
        <v>202922444</v>
      </c>
      <c r="E34" s="11">
        <v>102943938</v>
      </c>
      <c r="F34" s="12">
        <v>76126950</v>
      </c>
      <c r="G34" s="8">
        <v>113280598</v>
      </c>
      <c r="H34" s="11">
        <v>257253344</v>
      </c>
      <c r="I34" s="15">
        <v>97932624</v>
      </c>
      <c r="J34" s="13">
        <v>101785326</v>
      </c>
      <c r="K34" s="8">
        <v>100585989</v>
      </c>
      <c r="L34" s="11">
        <v>105882805</v>
      </c>
    </row>
    <row r="35" spans="1:12" ht="13.5">
      <c r="A35" s="33" t="s">
        <v>51</v>
      </c>
      <c r="B35" s="41"/>
      <c r="C35" s="8">
        <v>0</v>
      </c>
      <c r="D35" s="8">
        <v>1113245</v>
      </c>
      <c r="E35" s="11">
        <v>0</v>
      </c>
      <c r="F35" s="13">
        <v>0</v>
      </c>
      <c r="G35" s="8">
        <v>0</v>
      </c>
      <c r="H35" s="11">
        <v>0</v>
      </c>
      <c r="I35" s="15">
        <v>1123354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876383841</v>
      </c>
      <c r="D36" s="45">
        <f aca="true" t="shared" si="1" ref="D36:L36">SUM(D25:D35)</f>
        <v>805802583</v>
      </c>
      <c r="E36" s="46">
        <f t="shared" si="1"/>
        <v>749177244</v>
      </c>
      <c r="F36" s="47">
        <f t="shared" si="1"/>
        <v>738410598</v>
      </c>
      <c r="G36" s="45">
        <f t="shared" si="1"/>
        <v>794175392</v>
      </c>
      <c r="H36" s="46">
        <f t="shared" si="1"/>
        <v>552784000</v>
      </c>
      <c r="I36" s="49">
        <f t="shared" si="1"/>
        <v>827058618</v>
      </c>
      <c r="J36" s="50">
        <f t="shared" si="1"/>
        <v>785070584</v>
      </c>
      <c r="K36" s="45">
        <f t="shared" si="1"/>
        <v>822818505</v>
      </c>
      <c r="L36" s="46">
        <f t="shared" si="1"/>
        <v>868554166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-451766859</v>
      </c>
      <c r="D38" s="61">
        <f aca="true" t="shared" si="2" ref="D38:L38">+D22-D36</f>
        <v>-363964994</v>
      </c>
      <c r="E38" s="62">
        <f t="shared" si="2"/>
        <v>-214144465</v>
      </c>
      <c r="F38" s="63">
        <f t="shared" si="2"/>
        <v>-125451123</v>
      </c>
      <c r="G38" s="61">
        <f t="shared" si="2"/>
        <v>-107554384</v>
      </c>
      <c r="H38" s="62">
        <f t="shared" si="2"/>
        <v>24419801</v>
      </c>
      <c r="I38" s="64">
        <f t="shared" si="2"/>
        <v>-264951696</v>
      </c>
      <c r="J38" s="65">
        <f t="shared" si="2"/>
        <v>-100900751</v>
      </c>
      <c r="K38" s="61">
        <f t="shared" si="2"/>
        <v>-101988758</v>
      </c>
      <c r="L38" s="62">
        <f t="shared" si="2"/>
        <v>-106633855</v>
      </c>
    </row>
    <row r="39" spans="1:12" ht="13.5">
      <c r="A39" s="33" t="s">
        <v>54</v>
      </c>
      <c r="B39" s="41"/>
      <c r="C39" s="8">
        <v>85750519</v>
      </c>
      <c r="D39" s="8">
        <v>73386422</v>
      </c>
      <c r="E39" s="11">
        <v>76892078</v>
      </c>
      <c r="F39" s="13">
        <v>64920000</v>
      </c>
      <c r="G39" s="8">
        <v>69920000</v>
      </c>
      <c r="H39" s="11">
        <v>50741506</v>
      </c>
      <c r="I39" s="15">
        <v>63035325</v>
      </c>
      <c r="J39" s="13">
        <v>90078000</v>
      </c>
      <c r="K39" s="8">
        <v>85001000</v>
      </c>
      <c r="L39" s="11">
        <v>101465000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-366016340</v>
      </c>
      <c r="D42" s="72">
        <f aca="true" t="shared" si="3" ref="D42:L42">SUM(D38:D41)</f>
        <v>-290578572</v>
      </c>
      <c r="E42" s="73">
        <f t="shared" si="3"/>
        <v>-137252387</v>
      </c>
      <c r="F42" s="74">
        <f t="shared" si="3"/>
        <v>-60531123</v>
      </c>
      <c r="G42" s="72">
        <f t="shared" si="3"/>
        <v>-37634384</v>
      </c>
      <c r="H42" s="73">
        <f t="shared" si="3"/>
        <v>75161307</v>
      </c>
      <c r="I42" s="75">
        <f t="shared" si="3"/>
        <v>-201916371</v>
      </c>
      <c r="J42" s="76">
        <f t="shared" si="3"/>
        <v>-10822751</v>
      </c>
      <c r="K42" s="72">
        <f t="shared" si="3"/>
        <v>-16987758</v>
      </c>
      <c r="L42" s="73">
        <f t="shared" si="3"/>
        <v>-5168855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-366016340</v>
      </c>
      <c r="D44" s="82">
        <f aca="true" t="shared" si="4" ref="D44:L44">+D42-D43</f>
        <v>-290578572</v>
      </c>
      <c r="E44" s="83">
        <f t="shared" si="4"/>
        <v>-137252387</v>
      </c>
      <c r="F44" s="84">
        <f t="shared" si="4"/>
        <v>-60531123</v>
      </c>
      <c r="G44" s="82">
        <f t="shared" si="4"/>
        <v>-37634384</v>
      </c>
      <c r="H44" s="83">
        <f t="shared" si="4"/>
        <v>75161307</v>
      </c>
      <c r="I44" s="85">
        <f t="shared" si="4"/>
        <v>-201916371</v>
      </c>
      <c r="J44" s="86">
        <f t="shared" si="4"/>
        <v>-10822751</v>
      </c>
      <c r="K44" s="82">
        <f t="shared" si="4"/>
        <v>-16987758</v>
      </c>
      <c r="L44" s="83">
        <f t="shared" si="4"/>
        <v>-5168855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-366016340</v>
      </c>
      <c r="D46" s="72">
        <f aca="true" t="shared" si="5" ref="D46:L46">SUM(D44:D45)</f>
        <v>-290578572</v>
      </c>
      <c r="E46" s="73">
        <f t="shared" si="5"/>
        <v>-137252387</v>
      </c>
      <c r="F46" s="74">
        <f t="shared" si="5"/>
        <v>-60531123</v>
      </c>
      <c r="G46" s="72">
        <f t="shared" si="5"/>
        <v>-37634384</v>
      </c>
      <c r="H46" s="73">
        <f t="shared" si="5"/>
        <v>75161307</v>
      </c>
      <c r="I46" s="75">
        <f t="shared" si="5"/>
        <v>-201916371</v>
      </c>
      <c r="J46" s="76">
        <f t="shared" si="5"/>
        <v>-10822751</v>
      </c>
      <c r="K46" s="72">
        <f t="shared" si="5"/>
        <v>-16987758</v>
      </c>
      <c r="L46" s="73">
        <f t="shared" si="5"/>
        <v>-5168855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5576811</v>
      </c>
      <c r="F47" s="12">
        <v>0</v>
      </c>
      <c r="G47" s="8">
        <v>0</v>
      </c>
      <c r="H47" s="42">
        <v>0</v>
      </c>
      <c r="I47" s="12">
        <v>10264089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-366016340</v>
      </c>
      <c r="D48" s="92">
        <f aca="true" t="shared" si="6" ref="D48:L48">SUM(D46:D47)</f>
        <v>-290578572</v>
      </c>
      <c r="E48" s="93">
        <f t="shared" si="6"/>
        <v>-131675576</v>
      </c>
      <c r="F48" s="94">
        <f t="shared" si="6"/>
        <v>-60531123</v>
      </c>
      <c r="G48" s="92">
        <f t="shared" si="6"/>
        <v>-37634384</v>
      </c>
      <c r="H48" s="95">
        <f t="shared" si="6"/>
        <v>75161307</v>
      </c>
      <c r="I48" s="96">
        <f t="shared" si="6"/>
        <v>-191652282</v>
      </c>
      <c r="J48" s="97">
        <f t="shared" si="6"/>
        <v>-10822751</v>
      </c>
      <c r="K48" s="92">
        <f t="shared" si="6"/>
        <v>-16987758</v>
      </c>
      <c r="L48" s="98">
        <f t="shared" si="6"/>
        <v>-5168855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95289752</v>
      </c>
      <c r="D5" s="8">
        <v>111299093</v>
      </c>
      <c r="E5" s="9">
        <v>114445494</v>
      </c>
      <c r="F5" s="10">
        <v>113366430</v>
      </c>
      <c r="G5" s="8">
        <v>121196430</v>
      </c>
      <c r="H5" s="11">
        <v>129413719</v>
      </c>
      <c r="I5" s="12">
        <v>128980269</v>
      </c>
      <c r="J5" s="10">
        <v>129932000</v>
      </c>
      <c r="K5" s="8">
        <v>138054000</v>
      </c>
      <c r="L5" s="11">
        <v>146534000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179302903</v>
      </c>
      <c r="D7" s="8">
        <v>195341485</v>
      </c>
      <c r="E7" s="11">
        <v>208625631</v>
      </c>
      <c r="F7" s="13">
        <v>284053100</v>
      </c>
      <c r="G7" s="8">
        <v>287553100</v>
      </c>
      <c r="H7" s="11">
        <v>232044745</v>
      </c>
      <c r="I7" s="14">
        <v>243228190</v>
      </c>
      <c r="J7" s="13">
        <v>265621260</v>
      </c>
      <c r="K7" s="8">
        <v>280761660</v>
      </c>
      <c r="L7" s="11">
        <v>296484300</v>
      </c>
    </row>
    <row r="8" spans="1:12" ht="13.5">
      <c r="A8" s="35" t="s">
        <v>22</v>
      </c>
      <c r="B8" s="34" t="s">
        <v>19</v>
      </c>
      <c r="C8" s="8">
        <v>175524150</v>
      </c>
      <c r="D8" s="8">
        <v>249415753</v>
      </c>
      <c r="E8" s="11">
        <v>258841883</v>
      </c>
      <c r="F8" s="13">
        <v>349547080</v>
      </c>
      <c r="G8" s="8">
        <v>322947080</v>
      </c>
      <c r="H8" s="11">
        <v>240043480</v>
      </c>
      <c r="I8" s="15">
        <v>230445407</v>
      </c>
      <c r="J8" s="13">
        <v>410411510</v>
      </c>
      <c r="K8" s="8">
        <v>434883190</v>
      </c>
      <c r="L8" s="11">
        <v>459923590</v>
      </c>
    </row>
    <row r="9" spans="1:12" ht="13.5">
      <c r="A9" s="35" t="s">
        <v>23</v>
      </c>
      <c r="B9" s="34" t="s">
        <v>19</v>
      </c>
      <c r="C9" s="8">
        <v>16149530</v>
      </c>
      <c r="D9" s="8">
        <v>18086696</v>
      </c>
      <c r="E9" s="11">
        <v>19713892</v>
      </c>
      <c r="F9" s="13">
        <v>21544680</v>
      </c>
      <c r="G9" s="8">
        <v>25544680</v>
      </c>
      <c r="H9" s="11">
        <v>22324127</v>
      </c>
      <c r="I9" s="15">
        <v>22055895</v>
      </c>
      <c r="J9" s="13">
        <v>22656590</v>
      </c>
      <c r="K9" s="8">
        <v>23999850</v>
      </c>
      <c r="L9" s="11">
        <v>25398480</v>
      </c>
    </row>
    <row r="10" spans="1:12" ht="13.5">
      <c r="A10" s="35" t="s">
        <v>24</v>
      </c>
      <c r="B10" s="34" t="s">
        <v>19</v>
      </c>
      <c r="C10" s="8">
        <v>17389784</v>
      </c>
      <c r="D10" s="8">
        <v>23796217</v>
      </c>
      <c r="E10" s="36">
        <v>25954706</v>
      </c>
      <c r="F10" s="37">
        <v>27807190</v>
      </c>
      <c r="G10" s="38">
        <v>35807190</v>
      </c>
      <c r="H10" s="36">
        <v>28376379</v>
      </c>
      <c r="I10" s="39">
        <v>28376374</v>
      </c>
      <c r="J10" s="40">
        <v>39603740</v>
      </c>
      <c r="K10" s="38">
        <v>42165030</v>
      </c>
      <c r="L10" s="36">
        <v>44720740</v>
      </c>
    </row>
    <row r="11" spans="1:12" ht="13.5">
      <c r="A11" s="35" t="s">
        <v>25</v>
      </c>
      <c r="B11" s="41"/>
      <c r="C11" s="8">
        <v>11487000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4857962</v>
      </c>
      <c r="D12" s="8">
        <v>4599852</v>
      </c>
      <c r="E12" s="11">
        <v>4641920</v>
      </c>
      <c r="F12" s="13">
        <v>5780030</v>
      </c>
      <c r="G12" s="8">
        <v>5780030</v>
      </c>
      <c r="H12" s="11">
        <v>6068545</v>
      </c>
      <c r="I12" s="15">
        <v>6068777</v>
      </c>
      <c r="J12" s="13">
        <v>4818220</v>
      </c>
      <c r="K12" s="8">
        <v>5140970</v>
      </c>
      <c r="L12" s="11">
        <v>5642840</v>
      </c>
    </row>
    <row r="13" spans="1:12" ht="13.5">
      <c r="A13" s="33" t="s">
        <v>27</v>
      </c>
      <c r="B13" s="41"/>
      <c r="C13" s="8">
        <v>1693821</v>
      </c>
      <c r="D13" s="8">
        <v>2167164</v>
      </c>
      <c r="E13" s="11">
        <v>2701837</v>
      </c>
      <c r="F13" s="13">
        <v>2600000</v>
      </c>
      <c r="G13" s="8">
        <v>1400000</v>
      </c>
      <c r="H13" s="11">
        <v>1160573</v>
      </c>
      <c r="I13" s="15">
        <v>2108000</v>
      </c>
      <c r="J13" s="13">
        <v>1000000</v>
      </c>
      <c r="K13" s="8">
        <v>1000000</v>
      </c>
      <c r="L13" s="11">
        <v>1000000</v>
      </c>
    </row>
    <row r="14" spans="1:12" ht="13.5">
      <c r="A14" s="33" t="s">
        <v>28</v>
      </c>
      <c r="B14" s="41"/>
      <c r="C14" s="8">
        <v>17138985</v>
      </c>
      <c r="D14" s="8">
        <v>14575929</v>
      </c>
      <c r="E14" s="11">
        <v>16449002</v>
      </c>
      <c r="F14" s="13">
        <v>18940170</v>
      </c>
      <c r="G14" s="8">
        <v>22040170</v>
      </c>
      <c r="H14" s="11">
        <v>25071514</v>
      </c>
      <c r="I14" s="15">
        <v>25071512</v>
      </c>
      <c r="J14" s="13">
        <v>28295350</v>
      </c>
      <c r="K14" s="8">
        <v>28295350</v>
      </c>
      <c r="L14" s="11">
        <v>28295350</v>
      </c>
    </row>
    <row r="15" spans="1:12" ht="13.5">
      <c r="A15" s="33" t="s">
        <v>29</v>
      </c>
      <c r="B15" s="41"/>
      <c r="C15" s="8">
        <v>78385</v>
      </c>
      <c r="D15" s="8">
        <v>88183</v>
      </c>
      <c r="E15" s="11">
        <v>96000</v>
      </c>
      <c r="F15" s="13">
        <v>0</v>
      </c>
      <c r="G15" s="8">
        <v>0</v>
      </c>
      <c r="H15" s="11">
        <v>0</v>
      </c>
      <c r="I15" s="15">
        <v>98858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15854941</v>
      </c>
      <c r="D16" s="8">
        <v>22876411</v>
      </c>
      <c r="E16" s="11">
        <v>17674548</v>
      </c>
      <c r="F16" s="13">
        <v>3025020</v>
      </c>
      <c r="G16" s="8">
        <v>3025020</v>
      </c>
      <c r="H16" s="11">
        <v>2294257</v>
      </c>
      <c r="I16" s="15">
        <v>17272057</v>
      </c>
      <c r="J16" s="13">
        <v>16162000</v>
      </c>
      <c r="K16" s="8">
        <v>16332750</v>
      </c>
      <c r="L16" s="11">
        <v>16532720</v>
      </c>
    </row>
    <row r="17" spans="1:12" ht="13.5">
      <c r="A17" s="33" t="s">
        <v>31</v>
      </c>
      <c r="B17" s="41"/>
      <c r="C17" s="8">
        <v>145594</v>
      </c>
      <c r="D17" s="8">
        <v>148515</v>
      </c>
      <c r="E17" s="11">
        <v>159061</v>
      </c>
      <c r="F17" s="13">
        <v>190600</v>
      </c>
      <c r="G17" s="8">
        <v>190600</v>
      </c>
      <c r="H17" s="11">
        <v>116954</v>
      </c>
      <c r="I17" s="15">
        <v>116954</v>
      </c>
      <c r="J17" s="13">
        <v>200890</v>
      </c>
      <c r="K17" s="8">
        <v>211740</v>
      </c>
      <c r="L17" s="11">
        <v>224440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104641636</v>
      </c>
      <c r="D19" s="8">
        <v>112282568</v>
      </c>
      <c r="E19" s="11">
        <v>122910709</v>
      </c>
      <c r="F19" s="13">
        <v>131694150</v>
      </c>
      <c r="G19" s="8">
        <v>133172950</v>
      </c>
      <c r="H19" s="11">
        <v>130642830</v>
      </c>
      <c r="I19" s="15">
        <v>131170167</v>
      </c>
      <c r="J19" s="13">
        <v>147678900</v>
      </c>
      <c r="K19" s="8">
        <v>167932100</v>
      </c>
      <c r="L19" s="11">
        <v>186009250</v>
      </c>
    </row>
    <row r="20" spans="1:12" ht="13.5">
      <c r="A20" s="33" t="s">
        <v>34</v>
      </c>
      <c r="B20" s="41" t="s">
        <v>19</v>
      </c>
      <c r="C20" s="8">
        <v>2946569</v>
      </c>
      <c r="D20" s="8">
        <v>13979316</v>
      </c>
      <c r="E20" s="36">
        <v>45127393</v>
      </c>
      <c r="F20" s="37">
        <v>20756940</v>
      </c>
      <c r="G20" s="38">
        <v>22797720</v>
      </c>
      <c r="H20" s="36">
        <v>15178960</v>
      </c>
      <c r="I20" s="39">
        <v>50071748</v>
      </c>
      <c r="J20" s="40">
        <v>20556020</v>
      </c>
      <c r="K20" s="38">
        <v>21236490</v>
      </c>
      <c r="L20" s="36">
        <v>21552410</v>
      </c>
    </row>
    <row r="21" spans="1:12" ht="13.5">
      <c r="A21" s="33" t="s">
        <v>35</v>
      </c>
      <c r="B21" s="41"/>
      <c r="C21" s="8">
        <v>7589000</v>
      </c>
      <c r="D21" s="8">
        <v>0</v>
      </c>
      <c r="E21" s="11">
        <v>1426000</v>
      </c>
      <c r="F21" s="13">
        <v>1001000</v>
      </c>
      <c r="G21" s="8">
        <v>1001000</v>
      </c>
      <c r="H21" s="42">
        <v>1930</v>
      </c>
      <c r="I21" s="15">
        <v>294000</v>
      </c>
      <c r="J21" s="13">
        <v>2001000</v>
      </c>
      <c r="K21" s="8">
        <v>2501000</v>
      </c>
      <c r="L21" s="11">
        <v>2675000</v>
      </c>
    </row>
    <row r="22" spans="1:12" ht="24.75" customHeight="1">
      <c r="A22" s="43" t="s">
        <v>36</v>
      </c>
      <c r="B22" s="44"/>
      <c r="C22" s="45">
        <f>SUM(C5:C21)</f>
        <v>650090012</v>
      </c>
      <c r="D22" s="45">
        <f aca="true" t="shared" si="0" ref="D22:L22">SUM(D5:D21)</f>
        <v>768657182</v>
      </c>
      <c r="E22" s="46">
        <f t="shared" si="0"/>
        <v>838768076</v>
      </c>
      <c r="F22" s="47">
        <f t="shared" si="0"/>
        <v>980306390</v>
      </c>
      <c r="G22" s="45">
        <f t="shared" si="0"/>
        <v>982455970</v>
      </c>
      <c r="H22" s="48">
        <f t="shared" si="0"/>
        <v>832738013</v>
      </c>
      <c r="I22" s="49">
        <f t="shared" si="0"/>
        <v>885358208</v>
      </c>
      <c r="J22" s="50">
        <f t="shared" si="0"/>
        <v>1088937480</v>
      </c>
      <c r="K22" s="45">
        <f t="shared" si="0"/>
        <v>1162514130</v>
      </c>
      <c r="L22" s="46">
        <f t="shared" si="0"/>
        <v>1234993120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188397525</v>
      </c>
      <c r="D25" s="8">
        <v>174727858</v>
      </c>
      <c r="E25" s="11">
        <v>231547661</v>
      </c>
      <c r="F25" s="12">
        <v>249435520</v>
      </c>
      <c r="G25" s="8">
        <v>266829870</v>
      </c>
      <c r="H25" s="14">
        <v>240239273</v>
      </c>
      <c r="I25" s="15">
        <v>244980487</v>
      </c>
      <c r="J25" s="13">
        <v>271131070</v>
      </c>
      <c r="K25" s="8">
        <v>292673360</v>
      </c>
      <c r="L25" s="11">
        <v>314411590</v>
      </c>
    </row>
    <row r="26" spans="1:12" ht="13.5">
      <c r="A26" s="35" t="s">
        <v>39</v>
      </c>
      <c r="B26" s="34"/>
      <c r="C26" s="8">
        <v>13173344</v>
      </c>
      <c r="D26" s="8">
        <v>14409514</v>
      </c>
      <c r="E26" s="11">
        <v>15246934</v>
      </c>
      <c r="F26" s="13">
        <v>16343070</v>
      </c>
      <c r="G26" s="8">
        <v>16343070</v>
      </c>
      <c r="H26" s="11">
        <v>15727382</v>
      </c>
      <c r="I26" s="15">
        <v>15757134</v>
      </c>
      <c r="J26" s="13">
        <v>17213350</v>
      </c>
      <c r="K26" s="8">
        <v>18400580</v>
      </c>
      <c r="L26" s="11">
        <v>19450990</v>
      </c>
    </row>
    <row r="27" spans="1:12" ht="13.5">
      <c r="A27" s="35" t="s">
        <v>40</v>
      </c>
      <c r="B27" s="34" t="s">
        <v>41</v>
      </c>
      <c r="C27" s="8">
        <v>84992867</v>
      </c>
      <c r="D27" s="8">
        <v>114845605</v>
      </c>
      <c r="E27" s="11">
        <v>127167421</v>
      </c>
      <c r="F27" s="13">
        <v>84441070</v>
      </c>
      <c r="G27" s="8">
        <v>94441070</v>
      </c>
      <c r="H27" s="11">
        <v>94441071</v>
      </c>
      <c r="I27" s="15">
        <v>140049612</v>
      </c>
      <c r="J27" s="13">
        <v>121254540</v>
      </c>
      <c r="K27" s="8">
        <v>127757640</v>
      </c>
      <c r="L27" s="11">
        <v>126152460</v>
      </c>
    </row>
    <row r="28" spans="1:12" ht="13.5">
      <c r="A28" s="35" t="s">
        <v>42</v>
      </c>
      <c r="B28" s="34" t="s">
        <v>19</v>
      </c>
      <c r="C28" s="8">
        <v>32238338</v>
      </c>
      <c r="D28" s="8">
        <v>39608098</v>
      </c>
      <c r="E28" s="11">
        <v>42930417</v>
      </c>
      <c r="F28" s="12">
        <v>73535340</v>
      </c>
      <c r="G28" s="8">
        <v>73535340</v>
      </c>
      <c r="H28" s="14">
        <v>51135909</v>
      </c>
      <c r="I28" s="15">
        <v>39336246</v>
      </c>
      <c r="J28" s="13">
        <v>76861220</v>
      </c>
      <c r="K28" s="8">
        <v>78790730</v>
      </c>
      <c r="L28" s="11">
        <v>82098890</v>
      </c>
    </row>
    <row r="29" spans="1:12" ht="13.5">
      <c r="A29" s="35" t="s">
        <v>43</v>
      </c>
      <c r="B29" s="34"/>
      <c r="C29" s="8">
        <v>2281562</v>
      </c>
      <c r="D29" s="8">
        <v>4602127</v>
      </c>
      <c r="E29" s="11">
        <v>991346</v>
      </c>
      <c r="F29" s="13">
        <v>2241000</v>
      </c>
      <c r="G29" s="8">
        <v>2835870</v>
      </c>
      <c r="H29" s="11">
        <v>2588984</v>
      </c>
      <c r="I29" s="15">
        <v>3175420</v>
      </c>
      <c r="J29" s="13">
        <v>6059450</v>
      </c>
      <c r="K29" s="8">
        <v>5349000</v>
      </c>
      <c r="L29" s="11">
        <v>4572900</v>
      </c>
    </row>
    <row r="30" spans="1:12" ht="13.5">
      <c r="A30" s="35" t="s">
        <v>44</v>
      </c>
      <c r="B30" s="34" t="s">
        <v>19</v>
      </c>
      <c r="C30" s="8">
        <v>255572719</v>
      </c>
      <c r="D30" s="8">
        <v>279220268</v>
      </c>
      <c r="E30" s="11">
        <v>317838666</v>
      </c>
      <c r="F30" s="12">
        <v>371654250</v>
      </c>
      <c r="G30" s="8">
        <v>361634250</v>
      </c>
      <c r="H30" s="14">
        <v>281027377</v>
      </c>
      <c r="I30" s="15">
        <v>324861874</v>
      </c>
      <c r="J30" s="13">
        <v>395171650</v>
      </c>
      <c r="K30" s="8">
        <v>420315970</v>
      </c>
      <c r="L30" s="11">
        <v>455834100</v>
      </c>
    </row>
    <row r="31" spans="1:12" ht="13.5">
      <c r="A31" s="35" t="s">
        <v>45</v>
      </c>
      <c r="B31" s="34" t="s">
        <v>46</v>
      </c>
      <c r="C31" s="8">
        <v>15226696</v>
      </c>
      <c r="D31" s="8">
        <v>24947049</v>
      </c>
      <c r="E31" s="11">
        <v>20449730</v>
      </c>
      <c r="F31" s="13">
        <v>38199230</v>
      </c>
      <c r="G31" s="8">
        <v>39497230</v>
      </c>
      <c r="H31" s="11">
        <v>13006410</v>
      </c>
      <c r="I31" s="15">
        <v>18129239</v>
      </c>
      <c r="J31" s="13">
        <v>38410230</v>
      </c>
      <c r="K31" s="8">
        <v>38240040</v>
      </c>
      <c r="L31" s="11">
        <v>39419540</v>
      </c>
    </row>
    <row r="32" spans="1:12" ht="13.5">
      <c r="A32" s="35" t="s">
        <v>47</v>
      </c>
      <c r="B32" s="34"/>
      <c r="C32" s="8">
        <v>23971696</v>
      </c>
      <c r="D32" s="8">
        <v>76838856</v>
      </c>
      <c r="E32" s="11">
        <v>30976177</v>
      </c>
      <c r="F32" s="12">
        <v>36532200</v>
      </c>
      <c r="G32" s="8">
        <v>38022400</v>
      </c>
      <c r="H32" s="14">
        <v>23377654</v>
      </c>
      <c r="I32" s="15">
        <v>31384038</v>
      </c>
      <c r="J32" s="13">
        <v>34386000</v>
      </c>
      <c r="K32" s="8">
        <v>36215000</v>
      </c>
      <c r="L32" s="11">
        <v>37802000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433447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61918680</v>
      </c>
      <c r="D34" s="8">
        <v>74140046</v>
      </c>
      <c r="E34" s="11">
        <v>93867483</v>
      </c>
      <c r="F34" s="12">
        <v>126454810</v>
      </c>
      <c r="G34" s="8">
        <v>109596820</v>
      </c>
      <c r="H34" s="11">
        <v>71861402</v>
      </c>
      <c r="I34" s="15">
        <v>82522230</v>
      </c>
      <c r="J34" s="13">
        <v>112857800</v>
      </c>
      <c r="K34" s="8">
        <v>116768560</v>
      </c>
      <c r="L34" s="11">
        <v>118145520</v>
      </c>
    </row>
    <row r="35" spans="1:12" ht="13.5">
      <c r="A35" s="33" t="s">
        <v>51</v>
      </c>
      <c r="B35" s="41"/>
      <c r="C35" s="8">
        <v>8347000</v>
      </c>
      <c r="D35" s="8">
        <v>5689000</v>
      </c>
      <c r="E35" s="11">
        <v>1657070</v>
      </c>
      <c r="F35" s="13">
        <v>0</v>
      </c>
      <c r="G35" s="8">
        <v>0</v>
      </c>
      <c r="H35" s="11">
        <v>0</v>
      </c>
      <c r="I35" s="15">
        <v>1876968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686120427</v>
      </c>
      <c r="D36" s="45">
        <f aca="true" t="shared" si="1" ref="D36:L36">SUM(D25:D35)</f>
        <v>809028421</v>
      </c>
      <c r="E36" s="46">
        <f t="shared" si="1"/>
        <v>882672905</v>
      </c>
      <c r="F36" s="47">
        <f t="shared" si="1"/>
        <v>998836490</v>
      </c>
      <c r="G36" s="45">
        <f t="shared" si="1"/>
        <v>1002735920</v>
      </c>
      <c r="H36" s="46">
        <f t="shared" si="1"/>
        <v>793838909</v>
      </c>
      <c r="I36" s="49">
        <f t="shared" si="1"/>
        <v>902073248</v>
      </c>
      <c r="J36" s="50">
        <f t="shared" si="1"/>
        <v>1073345310</v>
      </c>
      <c r="K36" s="45">
        <f t="shared" si="1"/>
        <v>1134510880</v>
      </c>
      <c r="L36" s="46">
        <f t="shared" si="1"/>
        <v>1197887990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-36030415</v>
      </c>
      <c r="D38" s="61">
        <f aca="true" t="shared" si="2" ref="D38:L38">+D22-D36</f>
        <v>-40371239</v>
      </c>
      <c r="E38" s="62">
        <f t="shared" si="2"/>
        <v>-43904829</v>
      </c>
      <c r="F38" s="63">
        <f t="shared" si="2"/>
        <v>-18530100</v>
      </c>
      <c r="G38" s="61">
        <f t="shared" si="2"/>
        <v>-20279950</v>
      </c>
      <c r="H38" s="62">
        <f t="shared" si="2"/>
        <v>38899104</v>
      </c>
      <c r="I38" s="64">
        <f t="shared" si="2"/>
        <v>-16715040</v>
      </c>
      <c r="J38" s="65">
        <f t="shared" si="2"/>
        <v>15592170</v>
      </c>
      <c r="K38" s="61">
        <f t="shared" si="2"/>
        <v>28003250</v>
      </c>
      <c r="L38" s="62">
        <f t="shared" si="2"/>
        <v>37105130</v>
      </c>
    </row>
    <row r="39" spans="1:12" ht="13.5">
      <c r="A39" s="33" t="s">
        <v>54</v>
      </c>
      <c r="B39" s="41"/>
      <c r="C39" s="8">
        <v>83124268</v>
      </c>
      <c r="D39" s="8">
        <v>198486000</v>
      </c>
      <c r="E39" s="11">
        <v>79982999</v>
      </c>
      <c r="F39" s="13">
        <v>67091850</v>
      </c>
      <c r="G39" s="8">
        <v>81066700</v>
      </c>
      <c r="H39" s="11">
        <v>1750750</v>
      </c>
      <c r="I39" s="15">
        <v>78471900</v>
      </c>
      <c r="J39" s="13">
        <v>133128100</v>
      </c>
      <c r="K39" s="8">
        <v>55506900</v>
      </c>
      <c r="L39" s="11">
        <v>61017750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47093853</v>
      </c>
      <c r="D42" s="72">
        <f aca="true" t="shared" si="3" ref="D42:L42">SUM(D38:D41)</f>
        <v>158114761</v>
      </c>
      <c r="E42" s="73">
        <f t="shared" si="3"/>
        <v>36078170</v>
      </c>
      <c r="F42" s="74">
        <f t="shared" si="3"/>
        <v>48561750</v>
      </c>
      <c r="G42" s="72">
        <f t="shared" si="3"/>
        <v>60786750</v>
      </c>
      <c r="H42" s="73">
        <f t="shared" si="3"/>
        <v>40649854</v>
      </c>
      <c r="I42" s="75">
        <f t="shared" si="3"/>
        <v>61756860</v>
      </c>
      <c r="J42" s="76">
        <f t="shared" si="3"/>
        <v>148720270</v>
      </c>
      <c r="K42" s="72">
        <f t="shared" si="3"/>
        <v>83510150</v>
      </c>
      <c r="L42" s="73">
        <f t="shared" si="3"/>
        <v>98122880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47093853</v>
      </c>
      <c r="D44" s="82">
        <f aca="true" t="shared" si="4" ref="D44:L44">+D42-D43</f>
        <v>158114761</v>
      </c>
      <c r="E44" s="83">
        <f t="shared" si="4"/>
        <v>36078170</v>
      </c>
      <c r="F44" s="84">
        <f t="shared" si="4"/>
        <v>48561750</v>
      </c>
      <c r="G44" s="82">
        <f t="shared" si="4"/>
        <v>60786750</v>
      </c>
      <c r="H44" s="83">
        <f t="shared" si="4"/>
        <v>40649854</v>
      </c>
      <c r="I44" s="85">
        <f t="shared" si="4"/>
        <v>61756860</v>
      </c>
      <c r="J44" s="86">
        <f t="shared" si="4"/>
        <v>148720270</v>
      </c>
      <c r="K44" s="82">
        <f t="shared" si="4"/>
        <v>83510150</v>
      </c>
      <c r="L44" s="83">
        <f t="shared" si="4"/>
        <v>98122880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47093853</v>
      </c>
      <c r="D46" s="72">
        <f aca="true" t="shared" si="5" ref="D46:L46">SUM(D44:D45)</f>
        <v>158114761</v>
      </c>
      <c r="E46" s="73">
        <f t="shared" si="5"/>
        <v>36078170</v>
      </c>
      <c r="F46" s="74">
        <f t="shared" si="5"/>
        <v>48561750</v>
      </c>
      <c r="G46" s="72">
        <f t="shared" si="5"/>
        <v>60786750</v>
      </c>
      <c r="H46" s="73">
        <f t="shared" si="5"/>
        <v>40649854</v>
      </c>
      <c r="I46" s="75">
        <f t="shared" si="5"/>
        <v>61756860</v>
      </c>
      <c r="J46" s="76">
        <f t="shared" si="5"/>
        <v>148720270</v>
      </c>
      <c r="K46" s="72">
        <f t="shared" si="5"/>
        <v>83510150</v>
      </c>
      <c r="L46" s="73">
        <f t="shared" si="5"/>
        <v>98122880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47093853</v>
      </c>
      <c r="D48" s="92">
        <f aca="true" t="shared" si="6" ref="D48:L48">SUM(D46:D47)</f>
        <v>158114761</v>
      </c>
      <c r="E48" s="93">
        <f t="shared" si="6"/>
        <v>36078170</v>
      </c>
      <c r="F48" s="94">
        <f t="shared" si="6"/>
        <v>48561750</v>
      </c>
      <c r="G48" s="92">
        <f t="shared" si="6"/>
        <v>60786750</v>
      </c>
      <c r="H48" s="95">
        <f t="shared" si="6"/>
        <v>40649854</v>
      </c>
      <c r="I48" s="96">
        <f t="shared" si="6"/>
        <v>61756860</v>
      </c>
      <c r="J48" s="97">
        <f t="shared" si="6"/>
        <v>148720270</v>
      </c>
      <c r="K48" s="92">
        <f t="shared" si="6"/>
        <v>83510150</v>
      </c>
      <c r="L48" s="98">
        <f t="shared" si="6"/>
        <v>98122880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19474278</v>
      </c>
      <c r="D5" s="8">
        <v>21152561</v>
      </c>
      <c r="E5" s="9">
        <v>22693193</v>
      </c>
      <c r="F5" s="10">
        <v>27148891</v>
      </c>
      <c r="G5" s="8">
        <v>27148891</v>
      </c>
      <c r="H5" s="11">
        <v>27148891</v>
      </c>
      <c r="I5" s="12">
        <v>0</v>
      </c>
      <c r="J5" s="10">
        <v>28804973</v>
      </c>
      <c r="K5" s="8">
        <v>30562076</v>
      </c>
      <c r="L5" s="11">
        <v>32426363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-102286</v>
      </c>
      <c r="D7" s="8">
        <v>-414</v>
      </c>
      <c r="E7" s="11">
        <v>-1376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18518134</v>
      </c>
      <c r="D8" s="8">
        <v>31294060</v>
      </c>
      <c r="E8" s="11">
        <v>33858861</v>
      </c>
      <c r="F8" s="13">
        <v>23098760</v>
      </c>
      <c r="G8" s="8">
        <v>23098760</v>
      </c>
      <c r="H8" s="11">
        <v>10394436</v>
      </c>
      <c r="I8" s="15">
        <v>0</v>
      </c>
      <c r="J8" s="13">
        <v>24507784</v>
      </c>
      <c r="K8" s="8">
        <v>26002759</v>
      </c>
      <c r="L8" s="11">
        <v>27588927</v>
      </c>
    </row>
    <row r="9" spans="1:12" ht="13.5">
      <c r="A9" s="35" t="s">
        <v>23</v>
      </c>
      <c r="B9" s="34" t="s">
        <v>19</v>
      </c>
      <c r="C9" s="8">
        <v>15312749</v>
      </c>
      <c r="D9" s="8">
        <v>16696403</v>
      </c>
      <c r="E9" s="11">
        <v>17305717</v>
      </c>
      <c r="F9" s="13">
        <v>17776153</v>
      </c>
      <c r="G9" s="8">
        <v>17776153</v>
      </c>
      <c r="H9" s="11">
        <v>7999269</v>
      </c>
      <c r="I9" s="15">
        <v>0</v>
      </c>
      <c r="J9" s="13">
        <v>18860499</v>
      </c>
      <c r="K9" s="8">
        <v>20010989</v>
      </c>
      <c r="L9" s="11">
        <v>21231659</v>
      </c>
    </row>
    <row r="10" spans="1:12" ht="13.5">
      <c r="A10" s="35" t="s">
        <v>24</v>
      </c>
      <c r="B10" s="34" t="s">
        <v>19</v>
      </c>
      <c r="C10" s="8">
        <v>13862071</v>
      </c>
      <c r="D10" s="8">
        <v>12125447</v>
      </c>
      <c r="E10" s="36">
        <v>12583451</v>
      </c>
      <c r="F10" s="37">
        <v>12906827</v>
      </c>
      <c r="G10" s="38">
        <v>12906827</v>
      </c>
      <c r="H10" s="36">
        <v>5808072</v>
      </c>
      <c r="I10" s="39">
        <v>0</v>
      </c>
      <c r="J10" s="40">
        <v>13694144</v>
      </c>
      <c r="K10" s="38">
        <v>14529486</v>
      </c>
      <c r="L10" s="36">
        <v>15415785</v>
      </c>
    </row>
    <row r="11" spans="1:12" ht="13.5">
      <c r="A11" s="35" t="s">
        <v>25</v>
      </c>
      <c r="B11" s="41"/>
      <c r="C11" s="8">
        <v>1275172</v>
      </c>
      <c r="D11" s="8">
        <v>1346169</v>
      </c>
      <c r="E11" s="11">
        <v>1392086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543056</v>
      </c>
      <c r="D12" s="8">
        <v>435122</v>
      </c>
      <c r="E12" s="11">
        <v>136418</v>
      </c>
      <c r="F12" s="13">
        <v>291440</v>
      </c>
      <c r="G12" s="8">
        <v>291440</v>
      </c>
      <c r="H12" s="11">
        <v>291440</v>
      </c>
      <c r="I12" s="15">
        <v>0</v>
      </c>
      <c r="J12" s="13">
        <v>309217</v>
      </c>
      <c r="K12" s="8">
        <v>328080</v>
      </c>
      <c r="L12" s="11">
        <v>348092</v>
      </c>
    </row>
    <row r="13" spans="1:12" ht="13.5">
      <c r="A13" s="33" t="s">
        <v>27</v>
      </c>
      <c r="B13" s="41"/>
      <c r="C13" s="8">
        <v>187804</v>
      </c>
      <c r="D13" s="8">
        <v>91143</v>
      </c>
      <c r="E13" s="11">
        <v>236187</v>
      </c>
      <c r="F13" s="13">
        <v>613295</v>
      </c>
      <c r="G13" s="8">
        <v>613295</v>
      </c>
      <c r="H13" s="11">
        <v>613295</v>
      </c>
      <c r="I13" s="15">
        <v>0</v>
      </c>
      <c r="J13" s="13">
        <v>214243</v>
      </c>
      <c r="K13" s="8">
        <v>227312</v>
      </c>
      <c r="L13" s="11">
        <v>241178</v>
      </c>
    </row>
    <row r="14" spans="1:12" ht="13.5">
      <c r="A14" s="33" t="s">
        <v>28</v>
      </c>
      <c r="B14" s="41"/>
      <c r="C14" s="8">
        <v>12875683</v>
      </c>
      <c r="D14" s="8">
        <v>19583954</v>
      </c>
      <c r="E14" s="11">
        <v>25817220</v>
      </c>
      <c r="F14" s="13">
        <v>25861206</v>
      </c>
      <c r="G14" s="8">
        <v>25861206</v>
      </c>
      <c r="H14" s="11">
        <v>25969229</v>
      </c>
      <c r="I14" s="15">
        <v>0</v>
      </c>
      <c r="J14" s="13">
        <v>27412878</v>
      </c>
      <c r="K14" s="8">
        <v>29057651</v>
      </c>
      <c r="L14" s="11">
        <v>30801110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3342298</v>
      </c>
      <c r="G15" s="8">
        <v>3342298</v>
      </c>
      <c r="H15" s="11">
        <v>3342298</v>
      </c>
      <c r="I15" s="15">
        <v>0</v>
      </c>
      <c r="J15" s="13">
        <v>3546178</v>
      </c>
      <c r="K15" s="8">
        <v>3762495</v>
      </c>
      <c r="L15" s="11">
        <v>3992007</v>
      </c>
    </row>
    <row r="16" spans="1:12" ht="13.5">
      <c r="A16" s="33" t="s">
        <v>30</v>
      </c>
      <c r="B16" s="41"/>
      <c r="C16" s="8">
        <v>73870</v>
      </c>
      <c r="D16" s="8">
        <v>119791</v>
      </c>
      <c r="E16" s="11">
        <v>75970</v>
      </c>
      <c r="F16" s="13">
        <v>750000</v>
      </c>
      <c r="G16" s="8">
        <v>750000</v>
      </c>
      <c r="H16" s="11">
        <v>750000</v>
      </c>
      <c r="I16" s="15">
        <v>0</v>
      </c>
      <c r="J16" s="13">
        <v>75000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75524459</v>
      </c>
      <c r="D19" s="8">
        <v>83705052</v>
      </c>
      <c r="E19" s="11">
        <v>86948674</v>
      </c>
      <c r="F19" s="13">
        <v>81524000</v>
      </c>
      <c r="G19" s="8">
        <v>81524000</v>
      </c>
      <c r="H19" s="11">
        <v>80594000</v>
      </c>
      <c r="I19" s="15">
        <v>0</v>
      </c>
      <c r="J19" s="13">
        <v>83172000</v>
      </c>
      <c r="K19" s="8">
        <v>90157000</v>
      </c>
      <c r="L19" s="11">
        <v>95121000</v>
      </c>
    </row>
    <row r="20" spans="1:12" ht="13.5">
      <c r="A20" s="33" t="s">
        <v>34</v>
      </c>
      <c r="B20" s="41" t="s">
        <v>19</v>
      </c>
      <c r="C20" s="8">
        <v>212565</v>
      </c>
      <c r="D20" s="8">
        <v>2782506</v>
      </c>
      <c r="E20" s="36">
        <v>4148411</v>
      </c>
      <c r="F20" s="37">
        <v>2480126</v>
      </c>
      <c r="G20" s="38">
        <v>2480126</v>
      </c>
      <c r="H20" s="36">
        <v>2699216</v>
      </c>
      <c r="I20" s="39">
        <v>0</v>
      </c>
      <c r="J20" s="40">
        <v>2532389</v>
      </c>
      <c r="K20" s="38">
        <v>2686865</v>
      </c>
      <c r="L20" s="36">
        <v>2850763</v>
      </c>
    </row>
    <row r="21" spans="1:12" ht="13.5">
      <c r="A21" s="33" t="s">
        <v>35</v>
      </c>
      <c r="B21" s="41"/>
      <c r="C21" s="8">
        <v>0</v>
      </c>
      <c r="D21" s="8">
        <v>1401000</v>
      </c>
      <c r="E21" s="11">
        <v>-20045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157757555</v>
      </c>
      <c r="D22" s="45">
        <f aca="true" t="shared" si="0" ref="D22:L22">SUM(D5:D21)</f>
        <v>190732794</v>
      </c>
      <c r="E22" s="46">
        <f t="shared" si="0"/>
        <v>205174767</v>
      </c>
      <c r="F22" s="47">
        <f t="shared" si="0"/>
        <v>195792996</v>
      </c>
      <c r="G22" s="45">
        <f t="shared" si="0"/>
        <v>195792996</v>
      </c>
      <c r="H22" s="48">
        <f t="shared" si="0"/>
        <v>165610146</v>
      </c>
      <c r="I22" s="49">
        <f t="shared" si="0"/>
        <v>0</v>
      </c>
      <c r="J22" s="50">
        <f t="shared" si="0"/>
        <v>203129305</v>
      </c>
      <c r="K22" s="45">
        <f t="shared" si="0"/>
        <v>217324713</v>
      </c>
      <c r="L22" s="46">
        <f t="shared" si="0"/>
        <v>230016884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77962771</v>
      </c>
      <c r="D25" s="8">
        <v>73311313</v>
      </c>
      <c r="E25" s="11">
        <v>77102233</v>
      </c>
      <c r="F25" s="12">
        <v>87529879</v>
      </c>
      <c r="G25" s="8">
        <v>87529880</v>
      </c>
      <c r="H25" s="14">
        <v>87529884</v>
      </c>
      <c r="I25" s="15">
        <v>0</v>
      </c>
      <c r="J25" s="13">
        <v>85790601</v>
      </c>
      <c r="K25" s="8">
        <v>86648508</v>
      </c>
      <c r="L25" s="11">
        <v>87514993</v>
      </c>
    </row>
    <row r="26" spans="1:12" ht="13.5">
      <c r="A26" s="35" t="s">
        <v>39</v>
      </c>
      <c r="B26" s="34"/>
      <c r="C26" s="8">
        <v>5235182</v>
      </c>
      <c r="D26" s="8">
        <v>4946053</v>
      </c>
      <c r="E26" s="11">
        <v>5613522</v>
      </c>
      <c r="F26" s="13">
        <v>5926016</v>
      </c>
      <c r="G26" s="8">
        <v>5926016</v>
      </c>
      <c r="H26" s="11">
        <v>5926012</v>
      </c>
      <c r="I26" s="15">
        <v>0</v>
      </c>
      <c r="J26" s="13">
        <v>5985277</v>
      </c>
      <c r="K26" s="8">
        <v>6045129</v>
      </c>
      <c r="L26" s="11">
        <v>6105581</v>
      </c>
    </row>
    <row r="27" spans="1:12" ht="13.5">
      <c r="A27" s="35" t="s">
        <v>40</v>
      </c>
      <c r="B27" s="34" t="s">
        <v>41</v>
      </c>
      <c r="C27" s="8">
        <v>37976426</v>
      </c>
      <c r="D27" s="8">
        <v>44882190</v>
      </c>
      <c r="E27" s="11">
        <v>6569356</v>
      </c>
      <c r="F27" s="13">
        <v>1900000</v>
      </c>
      <c r="G27" s="8">
        <v>1900000</v>
      </c>
      <c r="H27" s="11">
        <v>0</v>
      </c>
      <c r="I27" s="15">
        <v>0</v>
      </c>
      <c r="J27" s="13">
        <v>6569356</v>
      </c>
      <c r="K27" s="8">
        <v>6970087</v>
      </c>
      <c r="L27" s="11">
        <v>7395262</v>
      </c>
    </row>
    <row r="28" spans="1:12" ht="13.5">
      <c r="A28" s="35" t="s">
        <v>42</v>
      </c>
      <c r="B28" s="34" t="s">
        <v>19</v>
      </c>
      <c r="C28" s="8">
        <v>137283347</v>
      </c>
      <c r="D28" s="8">
        <v>37286363</v>
      </c>
      <c r="E28" s="11">
        <v>38259177</v>
      </c>
      <c r="F28" s="12">
        <v>1500000</v>
      </c>
      <c r="G28" s="8">
        <v>1500000</v>
      </c>
      <c r="H28" s="14">
        <v>0</v>
      </c>
      <c r="I28" s="15">
        <v>0</v>
      </c>
      <c r="J28" s="13">
        <v>38259177</v>
      </c>
      <c r="K28" s="8">
        <v>38259177</v>
      </c>
      <c r="L28" s="11">
        <v>38259177</v>
      </c>
    </row>
    <row r="29" spans="1:12" ht="13.5">
      <c r="A29" s="35" t="s">
        <v>43</v>
      </c>
      <c r="B29" s="34"/>
      <c r="C29" s="8">
        <v>7849642</v>
      </c>
      <c r="D29" s="8">
        <v>12101882</v>
      </c>
      <c r="E29" s="11">
        <v>21271001</v>
      </c>
      <c r="F29" s="13">
        <v>3211126</v>
      </c>
      <c r="G29" s="8">
        <v>3211126</v>
      </c>
      <c r="H29" s="11">
        <v>3211126</v>
      </c>
      <c r="I29" s="15">
        <v>0</v>
      </c>
      <c r="J29" s="13">
        <v>3298072</v>
      </c>
      <c r="K29" s="8">
        <v>3499254</v>
      </c>
      <c r="L29" s="11">
        <v>3712709</v>
      </c>
    </row>
    <row r="30" spans="1:12" ht="13.5">
      <c r="A30" s="35" t="s">
        <v>44</v>
      </c>
      <c r="B30" s="34" t="s">
        <v>19</v>
      </c>
      <c r="C30" s="8">
        <v>27714956</v>
      </c>
      <c r="D30" s="8">
        <v>23768637</v>
      </c>
      <c r="E30" s="11">
        <v>45946294</v>
      </c>
      <c r="F30" s="12">
        <v>6000000</v>
      </c>
      <c r="G30" s="8">
        <v>6000000</v>
      </c>
      <c r="H30" s="14">
        <v>6000000</v>
      </c>
      <c r="I30" s="15">
        <v>0</v>
      </c>
      <c r="J30" s="13">
        <v>6000000</v>
      </c>
      <c r="K30" s="8">
        <v>8122000</v>
      </c>
      <c r="L30" s="11">
        <v>11416420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6746501</v>
      </c>
      <c r="D33" s="8">
        <v>3547907</v>
      </c>
      <c r="E33" s="11">
        <v>9595124</v>
      </c>
      <c r="F33" s="13">
        <v>5252545</v>
      </c>
      <c r="G33" s="8">
        <v>5252545</v>
      </c>
      <c r="H33" s="11">
        <v>5252544</v>
      </c>
      <c r="I33" s="15">
        <v>0</v>
      </c>
      <c r="J33" s="13">
        <v>10000000</v>
      </c>
      <c r="K33" s="8">
        <v>10610000</v>
      </c>
      <c r="L33" s="11">
        <v>11257210</v>
      </c>
    </row>
    <row r="34" spans="1:12" ht="13.5">
      <c r="A34" s="35" t="s">
        <v>49</v>
      </c>
      <c r="B34" s="34" t="s">
        <v>50</v>
      </c>
      <c r="C34" s="8">
        <v>37149779</v>
      </c>
      <c r="D34" s="8">
        <v>64348647</v>
      </c>
      <c r="E34" s="11">
        <v>63534366</v>
      </c>
      <c r="F34" s="12">
        <v>74939664</v>
      </c>
      <c r="G34" s="8">
        <v>74939664</v>
      </c>
      <c r="H34" s="11">
        <v>87167367</v>
      </c>
      <c r="I34" s="15">
        <v>0</v>
      </c>
      <c r="J34" s="13">
        <v>57628525</v>
      </c>
      <c r="K34" s="8">
        <v>62976698</v>
      </c>
      <c r="L34" s="11">
        <v>68746575</v>
      </c>
    </row>
    <row r="35" spans="1:12" ht="13.5">
      <c r="A35" s="33" t="s">
        <v>51</v>
      </c>
      <c r="B35" s="41"/>
      <c r="C35" s="8">
        <v>0</v>
      </c>
      <c r="D35" s="8">
        <v>9208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337918604</v>
      </c>
      <c r="D36" s="45">
        <f aca="true" t="shared" si="1" ref="D36:L36">SUM(D25:D35)</f>
        <v>264202200</v>
      </c>
      <c r="E36" s="46">
        <f t="shared" si="1"/>
        <v>267891073</v>
      </c>
      <c r="F36" s="47">
        <f t="shared" si="1"/>
        <v>186259230</v>
      </c>
      <c r="G36" s="45">
        <f t="shared" si="1"/>
        <v>186259231</v>
      </c>
      <c r="H36" s="46">
        <f t="shared" si="1"/>
        <v>195086933</v>
      </c>
      <c r="I36" s="49">
        <f t="shared" si="1"/>
        <v>0</v>
      </c>
      <c r="J36" s="50">
        <f t="shared" si="1"/>
        <v>213531008</v>
      </c>
      <c r="K36" s="45">
        <f t="shared" si="1"/>
        <v>223130853</v>
      </c>
      <c r="L36" s="46">
        <f t="shared" si="1"/>
        <v>234407927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-180161049</v>
      </c>
      <c r="D38" s="61">
        <f aca="true" t="shared" si="2" ref="D38:L38">+D22-D36</f>
        <v>-73469406</v>
      </c>
      <c r="E38" s="62">
        <f t="shared" si="2"/>
        <v>-62716306</v>
      </c>
      <c r="F38" s="63">
        <f t="shared" si="2"/>
        <v>9533766</v>
      </c>
      <c r="G38" s="61">
        <f t="shared" si="2"/>
        <v>9533765</v>
      </c>
      <c r="H38" s="62">
        <f t="shared" si="2"/>
        <v>-29476787</v>
      </c>
      <c r="I38" s="64">
        <f t="shared" si="2"/>
        <v>0</v>
      </c>
      <c r="J38" s="65">
        <f t="shared" si="2"/>
        <v>-10401703</v>
      </c>
      <c r="K38" s="61">
        <f t="shared" si="2"/>
        <v>-5806140</v>
      </c>
      <c r="L38" s="62">
        <f t="shared" si="2"/>
        <v>-4391043</v>
      </c>
    </row>
    <row r="39" spans="1:12" ht="13.5">
      <c r="A39" s="33" t="s">
        <v>54</v>
      </c>
      <c r="B39" s="41"/>
      <c r="C39" s="8">
        <v>21319360</v>
      </c>
      <c r="D39" s="8">
        <v>18508416</v>
      </c>
      <c r="E39" s="11">
        <v>12635910</v>
      </c>
      <c r="F39" s="13">
        <v>32422000</v>
      </c>
      <c r="G39" s="8">
        <v>32422000</v>
      </c>
      <c r="H39" s="11">
        <v>19766635</v>
      </c>
      <c r="I39" s="15">
        <v>0</v>
      </c>
      <c r="J39" s="13">
        <v>32080000</v>
      </c>
      <c r="K39" s="8">
        <v>30874000</v>
      </c>
      <c r="L39" s="11">
        <v>37037000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-158841689</v>
      </c>
      <c r="D42" s="72">
        <f aca="true" t="shared" si="3" ref="D42:L42">SUM(D38:D41)</f>
        <v>-54960990</v>
      </c>
      <c r="E42" s="73">
        <f t="shared" si="3"/>
        <v>-50080396</v>
      </c>
      <c r="F42" s="74">
        <f t="shared" si="3"/>
        <v>41955766</v>
      </c>
      <c r="G42" s="72">
        <f t="shared" si="3"/>
        <v>41955765</v>
      </c>
      <c r="H42" s="73">
        <f t="shared" si="3"/>
        <v>-9710152</v>
      </c>
      <c r="I42" s="75">
        <f t="shared" si="3"/>
        <v>0</v>
      </c>
      <c r="J42" s="76">
        <f t="shared" si="3"/>
        <v>21678297</v>
      </c>
      <c r="K42" s="72">
        <f t="shared" si="3"/>
        <v>25067860</v>
      </c>
      <c r="L42" s="73">
        <f t="shared" si="3"/>
        <v>32645957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-158841689</v>
      </c>
      <c r="D44" s="82">
        <f aca="true" t="shared" si="4" ref="D44:L44">+D42-D43</f>
        <v>-54960990</v>
      </c>
      <c r="E44" s="83">
        <f t="shared" si="4"/>
        <v>-50080396</v>
      </c>
      <c r="F44" s="84">
        <f t="shared" si="4"/>
        <v>41955766</v>
      </c>
      <c r="G44" s="82">
        <f t="shared" si="4"/>
        <v>41955765</v>
      </c>
      <c r="H44" s="83">
        <f t="shared" si="4"/>
        <v>-9710152</v>
      </c>
      <c r="I44" s="85">
        <f t="shared" si="4"/>
        <v>0</v>
      </c>
      <c r="J44" s="86">
        <f t="shared" si="4"/>
        <v>21678297</v>
      </c>
      <c r="K44" s="82">
        <f t="shared" si="4"/>
        <v>25067860</v>
      </c>
      <c r="L44" s="83">
        <f t="shared" si="4"/>
        <v>32645957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-158841689</v>
      </c>
      <c r="D46" s="72">
        <f aca="true" t="shared" si="5" ref="D46:L46">SUM(D44:D45)</f>
        <v>-54960990</v>
      </c>
      <c r="E46" s="73">
        <f t="shared" si="5"/>
        <v>-50080396</v>
      </c>
      <c r="F46" s="74">
        <f t="shared" si="5"/>
        <v>41955766</v>
      </c>
      <c r="G46" s="72">
        <f t="shared" si="5"/>
        <v>41955765</v>
      </c>
      <c r="H46" s="73">
        <f t="shared" si="5"/>
        <v>-9710152</v>
      </c>
      <c r="I46" s="75">
        <f t="shared" si="5"/>
        <v>0</v>
      </c>
      <c r="J46" s="76">
        <f t="shared" si="5"/>
        <v>21678297</v>
      </c>
      <c r="K46" s="72">
        <f t="shared" si="5"/>
        <v>25067860</v>
      </c>
      <c r="L46" s="73">
        <f t="shared" si="5"/>
        <v>32645957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-158841689</v>
      </c>
      <c r="D48" s="92">
        <f aca="true" t="shared" si="6" ref="D48:L48">SUM(D46:D47)</f>
        <v>-54960990</v>
      </c>
      <c r="E48" s="93">
        <f t="shared" si="6"/>
        <v>-50080396</v>
      </c>
      <c r="F48" s="94">
        <f t="shared" si="6"/>
        <v>41955766</v>
      </c>
      <c r="G48" s="92">
        <f t="shared" si="6"/>
        <v>41955765</v>
      </c>
      <c r="H48" s="95">
        <f t="shared" si="6"/>
        <v>-9710152</v>
      </c>
      <c r="I48" s="96">
        <f t="shared" si="6"/>
        <v>0</v>
      </c>
      <c r="J48" s="97">
        <f t="shared" si="6"/>
        <v>21678297</v>
      </c>
      <c r="K48" s="92">
        <f t="shared" si="6"/>
        <v>25067860</v>
      </c>
      <c r="L48" s="98">
        <f t="shared" si="6"/>
        <v>32645957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8571000</v>
      </c>
      <c r="D13" s="8">
        <v>8043872</v>
      </c>
      <c r="E13" s="11">
        <v>7989415</v>
      </c>
      <c r="F13" s="13">
        <v>3700000</v>
      </c>
      <c r="G13" s="8">
        <v>4387000</v>
      </c>
      <c r="H13" s="11">
        <v>3127868</v>
      </c>
      <c r="I13" s="15">
        <v>6731631</v>
      </c>
      <c r="J13" s="13">
        <v>6100000</v>
      </c>
      <c r="K13" s="8">
        <v>6447700</v>
      </c>
      <c r="L13" s="11">
        <v>6808771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136774000</v>
      </c>
      <c r="D19" s="8">
        <v>143365922</v>
      </c>
      <c r="E19" s="11">
        <v>145367031</v>
      </c>
      <c r="F19" s="13">
        <v>145547000</v>
      </c>
      <c r="G19" s="8">
        <v>145547000</v>
      </c>
      <c r="H19" s="11">
        <v>145666000</v>
      </c>
      <c r="I19" s="15">
        <v>145706632</v>
      </c>
      <c r="J19" s="13">
        <v>145571000</v>
      </c>
      <c r="K19" s="8">
        <v>150130000</v>
      </c>
      <c r="L19" s="11">
        <v>154678000</v>
      </c>
    </row>
    <row r="20" spans="1:12" ht="13.5">
      <c r="A20" s="33" t="s">
        <v>34</v>
      </c>
      <c r="B20" s="41" t="s">
        <v>19</v>
      </c>
      <c r="C20" s="8">
        <v>4760000</v>
      </c>
      <c r="D20" s="8">
        <v>3150764</v>
      </c>
      <c r="E20" s="36">
        <v>1788675</v>
      </c>
      <c r="F20" s="37">
        <v>300000</v>
      </c>
      <c r="G20" s="38">
        <v>1171792</v>
      </c>
      <c r="H20" s="36">
        <v>2116383</v>
      </c>
      <c r="I20" s="39">
        <v>2427894</v>
      </c>
      <c r="J20" s="40">
        <v>615000</v>
      </c>
      <c r="K20" s="38">
        <v>650055</v>
      </c>
      <c r="L20" s="36">
        <v>686458</v>
      </c>
    </row>
    <row r="21" spans="1:12" ht="13.5">
      <c r="A21" s="33" t="s">
        <v>35</v>
      </c>
      <c r="B21" s="41"/>
      <c r="C21" s="8">
        <v>78074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150183074</v>
      </c>
      <c r="D22" s="45">
        <f aca="true" t="shared" si="0" ref="D22:L22">SUM(D5:D21)</f>
        <v>154560558</v>
      </c>
      <c r="E22" s="46">
        <f t="shared" si="0"/>
        <v>155145121</v>
      </c>
      <c r="F22" s="47">
        <f t="shared" si="0"/>
        <v>149547000</v>
      </c>
      <c r="G22" s="45">
        <f t="shared" si="0"/>
        <v>151105792</v>
      </c>
      <c r="H22" s="48">
        <f t="shared" si="0"/>
        <v>150910251</v>
      </c>
      <c r="I22" s="49">
        <f t="shared" si="0"/>
        <v>154866157</v>
      </c>
      <c r="J22" s="50">
        <f t="shared" si="0"/>
        <v>152286000</v>
      </c>
      <c r="K22" s="45">
        <f t="shared" si="0"/>
        <v>157227755</v>
      </c>
      <c r="L22" s="46">
        <f t="shared" si="0"/>
        <v>162173229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70606000</v>
      </c>
      <c r="D25" s="8">
        <v>80294398</v>
      </c>
      <c r="E25" s="11">
        <v>88361309</v>
      </c>
      <c r="F25" s="12">
        <v>89066000</v>
      </c>
      <c r="G25" s="8">
        <v>88148200</v>
      </c>
      <c r="H25" s="14">
        <v>84171988</v>
      </c>
      <c r="I25" s="15">
        <v>90656986</v>
      </c>
      <c r="J25" s="13">
        <v>96349000</v>
      </c>
      <c r="K25" s="8">
        <v>102804383</v>
      </c>
      <c r="L25" s="11">
        <v>109589472</v>
      </c>
    </row>
    <row r="26" spans="1:12" ht="13.5">
      <c r="A26" s="35" t="s">
        <v>39</v>
      </c>
      <c r="B26" s="34"/>
      <c r="C26" s="8">
        <v>5983000</v>
      </c>
      <c r="D26" s="8">
        <v>6576591</v>
      </c>
      <c r="E26" s="11">
        <v>6894723</v>
      </c>
      <c r="F26" s="13">
        <v>7541000</v>
      </c>
      <c r="G26" s="8">
        <v>7391000</v>
      </c>
      <c r="H26" s="11">
        <v>5851365</v>
      </c>
      <c r="I26" s="15">
        <v>6547121</v>
      </c>
      <c r="J26" s="13">
        <v>7543000</v>
      </c>
      <c r="K26" s="8">
        <v>7850420</v>
      </c>
      <c r="L26" s="11">
        <v>8170473</v>
      </c>
    </row>
    <row r="27" spans="1:12" ht="13.5">
      <c r="A27" s="35" t="s">
        <v>40</v>
      </c>
      <c r="B27" s="34" t="s">
        <v>41</v>
      </c>
      <c r="C27" s="8">
        <v>6270000</v>
      </c>
      <c r="D27" s="8">
        <v>-1821000</v>
      </c>
      <c r="E27" s="11">
        <v>0</v>
      </c>
      <c r="F27" s="13">
        <v>0</v>
      </c>
      <c r="G27" s="8">
        <v>0</v>
      </c>
      <c r="H27" s="11">
        <v>0</v>
      </c>
      <c r="I27" s="15">
        <v>0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3589000</v>
      </c>
      <c r="D28" s="8">
        <v>3845512</v>
      </c>
      <c r="E28" s="11">
        <v>3490419</v>
      </c>
      <c r="F28" s="12">
        <v>5500000</v>
      </c>
      <c r="G28" s="8">
        <v>5500000</v>
      </c>
      <c r="H28" s="14">
        <v>0</v>
      </c>
      <c r="I28" s="15">
        <v>3140875</v>
      </c>
      <c r="J28" s="13">
        <v>4500000</v>
      </c>
      <c r="K28" s="8">
        <v>4756500</v>
      </c>
      <c r="L28" s="11">
        <v>5022864</v>
      </c>
    </row>
    <row r="29" spans="1:12" ht="13.5">
      <c r="A29" s="35" t="s">
        <v>43</v>
      </c>
      <c r="B29" s="34"/>
      <c r="C29" s="8">
        <v>378000</v>
      </c>
      <c r="D29" s="8">
        <v>1011421</v>
      </c>
      <c r="E29" s="11">
        <v>0</v>
      </c>
      <c r="F29" s="13">
        <v>0</v>
      </c>
      <c r="G29" s="8">
        <v>0</v>
      </c>
      <c r="H29" s="11">
        <v>0</v>
      </c>
      <c r="I29" s="15">
        <v>1996000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1699000</v>
      </c>
      <c r="D31" s="8">
        <v>1564559</v>
      </c>
      <c r="E31" s="11">
        <v>1504260</v>
      </c>
      <c r="F31" s="13">
        <v>1996000</v>
      </c>
      <c r="G31" s="8">
        <v>2617910</v>
      </c>
      <c r="H31" s="11">
        <v>188916</v>
      </c>
      <c r="I31" s="15">
        <v>2135471</v>
      </c>
      <c r="J31" s="13">
        <v>1793500</v>
      </c>
      <c r="K31" s="8">
        <v>1895730</v>
      </c>
      <c r="L31" s="11">
        <v>1997453</v>
      </c>
    </row>
    <row r="32" spans="1:12" ht="13.5">
      <c r="A32" s="35" t="s">
        <v>47</v>
      </c>
      <c r="B32" s="34"/>
      <c r="C32" s="8">
        <v>9505000</v>
      </c>
      <c r="D32" s="8">
        <v>13263908</v>
      </c>
      <c r="E32" s="11">
        <v>8120503</v>
      </c>
      <c r="F32" s="12">
        <v>5150000</v>
      </c>
      <c r="G32" s="8">
        <v>4928208</v>
      </c>
      <c r="H32" s="14">
        <v>4963854</v>
      </c>
      <c r="I32" s="15">
        <v>6228245</v>
      </c>
      <c r="J32" s="13">
        <v>3694000</v>
      </c>
      <c r="K32" s="8">
        <v>3904558</v>
      </c>
      <c r="L32" s="11">
        <v>4123213</v>
      </c>
    </row>
    <row r="33" spans="1:12" ht="13.5">
      <c r="A33" s="35" t="s">
        <v>48</v>
      </c>
      <c r="B33" s="34"/>
      <c r="C33" s="8">
        <v>17410000</v>
      </c>
      <c r="D33" s="8">
        <v>28083756</v>
      </c>
      <c r="E33" s="11">
        <v>10343901</v>
      </c>
      <c r="F33" s="13">
        <v>2119000</v>
      </c>
      <c r="G33" s="8">
        <v>0</v>
      </c>
      <c r="H33" s="11">
        <v>2092975</v>
      </c>
      <c r="I33" s="15">
        <v>61662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53685000</v>
      </c>
      <c r="D34" s="8">
        <v>51537148</v>
      </c>
      <c r="E34" s="11">
        <v>57711293</v>
      </c>
      <c r="F34" s="12">
        <v>40244000</v>
      </c>
      <c r="G34" s="8">
        <v>56579965</v>
      </c>
      <c r="H34" s="11">
        <v>49114952</v>
      </c>
      <c r="I34" s="15">
        <v>47981635</v>
      </c>
      <c r="J34" s="13">
        <v>40802500</v>
      </c>
      <c r="K34" s="8">
        <v>43127173</v>
      </c>
      <c r="L34" s="11">
        <v>45542323</v>
      </c>
    </row>
    <row r="35" spans="1:12" ht="13.5">
      <c r="A35" s="33" t="s">
        <v>51</v>
      </c>
      <c r="B35" s="41"/>
      <c r="C35" s="8">
        <v>0</v>
      </c>
      <c r="D35" s="8">
        <v>350423</v>
      </c>
      <c r="E35" s="11">
        <v>109093</v>
      </c>
      <c r="F35" s="13">
        <v>0</v>
      </c>
      <c r="G35" s="8">
        <v>0</v>
      </c>
      <c r="H35" s="11">
        <v>0</v>
      </c>
      <c r="I35" s="15">
        <v>5676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169125000</v>
      </c>
      <c r="D36" s="45">
        <f aca="true" t="shared" si="1" ref="D36:L36">SUM(D25:D35)</f>
        <v>184706716</v>
      </c>
      <c r="E36" s="46">
        <f t="shared" si="1"/>
        <v>176535501</v>
      </c>
      <c r="F36" s="47">
        <f t="shared" si="1"/>
        <v>151616000</v>
      </c>
      <c r="G36" s="45">
        <f t="shared" si="1"/>
        <v>165165283</v>
      </c>
      <c r="H36" s="46">
        <f t="shared" si="1"/>
        <v>146384050</v>
      </c>
      <c r="I36" s="49">
        <f t="shared" si="1"/>
        <v>158753671</v>
      </c>
      <c r="J36" s="50">
        <f t="shared" si="1"/>
        <v>154682000</v>
      </c>
      <c r="K36" s="45">
        <f t="shared" si="1"/>
        <v>164338764</v>
      </c>
      <c r="L36" s="46">
        <f t="shared" si="1"/>
        <v>174445798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-18941926</v>
      </c>
      <c r="D38" s="61">
        <f aca="true" t="shared" si="2" ref="D38:L38">+D22-D36</f>
        <v>-30146158</v>
      </c>
      <c r="E38" s="62">
        <f t="shared" si="2"/>
        <v>-21390380</v>
      </c>
      <c r="F38" s="63">
        <f t="shared" si="2"/>
        <v>-2069000</v>
      </c>
      <c r="G38" s="61">
        <f t="shared" si="2"/>
        <v>-14059491</v>
      </c>
      <c r="H38" s="62">
        <f t="shared" si="2"/>
        <v>4526201</v>
      </c>
      <c r="I38" s="64">
        <f t="shared" si="2"/>
        <v>-3887514</v>
      </c>
      <c r="J38" s="65">
        <f t="shared" si="2"/>
        <v>-2396000</v>
      </c>
      <c r="K38" s="61">
        <f t="shared" si="2"/>
        <v>-7111009</v>
      </c>
      <c r="L38" s="62">
        <f t="shared" si="2"/>
        <v>-12272569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21421000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-18941926</v>
      </c>
      <c r="D42" s="72">
        <f aca="true" t="shared" si="3" ref="D42:L42">SUM(D38:D41)</f>
        <v>-30146158</v>
      </c>
      <c r="E42" s="73">
        <f t="shared" si="3"/>
        <v>-21390380</v>
      </c>
      <c r="F42" s="74">
        <f t="shared" si="3"/>
        <v>19352000</v>
      </c>
      <c r="G42" s="72">
        <f t="shared" si="3"/>
        <v>-14059491</v>
      </c>
      <c r="H42" s="73">
        <f t="shared" si="3"/>
        <v>4526201</v>
      </c>
      <c r="I42" s="75">
        <f t="shared" si="3"/>
        <v>-3887514</v>
      </c>
      <c r="J42" s="76">
        <f t="shared" si="3"/>
        <v>-2396000</v>
      </c>
      <c r="K42" s="72">
        <f t="shared" si="3"/>
        <v>-7111009</v>
      </c>
      <c r="L42" s="73">
        <f t="shared" si="3"/>
        <v>-12272569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-18941926</v>
      </c>
      <c r="D44" s="82">
        <f aca="true" t="shared" si="4" ref="D44:L44">+D42-D43</f>
        <v>-30146158</v>
      </c>
      <c r="E44" s="83">
        <f t="shared" si="4"/>
        <v>-21390380</v>
      </c>
      <c r="F44" s="84">
        <f t="shared" si="4"/>
        <v>19352000</v>
      </c>
      <c r="G44" s="82">
        <f t="shared" si="4"/>
        <v>-14059491</v>
      </c>
      <c r="H44" s="83">
        <f t="shared" si="4"/>
        <v>4526201</v>
      </c>
      <c r="I44" s="85">
        <f t="shared" si="4"/>
        <v>-3887514</v>
      </c>
      <c r="J44" s="86">
        <f t="shared" si="4"/>
        <v>-2396000</v>
      </c>
      <c r="K44" s="82">
        <f t="shared" si="4"/>
        <v>-7111009</v>
      </c>
      <c r="L44" s="83">
        <f t="shared" si="4"/>
        <v>-12272569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-18941926</v>
      </c>
      <c r="D46" s="72">
        <f aca="true" t="shared" si="5" ref="D46:L46">SUM(D44:D45)</f>
        <v>-30146158</v>
      </c>
      <c r="E46" s="73">
        <f t="shared" si="5"/>
        <v>-21390380</v>
      </c>
      <c r="F46" s="74">
        <f t="shared" si="5"/>
        <v>19352000</v>
      </c>
      <c r="G46" s="72">
        <f t="shared" si="5"/>
        <v>-14059491</v>
      </c>
      <c r="H46" s="73">
        <f t="shared" si="5"/>
        <v>4526201</v>
      </c>
      <c r="I46" s="75">
        <f t="shared" si="5"/>
        <v>-3887514</v>
      </c>
      <c r="J46" s="76">
        <f t="shared" si="5"/>
        <v>-2396000</v>
      </c>
      <c r="K46" s="72">
        <f t="shared" si="5"/>
        <v>-7111009</v>
      </c>
      <c r="L46" s="73">
        <f t="shared" si="5"/>
        <v>-12272569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-18941926</v>
      </c>
      <c r="D48" s="92">
        <f aca="true" t="shared" si="6" ref="D48:L48">SUM(D46:D47)</f>
        <v>-30146158</v>
      </c>
      <c r="E48" s="93">
        <f t="shared" si="6"/>
        <v>-21390380</v>
      </c>
      <c r="F48" s="94">
        <f t="shared" si="6"/>
        <v>19352000</v>
      </c>
      <c r="G48" s="92">
        <f t="shared" si="6"/>
        <v>-14059491</v>
      </c>
      <c r="H48" s="95">
        <f t="shared" si="6"/>
        <v>4526201</v>
      </c>
      <c r="I48" s="96">
        <f t="shared" si="6"/>
        <v>-3887514</v>
      </c>
      <c r="J48" s="97">
        <f t="shared" si="6"/>
        <v>-2396000</v>
      </c>
      <c r="K48" s="92">
        <f t="shared" si="6"/>
        <v>-7111009</v>
      </c>
      <c r="L48" s="98">
        <f t="shared" si="6"/>
        <v>-12272569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9311908</v>
      </c>
      <c r="D5" s="8">
        <v>14563811</v>
      </c>
      <c r="E5" s="9">
        <v>13227770</v>
      </c>
      <c r="F5" s="10">
        <v>17128977</v>
      </c>
      <c r="G5" s="8">
        <v>17129000</v>
      </c>
      <c r="H5" s="11">
        <v>15189585</v>
      </c>
      <c r="I5" s="12">
        <v>14917157</v>
      </c>
      <c r="J5" s="10">
        <v>18225256</v>
      </c>
      <c r="K5" s="8">
        <v>19264951</v>
      </c>
      <c r="L5" s="11">
        <v>20344628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14673799</v>
      </c>
      <c r="D7" s="8">
        <v>14161586</v>
      </c>
      <c r="E7" s="11">
        <v>15011594</v>
      </c>
      <c r="F7" s="13">
        <v>18827000</v>
      </c>
      <c r="G7" s="8">
        <v>20203165</v>
      </c>
      <c r="H7" s="11">
        <v>17359711</v>
      </c>
      <c r="I7" s="14">
        <v>18298519</v>
      </c>
      <c r="J7" s="13">
        <v>21496232</v>
      </c>
      <c r="K7" s="8">
        <v>22721517</v>
      </c>
      <c r="L7" s="11">
        <v>23993922</v>
      </c>
    </row>
    <row r="8" spans="1:12" ht="13.5">
      <c r="A8" s="35" t="s">
        <v>22</v>
      </c>
      <c r="B8" s="34" t="s">
        <v>19</v>
      </c>
      <c r="C8" s="8">
        <v>4966605</v>
      </c>
      <c r="D8" s="8">
        <v>5159123</v>
      </c>
      <c r="E8" s="11">
        <v>8086697</v>
      </c>
      <c r="F8" s="13">
        <v>8089000</v>
      </c>
      <c r="G8" s="8">
        <v>8332307</v>
      </c>
      <c r="H8" s="11">
        <v>12994540</v>
      </c>
      <c r="I8" s="15">
        <v>12988647</v>
      </c>
      <c r="J8" s="13">
        <v>8864768</v>
      </c>
      <c r="K8" s="8">
        <v>9370060</v>
      </c>
      <c r="L8" s="11">
        <v>9894783</v>
      </c>
    </row>
    <row r="9" spans="1:12" ht="13.5">
      <c r="A9" s="35" t="s">
        <v>23</v>
      </c>
      <c r="B9" s="34" t="s">
        <v>19</v>
      </c>
      <c r="C9" s="8">
        <v>3770576</v>
      </c>
      <c r="D9" s="8">
        <v>6245959</v>
      </c>
      <c r="E9" s="11">
        <v>9293731</v>
      </c>
      <c r="F9" s="13">
        <v>8632000</v>
      </c>
      <c r="G9" s="8">
        <v>9667549</v>
      </c>
      <c r="H9" s="11">
        <v>8399042</v>
      </c>
      <c r="I9" s="15">
        <v>9103940</v>
      </c>
      <c r="J9" s="13">
        <v>10286352</v>
      </c>
      <c r="K9" s="8">
        <v>10872674</v>
      </c>
      <c r="L9" s="11">
        <v>11481544</v>
      </c>
    </row>
    <row r="10" spans="1:12" ht="13.5">
      <c r="A10" s="35" t="s">
        <v>24</v>
      </c>
      <c r="B10" s="34" t="s">
        <v>19</v>
      </c>
      <c r="C10" s="8">
        <v>3660678</v>
      </c>
      <c r="D10" s="8">
        <v>5749460</v>
      </c>
      <c r="E10" s="36">
        <v>8803978</v>
      </c>
      <c r="F10" s="37">
        <v>2187000</v>
      </c>
      <c r="G10" s="38">
        <v>9499603</v>
      </c>
      <c r="H10" s="36">
        <v>8698391</v>
      </c>
      <c r="I10" s="39">
        <v>8541261</v>
      </c>
      <c r="J10" s="40">
        <v>10107600</v>
      </c>
      <c r="K10" s="38">
        <v>10683733</v>
      </c>
      <c r="L10" s="36">
        <v>11282022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344867</v>
      </c>
      <c r="D12" s="8">
        <v>245348</v>
      </c>
      <c r="E12" s="11">
        <v>504953</v>
      </c>
      <c r="F12" s="13">
        <v>510000</v>
      </c>
      <c r="G12" s="8">
        <v>408000</v>
      </c>
      <c r="H12" s="11">
        <v>1355003</v>
      </c>
      <c r="I12" s="15">
        <v>2208897</v>
      </c>
      <c r="J12" s="13">
        <v>600000</v>
      </c>
      <c r="K12" s="8">
        <v>634200</v>
      </c>
      <c r="L12" s="11">
        <v>669715</v>
      </c>
    </row>
    <row r="13" spans="1:12" ht="13.5">
      <c r="A13" s="33" t="s">
        <v>27</v>
      </c>
      <c r="B13" s="41"/>
      <c r="C13" s="8">
        <v>1106751</v>
      </c>
      <c r="D13" s="8">
        <v>1849970</v>
      </c>
      <c r="E13" s="11">
        <v>231731</v>
      </c>
      <c r="F13" s="13">
        <v>936000</v>
      </c>
      <c r="G13" s="8">
        <v>748800</v>
      </c>
      <c r="H13" s="11">
        <v>2403</v>
      </c>
      <c r="I13" s="15">
        <v>578992</v>
      </c>
      <c r="J13" s="13">
        <v>796936</v>
      </c>
      <c r="K13" s="8">
        <v>842361</v>
      </c>
      <c r="L13" s="11">
        <v>889534</v>
      </c>
    </row>
    <row r="14" spans="1:12" ht="13.5">
      <c r="A14" s="33" t="s">
        <v>28</v>
      </c>
      <c r="B14" s="41"/>
      <c r="C14" s="8">
        <v>2637190</v>
      </c>
      <c r="D14" s="8">
        <v>4743169</v>
      </c>
      <c r="E14" s="11">
        <v>7462942</v>
      </c>
      <c r="F14" s="13">
        <v>0</v>
      </c>
      <c r="G14" s="8">
        <v>0</v>
      </c>
      <c r="H14" s="11">
        <v>0</v>
      </c>
      <c r="I14" s="15">
        <v>10525780</v>
      </c>
      <c r="J14" s="13">
        <v>7949521</v>
      </c>
      <c r="K14" s="8">
        <v>8402644</v>
      </c>
      <c r="L14" s="11">
        <v>8873192</v>
      </c>
    </row>
    <row r="15" spans="1:12" ht="13.5">
      <c r="A15" s="33" t="s">
        <v>29</v>
      </c>
      <c r="B15" s="41"/>
      <c r="C15" s="8">
        <v>3059</v>
      </c>
      <c r="D15" s="8">
        <v>4515</v>
      </c>
      <c r="E15" s="11">
        <v>6866</v>
      </c>
      <c r="F15" s="13">
        <v>4000</v>
      </c>
      <c r="G15" s="8">
        <v>30000</v>
      </c>
      <c r="H15" s="11">
        <v>0</v>
      </c>
      <c r="I15" s="15">
        <v>1369</v>
      </c>
      <c r="J15" s="13">
        <v>31920</v>
      </c>
      <c r="K15" s="8">
        <v>33739</v>
      </c>
      <c r="L15" s="11">
        <v>35629</v>
      </c>
    </row>
    <row r="16" spans="1:12" ht="13.5">
      <c r="A16" s="33" t="s">
        <v>30</v>
      </c>
      <c r="B16" s="41"/>
      <c r="C16" s="8">
        <v>48520</v>
      </c>
      <c r="D16" s="8">
        <v>4500</v>
      </c>
      <c r="E16" s="11">
        <v>30130</v>
      </c>
      <c r="F16" s="13">
        <v>56000</v>
      </c>
      <c r="G16" s="8">
        <v>32480</v>
      </c>
      <c r="H16" s="11">
        <v>1350</v>
      </c>
      <c r="I16" s="15">
        <v>7550</v>
      </c>
      <c r="J16" s="13">
        <v>34048</v>
      </c>
      <c r="K16" s="8">
        <v>35989</v>
      </c>
      <c r="L16" s="11">
        <v>38004</v>
      </c>
    </row>
    <row r="17" spans="1:12" ht="13.5">
      <c r="A17" s="33" t="s">
        <v>31</v>
      </c>
      <c r="B17" s="41"/>
      <c r="C17" s="8">
        <v>923</v>
      </c>
      <c r="D17" s="8">
        <v>0</v>
      </c>
      <c r="E17" s="11">
        <v>0</v>
      </c>
      <c r="F17" s="13">
        <v>7000</v>
      </c>
      <c r="G17" s="8">
        <v>3500</v>
      </c>
      <c r="H17" s="11">
        <v>0</v>
      </c>
      <c r="I17" s="15">
        <v>0</v>
      </c>
      <c r="J17" s="13">
        <v>4256</v>
      </c>
      <c r="K17" s="8">
        <v>4499</v>
      </c>
      <c r="L17" s="11">
        <v>4751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53974000</v>
      </c>
      <c r="D19" s="8">
        <v>50185000</v>
      </c>
      <c r="E19" s="11">
        <v>53514000</v>
      </c>
      <c r="F19" s="13">
        <v>50227000</v>
      </c>
      <c r="G19" s="8">
        <v>50227000</v>
      </c>
      <c r="H19" s="11">
        <v>55535000</v>
      </c>
      <c r="I19" s="15">
        <v>50227000</v>
      </c>
      <c r="J19" s="13">
        <v>52089000</v>
      </c>
      <c r="K19" s="8">
        <v>60054000</v>
      </c>
      <c r="L19" s="11">
        <v>64198000</v>
      </c>
    </row>
    <row r="20" spans="1:12" ht="13.5">
      <c r="A20" s="33" t="s">
        <v>34</v>
      </c>
      <c r="B20" s="41" t="s">
        <v>19</v>
      </c>
      <c r="C20" s="8">
        <v>726919</v>
      </c>
      <c r="D20" s="8">
        <v>6071461</v>
      </c>
      <c r="E20" s="36">
        <v>724008</v>
      </c>
      <c r="F20" s="37">
        <v>3971023</v>
      </c>
      <c r="G20" s="38">
        <v>4558510</v>
      </c>
      <c r="H20" s="36">
        <v>125774</v>
      </c>
      <c r="I20" s="39">
        <v>544947</v>
      </c>
      <c r="J20" s="40">
        <v>2844597</v>
      </c>
      <c r="K20" s="38">
        <v>3007000</v>
      </c>
      <c r="L20" s="36">
        <v>3176418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95225795</v>
      </c>
      <c r="D22" s="45">
        <f aca="true" t="shared" si="0" ref="D22:L22">SUM(D5:D21)</f>
        <v>108983902</v>
      </c>
      <c r="E22" s="46">
        <f t="shared" si="0"/>
        <v>116898400</v>
      </c>
      <c r="F22" s="47">
        <f t="shared" si="0"/>
        <v>110575000</v>
      </c>
      <c r="G22" s="45">
        <f t="shared" si="0"/>
        <v>120839914</v>
      </c>
      <c r="H22" s="48">
        <f t="shared" si="0"/>
        <v>119660799</v>
      </c>
      <c r="I22" s="49">
        <f t="shared" si="0"/>
        <v>127944059</v>
      </c>
      <c r="J22" s="50">
        <f t="shared" si="0"/>
        <v>133330486</v>
      </c>
      <c r="K22" s="45">
        <f t="shared" si="0"/>
        <v>145927367</v>
      </c>
      <c r="L22" s="46">
        <f t="shared" si="0"/>
        <v>154882142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28940429</v>
      </c>
      <c r="D25" s="8">
        <v>38844544</v>
      </c>
      <c r="E25" s="11">
        <v>40897555</v>
      </c>
      <c r="F25" s="12">
        <v>44929000</v>
      </c>
      <c r="G25" s="8">
        <v>45829000</v>
      </c>
      <c r="H25" s="14">
        <v>44000559</v>
      </c>
      <c r="I25" s="15">
        <v>46643301</v>
      </c>
      <c r="J25" s="13">
        <v>49220000</v>
      </c>
      <c r="K25" s="8">
        <v>52025000</v>
      </c>
      <c r="L25" s="11">
        <v>54939000</v>
      </c>
    </row>
    <row r="26" spans="1:12" ht="13.5">
      <c r="A26" s="35" t="s">
        <v>39</v>
      </c>
      <c r="B26" s="34"/>
      <c r="C26" s="8">
        <v>3075184</v>
      </c>
      <c r="D26" s="8">
        <v>3143467</v>
      </c>
      <c r="E26" s="11">
        <v>3395189</v>
      </c>
      <c r="F26" s="13">
        <v>3378000</v>
      </c>
      <c r="G26" s="8">
        <v>3500002</v>
      </c>
      <c r="H26" s="11">
        <v>3180647</v>
      </c>
      <c r="I26" s="15">
        <v>3348214</v>
      </c>
      <c r="J26" s="13">
        <v>3500002</v>
      </c>
      <c r="K26" s="8">
        <v>3699502</v>
      </c>
      <c r="L26" s="11">
        <v>3906674</v>
      </c>
    </row>
    <row r="27" spans="1:12" ht="13.5">
      <c r="A27" s="35" t="s">
        <v>40</v>
      </c>
      <c r="B27" s="34" t="s">
        <v>41</v>
      </c>
      <c r="C27" s="8">
        <v>4896700</v>
      </c>
      <c r="D27" s="8">
        <v>14622444</v>
      </c>
      <c r="E27" s="11">
        <v>5746306</v>
      </c>
      <c r="F27" s="13">
        <v>15000000</v>
      </c>
      <c r="G27" s="8">
        <v>15000000</v>
      </c>
      <c r="H27" s="11">
        <v>0</v>
      </c>
      <c r="I27" s="15">
        <v>36734605</v>
      </c>
      <c r="J27" s="13">
        <v>21758000</v>
      </c>
      <c r="K27" s="8">
        <v>22998206</v>
      </c>
      <c r="L27" s="11">
        <v>24286106</v>
      </c>
    </row>
    <row r="28" spans="1:12" ht="13.5">
      <c r="A28" s="35" t="s">
        <v>42</v>
      </c>
      <c r="B28" s="34" t="s">
        <v>19</v>
      </c>
      <c r="C28" s="8">
        <v>27731742</v>
      </c>
      <c r="D28" s="8">
        <v>28729139</v>
      </c>
      <c r="E28" s="11">
        <v>27589030</v>
      </c>
      <c r="F28" s="12">
        <v>30000000</v>
      </c>
      <c r="G28" s="8">
        <v>30000000</v>
      </c>
      <c r="H28" s="14">
        <v>0</v>
      </c>
      <c r="I28" s="15">
        <v>32865634</v>
      </c>
      <c r="J28" s="13">
        <v>31920000</v>
      </c>
      <c r="K28" s="8">
        <v>33739440</v>
      </c>
      <c r="L28" s="11">
        <v>35628849</v>
      </c>
    </row>
    <row r="29" spans="1:12" ht="13.5">
      <c r="A29" s="35" t="s">
        <v>43</v>
      </c>
      <c r="B29" s="34"/>
      <c r="C29" s="8">
        <v>599320</v>
      </c>
      <c r="D29" s="8">
        <v>992213</v>
      </c>
      <c r="E29" s="11">
        <v>1552213</v>
      </c>
      <c r="F29" s="13">
        <v>53000</v>
      </c>
      <c r="G29" s="8">
        <v>120000</v>
      </c>
      <c r="H29" s="11">
        <v>0</v>
      </c>
      <c r="I29" s="15">
        <v>3010152</v>
      </c>
      <c r="J29" s="13">
        <v>50000</v>
      </c>
      <c r="K29" s="8">
        <v>52850</v>
      </c>
      <c r="L29" s="11">
        <v>55810</v>
      </c>
    </row>
    <row r="30" spans="1:12" ht="13.5">
      <c r="A30" s="35" t="s">
        <v>44</v>
      </c>
      <c r="B30" s="34" t="s">
        <v>19</v>
      </c>
      <c r="C30" s="8">
        <v>22791967</v>
      </c>
      <c r="D30" s="8">
        <v>22604783</v>
      </c>
      <c r="E30" s="11">
        <v>21611373</v>
      </c>
      <c r="F30" s="12">
        <v>26991412</v>
      </c>
      <c r="G30" s="8">
        <v>24419000</v>
      </c>
      <c r="H30" s="14">
        <v>16719956</v>
      </c>
      <c r="I30" s="15">
        <v>26844034</v>
      </c>
      <c r="J30" s="13">
        <v>27354142</v>
      </c>
      <c r="K30" s="8">
        <v>28913328</v>
      </c>
      <c r="L30" s="11">
        <v>30532474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4050000</v>
      </c>
      <c r="G32" s="8">
        <v>4661000</v>
      </c>
      <c r="H32" s="14">
        <v>4974978</v>
      </c>
      <c r="I32" s="15">
        <v>0</v>
      </c>
      <c r="J32" s="13">
        <v>9050000</v>
      </c>
      <c r="K32" s="8">
        <v>3520034</v>
      </c>
      <c r="L32" s="11">
        <v>3715610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29671436</v>
      </c>
      <c r="D34" s="8">
        <v>33122454</v>
      </c>
      <c r="E34" s="11">
        <v>35403469</v>
      </c>
      <c r="F34" s="12">
        <v>23487000</v>
      </c>
      <c r="G34" s="8">
        <v>23486895</v>
      </c>
      <c r="H34" s="11">
        <v>21318813</v>
      </c>
      <c r="I34" s="15">
        <v>34491490</v>
      </c>
      <c r="J34" s="13">
        <v>21538487</v>
      </c>
      <c r="K34" s="8">
        <v>26994266</v>
      </c>
      <c r="L34" s="11">
        <v>28505225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1538752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117706778</v>
      </c>
      <c r="D36" s="45">
        <f aca="true" t="shared" si="1" ref="D36:L36">SUM(D25:D35)</f>
        <v>142059044</v>
      </c>
      <c r="E36" s="46">
        <f t="shared" si="1"/>
        <v>136195135</v>
      </c>
      <c r="F36" s="47">
        <f t="shared" si="1"/>
        <v>147888412</v>
      </c>
      <c r="G36" s="45">
        <f t="shared" si="1"/>
        <v>147015897</v>
      </c>
      <c r="H36" s="46">
        <f t="shared" si="1"/>
        <v>90194953</v>
      </c>
      <c r="I36" s="49">
        <f t="shared" si="1"/>
        <v>185476182</v>
      </c>
      <c r="J36" s="50">
        <f t="shared" si="1"/>
        <v>164390631</v>
      </c>
      <c r="K36" s="45">
        <f t="shared" si="1"/>
        <v>171942626</v>
      </c>
      <c r="L36" s="46">
        <f t="shared" si="1"/>
        <v>181569748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-22480983</v>
      </c>
      <c r="D38" s="61">
        <f aca="true" t="shared" si="2" ref="D38:L38">+D22-D36</f>
        <v>-33075142</v>
      </c>
      <c r="E38" s="62">
        <f t="shared" si="2"/>
        <v>-19296735</v>
      </c>
      <c r="F38" s="63">
        <f t="shared" si="2"/>
        <v>-37313412</v>
      </c>
      <c r="G38" s="61">
        <f t="shared" si="2"/>
        <v>-26175983</v>
      </c>
      <c r="H38" s="62">
        <f t="shared" si="2"/>
        <v>29465846</v>
      </c>
      <c r="I38" s="64">
        <f t="shared" si="2"/>
        <v>-57532123</v>
      </c>
      <c r="J38" s="65">
        <f t="shared" si="2"/>
        <v>-31060145</v>
      </c>
      <c r="K38" s="61">
        <f t="shared" si="2"/>
        <v>-26015259</v>
      </c>
      <c r="L38" s="62">
        <f t="shared" si="2"/>
        <v>-26687606</v>
      </c>
    </row>
    <row r="39" spans="1:12" ht="13.5">
      <c r="A39" s="33" t="s">
        <v>54</v>
      </c>
      <c r="B39" s="41"/>
      <c r="C39" s="8">
        <v>24336498</v>
      </c>
      <c r="D39" s="8">
        <v>17445377</v>
      </c>
      <c r="E39" s="11">
        <v>24557114</v>
      </c>
      <c r="F39" s="13">
        <v>71635000</v>
      </c>
      <c r="G39" s="8">
        <v>0</v>
      </c>
      <c r="H39" s="11">
        <v>80775000</v>
      </c>
      <c r="I39" s="15">
        <v>55528753</v>
      </c>
      <c r="J39" s="13">
        <v>46877000</v>
      </c>
      <c r="K39" s="8">
        <v>92145000</v>
      </c>
      <c r="L39" s="11">
        <v>63954000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1855515</v>
      </c>
      <c r="D42" s="72">
        <f aca="true" t="shared" si="3" ref="D42:L42">SUM(D38:D41)</f>
        <v>-15629765</v>
      </c>
      <c r="E42" s="73">
        <f t="shared" si="3"/>
        <v>5260379</v>
      </c>
      <c r="F42" s="74">
        <f t="shared" si="3"/>
        <v>34321588</v>
      </c>
      <c r="G42" s="72">
        <f t="shared" si="3"/>
        <v>-26175983</v>
      </c>
      <c r="H42" s="73">
        <f t="shared" si="3"/>
        <v>110240846</v>
      </c>
      <c r="I42" s="75">
        <f t="shared" si="3"/>
        <v>-2003370</v>
      </c>
      <c r="J42" s="76">
        <f t="shared" si="3"/>
        <v>15816855</v>
      </c>
      <c r="K42" s="72">
        <f t="shared" si="3"/>
        <v>66129741</v>
      </c>
      <c r="L42" s="73">
        <f t="shared" si="3"/>
        <v>37266394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1855515</v>
      </c>
      <c r="D44" s="82">
        <f aca="true" t="shared" si="4" ref="D44:L44">+D42-D43</f>
        <v>-15629765</v>
      </c>
      <c r="E44" s="83">
        <f t="shared" si="4"/>
        <v>5260379</v>
      </c>
      <c r="F44" s="84">
        <f t="shared" si="4"/>
        <v>34321588</v>
      </c>
      <c r="G44" s="82">
        <f t="shared" si="4"/>
        <v>-26175983</v>
      </c>
      <c r="H44" s="83">
        <f t="shared" si="4"/>
        <v>110240846</v>
      </c>
      <c r="I44" s="85">
        <f t="shared" si="4"/>
        <v>-2003370</v>
      </c>
      <c r="J44" s="86">
        <f t="shared" si="4"/>
        <v>15816855</v>
      </c>
      <c r="K44" s="82">
        <f t="shared" si="4"/>
        <v>66129741</v>
      </c>
      <c r="L44" s="83">
        <f t="shared" si="4"/>
        <v>37266394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1855515</v>
      </c>
      <c r="D46" s="72">
        <f aca="true" t="shared" si="5" ref="D46:L46">SUM(D44:D45)</f>
        <v>-15629765</v>
      </c>
      <c r="E46" s="73">
        <f t="shared" si="5"/>
        <v>5260379</v>
      </c>
      <c r="F46" s="74">
        <f t="shared" si="5"/>
        <v>34321588</v>
      </c>
      <c r="G46" s="72">
        <f t="shared" si="5"/>
        <v>-26175983</v>
      </c>
      <c r="H46" s="73">
        <f t="shared" si="5"/>
        <v>110240846</v>
      </c>
      <c r="I46" s="75">
        <f t="shared" si="5"/>
        <v>-2003370</v>
      </c>
      <c r="J46" s="76">
        <f t="shared" si="5"/>
        <v>15816855</v>
      </c>
      <c r="K46" s="72">
        <f t="shared" si="5"/>
        <v>66129741</v>
      </c>
      <c r="L46" s="73">
        <f t="shared" si="5"/>
        <v>37266394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1855515</v>
      </c>
      <c r="D48" s="92">
        <f aca="true" t="shared" si="6" ref="D48:L48">SUM(D46:D47)</f>
        <v>-15629765</v>
      </c>
      <c r="E48" s="93">
        <f t="shared" si="6"/>
        <v>5260379</v>
      </c>
      <c r="F48" s="94">
        <f t="shared" si="6"/>
        <v>34321588</v>
      </c>
      <c r="G48" s="92">
        <f t="shared" si="6"/>
        <v>-26175983</v>
      </c>
      <c r="H48" s="95">
        <f t="shared" si="6"/>
        <v>110240846</v>
      </c>
      <c r="I48" s="96">
        <f t="shared" si="6"/>
        <v>-2003370</v>
      </c>
      <c r="J48" s="97">
        <f t="shared" si="6"/>
        <v>15816855</v>
      </c>
      <c r="K48" s="92">
        <f t="shared" si="6"/>
        <v>66129741</v>
      </c>
      <c r="L48" s="98">
        <f t="shared" si="6"/>
        <v>37266394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11394896</v>
      </c>
      <c r="D5" s="8">
        <v>17406637</v>
      </c>
      <c r="E5" s="9">
        <v>13952421</v>
      </c>
      <c r="F5" s="10">
        <v>22319226</v>
      </c>
      <c r="G5" s="8">
        <v>22319226</v>
      </c>
      <c r="H5" s="11">
        <v>17216289</v>
      </c>
      <c r="I5" s="12">
        <v>16134160</v>
      </c>
      <c r="J5" s="10">
        <v>18439498</v>
      </c>
      <c r="K5" s="8">
        <v>20283447</v>
      </c>
      <c r="L5" s="11">
        <v>22311793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48917275</v>
      </c>
      <c r="D7" s="8">
        <v>0</v>
      </c>
      <c r="E7" s="11">
        <v>54678682</v>
      </c>
      <c r="F7" s="13">
        <v>60709957</v>
      </c>
      <c r="G7" s="8">
        <v>60709957</v>
      </c>
      <c r="H7" s="11">
        <v>0</v>
      </c>
      <c r="I7" s="14">
        <v>58977652</v>
      </c>
      <c r="J7" s="13">
        <v>70236353</v>
      </c>
      <c r="K7" s="8">
        <v>70061710</v>
      </c>
      <c r="L7" s="11">
        <v>74673741</v>
      </c>
    </row>
    <row r="8" spans="1:12" ht="13.5">
      <c r="A8" s="35" t="s">
        <v>22</v>
      </c>
      <c r="B8" s="34" t="s">
        <v>19</v>
      </c>
      <c r="C8" s="8">
        <v>4847522</v>
      </c>
      <c r="D8" s="8">
        <v>0</v>
      </c>
      <c r="E8" s="11">
        <v>34480345</v>
      </c>
      <c r="F8" s="13">
        <v>31959157</v>
      </c>
      <c r="G8" s="8">
        <v>31959157</v>
      </c>
      <c r="H8" s="11">
        <v>32796690</v>
      </c>
      <c r="I8" s="15">
        <v>25206711</v>
      </c>
      <c r="J8" s="13">
        <v>30647012</v>
      </c>
      <c r="K8" s="8">
        <v>33711714</v>
      </c>
      <c r="L8" s="11">
        <v>37082885</v>
      </c>
    </row>
    <row r="9" spans="1:12" ht="13.5">
      <c r="A9" s="35" t="s">
        <v>23</v>
      </c>
      <c r="B9" s="34" t="s">
        <v>19</v>
      </c>
      <c r="C9" s="8">
        <v>11499660</v>
      </c>
      <c r="D9" s="8">
        <v>0</v>
      </c>
      <c r="E9" s="11">
        <v>11206791</v>
      </c>
      <c r="F9" s="13">
        <v>13870515</v>
      </c>
      <c r="G9" s="8">
        <v>13870515</v>
      </c>
      <c r="H9" s="11">
        <v>15193383</v>
      </c>
      <c r="I9" s="15">
        <v>12286690</v>
      </c>
      <c r="J9" s="13">
        <v>14072088</v>
      </c>
      <c r="K9" s="8">
        <v>15479297</v>
      </c>
      <c r="L9" s="11">
        <v>17027227</v>
      </c>
    </row>
    <row r="10" spans="1:12" ht="13.5">
      <c r="A10" s="35" t="s">
        <v>24</v>
      </c>
      <c r="B10" s="34" t="s">
        <v>19</v>
      </c>
      <c r="C10" s="8">
        <v>8361063</v>
      </c>
      <c r="D10" s="8">
        <v>0</v>
      </c>
      <c r="E10" s="36">
        <v>8030812</v>
      </c>
      <c r="F10" s="37">
        <v>10054850</v>
      </c>
      <c r="G10" s="38">
        <v>10054850</v>
      </c>
      <c r="H10" s="36">
        <v>10969313</v>
      </c>
      <c r="I10" s="39">
        <v>8953026</v>
      </c>
      <c r="J10" s="40">
        <v>10048176</v>
      </c>
      <c r="K10" s="38">
        <v>10155309</v>
      </c>
      <c r="L10" s="36">
        <v>11170840</v>
      </c>
    </row>
    <row r="11" spans="1:12" ht="13.5">
      <c r="A11" s="35" t="s">
        <v>25</v>
      </c>
      <c r="B11" s="41"/>
      <c r="C11" s="8">
        <v>3545688</v>
      </c>
      <c r="D11" s="8">
        <v>85681769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1128970</v>
      </c>
      <c r="E12" s="11">
        <v>1105552</v>
      </c>
      <c r="F12" s="13">
        <v>0</v>
      </c>
      <c r="G12" s="8">
        <v>0</v>
      </c>
      <c r="H12" s="11">
        <v>979421</v>
      </c>
      <c r="I12" s="15">
        <v>1169872</v>
      </c>
      <c r="J12" s="13">
        <v>1255316</v>
      </c>
      <c r="K12" s="8">
        <v>1380849</v>
      </c>
      <c r="L12" s="11">
        <v>1518933</v>
      </c>
    </row>
    <row r="13" spans="1:12" ht="13.5">
      <c r="A13" s="33" t="s">
        <v>27</v>
      </c>
      <c r="B13" s="41"/>
      <c r="C13" s="8">
        <v>0</v>
      </c>
      <c r="D13" s="8">
        <v>5285195</v>
      </c>
      <c r="E13" s="11">
        <v>9636481</v>
      </c>
      <c r="F13" s="13">
        <v>0</v>
      </c>
      <c r="G13" s="8">
        <v>0</v>
      </c>
      <c r="H13" s="11">
        <v>353314</v>
      </c>
      <c r="I13" s="15">
        <v>12990602</v>
      </c>
      <c r="J13" s="13">
        <v>1368713</v>
      </c>
      <c r="K13" s="8">
        <v>1505584</v>
      </c>
      <c r="L13" s="11">
        <v>1656143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3785</v>
      </c>
      <c r="F14" s="13">
        <v>0</v>
      </c>
      <c r="G14" s="8">
        <v>0</v>
      </c>
      <c r="H14" s="11">
        <v>6299815</v>
      </c>
      <c r="I14" s="15">
        <v>3966</v>
      </c>
      <c r="J14" s="13">
        <v>11826741</v>
      </c>
      <c r="K14" s="8">
        <v>13009415</v>
      </c>
      <c r="L14" s="11">
        <v>14310357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119950</v>
      </c>
      <c r="E16" s="11">
        <v>124534</v>
      </c>
      <c r="F16" s="13">
        <v>0</v>
      </c>
      <c r="G16" s="8">
        <v>0</v>
      </c>
      <c r="H16" s="11">
        <v>0</v>
      </c>
      <c r="I16" s="15">
        <v>34048</v>
      </c>
      <c r="J16" s="13">
        <v>54252</v>
      </c>
      <c r="K16" s="8">
        <v>59677</v>
      </c>
      <c r="L16" s="11">
        <v>65645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86261000</v>
      </c>
      <c r="D19" s="8">
        <v>82502000</v>
      </c>
      <c r="E19" s="11">
        <v>78370000</v>
      </c>
      <c r="F19" s="13">
        <v>76726648</v>
      </c>
      <c r="G19" s="8">
        <v>76726648</v>
      </c>
      <c r="H19" s="11">
        <v>31287049</v>
      </c>
      <c r="I19" s="15">
        <v>68363000</v>
      </c>
      <c r="J19" s="13">
        <v>70030000</v>
      </c>
      <c r="K19" s="8">
        <v>79279000</v>
      </c>
      <c r="L19" s="11">
        <v>84337000</v>
      </c>
    </row>
    <row r="20" spans="1:12" ht="13.5">
      <c r="A20" s="33" t="s">
        <v>34</v>
      </c>
      <c r="B20" s="41" t="s">
        <v>19</v>
      </c>
      <c r="C20" s="8">
        <v>30271199</v>
      </c>
      <c r="D20" s="8">
        <v>4751684</v>
      </c>
      <c r="E20" s="36">
        <v>1392030</v>
      </c>
      <c r="F20" s="37">
        <v>19579145</v>
      </c>
      <c r="G20" s="38">
        <v>19579145</v>
      </c>
      <c r="H20" s="36">
        <v>7657502</v>
      </c>
      <c r="I20" s="39">
        <v>1473991</v>
      </c>
      <c r="J20" s="40">
        <v>17938392</v>
      </c>
      <c r="K20" s="38">
        <v>20629414</v>
      </c>
      <c r="L20" s="36">
        <v>22693556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8201717</v>
      </c>
      <c r="F21" s="13">
        <v>0</v>
      </c>
      <c r="G21" s="8">
        <v>0</v>
      </c>
      <c r="H21" s="42">
        <v>0</v>
      </c>
      <c r="I21" s="15">
        <v>92855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205098303</v>
      </c>
      <c r="D22" s="45">
        <f aca="true" t="shared" si="0" ref="D22:L22">SUM(D5:D21)</f>
        <v>196876205</v>
      </c>
      <c r="E22" s="46">
        <f t="shared" si="0"/>
        <v>221183150</v>
      </c>
      <c r="F22" s="47">
        <f t="shared" si="0"/>
        <v>235219498</v>
      </c>
      <c r="G22" s="45">
        <f t="shared" si="0"/>
        <v>235219498</v>
      </c>
      <c r="H22" s="48">
        <f t="shared" si="0"/>
        <v>122752776</v>
      </c>
      <c r="I22" s="49">
        <f t="shared" si="0"/>
        <v>205686573</v>
      </c>
      <c r="J22" s="50">
        <f t="shared" si="0"/>
        <v>245916541</v>
      </c>
      <c r="K22" s="45">
        <f t="shared" si="0"/>
        <v>265555416</v>
      </c>
      <c r="L22" s="46">
        <f t="shared" si="0"/>
        <v>286848120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83475183</v>
      </c>
      <c r="D25" s="8">
        <v>94350580</v>
      </c>
      <c r="E25" s="11">
        <v>96717959</v>
      </c>
      <c r="F25" s="12">
        <v>90357812</v>
      </c>
      <c r="G25" s="8">
        <v>90357812</v>
      </c>
      <c r="H25" s="14">
        <v>98665530</v>
      </c>
      <c r="I25" s="15">
        <v>102740741</v>
      </c>
      <c r="J25" s="13">
        <v>106970047</v>
      </c>
      <c r="K25" s="8">
        <v>114350074</v>
      </c>
      <c r="L25" s="11">
        <v>122355149</v>
      </c>
    </row>
    <row r="26" spans="1:12" ht="13.5">
      <c r="A26" s="35" t="s">
        <v>39</v>
      </c>
      <c r="B26" s="34"/>
      <c r="C26" s="8">
        <v>3375848</v>
      </c>
      <c r="D26" s="8">
        <v>0</v>
      </c>
      <c r="E26" s="11">
        <v>3854539</v>
      </c>
      <c r="F26" s="13">
        <v>4200000</v>
      </c>
      <c r="G26" s="8">
        <v>4200000</v>
      </c>
      <c r="H26" s="11">
        <v>3607959</v>
      </c>
      <c r="I26" s="15">
        <v>3527609</v>
      </c>
      <c r="J26" s="13">
        <v>4583469</v>
      </c>
      <c r="K26" s="8">
        <v>5041816</v>
      </c>
      <c r="L26" s="11">
        <v>5545997</v>
      </c>
    </row>
    <row r="27" spans="1:12" ht="13.5">
      <c r="A27" s="35" t="s">
        <v>40</v>
      </c>
      <c r="B27" s="34" t="s">
        <v>41</v>
      </c>
      <c r="C27" s="8">
        <v>0</v>
      </c>
      <c r="D27" s="8">
        <v>40004387</v>
      </c>
      <c r="E27" s="11">
        <v>61581833</v>
      </c>
      <c r="F27" s="13">
        <v>23726951</v>
      </c>
      <c r="G27" s="8">
        <v>23726951</v>
      </c>
      <c r="H27" s="11">
        <v>0</v>
      </c>
      <c r="I27" s="15">
        <v>42478833</v>
      </c>
      <c r="J27" s="13">
        <v>28827935</v>
      </c>
      <c r="K27" s="8">
        <v>30232453</v>
      </c>
      <c r="L27" s="11">
        <v>31403396</v>
      </c>
    </row>
    <row r="28" spans="1:12" ht="13.5">
      <c r="A28" s="35" t="s">
        <v>42</v>
      </c>
      <c r="B28" s="34" t="s">
        <v>19</v>
      </c>
      <c r="C28" s="8">
        <v>68997635</v>
      </c>
      <c r="D28" s="8">
        <v>57469212</v>
      </c>
      <c r="E28" s="11">
        <v>54847872</v>
      </c>
      <c r="F28" s="12">
        <v>72312000</v>
      </c>
      <c r="G28" s="8">
        <v>72312000</v>
      </c>
      <c r="H28" s="14">
        <v>0</v>
      </c>
      <c r="I28" s="15">
        <v>42559762</v>
      </c>
      <c r="J28" s="13">
        <v>61000000</v>
      </c>
      <c r="K28" s="8">
        <v>61000000</v>
      </c>
      <c r="L28" s="11">
        <v>61000000</v>
      </c>
    </row>
    <row r="29" spans="1:12" ht="13.5">
      <c r="A29" s="35" t="s">
        <v>43</v>
      </c>
      <c r="B29" s="34"/>
      <c r="C29" s="8">
        <v>0</v>
      </c>
      <c r="D29" s="8">
        <v>13960606</v>
      </c>
      <c r="E29" s="11">
        <v>19120979</v>
      </c>
      <c r="F29" s="13">
        <v>0</v>
      </c>
      <c r="G29" s="8">
        <v>0</v>
      </c>
      <c r="H29" s="11">
        <v>5143910</v>
      </c>
      <c r="I29" s="15">
        <v>23151960</v>
      </c>
      <c r="J29" s="13">
        <v>315020</v>
      </c>
      <c r="K29" s="8">
        <v>333607</v>
      </c>
      <c r="L29" s="11">
        <v>352956</v>
      </c>
    </row>
    <row r="30" spans="1:12" ht="13.5">
      <c r="A30" s="35" t="s">
        <v>44</v>
      </c>
      <c r="B30" s="34" t="s">
        <v>19</v>
      </c>
      <c r="C30" s="8">
        <v>65230004</v>
      </c>
      <c r="D30" s="8">
        <v>67825565</v>
      </c>
      <c r="E30" s="11">
        <v>78512656</v>
      </c>
      <c r="F30" s="12">
        <v>62063989</v>
      </c>
      <c r="G30" s="8">
        <v>62063989</v>
      </c>
      <c r="H30" s="14">
        <v>37514599</v>
      </c>
      <c r="I30" s="15">
        <v>86352749</v>
      </c>
      <c r="J30" s="13">
        <v>78260461</v>
      </c>
      <c r="K30" s="8">
        <v>83156293</v>
      </c>
      <c r="L30" s="11">
        <v>88328261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876745</v>
      </c>
      <c r="E32" s="11">
        <v>648566</v>
      </c>
      <c r="F32" s="12">
        <v>0</v>
      </c>
      <c r="G32" s="8">
        <v>0</v>
      </c>
      <c r="H32" s="14">
        <v>0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55685148</v>
      </c>
      <c r="D34" s="8">
        <v>25489542</v>
      </c>
      <c r="E34" s="11">
        <v>26052512</v>
      </c>
      <c r="F34" s="12">
        <v>54869331</v>
      </c>
      <c r="G34" s="8">
        <v>54869331</v>
      </c>
      <c r="H34" s="11">
        <v>37810096</v>
      </c>
      <c r="I34" s="15">
        <v>25524333</v>
      </c>
      <c r="J34" s="13">
        <v>54830411</v>
      </c>
      <c r="K34" s="8">
        <v>53012686</v>
      </c>
      <c r="L34" s="11">
        <v>55365478</v>
      </c>
    </row>
    <row r="35" spans="1:12" ht="13.5">
      <c r="A35" s="33" t="s">
        <v>51</v>
      </c>
      <c r="B35" s="41"/>
      <c r="C35" s="8">
        <v>0</v>
      </c>
      <c r="D35" s="8">
        <v>199089</v>
      </c>
      <c r="E35" s="11">
        <v>645566</v>
      </c>
      <c r="F35" s="13">
        <v>0</v>
      </c>
      <c r="G35" s="8">
        <v>0</v>
      </c>
      <c r="H35" s="11">
        <v>0</v>
      </c>
      <c r="I35" s="15">
        <v>2973927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276763818</v>
      </c>
      <c r="D36" s="45">
        <f aca="true" t="shared" si="1" ref="D36:L36">SUM(D25:D35)</f>
        <v>300175726</v>
      </c>
      <c r="E36" s="46">
        <f t="shared" si="1"/>
        <v>341982482</v>
      </c>
      <c r="F36" s="47">
        <f t="shared" si="1"/>
        <v>307530083</v>
      </c>
      <c r="G36" s="45">
        <f t="shared" si="1"/>
        <v>307530083</v>
      </c>
      <c r="H36" s="46">
        <f t="shared" si="1"/>
        <v>182742094</v>
      </c>
      <c r="I36" s="49">
        <f t="shared" si="1"/>
        <v>329309914</v>
      </c>
      <c r="J36" s="50">
        <f t="shared" si="1"/>
        <v>334787343</v>
      </c>
      <c r="K36" s="45">
        <f t="shared" si="1"/>
        <v>347126929</v>
      </c>
      <c r="L36" s="46">
        <f t="shared" si="1"/>
        <v>364351237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-71665515</v>
      </c>
      <c r="D38" s="61">
        <f aca="true" t="shared" si="2" ref="D38:L38">+D22-D36</f>
        <v>-103299521</v>
      </c>
      <c r="E38" s="62">
        <f t="shared" si="2"/>
        <v>-120799332</v>
      </c>
      <c r="F38" s="63">
        <f t="shared" si="2"/>
        <v>-72310585</v>
      </c>
      <c r="G38" s="61">
        <f t="shared" si="2"/>
        <v>-72310585</v>
      </c>
      <c r="H38" s="62">
        <f t="shared" si="2"/>
        <v>-59989318</v>
      </c>
      <c r="I38" s="64">
        <f t="shared" si="2"/>
        <v>-123623341</v>
      </c>
      <c r="J38" s="65">
        <f t="shared" si="2"/>
        <v>-88870802</v>
      </c>
      <c r="K38" s="61">
        <f t="shared" si="2"/>
        <v>-81571513</v>
      </c>
      <c r="L38" s="62">
        <f t="shared" si="2"/>
        <v>-77503117</v>
      </c>
    </row>
    <row r="39" spans="1:12" ht="13.5">
      <c r="A39" s="33" t="s">
        <v>54</v>
      </c>
      <c r="B39" s="41"/>
      <c r="C39" s="8">
        <v>0</v>
      </c>
      <c r="D39" s="8">
        <v>32135376</v>
      </c>
      <c r="E39" s="11">
        <v>36959459</v>
      </c>
      <c r="F39" s="13">
        <v>66378995</v>
      </c>
      <c r="G39" s="8">
        <v>66378995</v>
      </c>
      <c r="H39" s="11">
        <v>0</v>
      </c>
      <c r="I39" s="15">
        <v>35544380</v>
      </c>
      <c r="J39" s="13">
        <v>57533000</v>
      </c>
      <c r="K39" s="8">
        <v>88814000</v>
      </c>
      <c r="L39" s="11">
        <v>87850000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-71665515</v>
      </c>
      <c r="D42" s="72">
        <f aca="true" t="shared" si="3" ref="D42:L42">SUM(D38:D41)</f>
        <v>-71164145</v>
      </c>
      <c r="E42" s="73">
        <f t="shared" si="3"/>
        <v>-83839873</v>
      </c>
      <c r="F42" s="74">
        <f t="shared" si="3"/>
        <v>-5931590</v>
      </c>
      <c r="G42" s="72">
        <f t="shared" si="3"/>
        <v>-5931590</v>
      </c>
      <c r="H42" s="73">
        <f t="shared" si="3"/>
        <v>-59989318</v>
      </c>
      <c r="I42" s="75">
        <f t="shared" si="3"/>
        <v>-88078961</v>
      </c>
      <c r="J42" s="76">
        <f t="shared" si="3"/>
        <v>-31337802</v>
      </c>
      <c r="K42" s="72">
        <f t="shared" si="3"/>
        <v>7242487</v>
      </c>
      <c r="L42" s="73">
        <f t="shared" si="3"/>
        <v>10346883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-71665515</v>
      </c>
      <c r="D44" s="82">
        <f aca="true" t="shared" si="4" ref="D44:L44">+D42-D43</f>
        <v>-71164145</v>
      </c>
      <c r="E44" s="83">
        <f t="shared" si="4"/>
        <v>-83839873</v>
      </c>
      <c r="F44" s="84">
        <f t="shared" si="4"/>
        <v>-5931590</v>
      </c>
      <c r="G44" s="82">
        <f t="shared" si="4"/>
        <v>-5931590</v>
      </c>
      <c r="H44" s="83">
        <f t="shared" si="4"/>
        <v>-59989318</v>
      </c>
      <c r="I44" s="85">
        <f t="shared" si="4"/>
        <v>-88078961</v>
      </c>
      <c r="J44" s="86">
        <f t="shared" si="4"/>
        <v>-31337802</v>
      </c>
      <c r="K44" s="82">
        <f t="shared" si="4"/>
        <v>7242487</v>
      </c>
      <c r="L44" s="83">
        <f t="shared" si="4"/>
        <v>10346883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-71665515</v>
      </c>
      <c r="D46" s="72">
        <f aca="true" t="shared" si="5" ref="D46:L46">SUM(D44:D45)</f>
        <v>-71164145</v>
      </c>
      <c r="E46" s="73">
        <f t="shared" si="5"/>
        <v>-83839873</v>
      </c>
      <c r="F46" s="74">
        <f t="shared" si="5"/>
        <v>-5931590</v>
      </c>
      <c r="G46" s="72">
        <f t="shared" si="5"/>
        <v>-5931590</v>
      </c>
      <c r="H46" s="73">
        <f t="shared" si="5"/>
        <v>-59989318</v>
      </c>
      <c r="I46" s="75">
        <f t="shared" si="5"/>
        <v>-88078961</v>
      </c>
      <c r="J46" s="76">
        <f t="shared" si="5"/>
        <v>-31337802</v>
      </c>
      <c r="K46" s="72">
        <f t="shared" si="5"/>
        <v>7242487</v>
      </c>
      <c r="L46" s="73">
        <f t="shared" si="5"/>
        <v>10346883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-71665515</v>
      </c>
      <c r="D48" s="92">
        <f aca="true" t="shared" si="6" ref="D48:L48">SUM(D46:D47)</f>
        <v>-71164145</v>
      </c>
      <c r="E48" s="93">
        <f t="shared" si="6"/>
        <v>-83839873</v>
      </c>
      <c r="F48" s="94">
        <f t="shared" si="6"/>
        <v>-5931590</v>
      </c>
      <c r="G48" s="92">
        <f t="shared" si="6"/>
        <v>-5931590</v>
      </c>
      <c r="H48" s="95">
        <f t="shared" si="6"/>
        <v>-59989318</v>
      </c>
      <c r="I48" s="96">
        <f t="shared" si="6"/>
        <v>-88078961</v>
      </c>
      <c r="J48" s="97">
        <f t="shared" si="6"/>
        <v>-31337802</v>
      </c>
      <c r="K48" s="92">
        <f t="shared" si="6"/>
        <v>7242487</v>
      </c>
      <c r="L48" s="98">
        <f t="shared" si="6"/>
        <v>10346883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5848955</v>
      </c>
      <c r="D5" s="8">
        <v>6314722</v>
      </c>
      <c r="E5" s="9">
        <v>6902912</v>
      </c>
      <c r="F5" s="10">
        <v>7032990</v>
      </c>
      <c r="G5" s="8">
        <v>7076555</v>
      </c>
      <c r="H5" s="11">
        <v>5874641</v>
      </c>
      <c r="I5" s="12">
        <v>10395461</v>
      </c>
      <c r="J5" s="10">
        <v>7501149</v>
      </c>
      <c r="K5" s="8">
        <v>7951217</v>
      </c>
      <c r="L5" s="11">
        <v>8428291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17230542</v>
      </c>
      <c r="D7" s="8">
        <v>22364274</v>
      </c>
      <c r="E7" s="11">
        <v>24787686</v>
      </c>
      <c r="F7" s="13">
        <v>33532249</v>
      </c>
      <c r="G7" s="8">
        <v>33532249</v>
      </c>
      <c r="H7" s="11">
        <v>0</v>
      </c>
      <c r="I7" s="14">
        <v>25457554</v>
      </c>
      <c r="J7" s="13">
        <v>34143636</v>
      </c>
      <c r="K7" s="8">
        <v>36192254</v>
      </c>
      <c r="L7" s="11">
        <v>38363789</v>
      </c>
    </row>
    <row r="8" spans="1:12" ht="13.5">
      <c r="A8" s="35" t="s">
        <v>22</v>
      </c>
      <c r="B8" s="34" t="s">
        <v>19</v>
      </c>
      <c r="C8" s="8">
        <v>9877811</v>
      </c>
      <c r="D8" s="8">
        <v>9264029</v>
      </c>
      <c r="E8" s="11">
        <v>13975662</v>
      </c>
      <c r="F8" s="13">
        <v>9749534</v>
      </c>
      <c r="G8" s="8">
        <v>9749534</v>
      </c>
      <c r="H8" s="11">
        <v>22096072</v>
      </c>
      <c r="I8" s="15">
        <v>22804789</v>
      </c>
      <c r="J8" s="13">
        <v>10334501</v>
      </c>
      <c r="K8" s="8">
        <v>10954576</v>
      </c>
      <c r="L8" s="11">
        <v>11611851</v>
      </c>
    </row>
    <row r="9" spans="1:12" ht="13.5">
      <c r="A9" s="35" t="s">
        <v>23</v>
      </c>
      <c r="B9" s="34" t="s">
        <v>19</v>
      </c>
      <c r="C9" s="8">
        <v>6719499</v>
      </c>
      <c r="D9" s="8">
        <v>6045838</v>
      </c>
      <c r="E9" s="11">
        <v>6572352</v>
      </c>
      <c r="F9" s="13">
        <v>8982669</v>
      </c>
      <c r="G9" s="8">
        <v>8982669</v>
      </c>
      <c r="H9" s="11">
        <v>7647470</v>
      </c>
      <c r="I9" s="15">
        <v>4929204</v>
      </c>
      <c r="J9" s="13">
        <v>9521629</v>
      </c>
      <c r="K9" s="8">
        <v>10092927</v>
      </c>
      <c r="L9" s="11">
        <v>10698503</v>
      </c>
    </row>
    <row r="10" spans="1:12" ht="13.5">
      <c r="A10" s="35" t="s">
        <v>24</v>
      </c>
      <c r="B10" s="34" t="s">
        <v>19</v>
      </c>
      <c r="C10" s="8">
        <v>4329181</v>
      </c>
      <c r="D10" s="8">
        <v>3731488</v>
      </c>
      <c r="E10" s="36">
        <v>4175795</v>
      </c>
      <c r="F10" s="37">
        <v>5727824</v>
      </c>
      <c r="G10" s="38">
        <v>5727824</v>
      </c>
      <c r="H10" s="36">
        <v>4714333</v>
      </c>
      <c r="I10" s="39">
        <v>6894772</v>
      </c>
      <c r="J10" s="40">
        <v>6071494</v>
      </c>
      <c r="K10" s="38">
        <v>6435784</v>
      </c>
      <c r="L10" s="36">
        <v>6821931</v>
      </c>
    </row>
    <row r="11" spans="1:12" ht="13.5">
      <c r="A11" s="35" t="s">
        <v>25</v>
      </c>
      <c r="B11" s="41"/>
      <c r="C11" s="8">
        <v>0</v>
      </c>
      <c r="D11" s="8">
        <v>11818</v>
      </c>
      <c r="E11" s="11">
        <v>126763</v>
      </c>
      <c r="F11" s="13">
        <v>251856</v>
      </c>
      <c r="G11" s="8">
        <v>251856</v>
      </c>
      <c r="H11" s="11">
        <v>123619</v>
      </c>
      <c r="I11" s="15">
        <v>220752</v>
      </c>
      <c r="J11" s="13">
        <v>266967</v>
      </c>
      <c r="K11" s="8">
        <v>282985</v>
      </c>
      <c r="L11" s="11">
        <v>300000</v>
      </c>
    </row>
    <row r="12" spans="1:12" ht="13.5">
      <c r="A12" s="35" t="s">
        <v>26</v>
      </c>
      <c r="B12" s="41"/>
      <c r="C12" s="8">
        <v>574999</v>
      </c>
      <c r="D12" s="8">
        <v>1064164</v>
      </c>
      <c r="E12" s="11">
        <v>1071800</v>
      </c>
      <c r="F12" s="13">
        <v>851980</v>
      </c>
      <c r="G12" s="8">
        <v>842519</v>
      </c>
      <c r="H12" s="11">
        <v>757002</v>
      </c>
      <c r="I12" s="15">
        <v>736212</v>
      </c>
      <c r="J12" s="13">
        <v>893068</v>
      </c>
      <c r="K12" s="8">
        <v>946655</v>
      </c>
      <c r="L12" s="11">
        <v>1003455</v>
      </c>
    </row>
    <row r="13" spans="1:12" ht="13.5">
      <c r="A13" s="33" t="s">
        <v>27</v>
      </c>
      <c r="B13" s="41"/>
      <c r="C13" s="8">
        <v>175822</v>
      </c>
      <c r="D13" s="8">
        <v>129246</v>
      </c>
      <c r="E13" s="11">
        <v>8381680</v>
      </c>
      <c r="F13" s="13">
        <v>93500</v>
      </c>
      <c r="G13" s="8">
        <v>450000</v>
      </c>
      <c r="H13" s="11">
        <v>159615</v>
      </c>
      <c r="I13" s="15">
        <v>3944495</v>
      </c>
      <c r="J13" s="13">
        <v>450000</v>
      </c>
      <c r="K13" s="8">
        <v>495000</v>
      </c>
      <c r="L13" s="11">
        <v>544500</v>
      </c>
    </row>
    <row r="14" spans="1:12" ht="13.5">
      <c r="A14" s="33" t="s">
        <v>28</v>
      </c>
      <c r="B14" s="41"/>
      <c r="C14" s="8">
        <v>8084890</v>
      </c>
      <c r="D14" s="8">
        <v>7585289</v>
      </c>
      <c r="E14" s="11">
        <v>0</v>
      </c>
      <c r="F14" s="13">
        <v>6102988</v>
      </c>
      <c r="G14" s="8">
        <v>6102988</v>
      </c>
      <c r="H14" s="11">
        <v>3122163</v>
      </c>
      <c r="I14" s="15">
        <v>0</v>
      </c>
      <c r="J14" s="13">
        <v>8328373</v>
      </c>
      <c r="K14" s="8">
        <v>8828076</v>
      </c>
      <c r="L14" s="11">
        <v>9357760</v>
      </c>
    </row>
    <row r="15" spans="1:12" ht="13.5">
      <c r="A15" s="33" t="s">
        <v>29</v>
      </c>
      <c r="B15" s="41"/>
      <c r="C15" s="8">
        <v>8925</v>
      </c>
      <c r="D15" s="8">
        <v>7067</v>
      </c>
      <c r="E15" s="11">
        <v>9955</v>
      </c>
      <c r="F15" s="13">
        <v>10942</v>
      </c>
      <c r="G15" s="8">
        <v>10942</v>
      </c>
      <c r="H15" s="11">
        <v>9505</v>
      </c>
      <c r="I15" s="15">
        <v>9505</v>
      </c>
      <c r="J15" s="13">
        <v>9505</v>
      </c>
      <c r="K15" s="8">
        <v>10456</v>
      </c>
      <c r="L15" s="11">
        <v>11502</v>
      </c>
    </row>
    <row r="16" spans="1:12" ht="13.5">
      <c r="A16" s="33" t="s">
        <v>30</v>
      </c>
      <c r="B16" s="41"/>
      <c r="C16" s="8">
        <v>874540</v>
      </c>
      <c r="D16" s="8">
        <v>1638850</v>
      </c>
      <c r="E16" s="11">
        <v>12194485</v>
      </c>
      <c r="F16" s="13">
        <v>4500000</v>
      </c>
      <c r="G16" s="8">
        <v>4500000</v>
      </c>
      <c r="H16" s="11">
        <v>1838264</v>
      </c>
      <c r="I16" s="15">
        <v>26709300</v>
      </c>
      <c r="J16" s="13">
        <v>18000000</v>
      </c>
      <c r="K16" s="8">
        <v>19800000</v>
      </c>
      <c r="L16" s="11">
        <v>21780000</v>
      </c>
    </row>
    <row r="17" spans="1:12" ht="13.5">
      <c r="A17" s="33" t="s">
        <v>31</v>
      </c>
      <c r="B17" s="41"/>
      <c r="C17" s="8">
        <v>132</v>
      </c>
      <c r="D17" s="8">
        <v>3545</v>
      </c>
      <c r="E17" s="11">
        <v>2168</v>
      </c>
      <c r="F17" s="13">
        <v>0</v>
      </c>
      <c r="G17" s="8">
        <v>1483</v>
      </c>
      <c r="H17" s="11">
        <v>1557</v>
      </c>
      <c r="I17" s="15">
        <v>1557</v>
      </c>
      <c r="J17" s="13">
        <v>1572</v>
      </c>
      <c r="K17" s="8">
        <v>1666</v>
      </c>
      <c r="L17" s="11">
        <v>1766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59274442</v>
      </c>
      <c r="D19" s="8">
        <v>56765421</v>
      </c>
      <c r="E19" s="11">
        <v>58762493</v>
      </c>
      <c r="F19" s="13">
        <v>57297001</v>
      </c>
      <c r="G19" s="8">
        <v>57297001</v>
      </c>
      <c r="H19" s="11">
        <v>52910347</v>
      </c>
      <c r="I19" s="15">
        <v>57297000</v>
      </c>
      <c r="J19" s="13">
        <v>58955000</v>
      </c>
      <c r="K19" s="8">
        <v>63761000</v>
      </c>
      <c r="L19" s="11">
        <v>68424001</v>
      </c>
    </row>
    <row r="20" spans="1:12" ht="13.5">
      <c r="A20" s="33" t="s">
        <v>34</v>
      </c>
      <c r="B20" s="41" t="s">
        <v>19</v>
      </c>
      <c r="C20" s="8">
        <v>2147191</v>
      </c>
      <c r="D20" s="8">
        <v>2642971</v>
      </c>
      <c r="E20" s="36">
        <v>636834</v>
      </c>
      <c r="F20" s="37">
        <v>15876833</v>
      </c>
      <c r="G20" s="38">
        <v>15877073</v>
      </c>
      <c r="H20" s="36">
        <v>4176719</v>
      </c>
      <c r="I20" s="39">
        <v>359054</v>
      </c>
      <c r="J20" s="40">
        <v>15123400</v>
      </c>
      <c r="K20" s="38">
        <v>14017837</v>
      </c>
      <c r="L20" s="36">
        <v>14858908</v>
      </c>
    </row>
    <row r="21" spans="1:12" ht="13.5">
      <c r="A21" s="33" t="s">
        <v>35</v>
      </c>
      <c r="B21" s="41"/>
      <c r="C21" s="8">
        <v>43982</v>
      </c>
      <c r="D21" s="8">
        <v>55263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115190911</v>
      </c>
      <c r="D22" s="45">
        <f aca="true" t="shared" si="0" ref="D22:L22">SUM(D5:D21)</f>
        <v>117623985</v>
      </c>
      <c r="E22" s="46">
        <f t="shared" si="0"/>
        <v>137600585</v>
      </c>
      <c r="F22" s="47">
        <f t="shared" si="0"/>
        <v>150010366</v>
      </c>
      <c r="G22" s="45">
        <f t="shared" si="0"/>
        <v>150402693</v>
      </c>
      <c r="H22" s="48">
        <f t="shared" si="0"/>
        <v>103431307</v>
      </c>
      <c r="I22" s="49">
        <f t="shared" si="0"/>
        <v>159759655</v>
      </c>
      <c r="J22" s="50">
        <f t="shared" si="0"/>
        <v>169600294</v>
      </c>
      <c r="K22" s="45">
        <f t="shared" si="0"/>
        <v>179770433</v>
      </c>
      <c r="L22" s="46">
        <f t="shared" si="0"/>
        <v>192206257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52766459</v>
      </c>
      <c r="D25" s="8">
        <v>55991776</v>
      </c>
      <c r="E25" s="11">
        <v>58693305</v>
      </c>
      <c r="F25" s="12">
        <v>60873631</v>
      </c>
      <c r="G25" s="8">
        <v>62315200</v>
      </c>
      <c r="H25" s="14">
        <v>50704384</v>
      </c>
      <c r="I25" s="15">
        <v>60772980</v>
      </c>
      <c r="J25" s="13">
        <v>64852341</v>
      </c>
      <c r="K25" s="8">
        <v>68548927</v>
      </c>
      <c r="L25" s="11">
        <v>72387675</v>
      </c>
    </row>
    <row r="26" spans="1:12" ht="13.5">
      <c r="A26" s="35" t="s">
        <v>39</v>
      </c>
      <c r="B26" s="34"/>
      <c r="C26" s="8">
        <v>3065339</v>
      </c>
      <c r="D26" s="8">
        <v>3236314</v>
      </c>
      <c r="E26" s="11">
        <v>3412176</v>
      </c>
      <c r="F26" s="13">
        <v>3850261</v>
      </c>
      <c r="G26" s="8">
        <v>3825755</v>
      </c>
      <c r="H26" s="11">
        <v>2825601</v>
      </c>
      <c r="I26" s="15">
        <v>3406365</v>
      </c>
      <c r="J26" s="13">
        <v>4108861</v>
      </c>
      <c r="K26" s="8">
        <v>4343066</v>
      </c>
      <c r="L26" s="11">
        <v>4586277</v>
      </c>
    </row>
    <row r="27" spans="1:12" ht="13.5">
      <c r="A27" s="35" t="s">
        <v>40</v>
      </c>
      <c r="B27" s="34" t="s">
        <v>41</v>
      </c>
      <c r="C27" s="8">
        <v>22456408</v>
      </c>
      <c r="D27" s="8">
        <v>21104380</v>
      </c>
      <c r="E27" s="11">
        <v>36340468</v>
      </c>
      <c r="F27" s="13">
        <v>14699763</v>
      </c>
      <c r="G27" s="8">
        <v>14699763</v>
      </c>
      <c r="H27" s="11">
        <v>0</v>
      </c>
      <c r="I27" s="15">
        <v>67530463</v>
      </c>
      <c r="J27" s="13">
        <v>20046710</v>
      </c>
      <c r="K27" s="8">
        <v>22051381</v>
      </c>
      <c r="L27" s="11">
        <v>24256518</v>
      </c>
    </row>
    <row r="28" spans="1:12" ht="13.5">
      <c r="A28" s="35" t="s">
        <v>42</v>
      </c>
      <c r="B28" s="34" t="s">
        <v>19</v>
      </c>
      <c r="C28" s="8">
        <v>25776667</v>
      </c>
      <c r="D28" s="8">
        <v>27850507</v>
      </c>
      <c r="E28" s="11">
        <v>26957302</v>
      </c>
      <c r="F28" s="12">
        <v>29848544</v>
      </c>
      <c r="G28" s="8">
        <v>29848544</v>
      </c>
      <c r="H28" s="14">
        <v>0</v>
      </c>
      <c r="I28" s="15">
        <v>30133678</v>
      </c>
      <c r="J28" s="13">
        <v>26863689</v>
      </c>
      <c r="K28" s="8">
        <v>28206873</v>
      </c>
      <c r="L28" s="11">
        <v>29617217</v>
      </c>
    </row>
    <row r="29" spans="1:12" ht="13.5">
      <c r="A29" s="35" t="s">
        <v>43</v>
      </c>
      <c r="B29" s="34"/>
      <c r="C29" s="8">
        <v>2209096</v>
      </c>
      <c r="D29" s="8">
        <v>5051905</v>
      </c>
      <c r="E29" s="11">
        <v>9129556</v>
      </c>
      <c r="F29" s="13">
        <v>2212000</v>
      </c>
      <c r="G29" s="8">
        <v>2297194</v>
      </c>
      <c r="H29" s="11">
        <v>566890</v>
      </c>
      <c r="I29" s="15">
        <v>7016677</v>
      </c>
      <c r="J29" s="13">
        <v>1400000</v>
      </c>
      <c r="K29" s="8">
        <v>1481100</v>
      </c>
      <c r="L29" s="11">
        <v>1565418</v>
      </c>
    </row>
    <row r="30" spans="1:12" ht="13.5">
      <c r="A30" s="35" t="s">
        <v>44</v>
      </c>
      <c r="B30" s="34" t="s">
        <v>19</v>
      </c>
      <c r="C30" s="8">
        <v>19755688</v>
      </c>
      <c r="D30" s="8">
        <v>23607805</v>
      </c>
      <c r="E30" s="11">
        <v>24198425</v>
      </c>
      <c r="F30" s="12">
        <v>22208256</v>
      </c>
      <c r="G30" s="8">
        <v>22208256</v>
      </c>
      <c r="H30" s="14">
        <v>1581949</v>
      </c>
      <c r="I30" s="15">
        <v>25111920</v>
      </c>
      <c r="J30" s="13">
        <v>22608005</v>
      </c>
      <c r="K30" s="8">
        <v>23941877</v>
      </c>
      <c r="L30" s="11">
        <v>25330505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5393623</v>
      </c>
      <c r="D32" s="8">
        <v>3659924</v>
      </c>
      <c r="E32" s="11">
        <v>2640595</v>
      </c>
      <c r="F32" s="12">
        <v>595000</v>
      </c>
      <c r="G32" s="8">
        <v>310000</v>
      </c>
      <c r="H32" s="14">
        <v>66171</v>
      </c>
      <c r="I32" s="15">
        <v>5312107</v>
      </c>
      <c r="J32" s="13">
        <v>150000</v>
      </c>
      <c r="K32" s="8">
        <v>158850</v>
      </c>
      <c r="L32" s="11">
        <v>168063</v>
      </c>
    </row>
    <row r="33" spans="1:12" ht="13.5">
      <c r="A33" s="35" t="s">
        <v>48</v>
      </c>
      <c r="B33" s="34"/>
      <c r="C33" s="8">
        <v>0</v>
      </c>
      <c r="D33" s="8">
        <v>11636</v>
      </c>
      <c r="E33" s="11">
        <v>0</v>
      </c>
      <c r="F33" s="13">
        <v>0</v>
      </c>
      <c r="G33" s="8">
        <v>0</v>
      </c>
      <c r="H33" s="11">
        <v>0</v>
      </c>
      <c r="I33" s="15">
        <v>2700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30427912</v>
      </c>
      <c r="D34" s="8">
        <v>25462746</v>
      </c>
      <c r="E34" s="11">
        <v>27505553</v>
      </c>
      <c r="F34" s="12">
        <v>32944250</v>
      </c>
      <c r="G34" s="8">
        <v>38109817</v>
      </c>
      <c r="H34" s="11">
        <v>10306926</v>
      </c>
      <c r="I34" s="15">
        <v>25314538</v>
      </c>
      <c r="J34" s="13">
        <v>28922721</v>
      </c>
      <c r="K34" s="8">
        <v>29650994</v>
      </c>
      <c r="L34" s="11">
        <v>31441710</v>
      </c>
    </row>
    <row r="35" spans="1:12" ht="13.5">
      <c r="A35" s="33" t="s">
        <v>51</v>
      </c>
      <c r="B35" s="41"/>
      <c r="C35" s="8">
        <v>298128</v>
      </c>
      <c r="D35" s="8">
        <v>289646</v>
      </c>
      <c r="E35" s="11">
        <v>1381886</v>
      </c>
      <c r="F35" s="13">
        <v>0</v>
      </c>
      <c r="G35" s="8">
        <v>0</v>
      </c>
      <c r="H35" s="11">
        <v>0</v>
      </c>
      <c r="I35" s="15">
        <v>1166020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162149320</v>
      </c>
      <c r="D36" s="45">
        <f aca="true" t="shared" si="1" ref="D36:L36">SUM(D25:D35)</f>
        <v>166266639</v>
      </c>
      <c r="E36" s="46">
        <f t="shared" si="1"/>
        <v>190259266</v>
      </c>
      <c r="F36" s="47">
        <f t="shared" si="1"/>
        <v>167231705</v>
      </c>
      <c r="G36" s="45">
        <f t="shared" si="1"/>
        <v>173614529</v>
      </c>
      <c r="H36" s="46">
        <f t="shared" si="1"/>
        <v>66051921</v>
      </c>
      <c r="I36" s="49">
        <f t="shared" si="1"/>
        <v>225767448</v>
      </c>
      <c r="J36" s="50">
        <f t="shared" si="1"/>
        <v>168952327</v>
      </c>
      <c r="K36" s="45">
        <f t="shared" si="1"/>
        <v>178383068</v>
      </c>
      <c r="L36" s="46">
        <f t="shared" si="1"/>
        <v>189353383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-46958409</v>
      </c>
      <c r="D38" s="61">
        <f aca="true" t="shared" si="2" ref="D38:L38">+D22-D36</f>
        <v>-48642654</v>
      </c>
      <c r="E38" s="62">
        <f t="shared" si="2"/>
        <v>-52658681</v>
      </c>
      <c r="F38" s="63">
        <f t="shared" si="2"/>
        <v>-17221339</v>
      </c>
      <c r="G38" s="61">
        <f t="shared" si="2"/>
        <v>-23211836</v>
      </c>
      <c r="H38" s="62">
        <f t="shared" si="2"/>
        <v>37379386</v>
      </c>
      <c r="I38" s="64">
        <f t="shared" si="2"/>
        <v>-66007793</v>
      </c>
      <c r="J38" s="65">
        <f t="shared" si="2"/>
        <v>647967</v>
      </c>
      <c r="K38" s="61">
        <f t="shared" si="2"/>
        <v>1387365</v>
      </c>
      <c r="L38" s="62">
        <f t="shared" si="2"/>
        <v>2852874</v>
      </c>
    </row>
    <row r="39" spans="1:12" ht="13.5">
      <c r="A39" s="33" t="s">
        <v>54</v>
      </c>
      <c r="B39" s="41"/>
      <c r="C39" s="8">
        <v>35332000</v>
      </c>
      <c r="D39" s="8">
        <v>50311080</v>
      </c>
      <c r="E39" s="11">
        <v>82613965</v>
      </c>
      <c r="F39" s="13">
        <v>93694000</v>
      </c>
      <c r="G39" s="8">
        <v>93694000</v>
      </c>
      <c r="H39" s="11">
        <v>80955365</v>
      </c>
      <c r="I39" s="15">
        <v>46580920</v>
      </c>
      <c r="J39" s="13">
        <v>68236001</v>
      </c>
      <c r="K39" s="8">
        <v>99556000</v>
      </c>
      <c r="L39" s="11">
        <v>99922000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-11626409</v>
      </c>
      <c r="D42" s="72">
        <f aca="true" t="shared" si="3" ref="D42:L42">SUM(D38:D41)</f>
        <v>1668426</v>
      </c>
      <c r="E42" s="73">
        <f t="shared" si="3"/>
        <v>29955284</v>
      </c>
      <c r="F42" s="74">
        <f t="shared" si="3"/>
        <v>76472661</v>
      </c>
      <c r="G42" s="72">
        <f t="shared" si="3"/>
        <v>70482164</v>
      </c>
      <c r="H42" s="73">
        <f t="shared" si="3"/>
        <v>118334751</v>
      </c>
      <c r="I42" s="75">
        <f t="shared" si="3"/>
        <v>-19426873</v>
      </c>
      <c r="J42" s="76">
        <f t="shared" si="3"/>
        <v>68883968</v>
      </c>
      <c r="K42" s="72">
        <f t="shared" si="3"/>
        <v>100943365</v>
      </c>
      <c r="L42" s="73">
        <f t="shared" si="3"/>
        <v>102774874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-11626409</v>
      </c>
      <c r="D44" s="82">
        <f aca="true" t="shared" si="4" ref="D44:L44">+D42-D43</f>
        <v>1668426</v>
      </c>
      <c r="E44" s="83">
        <f t="shared" si="4"/>
        <v>29955284</v>
      </c>
      <c r="F44" s="84">
        <f t="shared" si="4"/>
        <v>76472661</v>
      </c>
      <c r="G44" s="82">
        <f t="shared" si="4"/>
        <v>70482164</v>
      </c>
      <c r="H44" s="83">
        <f t="shared" si="4"/>
        <v>118334751</v>
      </c>
      <c r="I44" s="85">
        <f t="shared" si="4"/>
        <v>-19426873</v>
      </c>
      <c r="J44" s="86">
        <f t="shared" si="4"/>
        <v>68883968</v>
      </c>
      <c r="K44" s="82">
        <f t="shared" si="4"/>
        <v>100943365</v>
      </c>
      <c r="L44" s="83">
        <f t="shared" si="4"/>
        <v>102774874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-11626409</v>
      </c>
      <c r="D46" s="72">
        <f aca="true" t="shared" si="5" ref="D46:L46">SUM(D44:D45)</f>
        <v>1668426</v>
      </c>
      <c r="E46" s="73">
        <f t="shared" si="5"/>
        <v>29955284</v>
      </c>
      <c r="F46" s="74">
        <f t="shared" si="5"/>
        <v>76472661</v>
      </c>
      <c r="G46" s="72">
        <f t="shared" si="5"/>
        <v>70482164</v>
      </c>
      <c r="H46" s="73">
        <f t="shared" si="5"/>
        <v>118334751</v>
      </c>
      <c r="I46" s="75">
        <f t="shared" si="5"/>
        <v>-19426873</v>
      </c>
      <c r="J46" s="76">
        <f t="shared" si="5"/>
        <v>68883968</v>
      </c>
      <c r="K46" s="72">
        <f t="shared" si="5"/>
        <v>100943365</v>
      </c>
      <c r="L46" s="73">
        <f t="shared" si="5"/>
        <v>102774874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-11626409</v>
      </c>
      <c r="D48" s="92">
        <f aca="true" t="shared" si="6" ref="D48:L48">SUM(D46:D47)</f>
        <v>1668426</v>
      </c>
      <c r="E48" s="93">
        <f t="shared" si="6"/>
        <v>29955284</v>
      </c>
      <c r="F48" s="94">
        <f t="shared" si="6"/>
        <v>76472661</v>
      </c>
      <c r="G48" s="92">
        <f t="shared" si="6"/>
        <v>70482164</v>
      </c>
      <c r="H48" s="95">
        <f t="shared" si="6"/>
        <v>118334751</v>
      </c>
      <c r="I48" s="96">
        <f t="shared" si="6"/>
        <v>-19426873</v>
      </c>
      <c r="J48" s="97">
        <f t="shared" si="6"/>
        <v>68883968</v>
      </c>
      <c r="K48" s="92">
        <f t="shared" si="6"/>
        <v>100943365</v>
      </c>
      <c r="L48" s="98">
        <f t="shared" si="6"/>
        <v>102774874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524860</v>
      </c>
      <c r="D12" s="8">
        <v>395017</v>
      </c>
      <c r="E12" s="11">
        <v>435684</v>
      </c>
      <c r="F12" s="13">
        <v>0</v>
      </c>
      <c r="G12" s="8">
        <v>0</v>
      </c>
      <c r="H12" s="11">
        <v>431016</v>
      </c>
      <c r="I12" s="15">
        <v>431015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109686</v>
      </c>
      <c r="D13" s="8">
        <v>334004</v>
      </c>
      <c r="E13" s="11">
        <v>182607</v>
      </c>
      <c r="F13" s="13">
        <v>0</v>
      </c>
      <c r="G13" s="8">
        <v>0</v>
      </c>
      <c r="H13" s="11">
        <v>90703</v>
      </c>
      <c r="I13" s="15">
        <v>97406</v>
      </c>
      <c r="J13" s="13">
        <v>0</v>
      </c>
      <c r="K13" s="8">
        <v>0</v>
      </c>
      <c r="L13" s="11">
        <v>0</v>
      </c>
    </row>
    <row r="14" spans="1:12" ht="13.5">
      <c r="A14" s="33" t="s">
        <v>28</v>
      </c>
      <c r="B14" s="41"/>
      <c r="C14" s="8">
        <v>162313</v>
      </c>
      <c r="D14" s="8">
        <v>0</v>
      </c>
      <c r="E14" s="11">
        <v>134951</v>
      </c>
      <c r="F14" s="13">
        <v>0</v>
      </c>
      <c r="G14" s="8">
        <v>0</v>
      </c>
      <c r="H14" s="11">
        <v>324590</v>
      </c>
      <c r="I14" s="15">
        <v>324591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55360466</v>
      </c>
      <c r="D19" s="8">
        <v>50064812</v>
      </c>
      <c r="E19" s="11">
        <v>52305671</v>
      </c>
      <c r="F19" s="13">
        <v>52043996</v>
      </c>
      <c r="G19" s="8">
        <v>36925090</v>
      </c>
      <c r="H19" s="11">
        <v>48847438</v>
      </c>
      <c r="I19" s="15">
        <v>52209837</v>
      </c>
      <c r="J19" s="13">
        <v>57187999</v>
      </c>
      <c r="K19" s="8">
        <v>65825998</v>
      </c>
      <c r="L19" s="11">
        <v>68654997</v>
      </c>
    </row>
    <row r="20" spans="1:12" ht="13.5">
      <c r="A20" s="33" t="s">
        <v>34</v>
      </c>
      <c r="B20" s="41" t="s">
        <v>19</v>
      </c>
      <c r="C20" s="8">
        <v>113569</v>
      </c>
      <c r="D20" s="8">
        <v>1126986</v>
      </c>
      <c r="E20" s="36">
        <v>387386</v>
      </c>
      <c r="F20" s="37">
        <v>574116</v>
      </c>
      <c r="G20" s="38">
        <v>574116</v>
      </c>
      <c r="H20" s="36">
        <v>238940</v>
      </c>
      <c r="I20" s="39">
        <v>247516</v>
      </c>
      <c r="J20" s="40">
        <v>630127</v>
      </c>
      <c r="K20" s="38">
        <v>693140</v>
      </c>
      <c r="L20" s="36">
        <v>762454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56270894</v>
      </c>
      <c r="D22" s="45">
        <f aca="true" t="shared" si="0" ref="D22:L22">SUM(D5:D21)</f>
        <v>51920819</v>
      </c>
      <c r="E22" s="46">
        <f t="shared" si="0"/>
        <v>53446299</v>
      </c>
      <c r="F22" s="47">
        <f t="shared" si="0"/>
        <v>52618112</v>
      </c>
      <c r="G22" s="45">
        <f t="shared" si="0"/>
        <v>37499206</v>
      </c>
      <c r="H22" s="48">
        <f t="shared" si="0"/>
        <v>49932687</v>
      </c>
      <c r="I22" s="49">
        <f t="shared" si="0"/>
        <v>53310365</v>
      </c>
      <c r="J22" s="50">
        <f t="shared" si="0"/>
        <v>57818126</v>
      </c>
      <c r="K22" s="45">
        <f t="shared" si="0"/>
        <v>66519138</v>
      </c>
      <c r="L22" s="46">
        <f t="shared" si="0"/>
        <v>69417451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34017652</v>
      </c>
      <c r="D25" s="8">
        <v>33386115</v>
      </c>
      <c r="E25" s="11">
        <v>34811050</v>
      </c>
      <c r="F25" s="12">
        <v>37944953</v>
      </c>
      <c r="G25" s="8">
        <v>37599908</v>
      </c>
      <c r="H25" s="14">
        <v>33966497</v>
      </c>
      <c r="I25" s="15">
        <v>36819319</v>
      </c>
      <c r="J25" s="13">
        <v>38794385</v>
      </c>
      <c r="K25" s="8">
        <v>41409941</v>
      </c>
      <c r="L25" s="11">
        <v>43894536</v>
      </c>
    </row>
    <row r="26" spans="1:12" ht="13.5">
      <c r="A26" s="35" t="s">
        <v>39</v>
      </c>
      <c r="B26" s="34"/>
      <c r="C26" s="8">
        <v>3624702</v>
      </c>
      <c r="D26" s="8">
        <v>3753702</v>
      </c>
      <c r="E26" s="11">
        <v>4045049</v>
      </c>
      <c r="F26" s="13">
        <v>3958735</v>
      </c>
      <c r="G26" s="8">
        <v>4301352</v>
      </c>
      <c r="H26" s="11">
        <v>3960804</v>
      </c>
      <c r="I26" s="15">
        <v>3960805</v>
      </c>
      <c r="J26" s="13">
        <v>4316948</v>
      </c>
      <c r="K26" s="8">
        <v>4575965</v>
      </c>
      <c r="L26" s="11">
        <v>4850523</v>
      </c>
    </row>
    <row r="27" spans="1:12" ht="13.5">
      <c r="A27" s="35" t="s">
        <v>40</v>
      </c>
      <c r="B27" s="34" t="s">
        <v>41</v>
      </c>
      <c r="C27" s="8">
        <v>186989</v>
      </c>
      <c r="D27" s="8">
        <v>0</v>
      </c>
      <c r="E27" s="11">
        <v>1184104</v>
      </c>
      <c r="F27" s="13">
        <v>0</v>
      </c>
      <c r="G27" s="8">
        <v>0</v>
      </c>
      <c r="H27" s="11">
        <v>0</v>
      </c>
      <c r="I27" s="15">
        <v>1439954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2241596</v>
      </c>
      <c r="D28" s="8">
        <v>2198987</v>
      </c>
      <c r="E28" s="11">
        <v>2289718</v>
      </c>
      <c r="F28" s="12">
        <v>1800000</v>
      </c>
      <c r="G28" s="8">
        <v>1800000</v>
      </c>
      <c r="H28" s="14">
        <v>0</v>
      </c>
      <c r="I28" s="15">
        <v>2943302</v>
      </c>
      <c r="J28" s="13">
        <v>1600000</v>
      </c>
      <c r="K28" s="8">
        <v>1500000</v>
      </c>
      <c r="L28" s="11">
        <v>1700000</v>
      </c>
    </row>
    <row r="29" spans="1:12" ht="13.5">
      <c r="A29" s="35" t="s">
        <v>43</v>
      </c>
      <c r="B29" s="34"/>
      <c r="C29" s="8">
        <v>70941</v>
      </c>
      <c r="D29" s="8">
        <v>310308</v>
      </c>
      <c r="E29" s="11">
        <v>399800</v>
      </c>
      <c r="F29" s="13">
        <v>0</v>
      </c>
      <c r="G29" s="8">
        <v>0</v>
      </c>
      <c r="H29" s="11">
        <v>70</v>
      </c>
      <c r="I29" s="15">
        <v>518144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19827117</v>
      </c>
      <c r="D34" s="8">
        <v>17185663</v>
      </c>
      <c r="E34" s="11">
        <v>17895596</v>
      </c>
      <c r="F34" s="12">
        <v>10714424</v>
      </c>
      <c r="G34" s="8">
        <v>10716854</v>
      </c>
      <c r="H34" s="11">
        <v>12138675</v>
      </c>
      <c r="I34" s="15">
        <v>12939802</v>
      </c>
      <c r="J34" s="13">
        <v>13268793</v>
      </c>
      <c r="K34" s="8">
        <v>19808866</v>
      </c>
      <c r="L34" s="11">
        <v>19413261</v>
      </c>
    </row>
    <row r="35" spans="1:12" ht="13.5">
      <c r="A35" s="33" t="s">
        <v>51</v>
      </c>
      <c r="B35" s="41"/>
      <c r="C35" s="8">
        <v>-82234</v>
      </c>
      <c r="D35" s="8">
        <v>219669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59886763</v>
      </c>
      <c r="D36" s="45">
        <f aca="true" t="shared" si="1" ref="D36:L36">SUM(D25:D35)</f>
        <v>57054444</v>
      </c>
      <c r="E36" s="46">
        <f t="shared" si="1"/>
        <v>60625317</v>
      </c>
      <c r="F36" s="47">
        <f t="shared" si="1"/>
        <v>54418112</v>
      </c>
      <c r="G36" s="45">
        <f t="shared" si="1"/>
        <v>54418114</v>
      </c>
      <c r="H36" s="46">
        <f t="shared" si="1"/>
        <v>50066046</v>
      </c>
      <c r="I36" s="49">
        <f t="shared" si="1"/>
        <v>58621326</v>
      </c>
      <c r="J36" s="50">
        <f t="shared" si="1"/>
        <v>57980126</v>
      </c>
      <c r="K36" s="45">
        <f t="shared" si="1"/>
        <v>67294772</v>
      </c>
      <c r="L36" s="46">
        <f t="shared" si="1"/>
        <v>69858320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-3615869</v>
      </c>
      <c r="D38" s="61">
        <f aca="true" t="shared" si="2" ref="D38:L38">+D22-D36</f>
        <v>-5133625</v>
      </c>
      <c r="E38" s="62">
        <f t="shared" si="2"/>
        <v>-7179018</v>
      </c>
      <c r="F38" s="63">
        <f t="shared" si="2"/>
        <v>-1800000</v>
      </c>
      <c r="G38" s="61">
        <f t="shared" si="2"/>
        <v>-16918908</v>
      </c>
      <c r="H38" s="62">
        <f t="shared" si="2"/>
        <v>-133359</v>
      </c>
      <c r="I38" s="64">
        <f t="shared" si="2"/>
        <v>-5310961</v>
      </c>
      <c r="J38" s="65">
        <f t="shared" si="2"/>
        <v>-162000</v>
      </c>
      <c r="K38" s="61">
        <f t="shared" si="2"/>
        <v>-775634</v>
      </c>
      <c r="L38" s="62">
        <f t="shared" si="2"/>
        <v>-440869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15118908</v>
      </c>
      <c r="H39" s="11">
        <v>3261069</v>
      </c>
      <c r="I39" s="15">
        <v>0</v>
      </c>
      <c r="J39" s="13">
        <v>-1438000</v>
      </c>
      <c r="K39" s="8">
        <v>-724366</v>
      </c>
      <c r="L39" s="11">
        <v>-584059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-3615869</v>
      </c>
      <c r="D42" s="72">
        <f aca="true" t="shared" si="3" ref="D42:L42">SUM(D38:D41)</f>
        <v>-5133625</v>
      </c>
      <c r="E42" s="73">
        <f t="shared" si="3"/>
        <v>-7179018</v>
      </c>
      <c r="F42" s="74">
        <f t="shared" si="3"/>
        <v>-1800000</v>
      </c>
      <c r="G42" s="72">
        <f t="shared" si="3"/>
        <v>-1800000</v>
      </c>
      <c r="H42" s="73">
        <f t="shared" si="3"/>
        <v>3127710</v>
      </c>
      <c r="I42" s="75">
        <f t="shared" si="3"/>
        <v>-5310961</v>
      </c>
      <c r="J42" s="76">
        <f t="shared" si="3"/>
        <v>-1600000</v>
      </c>
      <c r="K42" s="72">
        <f t="shared" si="3"/>
        <v>-1500000</v>
      </c>
      <c r="L42" s="73">
        <f t="shared" si="3"/>
        <v>-1024928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-3615869</v>
      </c>
      <c r="D44" s="82">
        <f aca="true" t="shared" si="4" ref="D44:L44">+D42-D43</f>
        <v>-5133625</v>
      </c>
      <c r="E44" s="83">
        <f t="shared" si="4"/>
        <v>-7179018</v>
      </c>
      <c r="F44" s="84">
        <f t="shared" si="4"/>
        <v>-1800000</v>
      </c>
      <c r="G44" s="82">
        <f t="shared" si="4"/>
        <v>-1800000</v>
      </c>
      <c r="H44" s="83">
        <f t="shared" si="4"/>
        <v>3127710</v>
      </c>
      <c r="I44" s="85">
        <f t="shared" si="4"/>
        <v>-5310961</v>
      </c>
      <c r="J44" s="86">
        <f t="shared" si="4"/>
        <v>-1600000</v>
      </c>
      <c r="K44" s="82">
        <f t="shared" si="4"/>
        <v>-1500000</v>
      </c>
      <c r="L44" s="83">
        <f t="shared" si="4"/>
        <v>-1024928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-3615869</v>
      </c>
      <c r="D46" s="72">
        <f aca="true" t="shared" si="5" ref="D46:L46">SUM(D44:D45)</f>
        <v>-5133625</v>
      </c>
      <c r="E46" s="73">
        <f t="shared" si="5"/>
        <v>-7179018</v>
      </c>
      <c r="F46" s="74">
        <f t="shared" si="5"/>
        <v>-1800000</v>
      </c>
      <c r="G46" s="72">
        <f t="shared" si="5"/>
        <v>-1800000</v>
      </c>
      <c r="H46" s="73">
        <f t="shared" si="5"/>
        <v>3127710</v>
      </c>
      <c r="I46" s="75">
        <f t="shared" si="5"/>
        <v>-5310961</v>
      </c>
      <c r="J46" s="76">
        <f t="shared" si="5"/>
        <v>-1600000</v>
      </c>
      <c r="K46" s="72">
        <f t="shared" si="5"/>
        <v>-1500000</v>
      </c>
      <c r="L46" s="73">
        <f t="shared" si="5"/>
        <v>-1024928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-3615869</v>
      </c>
      <c r="D48" s="92">
        <f aca="true" t="shared" si="6" ref="D48:L48">SUM(D46:D47)</f>
        <v>-5133625</v>
      </c>
      <c r="E48" s="93">
        <f t="shared" si="6"/>
        <v>-7179018</v>
      </c>
      <c r="F48" s="94">
        <f t="shared" si="6"/>
        <v>-1800000</v>
      </c>
      <c r="G48" s="92">
        <f t="shared" si="6"/>
        <v>-1800000</v>
      </c>
      <c r="H48" s="95">
        <f t="shared" si="6"/>
        <v>3127710</v>
      </c>
      <c r="I48" s="96">
        <f t="shared" si="6"/>
        <v>-5310961</v>
      </c>
      <c r="J48" s="97">
        <f t="shared" si="6"/>
        <v>-1600000</v>
      </c>
      <c r="K48" s="92">
        <f t="shared" si="6"/>
        <v>-1500000</v>
      </c>
      <c r="L48" s="98">
        <f t="shared" si="6"/>
        <v>-1024928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15477526</v>
      </c>
      <c r="D5" s="8">
        <v>16585702</v>
      </c>
      <c r="E5" s="9">
        <v>35060357</v>
      </c>
      <c r="F5" s="10">
        <v>30313000</v>
      </c>
      <c r="G5" s="8">
        <v>30312540</v>
      </c>
      <c r="H5" s="11">
        <v>95715062</v>
      </c>
      <c r="I5" s="12">
        <v>0</v>
      </c>
      <c r="J5" s="10">
        <v>42213000</v>
      </c>
      <c r="K5" s="8">
        <v>45813000</v>
      </c>
      <c r="L5" s="11">
        <v>48379000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20119014</v>
      </c>
      <c r="D7" s="8">
        <v>20864069</v>
      </c>
      <c r="E7" s="11">
        <v>18770492</v>
      </c>
      <c r="F7" s="13">
        <v>30825391</v>
      </c>
      <c r="G7" s="8">
        <v>27825000</v>
      </c>
      <c r="H7" s="11">
        <v>26285882</v>
      </c>
      <c r="I7" s="14">
        <v>0</v>
      </c>
      <c r="J7" s="13">
        <v>32888000</v>
      </c>
      <c r="K7" s="8">
        <v>32828000</v>
      </c>
      <c r="L7" s="11">
        <v>34830000</v>
      </c>
    </row>
    <row r="8" spans="1:12" ht="13.5">
      <c r="A8" s="35" t="s">
        <v>22</v>
      </c>
      <c r="B8" s="34" t="s">
        <v>19</v>
      </c>
      <c r="C8" s="8">
        <v>17992037</v>
      </c>
      <c r="D8" s="8">
        <v>19167398</v>
      </c>
      <c r="E8" s="11">
        <v>38875455</v>
      </c>
      <c r="F8" s="13">
        <v>34757996</v>
      </c>
      <c r="G8" s="8">
        <v>34758000</v>
      </c>
      <c r="H8" s="11">
        <v>41012363</v>
      </c>
      <c r="I8" s="15">
        <v>0</v>
      </c>
      <c r="J8" s="13">
        <v>38144000</v>
      </c>
      <c r="K8" s="8">
        <v>41578000</v>
      </c>
      <c r="L8" s="11">
        <v>43989000</v>
      </c>
    </row>
    <row r="9" spans="1:12" ht="13.5">
      <c r="A9" s="35" t="s">
        <v>23</v>
      </c>
      <c r="B9" s="34" t="s">
        <v>19</v>
      </c>
      <c r="C9" s="8">
        <v>17505448</v>
      </c>
      <c r="D9" s="8">
        <v>17567414</v>
      </c>
      <c r="E9" s="11">
        <v>20295307</v>
      </c>
      <c r="F9" s="13">
        <v>20769454</v>
      </c>
      <c r="G9" s="8">
        <v>20769000</v>
      </c>
      <c r="H9" s="11">
        <v>24516230</v>
      </c>
      <c r="I9" s="15">
        <v>0</v>
      </c>
      <c r="J9" s="13">
        <v>22098298</v>
      </c>
      <c r="K9" s="8">
        <v>23358000</v>
      </c>
      <c r="L9" s="11">
        <v>24666000</v>
      </c>
    </row>
    <row r="10" spans="1:12" ht="13.5">
      <c r="A10" s="35" t="s">
        <v>24</v>
      </c>
      <c r="B10" s="34" t="s">
        <v>19</v>
      </c>
      <c r="C10" s="8">
        <v>8251684</v>
      </c>
      <c r="D10" s="8">
        <v>8394278</v>
      </c>
      <c r="E10" s="36">
        <v>11493112</v>
      </c>
      <c r="F10" s="37">
        <v>12784538</v>
      </c>
      <c r="G10" s="38">
        <v>12785000</v>
      </c>
      <c r="H10" s="36">
        <v>12970972</v>
      </c>
      <c r="I10" s="39">
        <v>0</v>
      </c>
      <c r="J10" s="40">
        <v>14288500</v>
      </c>
      <c r="K10" s="38">
        <v>15130000</v>
      </c>
      <c r="L10" s="36">
        <v>16007000</v>
      </c>
    </row>
    <row r="11" spans="1:12" ht="13.5">
      <c r="A11" s="35" t="s">
        <v>25</v>
      </c>
      <c r="B11" s="41"/>
      <c r="C11" s="8">
        <v>260256</v>
      </c>
      <c r="D11" s="8">
        <v>267590</v>
      </c>
      <c r="E11" s="11">
        <v>-1183553</v>
      </c>
      <c r="F11" s="13">
        <v>0</v>
      </c>
      <c r="G11" s="8">
        <v>0</v>
      </c>
      <c r="H11" s="11">
        <v>240424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244250</v>
      </c>
      <c r="D12" s="8">
        <v>240582</v>
      </c>
      <c r="E12" s="11">
        <v>253261</v>
      </c>
      <c r="F12" s="13">
        <v>279840</v>
      </c>
      <c r="G12" s="8">
        <v>140000</v>
      </c>
      <c r="H12" s="11">
        <v>42326</v>
      </c>
      <c r="I12" s="15">
        <v>0</v>
      </c>
      <c r="J12" s="13">
        <v>149000</v>
      </c>
      <c r="K12" s="8">
        <v>157000</v>
      </c>
      <c r="L12" s="11">
        <v>166000</v>
      </c>
    </row>
    <row r="13" spans="1:12" ht="13.5">
      <c r="A13" s="33" t="s">
        <v>27</v>
      </c>
      <c r="B13" s="41"/>
      <c r="C13" s="8">
        <v>315803</v>
      </c>
      <c r="D13" s="8">
        <v>384011</v>
      </c>
      <c r="E13" s="11">
        <v>495152</v>
      </c>
      <c r="F13" s="13">
        <v>530000</v>
      </c>
      <c r="G13" s="8">
        <v>530000</v>
      </c>
      <c r="H13" s="11">
        <v>57897</v>
      </c>
      <c r="I13" s="15">
        <v>0</v>
      </c>
      <c r="J13" s="13">
        <v>564000</v>
      </c>
      <c r="K13" s="8">
        <v>596340</v>
      </c>
      <c r="L13" s="11">
        <v>629532</v>
      </c>
    </row>
    <row r="14" spans="1:12" ht="13.5">
      <c r="A14" s="33" t="s">
        <v>28</v>
      </c>
      <c r="B14" s="41"/>
      <c r="C14" s="8">
        <v>8215610</v>
      </c>
      <c r="D14" s="8">
        <v>4721124</v>
      </c>
      <c r="E14" s="11">
        <v>7612196</v>
      </c>
      <c r="F14" s="13">
        <v>4563000</v>
      </c>
      <c r="G14" s="8">
        <v>4563000</v>
      </c>
      <c r="H14" s="11">
        <v>3940224</v>
      </c>
      <c r="I14" s="15">
        <v>0</v>
      </c>
      <c r="J14" s="13">
        <v>4757000</v>
      </c>
      <c r="K14" s="8">
        <v>5028149</v>
      </c>
      <c r="L14" s="11">
        <v>5309725</v>
      </c>
    </row>
    <row r="15" spans="1:12" ht="13.5">
      <c r="A15" s="33" t="s">
        <v>29</v>
      </c>
      <c r="B15" s="41"/>
      <c r="C15" s="8">
        <v>5026</v>
      </c>
      <c r="D15" s="8">
        <v>4692</v>
      </c>
      <c r="E15" s="11">
        <v>4860</v>
      </c>
      <c r="F15" s="13">
        <v>5000</v>
      </c>
      <c r="G15" s="8">
        <v>5353</v>
      </c>
      <c r="H15" s="11">
        <v>0</v>
      </c>
      <c r="I15" s="15">
        <v>0</v>
      </c>
      <c r="J15" s="13">
        <v>6000</v>
      </c>
      <c r="K15" s="8">
        <v>6342</v>
      </c>
      <c r="L15" s="11">
        <v>6697</v>
      </c>
    </row>
    <row r="16" spans="1:12" ht="13.5">
      <c r="A16" s="33" t="s">
        <v>30</v>
      </c>
      <c r="B16" s="41"/>
      <c r="C16" s="8">
        <v>16005</v>
      </c>
      <c r="D16" s="8">
        <v>43053</v>
      </c>
      <c r="E16" s="11">
        <v>260000</v>
      </c>
      <c r="F16" s="13">
        <v>875000</v>
      </c>
      <c r="G16" s="8">
        <v>1111</v>
      </c>
      <c r="H16" s="11">
        <v>210602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87422478</v>
      </c>
      <c r="D19" s="8">
        <v>90146724</v>
      </c>
      <c r="E19" s="11">
        <v>93097869</v>
      </c>
      <c r="F19" s="13">
        <v>92333998</v>
      </c>
      <c r="G19" s="8">
        <v>104910000</v>
      </c>
      <c r="H19" s="11">
        <v>78846670</v>
      </c>
      <c r="I19" s="15">
        <v>0</v>
      </c>
      <c r="J19" s="13">
        <v>97714000</v>
      </c>
      <c r="K19" s="8">
        <v>113970000</v>
      </c>
      <c r="L19" s="11">
        <v>120947000</v>
      </c>
    </row>
    <row r="20" spans="1:12" ht="13.5">
      <c r="A20" s="33" t="s">
        <v>34</v>
      </c>
      <c r="B20" s="41" t="s">
        <v>19</v>
      </c>
      <c r="C20" s="8">
        <v>179101</v>
      </c>
      <c r="D20" s="8">
        <v>62074</v>
      </c>
      <c r="E20" s="36">
        <v>332595</v>
      </c>
      <c r="F20" s="37">
        <v>66000</v>
      </c>
      <c r="G20" s="38">
        <v>650000</v>
      </c>
      <c r="H20" s="36">
        <v>32997499</v>
      </c>
      <c r="I20" s="39">
        <v>0</v>
      </c>
      <c r="J20" s="40">
        <v>5000000</v>
      </c>
      <c r="K20" s="38">
        <v>3982000</v>
      </c>
      <c r="L20" s="36">
        <v>4217000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473745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176004238</v>
      </c>
      <c r="D22" s="45">
        <f aca="true" t="shared" si="0" ref="D22:L22">SUM(D5:D21)</f>
        <v>178448711</v>
      </c>
      <c r="E22" s="46">
        <f t="shared" si="0"/>
        <v>225840848</v>
      </c>
      <c r="F22" s="47">
        <f t="shared" si="0"/>
        <v>228103217</v>
      </c>
      <c r="G22" s="45">
        <f t="shared" si="0"/>
        <v>237249004</v>
      </c>
      <c r="H22" s="48">
        <f t="shared" si="0"/>
        <v>316836151</v>
      </c>
      <c r="I22" s="49">
        <f t="shared" si="0"/>
        <v>0</v>
      </c>
      <c r="J22" s="50">
        <f t="shared" si="0"/>
        <v>257821798</v>
      </c>
      <c r="K22" s="45">
        <f t="shared" si="0"/>
        <v>282446831</v>
      </c>
      <c r="L22" s="46">
        <f t="shared" si="0"/>
        <v>299146954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62653191</v>
      </c>
      <c r="D25" s="8">
        <v>73233000</v>
      </c>
      <c r="E25" s="11">
        <v>86134253</v>
      </c>
      <c r="F25" s="12">
        <v>70623000</v>
      </c>
      <c r="G25" s="8">
        <v>83134000</v>
      </c>
      <c r="H25" s="14">
        <v>85037000</v>
      </c>
      <c r="I25" s="15">
        <v>0</v>
      </c>
      <c r="J25" s="13">
        <v>89286139</v>
      </c>
      <c r="K25" s="8">
        <v>95268500</v>
      </c>
      <c r="L25" s="11">
        <v>101555967</v>
      </c>
    </row>
    <row r="26" spans="1:12" ht="13.5">
      <c r="A26" s="35" t="s">
        <v>39</v>
      </c>
      <c r="B26" s="34"/>
      <c r="C26" s="8">
        <v>5438500</v>
      </c>
      <c r="D26" s="8">
        <v>4938593</v>
      </c>
      <c r="E26" s="11">
        <v>6252891</v>
      </c>
      <c r="F26" s="13">
        <v>5092000</v>
      </c>
      <c r="G26" s="8">
        <v>6628000</v>
      </c>
      <c r="H26" s="11">
        <v>4174350</v>
      </c>
      <c r="I26" s="15">
        <v>0</v>
      </c>
      <c r="J26" s="13">
        <v>6893000</v>
      </c>
      <c r="K26" s="8">
        <v>7285901</v>
      </c>
      <c r="L26" s="11">
        <v>7693911</v>
      </c>
    </row>
    <row r="27" spans="1:12" ht="13.5">
      <c r="A27" s="35" t="s">
        <v>40</v>
      </c>
      <c r="B27" s="34" t="s">
        <v>41</v>
      </c>
      <c r="C27" s="8">
        <v>93110791</v>
      </c>
      <c r="D27" s="8">
        <v>29492636</v>
      </c>
      <c r="E27" s="11">
        <v>75794046</v>
      </c>
      <c r="F27" s="13">
        <v>32380000</v>
      </c>
      <c r="G27" s="8">
        <v>45000000</v>
      </c>
      <c r="H27" s="11">
        <v>0</v>
      </c>
      <c r="I27" s="15">
        <v>0</v>
      </c>
      <c r="J27" s="13">
        <v>35000457</v>
      </c>
      <c r="K27" s="8">
        <v>36995257</v>
      </c>
      <c r="L27" s="11">
        <v>39066417</v>
      </c>
    </row>
    <row r="28" spans="1:12" ht="13.5">
      <c r="A28" s="35" t="s">
        <v>42</v>
      </c>
      <c r="B28" s="34" t="s">
        <v>19</v>
      </c>
      <c r="C28" s="8">
        <v>28812144</v>
      </c>
      <c r="D28" s="8">
        <v>24556918</v>
      </c>
      <c r="E28" s="11">
        <v>27384104</v>
      </c>
      <c r="F28" s="12">
        <v>32286500</v>
      </c>
      <c r="G28" s="8">
        <v>32287409</v>
      </c>
      <c r="H28" s="14">
        <v>0</v>
      </c>
      <c r="I28" s="15">
        <v>0</v>
      </c>
      <c r="J28" s="13">
        <v>26534050</v>
      </c>
      <c r="K28" s="8">
        <v>28046101</v>
      </c>
      <c r="L28" s="11">
        <v>29616338</v>
      </c>
    </row>
    <row r="29" spans="1:12" ht="13.5">
      <c r="A29" s="35" t="s">
        <v>43</v>
      </c>
      <c r="B29" s="34"/>
      <c r="C29" s="8">
        <v>1657112</v>
      </c>
      <c r="D29" s="8">
        <v>4789733</v>
      </c>
      <c r="E29" s="11">
        <v>8924766</v>
      </c>
      <c r="F29" s="13">
        <v>1636000</v>
      </c>
      <c r="G29" s="8">
        <v>5013000</v>
      </c>
      <c r="H29" s="11">
        <v>2309813</v>
      </c>
      <c r="I29" s="15">
        <v>0</v>
      </c>
      <c r="J29" s="13">
        <v>4334800</v>
      </c>
      <c r="K29" s="8">
        <v>4581800</v>
      </c>
      <c r="L29" s="11">
        <v>4837800</v>
      </c>
    </row>
    <row r="30" spans="1:12" ht="13.5">
      <c r="A30" s="35" t="s">
        <v>44</v>
      </c>
      <c r="B30" s="34" t="s">
        <v>19</v>
      </c>
      <c r="C30" s="8">
        <v>31808304</v>
      </c>
      <c r="D30" s="8">
        <v>34082940</v>
      </c>
      <c r="E30" s="11">
        <v>33769606</v>
      </c>
      <c r="F30" s="12">
        <v>43112500</v>
      </c>
      <c r="G30" s="8">
        <v>43113003</v>
      </c>
      <c r="H30" s="14">
        <v>26594702</v>
      </c>
      <c r="I30" s="15">
        <v>0</v>
      </c>
      <c r="J30" s="13">
        <v>42291945</v>
      </c>
      <c r="K30" s="8">
        <v>50206324</v>
      </c>
      <c r="L30" s="11">
        <v>61444435</v>
      </c>
    </row>
    <row r="31" spans="1:12" ht="13.5">
      <c r="A31" s="35" t="s">
        <v>45</v>
      </c>
      <c r="B31" s="34" t="s">
        <v>46</v>
      </c>
      <c r="C31" s="8">
        <v>6226644</v>
      </c>
      <c r="D31" s="8">
        <v>7708663</v>
      </c>
      <c r="E31" s="11">
        <v>11884169</v>
      </c>
      <c r="F31" s="13">
        <v>10394500</v>
      </c>
      <c r="G31" s="8">
        <v>10393628</v>
      </c>
      <c r="H31" s="11">
        <v>3229986</v>
      </c>
      <c r="I31" s="15">
        <v>0</v>
      </c>
      <c r="J31" s="13">
        <v>11059104</v>
      </c>
      <c r="K31" s="8">
        <v>11688825</v>
      </c>
      <c r="L31" s="11">
        <v>12343456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2000000</v>
      </c>
      <c r="G32" s="8">
        <v>5058000</v>
      </c>
      <c r="H32" s="14">
        <v>972256</v>
      </c>
      <c r="I32" s="15">
        <v>0</v>
      </c>
      <c r="J32" s="13">
        <v>3675316</v>
      </c>
      <c r="K32" s="8">
        <v>3883382</v>
      </c>
      <c r="L32" s="11">
        <v>3055258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41489724</v>
      </c>
      <c r="D34" s="8">
        <v>65875000</v>
      </c>
      <c r="E34" s="11">
        <v>45225963</v>
      </c>
      <c r="F34" s="12">
        <v>30578000</v>
      </c>
      <c r="G34" s="8">
        <v>30578000</v>
      </c>
      <c r="H34" s="11">
        <v>8887914</v>
      </c>
      <c r="I34" s="15">
        <v>0</v>
      </c>
      <c r="J34" s="13">
        <v>27195664</v>
      </c>
      <c r="K34" s="8">
        <v>25273295</v>
      </c>
      <c r="L34" s="11">
        <v>24134871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271196410</v>
      </c>
      <c r="D36" s="45">
        <f aca="true" t="shared" si="1" ref="D36:L36">SUM(D25:D35)</f>
        <v>244677483</v>
      </c>
      <c r="E36" s="46">
        <f t="shared" si="1"/>
        <v>295369798</v>
      </c>
      <c r="F36" s="47">
        <f t="shared" si="1"/>
        <v>228102500</v>
      </c>
      <c r="G36" s="45">
        <f t="shared" si="1"/>
        <v>261205040</v>
      </c>
      <c r="H36" s="46">
        <f t="shared" si="1"/>
        <v>131206021</v>
      </c>
      <c r="I36" s="49">
        <f t="shared" si="1"/>
        <v>0</v>
      </c>
      <c r="J36" s="50">
        <f t="shared" si="1"/>
        <v>246270475</v>
      </c>
      <c r="K36" s="45">
        <f t="shared" si="1"/>
        <v>263229385</v>
      </c>
      <c r="L36" s="46">
        <f t="shared" si="1"/>
        <v>283748453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-95192172</v>
      </c>
      <c r="D38" s="61">
        <f aca="true" t="shared" si="2" ref="D38:L38">+D22-D36</f>
        <v>-66228772</v>
      </c>
      <c r="E38" s="62">
        <f t="shared" si="2"/>
        <v>-69528950</v>
      </c>
      <c r="F38" s="63">
        <f t="shared" si="2"/>
        <v>717</v>
      </c>
      <c r="G38" s="61">
        <f t="shared" si="2"/>
        <v>-23956036</v>
      </c>
      <c r="H38" s="62">
        <f t="shared" si="2"/>
        <v>185630130</v>
      </c>
      <c r="I38" s="64">
        <f t="shared" si="2"/>
        <v>0</v>
      </c>
      <c r="J38" s="65">
        <f t="shared" si="2"/>
        <v>11551323</v>
      </c>
      <c r="K38" s="61">
        <f t="shared" si="2"/>
        <v>19217446</v>
      </c>
      <c r="L38" s="62">
        <f t="shared" si="2"/>
        <v>15398501</v>
      </c>
    </row>
    <row r="39" spans="1:12" ht="13.5">
      <c r="A39" s="33" t="s">
        <v>54</v>
      </c>
      <c r="B39" s="41"/>
      <c r="C39" s="8">
        <v>59856230</v>
      </c>
      <c r="D39" s="8">
        <v>73250745</v>
      </c>
      <c r="E39" s="11">
        <v>63509301</v>
      </c>
      <c r="F39" s="13">
        <v>22499123</v>
      </c>
      <c r="G39" s="8">
        <v>10754000</v>
      </c>
      <c r="H39" s="11">
        <v>11530629</v>
      </c>
      <c r="I39" s="15">
        <v>0</v>
      </c>
      <c r="J39" s="13">
        <v>51263000</v>
      </c>
      <c r="K39" s="8">
        <v>54931300</v>
      </c>
      <c r="L39" s="11">
        <v>76159000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11970290</v>
      </c>
      <c r="H41" s="69">
        <v>0</v>
      </c>
      <c r="I41" s="15">
        <v>0</v>
      </c>
      <c r="J41" s="70">
        <v>2961000</v>
      </c>
      <c r="K41" s="68">
        <v>15015000</v>
      </c>
      <c r="L41" s="69">
        <v>20093000</v>
      </c>
    </row>
    <row r="42" spans="1:12" ht="24.75" customHeight="1">
      <c r="A42" s="71" t="s">
        <v>58</v>
      </c>
      <c r="B42" s="41"/>
      <c r="C42" s="72">
        <f>SUM(C38:C41)</f>
        <v>-35335942</v>
      </c>
      <c r="D42" s="72">
        <f aca="true" t="shared" si="3" ref="D42:L42">SUM(D38:D41)</f>
        <v>7021973</v>
      </c>
      <c r="E42" s="73">
        <f t="shared" si="3"/>
        <v>-6019649</v>
      </c>
      <c r="F42" s="74">
        <f t="shared" si="3"/>
        <v>22499840</v>
      </c>
      <c r="G42" s="72">
        <f t="shared" si="3"/>
        <v>-1231746</v>
      </c>
      <c r="H42" s="73">
        <f t="shared" si="3"/>
        <v>197160759</v>
      </c>
      <c r="I42" s="75">
        <f t="shared" si="3"/>
        <v>0</v>
      </c>
      <c r="J42" s="76">
        <f t="shared" si="3"/>
        <v>65775323</v>
      </c>
      <c r="K42" s="72">
        <f t="shared" si="3"/>
        <v>89163746</v>
      </c>
      <c r="L42" s="73">
        <f t="shared" si="3"/>
        <v>111650501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-35335942</v>
      </c>
      <c r="D44" s="82">
        <f aca="true" t="shared" si="4" ref="D44:L44">+D42-D43</f>
        <v>7021973</v>
      </c>
      <c r="E44" s="83">
        <f t="shared" si="4"/>
        <v>-6019649</v>
      </c>
      <c r="F44" s="84">
        <f t="shared" si="4"/>
        <v>22499840</v>
      </c>
      <c r="G44" s="82">
        <f t="shared" si="4"/>
        <v>-1231746</v>
      </c>
      <c r="H44" s="83">
        <f t="shared" si="4"/>
        <v>197160759</v>
      </c>
      <c r="I44" s="85">
        <f t="shared" si="4"/>
        <v>0</v>
      </c>
      <c r="J44" s="86">
        <f t="shared" si="4"/>
        <v>65775323</v>
      </c>
      <c r="K44" s="82">
        <f t="shared" si="4"/>
        <v>89163746</v>
      </c>
      <c r="L44" s="83">
        <f t="shared" si="4"/>
        <v>111650501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-35335942</v>
      </c>
      <c r="D46" s="72">
        <f aca="true" t="shared" si="5" ref="D46:L46">SUM(D44:D45)</f>
        <v>7021973</v>
      </c>
      <c r="E46" s="73">
        <f t="shared" si="5"/>
        <v>-6019649</v>
      </c>
      <c r="F46" s="74">
        <f t="shared" si="5"/>
        <v>22499840</v>
      </c>
      <c r="G46" s="72">
        <f t="shared" si="5"/>
        <v>-1231746</v>
      </c>
      <c r="H46" s="73">
        <f t="shared" si="5"/>
        <v>197160759</v>
      </c>
      <c r="I46" s="75">
        <f t="shared" si="5"/>
        <v>0</v>
      </c>
      <c r="J46" s="76">
        <f t="shared" si="5"/>
        <v>65775323</v>
      </c>
      <c r="K46" s="72">
        <f t="shared" si="5"/>
        <v>89163746</v>
      </c>
      <c r="L46" s="73">
        <f t="shared" si="5"/>
        <v>111650501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-35335942</v>
      </c>
      <c r="D48" s="92">
        <f aca="true" t="shared" si="6" ref="D48:L48">SUM(D46:D47)</f>
        <v>7021973</v>
      </c>
      <c r="E48" s="93">
        <f t="shared" si="6"/>
        <v>-6019649</v>
      </c>
      <c r="F48" s="94">
        <f t="shared" si="6"/>
        <v>22499840</v>
      </c>
      <c r="G48" s="92">
        <f t="shared" si="6"/>
        <v>-1231746</v>
      </c>
      <c r="H48" s="95">
        <f t="shared" si="6"/>
        <v>197160759</v>
      </c>
      <c r="I48" s="96">
        <f t="shared" si="6"/>
        <v>0</v>
      </c>
      <c r="J48" s="97">
        <f t="shared" si="6"/>
        <v>65775323</v>
      </c>
      <c r="K48" s="92">
        <f t="shared" si="6"/>
        <v>89163746</v>
      </c>
      <c r="L48" s="98">
        <f t="shared" si="6"/>
        <v>111650501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3217869</v>
      </c>
      <c r="D5" s="8">
        <v>3888529</v>
      </c>
      <c r="E5" s="9">
        <v>3474971</v>
      </c>
      <c r="F5" s="10">
        <v>3905562</v>
      </c>
      <c r="G5" s="8">
        <v>3905562</v>
      </c>
      <c r="H5" s="11">
        <v>4666997</v>
      </c>
      <c r="I5" s="12">
        <v>4537592</v>
      </c>
      <c r="J5" s="10">
        <v>4903597</v>
      </c>
      <c r="K5" s="8">
        <v>5183102</v>
      </c>
      <c r="L5" s="11">
        <v>5473356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11760212</v>
      </c>
      <c r="D7" s="8">
        <v>12133238</v>
      </c>
      <c r="E7" s="11">
        <v>12826417</v>
      </c>
      <c r="F7" s="13">
        <v>15734669</v>
      </c>
      <c r="G7" s="8">
        <v>14267453</v>
      </c>
      <c r="H7" s="11">
        <v>12964169</v>
      </c>
      <c r="I7" s="14">
        <v>14109636</v>
      </c>
      <c r="J7" s="13">
        <v>12768057</v>
      </c>
      <c r="K7" s="8">
        <v>13496836</v>
      </c>
      <c r="L7" s="11">
        <v>14251603</v>
      </c>
    </row>
    <row r="8" spans="1:12" ht="13.5">
      <c r="A8" s="35" t="s">
        <v>22</v>
      </c>
      <c r="B8" s="34" t="s">
        <v>19</v>
      </c>
      <c r="C8" s="8">
        <v>1209407</v>
      </c>
      <c r="D8" s="8">
        <v>1461908</v>
      </c>
      <c r="E8" s="11">
        <v>2192355</v>
      </c>
      <c r="F8" s="13">
        <v>2010630</v>
      </c>
      <c r="G8" s="8">
        <v>3502952</v>
      </c>
      <c r="H8" s="11">
        <v>3380555</v>
      </c>
      <c r="I8" s="15">
        <v>2955374</v>
      </c>
      <c r="J8" s="13">
        <v>2027324</v>
      </c>
      <c r="K8" s="8">
        <v>2144463</v>
      </c>
      <c r="L8" s="11">
        <v>2262882</v>
      </c>
    </row>
    <row r="9" spans="1:12" ht="13.5">
      <c r="A9" s="35" t="s">
        <v>23</v>
      </c>
      <c r="B9" s="34" t="s">
        <v>19</v>
      </c>
      <c r="C9" s="8">
        <v>3599202</v>
      </c>
      <c r="D9" s="8">
        <v>3830443</v>
      </c>
      <c r="E9" s="11">
        <v>3183045</v>
      </c>
      <c r="F9" s="13">
        <v>2443095</v>
      </c>
      <c r="G9" s="8">
        <v>14570084</v>
      </c>
      <c r="H9" s="11">
        <v>13399441</v>
      </c>
      <c r="I9" s="15">
        <v>12795781</v>
      </c>
      <c r="J9" s="13">
        <v>6291511</v>
      </c>
      <c r="K9" s="8">
        <v>6657127</v>
      </c>
      <c r="L9" s="11">
        <v>7022534</v>
      </c>
    </row>
    <row r="10" spans="1:12" ht="13.5">
      <c r="A10" s="35" t="s">
        <v>24</v>
      </c>
      <c r="B10" s="34" t="s">
        <v>19</v>
      </c>
      <c r="C10" s="8">
        <v>2313046</v>
      </c>
      <c r="D10" s="8">
        <v>2514137</v>
      </c>
      <c r="E10" s="36">
        <v>2066664</v>
      </c>
      <c r="F10" s="37">
        <v>1763998</v>
      </c>
      <c r="G10" s="38">
        <v>9622666</v>
      </c>
      <c r="H10" s="36">
        <v>8847330</v>
      </c>
      <c r="I10" s="39">
        <v>8476604</v>
      </c>
      <c r="J10" s="40">
        <v>4359180</v>
      </c>
      <c r="K10" s="38">
        <v>4612000</v>
      </c>
      <c r="L10" s="36">
        <v>4865682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1043</v>
      </c>
      <c r="I11" s="15">
        <v>1043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793088</v>
      </c>
      <c r="D12" s="8">
        <v>789955</v>
      </c>
      <c r="E12" s="11">
        <v>825202</v>
      </c>
      <c r="F12" s="13">
        <v>949022</v>
      </c>
      <c r="G12" s="8">
        <v>949022</v>
      </c>
      <c r="H12" s="11">
        <v>446215</v>
      </c>
      <c r="I12" s="15">
        <v>823869</v>
      </c>
      <c r="J12" s="13">
        <v>626205</v>
      </c>
      <c r="K12" s="8">
        <v>661899</v>
      </c>
      <c r="L12" s="11">
        <v>698965</v>
      </c>
    </row>
    <row r="13" spans="1:12" ht="13.5">
      <c r="A13" s="33" t="s">
        <v>27</v>
      </c>
      <c r="B13" s="41"/>
      <c r="C13" s="8">
        <v>501984</v>
      </c>
      <c r="D13" s="8">
        <v>534886</v>
      </c>
      <c r="E13" s="11">
        <v>727865</v>
      </c>
      <c r="F13" s="13">
        <v>625500</v>
      </c>
      <c r="G13" s="8">
        <v>625500</v>
      </c>
      <c r="H13" s="11">
        <v>449096</v>
      </c>
      <c r="I13" s="15">
        <v>683291</v>
      </c>
      <c r="J13" s="13">
        <v>560000</v>
      </c>
      <c r="K13" s="8">
        <v>591920</v>
      </c>
      <c r="L13" s="11">
        <v>625068</v>
      </c>
    </row>
    <row r="14" spans="1:12" ht="13.5">
      <c r="A14" s="33" t="s">
        <v>28</v>
      </c>
      <c r="B14" s="41"/>
      <c r="C14" s="8">
        <v>1140844</v>
      </c>
      <c r="D14" s="8">
        <v>5313358</v>
      </c>
      <c r="E14" s="11">
        <v>7577674</v>
      </c>
      <c r="F14" s="13">
        <v>8402744</v>
      </c>
      <c r="G14" s="8">
        <v>8402744</v>
      </c>
      <c r="H14" s="11">
        <v>9204761</v>
      </c>
      <c r="I14" s="15">
        <v>10138903</v>
      </c>
      <c r="J14" s="13">
        <v>10070717</v>
      </c>
      <c r="K14" s="8">
        <v>10644748</v>
      </c>
      <c r="L14" s="11">
        <v>11240855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3000</v>
      </c>
      <c r="G15" s="8">
        <v>3000</v>
      </c>
      <c r="H15" s="11">
        <v>0</v>
      </c>
      <c r="I15" s="15">
        <v>8828</v>
      </c>
      <c r="J15" s="13">
        <v>2000</v>
      </c>
      <c r="K15" s="8">
        <v>2114</v>
      </c>
      <c r="L15" s="11">
        <v>2232</v>
      </c>
    </row>
    <row r="16" spans="1:12" ht="13.5">
      <c r="A16" s="33" t="s">
        <v>30</v>
      </c>
      <c r="B16" s="41"/>
      <c r="C16" s="8">
        <v>331400</v>
      </c>
      <c r="D16" s="8">
        <v>396550</v>
      </c>
      <c r="E16" s="11">
        <v>456480</v>
      </c>
      <c r="F16" s="13">
        <v>98000</v>
      </c>
      <c r="G16" s="8">
        <v>98000</v>
      </c>
      <c r="H16" s="11">
        <v>41500</v>
      </c>
      <c r="I16" s="15">
        <v>198224</v>
      </c>
      <c r="J16" s="13">
        <v>64000</v>
      </c>
      <c r="K16" s="8">
        <v>67000</v>
      </c>
      <c r="L16" s="11">
        <v>71000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46094396</v>
      </c>
      <c r="D19" s="8">
        <v>46909950</v>
      </c>
      <c r="E19" s="11">
        <v>48574808</v>
      </c>
      <c r="F19" s="13">
        <v>46539110</v>
      </c>
      <c r="G19" s="8">
        <v>46538899</v>
      </c>
      <c r="H19" s="11">
        <v>59969799</v>
      </c>
      <c r="I19" s="15">
        <v>45303830</v>
      </c>
      <c r="J19" s="13">
        <v>48012450</v>
      </c>
      <c r="K19" s="8">
        <v>52284304</v>
      </c>
      <c r="L19" s="11">
        <v>55883804</v>
      </c>
    </row>
    <row r="20" spans="1:12" ht="13.5">
      <c r="A20" s="33" t="s">
        <v>34</v>
      </c>
      <c r="B20" s="41" t="s">
        <v>19</v>
      </c>
      <c r="C20" s="8">
        <v>109741</v>
      </c>
      <c r="D20" s="8">
        <v>205523</v>
      </c>
      <c r="E20" s="36">
        <v>351578</v>
      </c>
      <c r="F20" s="37">
        <v>641072</v>
      </c>
      <c r="G20" s="38">
        <v>641272</v>
      </c>
      <c r="H20" s="36">
        <v>1036873</v>
      </c>
      <c r="I20" s="39">
        <v>935892</v>
      </c>
      <c r="J20" s="40">
        <v>296799</v>
      </c>
      <c r="K20" s="38">
        <v>313717</v>
      </c>
      <c r="L20" s="36">
        <v>331285</v>
      </c>
    </row>
    <row r="21" spans="1:12" ht="13.5">
      <c r="A21" s="33" t="s">
        <v>35</v>
      </c>
      <c r="B21" s="41"/>
      <c r="C21" s="8">
        <v>703180</v>
      </c>
      <c r="D21" s="8">
        <v>0</v>
      </c>
      <c r="E21" s="11">
        <v>0</v>
      </c>
      <c r="F21" s="13">
        <v>0</v>
      </c>
      <c r="G21" s="8">
        <v>0</v>
      </c>
      <c r="H21" s="42">
        <v>47545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71774369</v>
      </c>
      <c r="D22" s="45">
        <f aca="true" t="shared" si="0" ref="D22:L22">SUM(D5:D21)</f>
        <v>77978477</v>
      </c>
      <c r="E22" s="46">
        <f t="shared" si="0"/>
        <v>82257059</v>
      </c>
      <c r="F22" s="47">
        <f t="shared" si="0"/>
        <v>83116402</v>
      </c>
      <c r="G22" s="45">
        <f t="shared" si="0"/>
        <v>103127154</v>
      </c>
      <c r="H22" s="48">
        <f t="shared" si="0"/>
        <v>114455324</v>
      </c>
      <c r="I22" s="49">
        <f t="shared" si="0"/>
        <v>100968867</v>
      </c>
      <c r="J22" s="50">
        <f t="shared" si="0"/>
        <v>89981840</v>
      </c>
      <c r="K22" s="45">
        <f t="shared" si="0"/>
        <v>96659230</v>
      </c>
      <c r="L22" s="46">
        <f t="shared" si="0"/>
        <v>102729266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22726980</v>
      </c>
      <c r="D25" s="8">
        <v>30252560</v>
      </c>
      <c r="E25" s="11">
        <v>35794570</v>
      </c>
      <c r="F25" s="12">
        <v>35425001</v>
      </c>
      <c r="G25" s="8">
        <v>35232629</v>
      </c>
      <c r="H25" s="14">
        <v>37053695</v>
      </c>
      <c r="I25" s="15">
        <v>36907064</v>
      </c>
      <c r="J25" s="13">
        <v>38381616</v>
      </c>
      <c r="K25" s="8">
        <v>40567008</v>
      </c>
      <c r="L25" s="11">
        <v>42841345</v>
      </c>
    </row>
    <row r="26" spans="1:12" ht="13.5">
      <c r="A26" s="35" t="s">
        <v>39</v>
      </c>
      <c r="B26" s="34"/>
      <c r="C26" s="8">
        <v>2179765</v>
      </c>
      <c r="D26" s="8">
        <v>2406549</v>
      </c>
      <c r="E26" s="11">
        <v>2438565</v>
      </c>
      <c r="F26" s="13">
        <v>2585716</v>
      </c>
      <c r="G26" s="8">
        <v>2585716</v>
      </c>
      <c r="H26" s="11">
        <v>1492338</v>
      </c>
      <c r="I26" s="15">
        <v>2576771</v>
      </c>
      <c r="J26" s="13">
        <v>2661841</v>
      </c>
      <c r="K26" s="8">
        <v>2813566</v>
      </c>
      <c r="L26" s="11">
        <v>2971126</v>
      </c>
    </row>
    <row r="27" spans="1:12" ht="13.5">
      <c r="A27" s="35" t="s">
        <v>40</v>
      </c>
      <c r="B27" s="34" t="s">
        <v>41</v>
      </c>
      <c r="C27" s="8">
        <v>2045880</v>
      </c>
      <c r="D27" s="8">
        <v>14221255</v>
      </c>
      <c r="E27" s="11">
        <v>10138096</v>
      </c>
      <c r="F27" s="13">
        <v>575225</v>
      </c>
      <c r="G27" s="8">
        <v>6275225</v>
      </c>
      <c r="H27" s="11">
        <v>0</v>
      </c>
      <c r="I27" s="15">
        <v>28169250</v>
      </c>
      <c r="J27" s="13">
        <v>989000</v>
      </c>
      <c r="K27" s="8">
        <v>1045929</v>
      </c>
      <c r="L27" s="11">
        <v>1103855</v>
      </c>
    </row>
    <row r="28" spans="1:12" ht="13.5">
      <c r="A28" s="35" t="s">
        <v>42</v>
      </c>
      <c r="B28" s="34" t="s">
        <v>19</v>
      </c>
      <c r="C28" s="8">
        <v>26092841</v>
      </c>
      <c r="D28" s="8">
        <v>32315521</v>
      </c>
      <c r="E28" s="11">
        <v>37780783</v>
      </c>
      <c r="F28" s="12">
        <v>925826</v>
      </c>
      <c r="G28" s="8">
        <v>10925826</v>
      </c>
      <c r="H28" s="14">
        <v>0</v>
      </c>
      <c r="I28" s="15">
        <v>37796833</v>
      </c>
      <c r="J28" s="13">
        <v>1239000</v>
      </c>
      <c r="K28" s="8">
        <v>1309623</v>
      </c>
      <c r="L28" s="11">
        <v>1382962</v>
      </c>
    </row>
    <row r="29" spans="1:12" ht="13.5">
      <c r="A29" s="35" t="s">
        <v>43</v>
      </c>
      <c r="B29" s="34"/>
      <c r="C29" s="8">
        <v>646284</v>
      </c>
      <c r="D29" s="8">
        <v>1325663</v>
      </c>
      <c r="E29" s="11">
        <v>2107742</v>
      </c>
      <c r="F29" s="13">
        <v>437637</v>
      </c>
      <c r="G29" s="8">
        <v>613786</v>
      </c>
      <c r="H29" s="11">
        <v>2489683</v>
      </c>
      <c r="I29" s="15">
        <v>3429975</v>
      </c>
      <c r="J29" s="13">
        <v>400000</v>
      </c>
      <c r="K29" s="8">
        <v>422800</v>
      </c>
      <c r="L29" s="11">
        <v>446476</v>
      </c>
    </row>
    <row r="30" spans="1:12" ht="13.5">
      <c r="A30" s="35" t="s">
        <v>44</v>
      </c>
      <c r="B30" s="34" t="s">
        <v>19</v>
      </c>
      <c r="C30" s="8">
        <v>20153684</v>
      </c>
      <c r="D30" s="8">
        <v>19585257</v>
      </c>
      <c r="E30" s="11">
        <v>23094377</v>
      </c>
      <c r="F30" s="12">
        <v>23730400</v>
      </c>
      <c r="G30" s="8">
        <v>16350000</v>
      </c>
      <c r="H30" s="14">
        <v>16965818</v>
      </c>
      <c r="I30" s="15">
        <v>18921177</v>
      </c>
      <c r="J30" s="13">
        <v>28450000</v>
      </c>
      <c r="K30" s="8">
        <v>30071650</v>
      </c>
      <c r="L30" s="11">
        <v>31755662</v>
      </c>
    </row>
    <row r="31" spans="1:12" ht="13.5">
      <c r="A31" s="35" t="s">
        <v>45</v>
      </c>
      <c r="B31" s="34" t="s">
        <v>46</v>
      </c>
      <c r="C31" s="8">
        <v>3005898</v>
      </c>
      <c r="D31" s="8">
        <v>1192865</v>
      </c>
      <c r="E31" s="11">
        <v>1122112</v>
      </c>
      <c r="F31" s="13">
        <v>3392000</v>
      </c>
      <c r="G31" s="8">
        <v>4040141</v>
      </c>
      <c r="H31" s="11">
        <v>814446</v>
      </c>
      <c r="I31" s="15">
        <v>3355546</v>
      </c>
      <c r="J31" s="13">
        <v>3700500</v>
      </c>
      <c r="K31" s="8">
        <v>3911460</v>
      </c>
      <c r="L31" s="11">
        <v>4130491</v>
      </c>
    </row>
    <row r="32" spans="1:12" ht="13.5">
      <c r="A32" s="35" t="s">
        <v>47</v>
      </c>
      <c r="B32" s="34"/>
      <c r="C32" s="8">
        <v>8811009</v>
      </c>
      <c r="D32" s="8">
        <v>8253957</v>
      </c>
      <c r="E32" s="11">
        <v>8678565</v>
      </c>
      <c r="F32" s="12">
        <v>3496000</v>
      </c>
      <c r="G32" s="8">
        <v>6416000</v>
      </c>
      <c r="H32" s="14">
        <v>15480843</v>
      </c>
      <c r="I32" s="15">
        <v>12495907</v>
      </c>
      <c r="J32" s="13">
        <v>2886000</v>
      </c>
      <c r="K32" s="8">
        <v>2669951</v>
      </c>
      <c r="L32" s="11">
        <v>2820476</v>
      </c>
    </row>
    <row r="33" spans="1:12" ht="13.5">
      <c r="A33" s="35" t="s">
        <v>48</v>
      </c>
      <c r="B33" s="34"/>
      <c r="C33" s="8">
        <v>1597456</v>
      </c>
      <c r="D33" s="8">
        <v>1937414</v>
      </c>
      <c r="E33" s="11">
        <v>0</v>
      </c>
      <c r="F33" s="13">
        <v>0</v>
      </c>
      <c r="G33" s="8">
        <v>0</v>
      </c>
      <c r="H33" s="11">
        <v>3118387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13481667</v>
      </c>
      <c r="D34" s="8">
        <v>14653871</v>
      </c>
      <c r="E34" s="11">
        <v>11894152</v>
      </c>
      <c r="F34" s="12">
        <v>12534001</v>
      </c>
      <c r="G34" s="8">
        <v>15810852</v>
      </c>
      <c r="H34" s="11">
        <v>12074345</v>
      </c>
      <c r="I34" s="15">
        <v>13970390</v>
      </c>
      <c r="J34" s="13">
        <v>11272300</v>
      </c>
      <c r="K34" s="8">
        <v>11914502</v>
      </c>
      <c r="L34" s="11">
        <v>12581704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100741464</v>
      </c>
      <c r="D36" s="45">
        <f aca="true" t="shared" si="1" ref="D36:L36">SUM(D25:D35)</f>
        <v>126144912</v>
      </c>
      <c r="E36" s="46">
        <f t="shared" si="1"/>
        <v>133048962</v>
      </c>
      <c r="F36" s="47">
        <f t="shared" si="1"/>
        <v>83101806</v>
      </c>
      <c r="G36" s="45">
        <f t="shared" si="1"/>
        <v>98250175</v>
      </c>
      <c r="H36" s="46">
        <f t="shared" si="1"/>
        <v>89489555</v>
      </c>
      <c r="I36" s="49">
        <f t="shared" si="1"/>
        <v>157622913</v>
      </c>
      <c r="J36" s="50">
        <f t="shared" si="1"/>
        <v>89980257</v>
      </c>
      <c r="K36" s="45">
        <f t="shared" si="1"/>
        <v>94726489</v>
      </c>
      <c r="L36" s="46">
        <f t="shared" si="1"/>
        <v>100034097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-28967095</v>
      </c>
      <c r="D38" s="61">
        <f aca="true" t="shared" si="2" ref="D38:L38">+D22-D36</f>
        <v>-48166435</v>
      </c>
      <c r="E38" s="62">
        <f t="shared" si="2"/>
        <v>-50791903</v>
      </c>
      <c r="F38" s="63">
        <f t="shared" si="2"/>
        <v>14596</v>
      </c>
      <c r="G38" s="61">
        <f t="shared" si="2"/>
        <v>4876979</v>
      </c>
      <c r="H38" s="62">
        <f t="shared" si="2"/>
        <v>24965769</v>
      </c>
      <c r="I38" s="64">
        <f t="shared" si="2"/>
        <v>-56654046</v>
      </c>
      <c r="J38" s="65">
        <f t="shared" si="2"/>
        <v>1583</v>
      </c>
      <c r="K38" s="61">
        <f t="shared" si="2"/>
        <v>1932741</v>
      </c>
      <c r="L38" s="62">
        <f t="shared" si="2"/>
        <v>2695169</v>
      </c>
    </row>
    <row r="39" spans="1:12" ht="13.5">
      <c r="A39" s="33" t="s">
        <v>54</v>
      </c>
      <c r="B39" s="41"/>
      <c r="C39" s="8">
        <v>31153200</v>
      </c>
      <c r="D39" s="8">
        <v>30001250</v>
      </c>
      <c r="E39" s="11">
        <v>54356000</v>
      </c>
      <c r="F39" s="13">
        <v>75608100</v>
      </c>
      <c r="G39" s="8">
        <v>75608100</v>
      </c>
      <c r="H39" s="11">
        <v>23923000</v>
      </c>
      <c r="I39" s="15">
        <v>132799942</v>
      </c>
      <c r="J39" s="13">
        <v>71932503</v>
      </c>
      <c r="K39" s="8">
        <v>60627949</v>
      </c>
      <c r="L39" s="11">
        <v>76355449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2186105</v>
      </c>
      <c r="D42" s="72">
        <f aca="true" t="shared" si="3" ref="D42:L42">SUM(D38:D41)</f>
        <v>-18165185</v>
      </c>
      <c r="E42" s="73">
        <f t="shared" si="3"/>
        <v>3564097</v>
      </c>
      <c r="F42" s="74">
        <f t="shared" si="3"/>
        <v>75622696</v>
      </c>
      <c r="G42" s="72">
        <f t="shared" si="3"/>
        <v>80485079</v>
      </c>
      <c r="H42" s="73">
        <f t="shared" si="3"/>
        <v>48888769</v>
      </c>
      <c r="I42" s="75">
        <f t="shared" si="3"/>
        <v>76145896</v>
      </c>
      <c r="J42" s="76">
        <f t="shared" si="3"/>
        <v>71934086</v>
      </c>
      <c r="K42" s="72">
        <f t="shared" si="3"/>
        <v>62560690</v>
      </c>
      <c r="L42" s="73">
        <f t="shared" si="3"/>
        <v>79050618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2186105</v>
      </c>
      <c r="D44" s="82">
        <f aca="true" t="shared" si="4" ref="D44:L44">+D42-D43</f>
        <v>-18165185</v>
      </c>
      <c r="E44" s="83">
        <f t="shared" si="4"/>
        <v>3564097</v>
      </c>
      <c r="F44" s="84">
        <f t="shared" si="4"/>
        <v>75622696</v>
      </c>
      <c r="G44" s="82">
        <f t="shared" si="4"/>
        <v>80485079</v>
      </c>
      <c r="H44" s="83">
        <f t="shared" si="4"/>
        <v>48888769</v>
      </c>
      <c r="I44" s="85">
        <f t="shared" si="4"/>
        <v>76145896</v>
      </c>
      <c r="J44" s="86">
        <f t="shared" si="4"/>
        <v>71934086</v>
      </c>
      <c r="K44" s="82">
        <f t="shared" si="4"/>
        <v>62560690</v>
      </c>
      <c r="L44" s="83">
        <f t="shared" si="4"/>
        <v>79050618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2186105</v>
      </c>
      <c r="D46" s="72">
        <f aca="true" t="shared" si="5" ref="D46:L46">SUM(D44:D45)</f>
        <v>-18165185</v>
      </c>
      <c r="E46" s="73">
        <f t="shared" si="5"/>
        <v>3564097</v>
      </c>
      <c r="F46" s="74">
        <f t="shared" si="5"/>
        <v>75622696</v>
      </c>
      <c r="G46" s="72">
        <f t="shared" si="5"/>
        <v>80485079</v>
      </c>
      <c r="H46" s="73">
        <f t="shared" si="5"/>
        <v>48888769</v>
      </c>
      <c r="I46" s="75">
        <f t="shared" si="5"/>
        <v>76145896</v>
      </c>
      <c r="J46" s="76">
        <f t="shared" si="5"/>
        <v>71934086</v>
      </c>
      <c r="K46" s="72">
        <f t="shared" si="5"/>
        <v>62560690</v>
      </c>
      <c r="L46" s="73">
        <f t="shared" si="5"/>
        <v>79050618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2186105</v>
      </c>
      <c r="D48" s="92">
        <f aca="true" t="shared" si="6" ref="D48:L48">SUM(D46:D47)</f>
        <v>-18165185</v>
      </c>
      <c r="E48" s="93">
        <f t="shared" si="6"/>
        <v>3564097</v>
      </c>
      <c r="F48" s="94">
        <f t="shared" si="6"/>
        <v>75622696</v>
      </c>
      <c r="G48" s="92">
        <f t="shared" si="6"/>
        <v>80485079</v>
      </c>
      <c r="H48" s="95">
        <f t="shared" si="6"/>
        <v>48888769</v>
      </c>
      <c r="I48" s="96">
        <f t="shared" si="6"/>
        <v>76145896</v>
      </c>
      <c r="J48" s="97">
        <f t="shared" si="6"/>
        <v>71934086</v>
      </c>
      <c r="K48" s="92">
        <f t="shared" si="6"/>
        <v>62560690</v>
      </c>
      <c r="L48" s="98">
        <f t="shared" si="6"/>
        <v>79050618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11123117</v>
      </c>
      <c r="D5" s="8">
        <v>13502050</v>
      </c>
      <c r="E5" s="9">
        <v>15085482</v>
      </c>
      <c r="F5" s="10">
        <v>15000000</v>
      </c>
      <c r="G5" s="8">
        <v>20120000</v>
      </c>
      <c r="H5" s="11">
        <v>15773997</v>
      </c>
      <c r="I5" s="12">
        <v>15853885</v>
      </c>
      <c r="J5" s="10">
        <v>17000000</v>
      </c>
      <c r="K5" s="8">
        <v>18700000</v>
      </c>
      <c r="L5" s="11">
        <v>20570000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750000</v>
      </c>
      <c r="G6" s="8">
        <v>0</v>
      </c>
      <c r="H6" s="11">
        <v>1173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20148203</v>
      </c>
      <c r="D7" s="8">
        <v>22098768</v>
      </c>
      <c r="E7" s="11">
        <v>26360677</v>
      </c>
      <c r="F7" s="13">
        <v>33609320</v>
      </c>
      <c r="G7" s="8">
        <v>33609320</v>
      </c>
      <c r="H7" s="11">
        <v>30348689</v>
      </c>
      <c r="I7" s="14">
        <v>31318621</v>
      </c>
      <c r="J7" s="13">
        <v>34241175</v>
      </c>
      <c r="K7" s="8">
        <v>37665784</v>
      </c>
      <c r="L7" s="11">
        <v>41431822</v>
      </c>
    </row>
    <row r="8" spans="1:12" ht="13.5">
      <c r="A8" s="35" t="s">
        <v>22</v>
      </c>
      <c r="B8" s="34" t="s">
        <v>19</v>
      </c>
      <c r="C8" s="8">
        <v>4538511</v>
      </c>
      <c r="D8" s="8">
        <v>4792203</v>
      </c>
      <c r="E8" s="11">
        <v>6127340</v>
      </c>
      <c r="F8" s="13">
        <v>8154800</v>
      </c>
      <c r="G8" s="8">
        <v>8154800</v>
      </c>
      <c r="H8" s="11">
        <v>5844490</v>
      </c>
      <c r="I8" s="15">
        <v>5842554</v>
      </c>
      <c r="J8" s="13">
        <v>8154800</v>
      </c>
      <c r="K8" s="8">
        <v>9129073</v>
      </c>
      <c r="L8" s="11">
        <v>10209783</v>
      </c>
    </row>
    <row r="9" spans="1:12" ht="13.5">
      <c r="A9" s="35" t="s">
        <v>23</v>
      </c>
      <c r="B9" s="34" t="s">
        <v>19</v>
      </c>
      <c r="C9" s="8">
        <v>5231017</v>
      </c>
      <c r="D9" s="8">
        <v>5782434</v>
      </c>
      <c r="E9" s="11">
        <v>6426819</v>
      </c>
      <c r="F9" s="13">
        <v>6631200</v>
      </c>
      <c r="G9" s="8">
        <v>6631200</v>
      </c>
      <c r="H9" s="11">
        <v>6830604</v>
      </c>
      <c r="I9" s="15">
        <v>6830603</v>
      </c>
      <c r="J9" s="13">
        <v>6631200</v>
      </c>
      <c r="K9" s="8">
        <v>7294581</v>
      </c>
      <c r="L9" s="11">
        <v>8024039</v>
      </c>
    </row>
    <row r="10" spans="1:12" ht="13.5">
      <c r="A10" s="35" t="s">
        <v>24</v>
      </c>
      <c r="B10" s="34" t="s">
        <v>19</v>
      </c>
      <c r="C10" s="8">
        <v>3506081</v>
      </c>
      <c r="D10" s="8">
        <v>3862285</v>
      </c>
      <c r="E10" s="36">
        <v>4284356</v>
      </c>
      <c r="F10" s="37">
        <v>3750500</v>
      </c>
      <c r="G10" s="38">
        <v>3750500</v>
      </c>
      <c r="H10" s="36">
        <v>4526488</v>
      </c>
      <c r="I10" s="39">
        <v>4526489</v>
      </c>
      <c r="J10" s="40">
        <v>4200000</v>
      </c>
      <c r="K10" s="38">
        <v>4620457</v>
      </c>
      <c r="L10" s="36">
        <v>5082503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290488</v>
      </c>
      <c r="D12" s="8">
        <v>490875</v>
      </c>
      <c r="E12" s="11">
        <v>747718</v>
      </c>
      <c r="F12" s="13">
        <v>428500</v>
      </c>
      <c r="G12" s="8">
        <v>433500</v>
      </c>
      <c r="H12" s="11">
        <v>767030</v>
      </c>
      <c r="I12" s="15">
        <v>757947</v>
      </c>
      <c r="J12" s="13">
        <v>512000</v>
      </c>
      <c r="K12" s="8">
        <v>563200</v>
      </c>
      <c r="L12" s="11">
        <v>619759</v>
      </c>
    </row>
    <row r="13" spans="1:12" ht="13.5">
      <c r="A13" s="33" t="s">
        <v>27</v>
      </c>
      <c r="B13" s="41"/>
      <c r="C13" s="8">
        <v>1465076</v>
      </c>
      <c r="D13" s="8">
        <v>734452</v>
      </c>
      <c r="E13" s="11">
        <v>1133161</v>
      </c>
      <c r="F13" s="13">
        <v>760000</v>
      </c>
      <c r="G13" s="8">
        <v>610000</v>
      </c>
      <c r="H13" s="11">
        <v>385848</v>
      </c>
      <c r="I13" s="15">
        <v>619836</v>
      </c>
      <c r="J13" s="13">
        <v>500000</v>
      </c>
      <c r="K13" s="8">
        <v>550000</v>
      </c>
      <c r="L13" s="11">
        <v>605000</v>
      </c>
    </row>
    <row r="14" spans="1:12" ht="13.5">
      <c r="A14" s="33" t="s">
        <v>28</v>
      </c>
      <c r="B14" s="41"/>
      <c r="C14" s="8">
        <v>690834</v>
      </c>
      <c r="D14" s="8">
        <v>1244465</v>
      </c>
      <c r="E14" s="11">
        <v>1604096</v>
      </c>
      <c r="F14" s="13">
        <v>0</v>
      </c>
      <c r="G14" s="8">
        <v>750000</v>
      </c>
      <c r="H14" s="11">
        <v>865840</v>
      </c>
      <c r="I14" s="15">
        <v>702438</v>
      </c>
      <c r="J14" s="13">
        <v>1000000</v>
      </c>
      <c r="K14" s="8">
        <v>1100000</v>
      </c>
      <c r="L14" s="11">
        <v>1210000</v>
      </c>
    </row>
    <row r="15" spans="1:12" ht="13.5">
      <c r="A15" s="33" t="s">
        <v>29</v>
      </c>
      <c r="B15" s="41"/>
      <c r="C15" s="8">
        <v>51104</v>
      </c>
      <c r="D15" s="8">
        <v>40552</v>
      </c>
      <c r="E15" s="11">
        <v>49420</v>
      </c>
      <c r="F15" s="13">
        <v>100000</v>
      </c>
      <c r="G15" s="8">
        <v>210000</v>
      </c>
      <c r="H15" s="11">
        <v>201877</v>
      </c>
      <c r="I15" s="15">
        <v>19722</v>
      </c>
      <c r="J15" s="13">
        <v>50000</v>
      </c>
      <c r="K15" s="8">
        <v>55000</v>
      </c>
      <c r="L15" s="11">
        <v>60500</v>
      </c>
    </row>
    <row r="16" spans="1:12" ht="13.5">
      <c r="A16" s="33" t="s">
        <v>30</v>
      </c>
      <c r="B16" s="41"/>
      <c r="C16" s="8">
        <v>299000</v>
      </c>
      <c r="D16" s="8">
        <v>373800</v>
      </c>
      <c r="E16" s="11">
        <v>300900</v>
      </c>
      <c r="F16" s="13">
        <v>140000</v>
      </c>
      <c r="G16" s="8">
        <v>40000</v>
      </c>
      <c r="H16" s="11">
        <v>49319</v>
      </c>
      <c r="I16" s="15">
        <v>273700</v>
      </c>
      <c r="J16" s="13">
        <v>40000</v>
      </c>
      <c r="K16" s="8">
        <v>44000</v>
      </c>
      <c r="L16" s="11">
        <v>48400</v>
      </c>
    </row>
    <row r="17" spans="1:12" ht="13.5">
      <c r="A17" s="33" t="s">
        <v>31</v>
      </c>
      <c r="B17" s="41"/>
      <c r="C17" s="8">
        <v>5505</v>
      </c>
      <c r="D17" s="8">
        <v>10200</v>
      </c>
      <c r="E17" s="11">
        <v>65500</v>
      </c>
      <c r="F17" s="13">
        <v>60000</v>
      </c>
      <c r="G17" s="8">
        <v>90000</v>
      </c>
      <c r="H17" s="11">
        <v>27132</v>
      </c>
      <c r="I17" s="15">
        <v>28088</v>
      </c>
      <c r="J17" s="13">
        <v>60000</v>
      </c>
      <c r="K17" s="8">
        <v>66000</v>
      </c>
      <c r="L17" s="11">
        <v>72600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29087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69117550</v>
      </c>
      <c r="D19" s="8">
        <v>68902724</v>
      </c>
      <c r="E19" s="11">
        <v>67994377</v>
      </c>
      <c r="F19" s="13">
        <v>62464000</v>
      </c>
      <c r="G19" s="8">
        <v>62514005</v>
      </c>
      <c r="H19" s="11">
        <v>56503000</v>
      </c>
      <c r="I19" s="15">
        <v>62527600</v>
      </c>
      <c r="J19" s="13">
        <v>62602000</v>
      </c>
      <c r="K19" s="8">
        <v>68935000</v>
      </c>
      <c r="L19" s="11">
        <v>74318000</v>
      </c>
    </row>
    <row r="20" spans="1:12" ht="13.5">
      <c r="A20" s="33" t="s">
        <v>34</v>
      </c>
      <c r="B20" s="41" t="s">
        <v>19</v>
      </c>
      <c r="C20" s="8">
        <v>782982</v>
      </c>
      <c r="D20" s="8">
        <v>1054627</v>
      </c>
      <c r="E20" s="36">
        <v>1050789</v>
      </c>
      <c r="F20" s="37">
        <v>2145055</v>
      </c>
      <c r="G20" s="38">
        <v>3489600</v>
      </c>
      <c r="H20" s="36">
        <v>5121223</v>
      </c>
      <c r="I20" s="39">
        <v>1134564</v>
      </c>
      <c r="J20" s="40">
        <v>2156475</v>
      </c>
      <c r="K20" s="38">
        <v>2370245</v>
      </c>
      <c r="L20" s="36">
        <v>2607263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2077000</v>
      </c>
      <c r="G21" s="8">
        <v>0</v>
      </c>
      <c r="H21" s="42">
        <v>0</v>
      </c>
      <c r="I21" s="15">
        <v>0</v>
      </c>
      <c r="J21" s="13">
        <v>4250000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117249468</v>
      </c>
      <c r="D22" s="45">
        <f aca="true" t="shared" si="0" ref="D22:L22">SUM(D5:D21)</f>
        <v>122889435</v>
      </c>
      <c r="E22" s="46">
        <f t="shared" si="0"/>
        <v>131230635</v>
      </c>
      <c r="F22" s="47">
        <f t="shared" si="0"/>
        <v>136070375</v>
      </c>
      <c r="G22" s="45">
        <f t="shared" si="0"/>
        <v>140402925</v>
      </c>
      <c r="H22" s="48">
        <f t="shared" si="0"/>
        <v>127275797</v>
      </c>
      <c r="I22" s="49">
        <f t="shared" si="0"/>
        <v>130436047</v>
      </c>
      <c r="J22" s="50">
        <f t="shared" si="0"/>
        <v>141397650</v>
      </c>
      <c r="K22" s="45">
        <f t="shared" si="0"/>
        <v>151093340</v>
      </c>
      <c r="L22" s="46">
        <f t="shared" si="0"/>
        <v>164859669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44866000</v>
      </c>
      <c r="D25" s="8">
        <v>52325818</v>
      </c>
      <c r="E25" s="11">
        <v>57697085</v>
      </c>
      <c r="F25" s="12">
        <v>54640479</v>
      </c>
      <c r="G25" s="8">
        <v>56697052</v>
      </c>
      <c r="H25" s="14">
        <v>58995601</v>
      </c>
      <c r="I25" s="15">
        <v>58384699</v>
      </c>
      <c r="J25" s="13">
        <v>59122346</v>
      </c>
      <c r="K25" s="8">
        <v>65034790</v>
      </c>
      <c r="L25" s="11">
        <v>71538330</v>
      </c>
    </row>
    <row r="26" spans="1:12" ht="13.5">
      <c r="A26" s="35" t="s">
        <v>39</v>
      </c>
      <c r="B26" s="34"/>
      <c r="C26" s="8">
        <v>4175336</v>
      </c>
      <c r="D26" s="8">
        <v>4441088</v>
      </c>
      <c r="E26" s="11">
        <v>4663463</v>
      </c>
      <c r="F26" s="13">
        <v>5814700</v>
      </c>
      <c r="G26" s="8">
        <v>5714700</v>
      </c>
      <c r="H26" s="11">
        <v>4098597</v>
      </c>
      <c r="I26" s="15">
        <v>4782759</v>
      </c>
      <c r="J26" s="13">
        <v>6135000</v>
      </c>
      <c r="K26" s="8">
        <v>6748500</v>
      </c>
      <c r="L26" s="11">
        <v>7423350</v>
      </c>
    </row>
    <row r="27" spans="1:12" ht="13.5">
      <c r="A27" s="35" t="s">
        <v>40</v>
      </c>
      <c r="B27" s="34" t="s">
        <v>41</v>
      </c>
      <c r="C27" s="8">
        <v>16533000</v>
      </c>
      <c r="D27" s="8">
        <v>2754679</v>
      </c>
      <c r="E27" s="11">
        <v>7530722</v>
      </c>
      <c r="F27" s="13">
        <v>2500500</v>
      </c>
      <c r="G27" s="8">
        <v>0</v>
      </c>
      <c r="H27" s="11">
        <v>1526146</v>
      </c>
      <c r="I27" s="15">
        <v>13115325</v>
      </c>
      <c r="J27" s="13">
        <v>5640500</v>
      </c>
      <c r="K27" s="8">
        <v>5641000</v>
      </c>
      <c r="L27" s="11">
        <v>5641000</v>
      </c>
    </row>
    <row r="28" spans="1:12" ht="13.5">
      <c r="A28" s="35" t="s">
        <v>42</v>
      </c>
      <c r="B28" s="34" t="s">
        <v>19</v>
      </c>
      <c r="C28" s="8">
        <v>19853270</v>
      </c>
      <c r="D28" s="8">
        <v>22971250</v>
      </c>
      <c r="E28" s="11">
        <v>26178605</v>
      </c>
      <c r="F28" s="12">
        <v>19669000</v>
      </c>
      <c r="G28" s="8">
        <v>0</v>
      </c>
      <c r="H28" s="14">
        <v>0</v>
      </c>
      <c r="I28" s="15">
        <v>26782816</v>
      </c>
      <c r="J28" s="13">
        <v>19669000</v>
      </c>
      <c r="K28" s="8">
        <v>19669000</v>
      </c>
      <c r="L28" s="11">
        <v>19669000</v>
      </c>
    </row>
    <row r="29" spans="1:12" ht="13.5">
      <c r="A29" s="35" t="s">
        <v>43</v>
      </c>
      <c r="B29" s="34"/>
      <c r="C29" s="8">
        <v>4026599</v>
      </c>
      <c r="D29" s="8">
        <v>3545878</v>
      </c>
      <c r="E29" s="11">
        <v>2562439</v>
      </c>
      <c r="F29" s="13">
        <v>2088000</v>
      </c>
      <c r="G29" s="8">
        <v>0</v>
      </c>
      <c r="H29" s="11">
        <v>2039942</v>
      </c>
      <c r="I29" s="15">
        <v>3932200</v>
      </c>
      <c r="J29" s="13">
        <v>2178000</v>
      </c>
      <c r="K29" s="8">
        <v>2395800</v>
      </c>
      <c r="L29" s="11">
        <v>2635380</v>
      </c>
    </row>
    <row r="30" spans="1:12" ht="13.5">
      <c r="A30" s="35" t="s">
        <v>44</v>
      </c>
      <c r="B30" s="34" t="s">
        <v>19</v>
      </c>
      <c r="C30" s="8">
        <v>29289147</v>
      </c>
      <c r="D30" s="8">
        <v>32024364</v>
      </c>
      <c r="E30" s="11">
        <v>32282104</v>
      </c>
      <c r="F30" s="12">
        <v>31300000</v>
      </c>
      <c r="G30" s="8">
        <v>31045000</v>
      </c>
      <c r="H30" s="14">
        <v>33784321</v>
      </c>
      <c r="I30" s="15">
        <v>34144290</v>
      </c>
      <c r="J30" s="13">
        <v>31916000</v>
      </c>
      <c r="K30" s="8">
        <v>35107600</v>
      </c>
      <c r="L30" s="11">
        <v>38618360</v>
      </c>
    </row>
    <row r="31" spans="1:12" ht="13.5">
      <c r="A31" s="35" t="s">
        <v>45</v>
      </c>
      <c r="B31" s="34" t="s">
        <v>46</v>
      </c>
      <c r="C31" s="8">
        <v>4501000</v>
      </c>
      <c r="D31" s="8">
        <v>7064664</v>
      </c>
      <c r="E31" s="11">
        <v>6459845</v>
      </c>
      <c r="F31" s="13">
        <v>6750500</v>
      </c>
      <c r="G31" s="8">
        <v>7501822</v>
      </c>
      <c r="H31" s="11">
        <v>6510430</v>
      </c>
      <c r="I31" s="15">
        <v>7781732</v>
      </c>
      <c r="J31" s="13">
        <v>8323500</v>
      </c>
      <c r="K31" s="8">
        <v>9155900</v>
      </c>
      <c r="L31" s="11">
        <v>10071145</v>
      </c>
    </row>
    <row r="32" spans="1:12" ht="13.5">
      <c r="A32" s="35" t="s">
        <v>47</v>
      </c>
      <c r="B32" s="34"/>
      <c r="C32" s="8">
        <v>34000</v>
      </c>
      <c r="D32" s="8">
        <v>22988</v>
      </c>
      <c r="E32" s="11">
        <v>27190</v>
      </c>
      <c r="F32" s="12">
        <v>650000</v>
      </c>
      <c r="G32" s="8">
        <v>0</v>
      </c>
      <c r="H32" s="14">
        <v>542534</v>
      </c>
      <c r="I32" s="15">
        <v>38000</v>
      </c>
      <c r="J32" s="13">
        <v>1000000</v>
      </c>
      <c r="K32" s="8">
        <v>1100000</v>
      </c>
      <c r="L32" s="11">
        <v>1210000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2564791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25100922</v>
      </c>
      <c r="D34" s="8">
        <v>29816138</v>
      </c>
      <c r="E34" s="11">
        <v>28586830</v>
      </c>
      <c r="F34" s="12">
        <v>34795910</v>
      </c>
      <c r="G34" s="8">
        <v>42001599</v>
      </c>
      <c r="H34" s="11">
        <v>38077239</v>
      </c>
      <c r="I34" s="15">
        <v>33069929</v>
      </c>
      <c r="J34" s="13">
        <v>32639790</v>
      </c>
      <c r="K34" s="8">
        <v>30791447</v>
      </c>
      <c r="L34" s="11">
        <v>25508941</v>
      </c>
    </row>
    <row r="35" spans="1:12" ht="13.5">
      <c r="A35" s="33" t="s">
        <v>51</v>
      </c>
      <c r="B35" s="41"/>
      <c r="C35" s="8">
        <v>11878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148391152</v>
      </c>
      <c r="D36" s="45">
        <f aca="true" t="shared" si="1" ref="D36:L36">SUM(D25:D35)</f>
        <v>154966867</v>
      </c>
      <c r="E36" s="46">
        <f t="shared" si="1"/>
        <v>165988283</v>
      </c>
      <c r="F36" s="47">
        <f t="shared" si="1"/>
        <v>158209089</v>
      </c>
      <c r="G36" s="45">
        <f t="shared" si="1"/>
        <v>142960173</v>
      </c>
      <c r="H36" s="46">
        <f t="shared" si="1"/>
        <v>148139601</v>
      </c>
      <c r="I36" s="49">
        <f t="shared" si="1"/>
        <v>182031750</v>
      </c>
      <c r="J36" s="50">
        <f t="shared" si="1"/>
        <v>166624136</v>
      </c>
      <c r="K36" s="45">
        <f t="shared" si="1"/>
        <v>175644037</v>
      </c>
      <c r="L36" s="46">
        <f t="shared" si="1"/>
        <v>182315506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-31141684</v>
      </c>
      <c r="D38" s="61">
        <f aca="true" t="shared" si="2" ref="D38:L38">+D22-D36</f>
        <v>-32077432</v>
      </c>
      <c r="E38" s="62">
        <f t="shared" si="2"/>
        <v>-34757648</v>
      </c>
      <c r="F38" s="63">
        <f t="shared" si="2"/>
        <v>-22138714</v>
      </c>
      <c r="G38" s="61">
        <f t="shared" si="2"/>
        <v>-2557248</v>
      </c>
      <c r="H38" s="62">
        <f t="shared" si="2"/>
        <v>-20863804</v>
      </c>
      <c r="I38" s="64">
        <f t="shared" si="2"/>
        <v>-51595703</v>
      </c>
      <c r="J38" s="65">
        <f t="shared" si="2"/>
        <v>-25226486</v>
      </c>
      <c r="K38" s="61">
        <f t="shared" si="2"/>
        <v>-24550697</v>
      </c>
      <c r="L38" s="62">
        <f t="shared" si="2"/>
        <v>-17455837</v>
      </c>
    </row>
    <row r="39" spans="1:12" ht="13.5">
      <c r="A39" s="33" t="s">
        <v>54</v>
      </c>
      <c r="B39" s="41"/>
      <c r="C39" s="8">
        <v>28808999</v>
      </c>
      <c r="D39" s="8">
        <v>24378042</v>
      </c>
      <c r="E39" s="11">
        <v>33793913</v>
      </c>
      <c r="F39" s="13">
        <v>44906000</v>
      </c>
      <c r="G39" s="8">
        <v>777450</v>
      </c>
      <c r="H39" s="11">
        <v>9190000</v>
      </c>
      <c r="I39" s="15">
        <v>33834757</v>
      </c>
      <c r="J39" s="13">
        <v>51704000</v>
      </c>
      <c r="K39" s="8">
        <v>37430873</v>
      </c>
      <c r="L39" s="11">
        <v>18195000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-2332685</v>
      </c>
      <c r="D42" s="72">
        <f aca="true" t="shared" si="3" ref="D42:L42">SUM(D38:D41)</f>
        <v>-7699390</v>
      </c>
      <c r="E42" s="73">
        <f t="shared" si="3"/>
        <v>-963735</v>
      </c>
      <c r="F42" s="74">
        <f t="shared" si="3"/>
        <v>22767286</v>
      </c>
      <c r="G42" s="72">
        <f t="shared" si="3"/>
        <v>-1779798</v>
      </c>
      <c r="H42" s="73">
        <f t="shared" si="3"/>
        <v>-11673804</v>
      </c>
      <c r="I42" s="75">
        <f t="shared" si="3"/>
        <v>-17760946</v>
      </c>
      <c r="J42" s="76">
        <f t="shared" si="3"/>
        <v>26477514</v>
      </c>
      <c r="K42" s="72">
        <f t="shared" si="3"/>
        <v>12880176</v>
      </c>
      <c r="L42" s="73">
        <f t="shared" si="3"/>
        <v>739163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-2332685</v>
      </c>
      <c r="D44" s="82">
        <f aca="true" t="shared" si="4" ref="D44:L44">+D42-D43</f>
        <v>-7699390</v>
      </c>
      <c r="E44" s="83">
        <f t="shared" si="4"/>
        <v>-963735</v>
      </c>
      <c r="F44" s="84">
        <f t="shared" si="4"/>
        <v>22767286</v>
      </c>
      <c r="G44" s="82">
        <f t="shared" si="4"/>
        <v>-1779798</v>
      </c>
      <c r="H44" s="83">
        <f t="shared" si="4"/>
        <v>-11673804</v>
      </c>
      <c r="I44" s="85">
        <f t="shared" si="4"/>
        <v>-17760946</v>
      </c>
      <c r="J44" s="86">
        <f t="shared" si="4"/>
        <v>26477514</v>
      </c>
      <c r="K44" s="82">
        <f t="shared" si="4"/>
        <v>12880176</v>
      </c>
      <c r="L44" s="83">
        <f t="shared" si="4"/>
        <v>739163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-2332685</v>
      </c>
      <c r="D46" s="72">
        <f aca="true" t="shared" si="5" ref="D46:L46">SUM(D44:D45)</f>
        <v>-7699390</v>
      </c>
      <c r="E46" s="73">
        <f t="shared" si="5"/>
        <v>-963735</v>
      </c>
      <c r="F46" s="74">
        <f t="shared" si="5"/>
        <v>22767286</v>
      </c>
      <c r="G46" s="72">
        <f t="shared" si="5"/>
        <v>-1779798</v>
      </c>
      <c r="H46" s="73">
        <f t="shared" si="5"/>
        <v>-11673804</v>
      </c>
      <c r="I46" s="75">
        <f t="shared" si="5"/>
        <v>-17760946</v>
      </c>
      <c r="J46" s="76">
        <f t="shared" si="5"/>
        <v>26477514</v>
      </c>
      <c r="K46" s="72">
        <f t="shared" si="5"/>
        <v>12880176</v>
      </c>
      <c r="L46" s="73">
        <f t="shared" si="5"/>
        <v>739163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-2332685</v>
      </c>
      <c r="D48" s="92">
        <f aca="true" t="shared" si="6" ref="D48:L48">SUM(D46:D47)</f>
        <v>-7699390</v>
      </c>
      <c r="E48" s="93">
        <f t="shared" si="6"/>
        <v>-963735</v>
      </c>
      <c r="F48" s="94">
        <f t="shared" si="6"/>
        <v>22767286</v>
      </c>
      <c r="G48" s="92">
        <f t="shared" si="6"/>
        <v>-1779798</v>
      </c>
      <c r="H48" s="95">
        <f t="shared" si="6"/>
        <v>-11673804</v>
      </c>
      <c r="I48" s="96">
        <f t="shared" si="6"/>
        <v>-17760946</v>
      </c>
      <c r="J48" s="97">
        <f t="shared" si="6"/>
        <v>26477514</v>
      </c>
      <c r="K48" s="92">
        <f t="shared" si="6"/>
        <v>12880176</v>
      </c>
      <c r="L48" s="98">
        <f t="shared" si="6"/>
        <v>739163</v>
      </c>
    </row>
    <row r="49" spans="1:12" ht="13.5">
      <c r="A49" s="1" t="s">
        <v>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90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91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92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93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94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95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96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97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98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99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100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101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2018-05-25T14:58:53Z</dcterms:created>
  <dcterms:modified xsi:type="dcterms:W3CDTF">2018-05-25T14:59:47Z</dcterms:modified>
  <cp:category/>
  <cp:version/>
  <cp:contentType/>
  <cp:contentStatus/>
</cp:coreProperties>
</file>