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'DC33'!$A$1:$L$57</definedName>
    <definedName name="_xlnm.Print_Area" localSheetId="11">'DC34'!$A$1:$L$57</definedName>
    <definedName name="_xlnm.Print_Area" localSheetId="16">'DC35'!$A$1:$L$57</definedName>
    <definedName name="_xlnm.Print_Area" localSheetId="22">'DC36'!$A$1:$L$57</definedName>
    <definedName name="_xlnm.Print_Area" localSheetId="27">'DC47'!$A$1:$L$57</definedName>
    <definedName name="_xlnm.Print_Area" localSheetId="1">'LIM331'!$A$1:$L$57</definedName>
    <definedName name="_xlnm.Print_Area" localSheetId="2">'LIM332'!$A$1:$L$57</definedName>
    <definedName name="_xlnm.Print_Area" localSheetId="3">'LIM333'!$A$1:$L$57</definedName>
    <definedName name="_xlnm.Print_Area" localSheetId="4">'LIM334'!$A$1:$L$57</definedName>
    <definedName name="_xlnm.Print_Area" localSheetId="5">'LIM335'!$A$1:$L$57</definedName>
    <definedName name="_xlnm.Print_Area" localSheetId="7">'LIM341'!$A$1:$L$57</definedName>
    <definedName name="_xlnm.Print_Area" localSheetId="8">'LIM343'!$A$1:$L$57</definedName>
    <definedName name="_xlnm.Print_Area" localSheetId="9">'LIM344'!$A$1:$L$57</definedName>
    <definedName name="_xlnm.Print_Area" localSheetId="10">'LIM345'!$A$1:$L$57</definedName>
    <definedName name="_xlnm.Print_Area" localSheetId="12">'LIM351'!$A$1:$L$57</definedName>
    <definedName name="_xlnm.Print_Area" localSheetId="13">'LIM353'!$A$1:$L$57</definedName>
    <definedName name="_xlnm.Print_Area" localSheetId="14">'LIM354'!$A$1:$L$57</definedName>
    <definedName name="_xlnm.Print_Area" localSheetId="15">'LIM355'!$A$1:$L$57</definedName>
    <definedName name="_xlnm.Print_Area" localSheetId="17">'LIM361'!$A$1:$L$57</definedName>
    <definedName name="_xlnm.Print_Area" localSheetId="18">'LIM362'!$A$1:$L$57</definedName>
    <definedName name="_xlnm.Print_Area" localSheetId="19">'LIM366'!$A$1:$L$57</definedName>
    <definedName name="_xlnm.Print_Area" localSheetId="20">'LIM367'!$A$1:$L$57</definedName>
    <definedName name="_xlnm.Print_Area" localSheetId="21">'LIM368'!$A$1:$L$57</definedName>
    <definedName name="_xlnm.Print_Area" localSheetId="23">'LIM471'!$A$1:$L$57</definedName>
    <definedName name="_xlnm.Print_Area" localSheetId="24">'LIM472'!$A$1:$L$57</definedName>
    <definedName name="_xlnm.Print_Area" localSheetId="25">'LIM473'!$A$1:$L$57</definedName>
    <definedName name="_xlnm.Print_Area" localSheetId="26">'LIM476'!$A$1:$L$57</definedName>
    <definedName name="_xlnm.Print_Area" localSheetId="0">'Summary'!$A$1:$L$57</definedName>
  </definedNames>
  <calcPr fullCalcOnLoad="1"/>
</workbook>
</file>

<file path=xl/sharedStrings.xml><?xml version="1.0" encoding="utf-8"?>
<sst xmlns="http://schemas.openxmlformats.org/spreadsheetml/2006/main" count="2520" uniqueCount="106">
  <si>
    <t>Limpopo: Greater Giyani(LIM331) - REVIEW - Table A4 Budgeted Financial Performance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</si>
  <si>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</si>
  <si>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</si>
  <si>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</si>
  <si>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</si>
  <si>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</si>
  <si>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</si>
  <si>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</si>
  <si>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</si>
  <si>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1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</si>
  <si>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</si>
  <si>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</si>
  <si>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</si>
  <si>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</si>
  <si>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</si>
  <si>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</si>
  <si>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</si>
  <si>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Revenue By Source</t>
  </si>
  <si>
    <t>Property rates</t>
  </si>
  <si>
    <t>2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</si>
  <si>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</si>
  <si>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</si>
  <si>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</si>
  <si>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</si>
  <si>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</si>
  <si>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</si>
  <si>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</si>
  <si>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</si>
  <si>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</si>
  <si>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</si>
  <si>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</si>
  <si>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</si>
  <si>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</si>
  <si>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</si>
  <si>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</si>
  <si>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</si>
  <si>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</si>
  <si>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</si>
  <si>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</si>
  <si>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</si>
  <si>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</si>
  <si>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</si>
  <si>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</si>
  <si>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</si>
  <si>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</t>
  </si>
  <si>
    <t>Other Materials</t>
  </si>
  <si>
    <t>8</t>
  </si>
  <si>
    <t>Contracted services</t>
  </si>
  <si>
    <t>Transfers and grants</t>
  </si>
  <si>
    <t>Other expenditure</t>
  </si>
  <si>
    <t>4,5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</si>
  <si>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</si>
  <si>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</si>
  <si>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</si>
  <si>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</si>
  <si>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</si>
  <si>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6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</si>
  <si>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</si>
  <si>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</si>
  <si>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</si>
  <si>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</si>
  <si>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</si>
  <si>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</si>
  <si>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</si>
  <si>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</si>
  <si>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</si>
  <si>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Limpopo: Greater Letaba(LIM332) - REVIEW - Table A4 Budgeted Financial Performance for 4th Quarter ended 30 June 2017 (Figures Finalised as at 2018/05/07)</t>
  </si>
  <si>
    <t>Limpopo: Greater Tzaneen(LIM333) - REVIEW - Table A4 Budgeted Financial Performance for 4th Quarter ended 30 June 2017 (Figures Finalised as at 2018/05/07)</t>
  </si>
  <si>
    <t>Limpopo: Ba-Phalaborwa(LIM334) - REVIEW - Table A4 Budgeted Financial Performance for 4th Quarter ended 30 June 2017 (Figures Finalised as at 2018/05/07)</t>
  </si>
  <si>
    <t>Limpopo: Maruleng(LIM335) - REVIEW - Table A4 Budgeted Financial Performance for 4th Quarter ended 30 June 2017 (Figures Finalised as at 2018/05/07)</t>
  </si>
  <si>
    <t>Limpopo: Mopani(DC33) - REVIEW - Table A4 Budgeted Financial Performance for 4th Quarter ended 30 June 2017 (Figures Finalised as at 2018/05/07)</t>
  </si>
  <si>
    <t>Limpopo: Musina(LIM341) - REVIEW - Table A4 Budgeted Financial Performance for 4th Quarter ended 30 June 2017 (Figures Finalised as at 2018/05/07)</t>
  </si>
  <si>
    <t>Limpopo: Thulamela(LIM343) - REVIEW - Table A4 Budgeted Financial Performance for 4th Quarter ended 30 June 2017 (Figures Finalised as at 2018/05/07)</t>
  </si>
  <si>
    <t>Limpopo: Makhado(LIM344) - REVIEW - Table A4 Budgeted Financial Performance for 4th Quarter ended 30 June 2017 (Figures Finalised as at 2018/05/07)</t>
  </si>
  <si>
    <t>Limpopo: Collins Chabane(LIM345) - REVIEW - Table A4 Budgeted Financial Performance for 4th Quarter ended 30 June 2017 (Figures Finalised as at 2018/05/07)</t>
  </si>
  <si>
    <t>Limpopo: Vhembe(DC34) - REVIEW - Table A4 Budgeted Financial Performance for 4th Quarter ended 30 June 2017 (Figures Finalised as at 2018/05/07)</t>
  </si>
  <si>
    <t>Limpopo: Blouberg(LIM351) - REVIEW - Table A4 Budgeted Financial Performance for 4th Quarter ended 30 June 2017 (Figures Finalised as at 2018/05/07)</t>
  </si>
  <si>
    <t>Limpopo: Molemole(LIM353) - REVIEW - Table A4 Budgeted Financial Performance for 4th Quarter ended 30 June 2017 (Figures Finalised as at 2018/05/07)</t>
  </si>
  <si>
    <t>Limpopo: Polokwane(LIM354) - REVIEW - Table A4 Budgeted Financial Performance for 4th Quarter ended 30 June 2017 (Figures Finalised as at 2018/05/07)</t>
  </si>
  <si>
    <t>Limpopo: Lepelle-Nkumpi(LIM355) - REVIEW - Table A4 Budgeted Financial Performance for 4th Quarter ended 30 June 2017 (Figures Finalised as at 2018/05/07)</t>
  </si>
  <si>
    <t>Limpopo: Capricorn(DC35) - REVIEW - Table A4 Budgeted Financial Performance for 4th Quarter ended 30 June 2017 (Figures Finalised as at 2018/05/07)</t>
  </si>
  <si>
    <t>Limpopo: Thabazimbi(LIM361) - REVIEW - Table A4 Budgeted Financial Performance for 4th Quarter ended 30 June 2017 (Figures Finalised as at 2018/05/07)</t>
  </si>
  <si>
    <t>Limpopo: Lephalale(LIM362) - REVIEW - Table A4 Budgeted Financial Performance for 4th Quarter ended 30 June 2017 (Figures Finalised as at 2018/05/07)</t>
  </si>
  <si>
    <t>Limpopo: Bela Bela(LIM366) - REVIEW - Table A4 Budgeted Financial Performance for 4th Quarter ended 30 June 2017 (Figures Finalised as at 2018/05/07)</t>
  </si>
  <si>
    <t>Limpopo: Mogalakwena(LIM367) - REVIEW - Table A4 Budgeted Financial Performance for 4th Quarter ended 30 June 2017 (Figures Finalised as at 2018/05/07)</t>
  </si>
  <si>
    <t>Limpopo: Modimolle-Mookgopong(LIM368) - REVIEW - Table A4 Budgeted Financial Performance for 4th Quarter ended 30 June 2017 (Figures Finalised as at 2018/05/07)</t>
  </si>
  <si>
    <t>Limpopo: Waterberg(DC36) - REVIEW - Table A4 Budgeted Financial Performance for 4th Quarter ended 30 June 2017 (Figures Finalised as at 2018/05/07)</t>
  </si>
  <si>
    <t>Limpopo: Ephraim Mogale(LIM471) - REVIEW - Table A4 Budgeted Financial Performance for 4th Quarter ended 30 June 2017 (Figures Finalised as at 2018/05/07)</t>
  </si>
  <si>
    <t>Limpopo: Elias Motsoaledi(LIM472) - REVIEW - Table A4 Budgeted Financial Performance for 4th Quarter ended 30 June 2017 (Figures Finalised as at 2018/05/07)</t>
  </si>
  <si>
    <t>Limpopo: Makhuduthamaga(LIM473) - REVIEW - Table A4 Budgeted Financial Performance for 4th Quarter ended 30 June 2017 (Figures Finalised as at 2018/05/07)</t>
  </si>
  <si>
    <t>Limpopo: Tubatse Fetakgomo(LIM476) - REVIEW - Table A4 Budgeted Financial Performance for 4th Quarter ended 30 June 2017 (Figures Finalised as at 2018/05/07)</t>
  </si>
  <si>
    <t>Limpopo: Sekhukhune(DC47) - REVIEW - Table A4 Budgeted Financial Performance for 4th Quarter ended 30 June 2017 (Figures Finalised as at 2018/05/07)</t>
  </si>
  <si>
    <t>Summary - REVIEW - Table A4 Budgeted Financial Performance for 4th Quarter ended 30 June 2017 (Figures Finalised as at 2018/05/07)</t>
  </si>
  <si>
    <t>References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</si>
  <si>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</si>
  <si>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</si>
  <si>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</si>
  <si>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</si>
  <si>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</si>
  <si>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</si>
  <si>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</si>
  <si>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</si>
  <si>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check balance</t>
  </si>
  <si>
    <t>Total revenue</t>
  </si>
  <si>
    <t>Check Totals: BW Workbook: Revenue</t>
  </si>
  <si>
    <t>Check Totals: BW Workbook: Expenditure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</si>
</sst>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,;\(#,###,\)"/>
    <numFmt numFmtId="170" formatCode="_(* #,##0,_);_(* \(#,##0,\);_(* &quot;–&quot;?_);_(@_)"/>
    <numFmt numFmtId="17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171" fontId="5" fillId="0" borderId="11" xfId="0" applyNumberFormat="1" applyFont="1" applyFill="1" applyBorder="1" applyAlignment="1" applyProtection="1">
      <alignment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3" xfId="0" applyNumberFormat="1" applyFont="1" applyFill="1" applyBorder="1" applyAlignment="1" applyProtection="1">
      <alignment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1" fontId="5" fillId="0" borderId="15" xfId="0" applyNumberFormat="1" applyFont="1" applyFill="1" applyBorder="1" applyAlignment="1" applyProtection="1">
      <alignment/>
      <protection/>
    </xf>
    <xf numFmtId="171" fontId="5" fillId="0" borderId="16" xfId="0" applyNumberFormat="1" applyFont="1" applyFill="1" applyBorder="1" applyAlignment="1" applyProtection="1">
      <alignment/>
      <protection/>
    </xf>
    <xf numFmtId="171" fontId="5" fillId="0" borderId="17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171" fontId="3" fillId="0" borderId="19" xfId="0" applyNumberFormat="1" applyFont="1" applyBorder="1" applyAlignment="1" applyProtection="1">
      <alignment horizontal="center"/>
      <protection/>
    </xf>
    <xf numFmtId="171" fontId="3" fillId="0" borderId="25" xfId="0" applyNumberFormat="1" applyFont="1" applyBorder="1" applyAlignment="1" applyProtection="1">
      <alignment horizontal="center"/>
      <protection/>
    </xf>
    <xf numFmtId="171" fontId="3" fillId="0" borderId="26" xfId="0" applyNumberFormat="1" applyFont="1" applyBorder="1" applyAlignment="1" applyProtection="1">
      <alignment horizontal="center"/>
      <protection/>
    </xf>
    <xf numFmtId="171" fontId="3" fillId="0" borderId="27" xfId="0" applyNumberFormat="1" applyFont="1" applyBorder="1" applyAlignment="1" applyProtection="1">
      <alignment horizontal="center"/>
      <protection/>
    </xf>
    <xf numFmtId="171" fontId="3" fillId="0" borderId="28" xfId="0" applyNumberFormat="1" applyFont="1" applyBorder="1" applyAlignment="1" applyProtection="1">
      <alignment horizontal="center"/>
      <protection/>
    </xf>
    <xf numFmtId="171" fontId="3" fillId="0" borderId="18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1"/>
      <protection/>
    </xf>
    <xf numFmtId="171" fontId="5" fillId="0" borderId="14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1" fontId="5" fillId="0" borderId="17" xfId="0" applyNumberFormat="1" applyFont="1" applyBorder="1" applyAlignment="1" applyProtection="1">
      <alignment/>
      <protection/>
    </xf>
    <xf numFmtId="171" fontId="5" fillId="0" borderId="15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1" fontId="5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Border="1" applyAlignment="1" applyProtection="1">
      <alignment horizontal="left" vertical="top" wrapText="1"/>
      <protection/>
    </xf>
    <xf numFmtId="0" fontId="5" fillId="0" borderId="31" xfId="0" applyFont="1" applyBorder="1" applyAlignment="1" applyProtection="1">
      <alignment horizontal="center" vertical="top"/>
      <protection/>
    </xf>
    <xf numFmtId="171" fontId="3" fillId="0" borderId="31" xfId="0" applyNumberFormat="1" applyFont="1" applyBorder="1" applyAlignment="1" applyProtection="1">
      <alignment vertical="top"/>
      <protection/>
    </xf>
    <xf numFmtId="171" fontId="3" fillId="0" borderId="32" xfId="0" applyNumberFormat="1" applyFont="1" applyBorder="1" applyAlignment="1" applyProtection="1">
      <alignment vertical="top"/>
      <protection/>
    </xf>
    <xf numFmtId="171" fontId="3" fillId="0" borderId="33" xfId="0" applyNumberFormat="1" applyFont="1" applyBorder="1" applyAlignment="1" applyProtection="1">
      <alignment vertical="top"/>
      <protection/>
    </xf>
    <xf numFmtId="171" fontId="3" fillId="0" borderId="34" xfId="0" applyNumberFormat="1" applyFont="1" applyBorder="1" applyAlignment="1" applyProtection="1">
      <alignment vertical="top"/>
      <protection/>
    </xf>
    <xf numFmtId="171" fontId="3" fillId="0" borderId="35" xfId="0" applyNumberFormat="1" applyFont="1" applyBorder="1" applyAlignment="1" applyProtection="1">
      <alignment vertical="top"/>
      <protection/>
    </xf>
    <xf numFmtId="171" fontId="3" fillId="0" borderId="36" xfId="0" applyNumberFormat="1" applyFont="1" applyBorder="1" applyAlignment="1" applyProtection="1">
      <alignment vertical="top"/>
      <protection/>
    </xf>
    <xf numFmtId="0" fontId="5" fillId="0" borderId="10" xfId="0" applyNumberFormat="1" applyFont="1" applyBorder="1" applyAlignment="1" applyProtection="1">
      <alignment/>
      <protection/>
    </xf>
    <xf numFmtId="171" fontId="5" fillId="0" borderId="16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30" xfId="0" applyNumberFormat="1" applyFont="1" applyBorder="1" applyAlignment="1" applyProtection="1">
      <alignment vertical="top"/>
      <protection/>
    </xf>
    <xf numFmtId="171" fontId="3" fillId="0" borderId="37" xfId="0" applyNumberFormat="1" applyFont="1" applyBorder="1" applyAlignment="1" applyProtection="1">
      <alignment/>
      <protection/>
    </xf>
    <xf numFmtId="171" fontId="3" fillId="0" borderId="38" xfId="0" applyNumberFormat="1" applyFont="1" applyBorder="1" applyAlignment="1" applyProtection="1">
      <alignment/>
      <protection/>
    </xf>
    <xf numFmtId="171" fontId="3" fillId="0" borderId="39" xfId="0" applyNumberFormat="1" applyFont="1" applyBorder="1" applyAlignment="1" applyProtection="1">
      <alignment/>
      <protection/>
    </xf>
    <xf numFmtId="171" fontId="3" fillId="0" borderId="40" xfId="0" applyNumberFormat="1" applyFont="1" applyBorder="1" applyAlignment="1" applyProtection="1">
      <alignment/>
      <protection/>
    </xf>
    <xf numFmtId="171" fontId="3" fillId="0" borderId="41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1" fontId="3" fillId="0" borderId="14" xfId="0" applyNumberFormat="1" applyFont="1" applyBorder="1" applyAlignment="1" applyProtection="1">
      <alignment/>
      <protection/>
    </xf>
    <xf numFmtId="171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171" fontId="3" fillId="0" borderId="0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1" fontId="3" fillId="0" borderId="14" xfId="42" applyNumberFormat="1" applyFont="1" applyFill="1" applyBorder="1" applyAlignment="1" applyProtection="1">
      <alignment/>
      <protection/>
    </xf>
    <xf numFmtId="171" fontId="3" fillId="0" borderId="15" xfId="42" applyNumberFormat="1" applyFont="1" applyFill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left" wrapText="1"/>
      <protection/>
    </xf>
    <xf numFmtId="171" fontId="3" fillId="0" borderId="37" xfId="0" applyNumberFormat="1" applyFont="1" applyFill="1" applyBorder="1" applyAlignment="1" applyProtection="1">
      <alignment vertical="top"/>
      <protection/>
    </xf>
    <xf numFmtId="171" fontId="3" fillId="0" borderId="38" xfId="0" applyNumberFormat="1" applyFont="1" applyFill="1" applyBorder="1" applyAlignment="1" applyProtection="1">
      <alignment vertical="top"/>
      <protection/>
    </xf>
    <xf numFmtId="171" fontId="3" fillId="0" borderId="39" xfId="0" applyNumberFormat="1" applyFont="1" applyFill="1" applyBorder="1" applyAlignment="1" applyProtection="1">
      <alignment vertical="top"/>
      <protection/>
    </xf>
    <xf numFmtId="171" fontId="3" fillId="0" borderId="40" xfId="0" applyNumberFormat="1" applyFont="1" applyFill="1" applyBorder="1" applyAlignment="1" applyProtection="1">
      <alignment vertical="top"/>
      <protection/>
    </xf>
    <xf numFmtId="171" fontId="3" fillId="0" borderId="41" xfId="0" applyNumberFormat="1" applyFont="1" applyFill="1" applyBorder="1" applyAlignment="1" applyProtection="1">
      <alignment vertical="top"/>
      <protection/>
    </xf>
    <xf numFmtId="171" fontId="5" fillId="0" borderId="14" xfId="42" applyNumberFormat="1" applyFont="1" applyFill="1" applyBorder="1" applyAlignment="1" applyProtection="1">
      <alignment/>
      <protection/>
    </xf>
    <xf numFmtId="171" fontId="5" fillId="0" borderId="0" xfId="42" applyNumberFormat="1" applyFont="1" applyFill="1" applyBorder="1" applyAlignment="1" applyProtection="1">
      <alignment/>
      <protection/>
    </xf>
    <xf numFmtId="171" fontId="5" fillId="0" borderId="17" xfId="42" applyNumberFormat="1" applyFont="1" applyFill="1" applyBorder="1" applyAlignment="1" applyProtection="1">
      <alignment/>
      <protection/>
    </xf>
    <xf numFmtId="171" fontId="5" fillId="0" borderId="15" xfId="42" applyNumberFormat="1" applyFont="1" applyFill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wrapText="1"/>
      <protection/>
    </xf>
    <xf numFmtId="171" fontId="3" fillId="0" borderId="37" xfId="0" applyNumberFormat="1" applyFont="1" applyFill="1" applyBorder="1" applyAlignment="1" applyProtection="1">
      <alignment/>
      <protection/>
    </xf>
    <xf numFmtId="171" fontId="3" fillId="0" borderId="38" xfId="0" applyNumberFormat="1" applyFont="1" applyFill="1" applyBorder="1" applyAlignment="1" applyProtection="1">
      <alignment/>
      <protection/>
    </xf>
    <xf numFmtId="171" fontId="3" fillId="0" borderId="39" xfId="0" applyNumberFormat="1" applyFont="1" applyFill="1" applyBorder="1" applyAlignment="1" applyProtection="1">
      <alignment/>
      <protection/>
    </xf>
    <xf numFmtId="171" fontId="3" fillId="0" borderId="40" xfId="0" applyNumberFormat="1" applyFont="1" applyFill="1" applyBorder="1" applyAlignment="1" applyProtection="1">
      <alignment/>
      <protection/>
    </xf>
    <xf numFmtId="171" fontId="3" fillId="0" borderId="41" xfId="0" applyNumberFormat="1" applyFont="1" applyFill="1" applyBorder="1" applyAlignment="1" applyProtection="1">
      <alignment/>
      <protection/>
    </xf>
    <xf numFmtId="171" fontId="5" fillId="0" borderId="42" xfId="42" applyNumberFormat="1" applyFont="1" applyFill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horizontal="left" wrapText="1" indent="1"/>
      <protection/>
    </xf>
    <xf numFmtId="0" fontId="3" fillId="0" borderId="43" xfId="0" applyNumberFormat="1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171" fontId="3" fillId="0" borderId="44" xfId="0" applyNumberFormat="1" applyFont="1" applyFill="1" applyBorder="1" applyAlignment="1" applyProtection="1">
      <alignment/>
      <protection/>
    </xf>
    <xf numFmtId="171" fontId="3" fillId="0" borderId="44" xfId="0" applyNumberFormat="1" applyFont="1" applyBorder="1" applyAlignment="1" applyProtection="1">
      <alignment/>
      <protection/>
    </xf>
    <xf numFmtId="171" fontId="3" fillId="0" borderId="45" xfId="0" applyNumberFormat="1" applyFont="1" applyFill="1" applyBorder="1" applyAlignment="1" applyProtection="1">
      <alignment/>
      <protection/>
    </xf>
    <xf numFmtId="171" fontId="3" fillId="0" borderId="46" xfId="0" applyNumberFormat="1" applyFont="1" applyFill="1" applyBorder="1" applyAlignment="1" applyProtection="1">
      <alignment/>
      <protection/>
    </xf>
    <xf numFmtId="171" fontId="3" fillId="0" borderId="47" xfId="0" applyNumberFormat="1" applyFont="1" applyBorder="1" applyAlignment="1" applyProtection="1">
      <alignment/>
      <protection/>
    </xf>
    <xf numFmtId="171" fontId="3" fillId="0" borderId="48" xfId="0" applyNumberFormat="1" applyFont="1" applyBorder="1" applyAlignment="1" applyProtection="1">
      <alignment/>
      <protection/>
    </xf>
    <xf numFmtId="171" fontId="3" fillId="0" borderId="43" xfId="0" applyNumberFormat="1" applyFont="1" applyBorder="1" applyAlignment="1" applyProtection="1">
      <alignment/>
      <protection/>
    </xf>
    <xf numFmtId="171" fontId="3" fillId="0" borderId="4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 horizontal="left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821729408</v>
      </c>
      <c r="D5" s="8">
        <v>844597153</v>
      </c>
      <c r="E5" s="9">
        <v>915187215</v>
      </c>
      <c r="F5" s="10">
        <v>1292378507</v>
      </c>
      <c r="G5" s="8">
        <v>1346584057</v>
      </c>
      <c r="H5" s="11">
        <v>1194704881</v>
      </c>
      <c r="I5" s="12">
        <v>1173169245</v>
      </c>
      <c r="J5" s="10">
        <v>1447468862</v>
      </c>
      <c r="K5" s="8">
        <v>1563351340</v>
      </c>
      <c r="L5" s="11">
        <v>1665244999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17769410</v>
      </c>
      <c r="G6" s="8">
        <v>17769410</v>
      </c>
      <c r="H6" s="11">
        <v>19004565</v>
      </c>
      <c r="I6" s="14">
        <v>21211844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1875642823</v>
      </c>
      <c r="D7" s="8">
        <v>1966920167</v>
      </c>
      <c r="E7" s="11">
        <v>2338866026</v>
      </c>
      <c r="F7" s="13">
        <v>2847957532</v>
      </c>
      <c r="G7" s="8">
        <v>2817660071</v>
      </c>
      <c r="H7" s="11">
        <v>2263979360</v>
      </c>
      <c r="I7" s="14">
        <v>2326005368</v>
      </c>
      <c r="J7" s="13">
        <v>2991587552</v>
      </c>
      <c r="K7" s="8">
        <v>3195582399</v>
      </c>
      <c r="L7" s="11">
        <v>3409943744</v>
      </c>
    </row>
    <row r="8" spans="1:12" ht="13.5">
      <c r="A8" s="35" t="s">
        <v>22</v>
      </c>
      <c r="B8" s="34" t="s">
        <v>19</v>
      </c>
      <c r="C8" s="8">
        <v>598893731</v>
      </c>
      <c r="D8" s="8">
        <v>666243262</v>
      </c>
      <c r="E8" s="11">
        <v>801038982</v>
      </c>
      <c r="F8" s="13">
        <v>913359515</v>
      </c>
      <c r="G8" s="8">
        <v>866261517</v>
      </c>
      <c r="H8" s="11">
        <v>579556178</v>
      </c>
      <c r="I8" s="15">
        <v>745795954</v>
      </c>
      <c r="J8" s="13">
        <v>877859732</v>
      </c>
      <c r="K8" s="8">
        <v>949726732</v>
      </c>
      <c r="L8" s="11">
        <v>1020161059</v>
      </c>
    </row>
    <row r="9" spans="1:12" ht="13.5">
      <c r="A9" s="35" t="s">
        <v>23</v>
      </c>
      <c r="B9" s="34" t="s">
        <v>19</v>
      </c>
      <c r="C9" s="8">
        <v>123459013</v>
      </c>
      <c r="D9" s="8">
        <v>138761787</v>
      </c>
      <c r="E9" s="11">
        <v>161984932</v>
      </c>
      <c r="F9" s="13">
        <v>204110893</v>
      </c>
      <c r="G9" s="8">
        <v>150691778</v>
      </c>
      <c r="H9" s="11">
        <v>155713580</v>
      </c>
      <c r="I9" s="15">
        <v>151465314</v>
      </c>
      <c r="J9" s="13">
        <v>241303460</v>
      </c>
      <c r="K9" s="8">
        <v>259951028</v>
      </c>
      <c r="L9" s="11">
        <v>276947873</v>
      </c>
    </row>
    <row r="10" spans="1:12" ht="13.5">
      <c r="A10" s="35" t="s">
        <v>24</v>
      </c>
      <c r="B10" s="34" t="s">
        <v>19</v>
      </c>
      <c r="C10" s="8">
        <v>162945041</v>
      </c>
      <c r="D10" s="8">
        <v>177502269</v>
      </c>
      <c r="E10" s="36">
        <v>240625325</v>
      </c>
      <c r="F10" s="37">
        <v>273130600</v>
      </c>
      <c r="G10" s="38">
        <v>263709040</v>
      </c>
      <c r="H10" s="36">
        <v>343508658</v>
      </c>
      <c r="I10" s="39">
        <v>272441283</v>
      </c>
      <c r="J10" s="40">
        <v>324053877</v>
      </c>
      <c r="K10" s="38">
        <v>357940041</v>
      </c>
      <c r="L10" s="36">
        <v>383694550</v>
      </c>
    </row>
    <row r="11" spans="1:12" ht="13.5">
      <c r="A11" s="35" t="s">
        <v>25</v>
      </c>
      <c r="B11" s="41"/>
      <c r="C11" s="8">
        <v>47531289</v>
      </c>
      <c r="D11" s="8">
        <v>51196652</v>
      </c>
      <c r="E11" s="11">
        <v>5687131</v>
      </c>
      <c r="F11" s="13">
        <v>51088466</v>
      </c>
      <c r="G11" s="8">
        <v>13010450</v>
      </c>
      <c r="H11" s="11">
        <v>29060431</v>
      </c>
      <c r="I11" s="15">
        <v>59857808</v>
      </c>
      <c r="J11" s="13">
        <v>49399238</v>
      </c>
      <c r="K11" s="8">
        <v>57288414</v>
      </c>
      <c r="L11" s="11">
        <v>60599134</v>
      </c>
    </row>
    <row r="12" spans="1:12" ht="13.5">
      <c r="A12" s="35" t="s">
        <v>26</v>
      </c>
      <c r="B12" s="41"/>
      <c r="C12" s="8">
        <v>26245211</v>
      </c>
      <c r="D12" s="8">
        <v>33851304</v>
      </c>
      <c r="E12" s="11">
        <v>24278681</v>
      </c>
      <c r="F12" s="13">
        <v>29330700</v>
      </c>
      <c r="G12" s="8">
        <v>29213710</v>
      </c>
      <c r="H12" s="11">
        <v>30275155</v>
      </c>
      <c r="I12" s="15">
        <v>219088586</v>
      </c>
      <c r="J12" s="13">
        <v>53321211</v>
      </c>
      <c r="K12" s="8">
        <v>56552571</v>
      </c>
      <c r="L12" s="11">
        <v>59974954</v>
      </c>
    </row>
    <row r="13" spans="1:12" ht="13.5">
      <c r="A13" s="33" t="s">
        <v>27</v>
      </c>
      <c r="B13" s="41"/>
      <c r="C13" s="8">
        <v>165932552</v>
      </c>
      <c r="D13" s="8">
        <v>225243821</v>
      </c>
      <c r="E13" s="11">
        <v>229939153</v>
      </c>
      <c r="F13" s="13">
        <v>248187407</v>
      </c>
      <c r="G13" s="8">
        <v>219097395</v>
      </c>
      <c r="H13" s="11">
        <v>227489305</v>
      </c>
      <c r="I13" s="15">
        <v>292559470</v>
      </c>
      <c r="J13" s="13">
        <v>293809010</v>
      </c>
      <c r="K13" s="8">
        <v>313968089</v>
      </c>
      <c r="L13" s="11">
        <v>332108173</v>
      </c>
    </row>
    <row r="14" spans="1:12" ht="13.5">
      <c r="A14" s="33" t="s">
        <v>28</v>
      </c>
      <c r="B14" s="41"/>
      <c r="C14" s="8">
        <v>245961725</v>
      </c>
      <c r="D14" s="8">
        <v>242363001</v>
      </c>
      <c r="E14" s="11">
        <v>331670906</v>
      </c>
      <c r="F14" s="13">
        <v>302697629</v>
      </c>
      <c r="G14" s="8">
        <v>300364558</v>
      </c>
      <c r="H14" s="11">
        <v>309332362</v>
      </c>
      <c r="I14" s="15">
        <v>314309415</v>
      </c>
      <c r="J14" s="13">
        <v>345377414</v>
      </c>
      <c r="K14" s="8">
        <v>362196753</v>
      </c>
      <c r="L14" s="11">
        <v>378689397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845</v>
      </c>
      <c r="F15" s="13">
        <v>0</v>
      </c>
      <c r="G15" s="8">
        <v>0</v>
      </c>
      <c r="H15" s="11">
        <v>0</v>
      </c>
      <c r="I15" s="15">
        <v>1335841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84294313</v>
      </c>
      <c r="D16" s="8">
        <v>77753922</v>
      </c>
      <c r="E16" s="11">
        <v>103036839</v>
      </c>
      <c r="F16" s="13">
        <v>76121401</v>
      </c>
      <c r="G16" s="8">
        <v>80011380</v>
      </c>
      <c r="H16" s="11">
        <v>27626676</v>
      </c>
      <c r="I16" s="15">
        <v>153006918</v>
      </c>
      <c r="J16" s="13">
        <v>134854700</v>
      </c>
      <c r="K16" s="8">
        <v>145961930</v>
      </c>
      <c r="L16" s="11">
        <v>153067794</v>
      </c>
    </row>
    <row r="17" spans="1:12" ht="13.5">
      <c r="A17" s="33" t="s">
        <v>31</v>
      </c>
      <c r="B17" s="41"/>
      <c r="C17" s="8">
        <v>81429907</v>
      </c>
      <c r="D17" s="8">
        <v>77426299</v>
      </c>
      <c r="E17" s="11">
        <v>80538048</v>
      </c>
      <c r="F17" s="13">
        <v>114061390</v>
      </c>
      <c r="G17" s="8">
        <v>112439221</v>
      </c>
      <c r="H17" s="11">
        <v>83477164</v>
      </c>
      <c r="I17" s="15">
        <v>99677861</v>
      </c>
      <c r="J17" s="13">
        <v>150450940</v>
      </c>
      <c r="K17" s="8">
        <v>162079575</v>
      </c>
      <c r="L17" s="11">
        <v>171412901</v>
      </c>
    </row>
    <row r="18" spans="1:12" ht="13.5">
      <c r="A18" s="35" t="s">
        <v>32</v>
      </c>
      <c r="B18" s="34"/>
      <c r="C18" s="8">
        <v>96717808</v>
      </c>
      <c r="D18" s="8">
        <v>99645520</v>
      </c>
      <c r="E18" s="11">
        <v>110616887</v>
      </c>
      <c r="F18" s="13">
        <v>139527836</v>
      </c>
      <c r="G18" s="8">
        <v>137505993</v>
      </c>
      <c r="H18" s="11">
        <v>201288764</v>
      </c>
      <c r="I18" s="15">
        <v>78907233</v>
      </c>
      <c r="J18" s="13">
        <v>174524523</v>
      </c>
      <c r="K18" s="8">
        <v>185762301</v>
      </c>
      <c r="L18" s="11">
        <v>197264896</v>
      </c>
    </row>
    <row r="19" spans="1:12" ht="13.5">
      <c r="A19" s="33" t="s">
        <v>33</v>
      </c>
      <c r="B19" s="41"/>
      <c r="C19" s="8">
        <v>5106026870</v>
      </c>
      <c r="D19" s="8">
        <v>6568384284</v>
      </c>
      <c r="E19" s="11">
        <v>6904539407</v>
      </c>
      <c r="F19" s="13">
        <v>7933439841</v>
      </c>
      <c r="G19" s="8">
        <v>7381088455</v>
      </c>
      <c r="H19" s="11">
        <v>7032584154</v>
      </c>
      <c r="I19" s="15">
        <v>8744940401</v>
      </c>
      <c r="J19" s="13">
        <v>8535889764</v>
      </c>
      <c r="K19" s="8">
        <v>9124655823</v>
      </c>
      <c r="L19" s="11">
        <v>9546800516</v>
      </c>
    </row>
    <row r="20" spans="1:12" ht="13.5">
      <c r="A20" s="33" t="s">
        <v>34</v>
      </c>
      <c r="B20" s="41" t="s">
        <v>19</v>
      </c>
      <c r="C20" s="8">
        <v>573682539</v>
      </c>
      <c r="D20" s="8">
        <v>347229082</v>
      </c>
      <c r="E20" s="36">
        <v>470176020</v>
      </c>
      <c r="F20" s="37">
        <v>421263274</v>
      </c>
      <c r="G20" s="38">
        <v>504954340</v>
      </c>
      <c r="H20" s="36">
        <v>152641552</v>
      </c>
      <c r="I20" s="39">
        <v>753149674</v>
      </c>
      <c r="J20" s="40">
        <v>674396851</v>
      </c>
      <c r="K20" s="38">
        <v>506391680</v>
      </c>
      <c r="L20" s="36">
        <v>525493424</v>
      </c>
    </row>
    <row r="21" spans="1:12" ht="13.5">
      <c r="A21" s="33" t="s">
        <v>35</v>
      </c>
      <c r="B21" s="41"/>
      <c r="C21" s="8">
        <v>11218281</v>
      </c>
      <c r="D21" s="8">
        <v>161462815</v>
      </c>
      <c r="E21" s="11">
        <v>66177994</v>
      </c>
      <c r="F21" s="13">
        <v>96734650</v>
      </c>
      <c r="G21" s="8">
        <v>103685650</v>
      </c>
      <c r="H21" s="42">
        <v>18897261</v>
      </c>
      <c r="I21" s="15">
        <v>996255917</v>
      </c>
      <c r="J21" s="13">
        <v>92566097</v>
      </c>
      <c r="K21" s="8">
        <v>77296771</v>
      </c>
      <c r="L21" s="11">
        <v>80706664</v>
      </c>
    </row>
    <row r="22" spans="1:12" ht="24.75" customHeight="1">
      <c r="A22" s="43" t="s">
        <v>36</v>
      </c>
      <c r="B22" s="44"/>
      <c r="C22" s="45">
        <f>SUM(C5:C21)</f>
        <v>10021710511</v>
      </c>
      <c r="D22" s="45">
        <f aca="true" t="shared" si="0" ref="D22:L22">SUM(D5:D21)</f>
        <v>11678581338</v>
      </c>
      <c r="E22" s="46">
        <f t="shared" si="0"/>
        <v>12784364391</v>
      </c>
      <c r="F22" s="47">
        <f t="shared" si="0"/>
        <v>14961159051</v>
      </c>
      <c r="G22" s="45">
        <f t="shared" si="0"/>
        <v>14344047025</v>
      </c>
      <c r="H22" s="48">
        <f t="shared" si="0"/>
        <v>12669140046</v>
      </c>
      <c r="I22" s="49">
        <f t="shared" si="0"/>
        <v>16403178132</v>
      </c>
      <c r="J22" s="50">
        <f t="shared" si="0"/>
        <v>16386863231</v>
      </c>
      <c r="K22" s="45">
        <f t="shared" si="0"/>
        <v>17318705447</v>
      </c>
      <c r="L22" s="46">
        <f t="shared" si="0"/>
        <v>18262110078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3337651192</v>
      </c>
      <c r="D25" s="8">
        <v>3696927880</v>
      </c>
      <c r="E25" s="11">
        <v>4045782799</v>
      </c>
      <c r="F25" s="12">
        <v>5002181338</v>
      </c>
      <c r="G25" s="8">
        <v>4865675625</v>
      </c>
      <c r="H25" s="14">
        <v>4196569674</v>
      </c>
      <c r="I25" s="15">
        <v>4548191661</v>
      </c>
      <c r="J25" s="13">
        <v>5446698610</v>
      </c>
      <c r="K25" s="8">
        <v>5764924223</v>
      </c>
      <c r="L25" s="11">
        <v>6120834136</v>
      </c>
    </row>
    <row r="26" spans="1:12" ht="13.5">
      <c r="A26" s="35" t="s">
        <v>39</v>
      </c>
      <c r="B26" s="34"/>
      <c r="C26" s="8">
        <v>297278117</v>
      </c>
      <c r="D26" s="8">
        <v>325250138</v>
      </c>
      <c r="E26" s="11">
        <v>341954257</v>
      </c>
      <c r="F26" s="13">
        <v>448930461</v>
      </c>
      <c r="G26" s="8">
        <v>431777991</v>
      </c>
      <c r="H26" s="11">
        <v>389584505</v>
      </c>
      <c r="I26" s="15">
        <v>405105126</v>
      </c>
      <c r="J26" s="13">
        <v>471550235</v>
      </c>
      <c r="K26" s="8">
        <v>496885979</v>
      </c>
      <c r="L26" s="11">
        <v>527284932</v>
      </c>
    </row>
    <row r="27" spans="1:12" ht="13.5">
      <c r="A27" s="35" t="s">
        <v>40</v>
      </c>
      <c r="B27" s="34" t="s">
        <v>41</v>
      </c>
      <c r="C27" s="8">
        <v>606685244</v>
      </c>
      <c r="D27" s="8">
        <v>721608533</v>
      </c>
      <c r="E27" s="11">
        <v>892835214</v>
      </c>
      <c r="F27" s="13">
        <v>554159004</v>
      </c>
      <c r="G27" s="8">
        <v>552140577</v>
      </c>
      <c r="H27" s="11">
        <v>157839097</v>
      </c>
      <c r="I27" s="15">
        <v>853370453</v>
      </c>
      <c r="J27" s="13">
        <v>564697147</v>
      </c>
      <c r="K27" s="8">
        <v>578204026</v>
      </c>
      <c r="L27" s="11">
        <v>586498418</v>
      </c>
    </row>
    <row r="28" spans="1:12" ht="13.5">
      <c r="A28" s="35" t="s">
        <v>42</v>
      </c>
      <c r="B28" s="34" t="s">
        <v>19</v>
      </c>
      <c r="C28" s="8">
        <v>1562071104</v>
      </c>
      <c r="D28" s="8">
        <v>1745093107</v>
      </c>
      <c r="E28" s="11">
        <v>2129814799</v>
      </c>
      <c r="F28" s="12">
        <v>1566232158</v>
      </c>
      <c r="G28" s="8">
        <v>1565961193</v>
      </c>
      <c r="H28" s="14">
        <v>582710828</v>
      </c>
      <c r="I28" s="15">
        <v>2624732205</v>
      </c>
      <c r="J28" s="13">
        <v>1608720107</v>
      </c>
      <c r="K28" s="8">
        <v>1742509965</v>
      </c>
      <c r="L28" s="11">
        <v>1837285601</v>
      </c>
    </row>
    <row r="29" spans="1:12" ht="13.5">
      <c r="A29" s="35" t="s">
        <v>43</v>
      </c>
      <c r="B29" s="34"/>
      <c r="C29" s="8">
        <v>95862310</v>
      </c>
      <c r="D29" s="8">
        <v>111343336</v>
      </c>
      <c r="E29" s="11">
        <v>84040546</v>
      </c>
      <c r="F29" s="13">
        <v>98606548</v>
      </c>
      <c r="G29" s="8">
        <v>111835833</v>
      </c>
      <c r="H29" s="11">
        <v>66676573</v>
      </c>
      <c r="I29" s="15">
        <v>107215510</v>
      </c>
      <c r="J29" s="13">
        <v>154764114</v>
      </c>
      <c r="K29" s="8">
        <v>160571503</v>
      </c>
      <c r="L29" s="11">
        <v>192745796</v>
      </c>
    </row>
    <row r="30" spans="1:12" ht="13.5">
      <c r="A30" s="35" t="s">
        <v>44</v>
      </c>
      <c r="B30" s="34" t="s">
        <v>19</v>
      </c>
      <c r="C30" s="8">
        <v>1996856661</v>
      </c>
      <c r="D30" s="8">
        <v>2119766245</v>
      </c>
      <c r="E30" s="11">
        <v>2518673681</v>
      </c>
      <c r="F30" s="12">
        <v>2762425470</v>
      </c>
      <c r="G30" s="8">
        <v>2587152698</v>
      </c>
      <c r="H30" s="14">
        <v>2143047945</v>
      </c>
      <c r="I30" s="15">
        <v>2702512895</v>
      </c>
      <c r="J30" s="13">
        <v>2757278034</v>
      </c>
      <c r="K30" s="8">
        <v>2936144487</v>
      </c>
      <c r="L30" s="11">
        <v>3108009069</v>
      </c>
    </row>
    <row r="31" spans="1:12" ht="13.5">
      <c r="A31" s="35" t="s">
        <v>45</v>
      </c>
      <c r="B31" s="34" t="s">
        <v>46</v>
      </c>
      <c r="C31" s="8">
        <v>429840075</v>
      </c>
      <c r="D31" s="8">
        <v>360628852</v>
      </c>
      <c r="E31" s="11">
        <v>608742992</v>
      </c>
      <c r="F31" s="13">
        <v>564815540</v>
      </c>
      <c r="G31" s="8">
        <v>664000307</v>
      </c>
      <c r="H31" s="11">
        <v>733109353</v>
      </c>
      <c r="I31" s="15">
        <v>829147924</v>
      </c>
      <c r="J31" s="13">
        <v>668347710</v>
      </c>
      <c r="K31" s="8">
        <v>672645189</v>
      </c>
      <c r="L31" s="11">
        <v>712705714</v>
      </c>
    </row>
    <row r="32" spans="1:12" ht="13.5">
      <c r="A32" s="35" t="s">
        <v>47</v>
      </c>
      <c r="B32" s="34"/>
      <c r="C32" s="8">
        <v>381316919</v>
      </c>
      <c r="D32" s="8">
        <v>415547117</v>
      </c>
      <c r="E32" s="11">
        <v>423644606</v>
      </c>
      <c r="F32" s="12">
        <v>996442642</v>
      </c>
      <c r="G32" s="8">
        <v>898183084</v>
      </c>
      <c r="H32" s="14">
        <v>754965607</v>
      </c>
      <c r="I32" s="15">
        <v>785408264</v>
      </c>
      <c r="J32" s="13">
        <v>1195718177</v>
      </c>
      <c r="K32" s="8">
        <v>1167052530</v>
      </c>
      <c r="L32" s="11">
        <v>1138169681</v>
      </c>
    </row>
    <row r="33" spans="1:12" ht="13.5">
      <c r="A33" s="35" t="s">
        <v>48</v>
      </c>
      <c r="B33" s="34"/>
      <c r="C33" s="8">
        <v>117805827</v>
      </c>
      <c r="D33" s="8">
        <v>93881072</v>
      </c>
      <c r="E33" s="11">
        <v>249456429</v>
      </c>
      <c r="F33" s="13">
        <v>116253755</v>
      </c>
      <c r="G33" s="8">
        <v>122562561</v>
      </c>
      <c r="H33" s="11">
        <v>112899546</v>
      </c>
      <c r="I33" s="15">
        <v>231726985</v>
      </c>
      <c r="J33" s="13">
        <v>109609815</v>
      </c>
      <c r="K33" s="8">
        <v>105983341</v>
      </c>
      <c r="L33" s="11">
        <v>113722095</v>
      </c>
    </row>
    <row r="34" spans="1:12" ht="13.5">
      <c r="A34" s="35" t="s">
        <v>49</v>
      </c>
      <c r="B34" s="34" t="s">
        <v>50</v>
      </c>
      <c r="C34" s="8">
        <v>2296634761</v>
      </c>
      <c r="D34" s="8">
        <v>2656734606</v>
      </c>
      <c r="E34" s="11">
        <v>2860082279</v>
      </c>
      <c r="F34" s="12">
        <v>2751718767</v>
      </c>
      <c r="G34" s="8">
        <v>3009703486</v>
      </c>
      <c r="H34" s="11">
        <v>2571724387</v>
      </c>
      <c r="I34" s="15">
        <v>3056043882</v>
      </c>
      <c r="J34" s="13">
        <v>2819094495</v>
      </c>
      <c r="K34" s="8">
        <v>2914133968</v>
      </c>
      <c r="L34" s="11">
        <v>3078011327</v>
      </c>
    </row>
    <row r="35" spans="1:12" ht="13.5">
      <c r="A35" s="33" t="s">
        <v>51</v>
      </c>
      <c r="B35" s="41"/>
      <c r="C35" s="8">
        <v>45833304</v>
      </c>
      <c r="D35" s="8">
        <v>153706983</v>
      </c>
      <c r="E35" s="11">
        <v>114736154</v>
      </c>
      <c r="F35" s="13">
        <v>328374</v>
      </c>
      <c r="G35" s="8">
        <v>19032934</v>
      </c>
      <c r="H35" s="11">
        <v>278073700</v>
      </c>
      <c r="I35" s="15">
        <v>479155451</v>
      </c>
      <c r="J35" s="13">
        <v>2449390</v>
      </c>
      <c r="K35" s="8">
        <v>471305</v>
      </c>
      <c r="L35" s="11">
        <v>495986</v>
      </c>
    </row>
    <row r="36" spans="1:12" ht="12.75">
      <c r="A36" s="54" t="s">
        <v>52</v>
      </c>
      <c r="B36" s="44"/>
      <c r="C36" s="45">
        <f>SUM(C25:C35)</f>
        <v>11167835514</v>
      </c>
      <c r="D36" s="45">
        <f aca="true" t="shared" si="1" ref="D36:L36">SUM(D25:D35)</f>
        <v>12400487869</v>
      </c>
      <c r="E36" s="46">
        <f t="shared" si="1"/>
        <v>14269763756</v>
      </c>
      <c r="F36" s="47">
        <f t="shared" si="1"/>
        <v>14862094057</v>
      </c>
      <c r="G36" s="45">
        <f t="shared" si="1"/>
        <v>14828026289</v>
      </c>
      <c r="H36" s="46">
        <f t="shared" si="1"/>
        <v>11987201215</v>
      </c>
      <c r="I36" s="49">
        <f t="shared" si="1"/>
        <v>16622610356</v>
      </c>
      <c r="J36" s="50">
        <f t="shared" si="1"/>
        <v>15798927834</v>
      </c>
      <c r="K36" s="45">
        <f t="shared" si="1"/>
        <v>16539526516</v>
      </c>
      <c r="L36" s="46">
        <f t="shared" si="1"/>
        <v>17415762755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-1146125003</v>
      </c>
      <c r="D38" s="61">
        <f aca="true" t="shared" si="2" ref="D38:L38">+D22-D36</f>
        <v>-721906531</v>
      </c>
      <c r="E38" s="62">
        <f t="shared" si="2"/>
        <v>-1485399365</v>
      </c>
      <c r="F38" s="63">
        <f t="shared" si="2"/>
        <v>99064994</v>
      </c>
      <c r="G38" s="61">
        <f t="shared" si="2"/>
        <v>-483979264</v>
      </c>
      <c r="H38" s="62">
        <f t="shared" si="2"/>
        <v>681938831</v>
      </c>
      <c r="I38" s="64">
        <f t="shared" si="2"/>
        <v>-219432224</v>
      </c>
      <c r="J38" s="65">
        <f t="shared" si="2"/>
        <v>587935397</v>
      </c>
      <c r="K38" s="61">
        <f t="shared" si="2"/>
        <v>779178931</v>
      </c>
      <c r="L38" s="62">
        <f t="shared" si="2"/>
        <v>846347323</v>
      </c>
    </row>
    <row r="39" spans="1:12" ht="13.5">
      <c r="A39" s="33" t="s">
        <v>54</v>
      </c>
      <c r="B39" s="41"/>
      <c r="C39" s="8">
        <v>3423767498</v>
      </c>
      <c r="D39" s="8">
        <v>2907927264</v>
      </c>
      <c r="E39" s="11">
        <v>3904825763</v>
      </c>
      <c r="F39" s="13">
        <v>4437467610</v>
      </c>
      <c r="G39" s="8">
        <v>3676959023</v>
      </c>
      <c r="H39" s="11">
        <v>2450213903</v>
      </c>
      <c r="I39" s="15">
        <v>2627272174</v>
      </c>
      <c r="J39" s="13">
        <v>4510425650</v>
      </c>
      <c r="K39" s="8">
        <v>4556690300</v>
      </c>
      <c r="L39" s="11">
        <v>5643715864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4050000</v>
      </c>
      <c r="E41" s="11">
        <v>27000000</v>
      </c>
      <c r="F41" s="67">
        <v>182488659</v>
      </c>
      <c r="G41" s="68">
        <v>85000000</v>
      </c>
      <c r="H41" s="69">
        <v>12309252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2277642495</v>
      </c>
      <c r="D42" s="72">
        <f aca="true" t="shared" si="3" ref="D42:L42">SUM(D38:D41)</f>
        <v>2190070733</v>
      </c>
      <c r="E42" s="73">
        <f t="shared" si="3"/>
        <v>2446426398</v>
      </c>
      <c r="F42" s="74">
        <f t="shared" si="3"/>
        <v>4719021263</v>
      </c>
      <c r="G42" s="72">
        <f t="shared" si="3"/>
        <v>3277979759</v>
      </c>
      <c r="H42" s="73">
        <f t="shared" si="3"/>
        <v>3144461986</v>
      </c>
      <c r="I42" s="75">
        <f t="shared" si="3"/>
        <v>2407839950</v>
      </c>
      <c r="J42" s="76">
        <f t="shared" si="3"/>
        <v>5098361047</v>
      </c>
      <c r="K42" s="72">
        <f t="shared" si="3"/>
        <v>5335869231</v>
      </c>
      <c r="L42" s="73">
        <f t="shared" si="3"/>
        <v>6490063187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2277642495</v>
      </c>
      <c r="D44" s="82">
        <f aca="true" t="shared" si="4" ref="D44:L44">+D42-D43</f>
        <v>2190070733</v>
      </c>
      <c r="E44" s="83">
        <f t="shared" si="4"/>
        <v>2446426398</v>
      </c>
      <c r="F44" s="84">
        <f t="shared" si="4"/>
        <v>4719021263</v>
      </c>
      <c r="G44" s="82">
        <f t="shared" si="4"/>
        <v>3277979759</v>
      </c>
      <c r="H44" s="83">
        <f t="shared" si="4"/>
        <v>3144461986</v>
      </c>
      <c r="I44" s="85">
        <f t="shared" si="4"/>
        <v>2407839950</v>
      </c>
      <c r="J44" s="86">
        <f t="shared" si="4"/>
        <v>5098361047</v>
      </c>
      <c r="K44" s="82">
        <f t="shared" si="4"/>
        <v>5335869231</v>
      </c>
      <c r="L44" s="83">
        <f t="shared" si="4"/>
        <v>6490063187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2277642495</v>
      </c>
      <c r="D46" s="72">
        <f aca="true" t="shared" si="5" ref="D46:L46">SUM(D44:D45)</f>
        <v>2190070733</v>
      </c>
      <c r="E46" s="73">
        <f t="shared" si="5"/>
        <v>2446426398</v>
      </c>
      <c r="F46" s="74">
        <f t="shared" si="5"/>
        <v>4719021263</v>
      </c>
      <c r="G46" s="72">
        <f t="shared" si="5"/>
        <v>3277979759</v>
      </c>
      <c r="H46" s="73">
        <f t="shared" si="5"/>
        <v>3144461986</v>
      </c>
      <c r="I46" s="75">
        <f t="shared" si="5"/>
        <v>2407839950</v>
      </c>
      <c r="J46" s="76">
        <f t="shared" si="5"/>
        <v>5098361047</v>
      </c>
      <c r="K46" s="72">
        <f t="shared" si="5"/>
        <v>5335869231</v>
      </c>
      <c r="L46" s="73">
        <f t="shared" si="5"/>
        <v>6490063187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-5055032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2277642495</v>
      </c>
      <c r="D48" s="92">
        <f aca="true" t="shared" si="6" ref="D48:L48">SUM(D46:D47)</f>
        <v>2190070733</v>
      </c>
      <c r="E48" s="93">
        <f t="shared" si="6"/>
        <v>2446426398</v>
      </c>
      <c r="F48" s="94">
        <f t="shared" si="6"/>
        <v>4719021263</v>
      </c>
      <c r="G48" s="92">
        <f t="shared" si="6"/>
        <v>3277979759</v>
      </c>
      <c r="H48" s="95">
        <f t="shared" si="6"/>
        <v>3139406954</v>
      </c>
      <c r="I48" s="96">
        <f t="shared" si="6"/>
        <v>2407839950</v>
      </c>
      <c r="J48" s="97">
        <f t="shared" si="6"/>
        <v>5098361047</v>
      </c>
      <c r="K48" s="92">
        <f t="shared" si="6"/>
        <v>5335869231</v>
      </c>
      <c r="L48" s="98">
        <f t="shared" si="6"/>
        <v>6490063187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19633000</v>
      </c>
      <c r="D5" s="8">
        <v>31756000</v>
      </c>
      <c r="E5" s="9">
        <v>45252000</v>
      </c>
      <c r="F5" s="10">
        <v>52992000</v>
      </c>
      <c r="G5" s="8">
        <v>52992000</v>
      </c>
      <c r="H5" s="11">
        <v>49723726</v>
      </c>
      <c r="I5" s="12">
        <v>57987154</v>
      </c>
      <c r="J5" s="10">
        <v>55915328</v>
      </c>
      <c r="K5" s="8">
        <v>51510502</v>
      </c>
      <c r="L5" s="11">
        <v>62412242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231149603</v>
      </c>
      <c r="D7" s="8">
        <v>246282675</v>
      </c>
      <c r="E7" s="11">
        <v>266749000</v>
      </c>
      <c r="F7" s="13">
        <v>306218250</v>
      </c>
      <c r="G7" s="8">
        <v>306218250</v>
      </c>
      <c r="H7" s="11">
        <v>152680222</v>
      </c>
      <c r="I7" s="14">
        <v>274230202</v>
      </c>
      <c r="J7" s="13">
        <v>317429462</v>
      </c>
      <c r="K7" s="8">
        <v>323397136</v>
      </c>
      <c r="L7" s="11">
        <v>329477002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6851821</v>
      </c>
      <c r="D10" s="8">
        <v>8164247</v>
      </c>
      <c r="E10" s="36">
        <v>8128000</v>
      </c>
      <c r="F10" s="37">
        <v>8344000</v>
      </c>
      <c r="G10" s="38">
        <v>8344000</v>
      </c>
      <c r="H10" s="36">
        <v>61133485</v>
      </c>
      <c r="I10" s="39">
        <v>8821149</v>
      </c>
      <c r="J10" s="40">
        <v>10021149</v>
      </c>
      <c r="K10" s="38">
        <v>10592354</v>
      </c>
      <c r="L10" s="36">
        <v>11185526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19811000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505003</v>
      </c>
      <c r="D12" s="8">
        <v>289187</v>
      </c>
      <c r="E12" s="11">
        <v>289000</v>
      </c>
      <c r="F12" s="13">
        <v>478634</v>
      </c>
      <c r="G12" s="8">
        <v>478634</v>
      </c>
      <c r="H12" s="11">
        <v>358220</v>
      </c>
      <c r="I12" s="15">
        <v>368210</v>
      </c>
      <c r="J12" s="13">
        <v>502356</v>
      </c>
      <c r="K12" s="8">
        <v>530990</v>
      </c>
      <c r="L12" s="11">
        <v>561257</v>
      </c>
    </row>
    <row r="13" spans="1:12" ht="13.5">
      <c r="A13" s="33" t="s">
        <v>27</v>
      </c>
      <c r="B13" s="41"/>
      <c r="C13" s="8">
        <v>2044866</v>
      </c>
      <c r="D13" s="8">
        <v>3719527</v>
      </c>
      <c r="E13" s="11">
        <v>3520000</v>
      </c>
      <c r="F13" s="13">
        <v>4034810</v>
      </c>
      <c r="G13" s="8">
        <v>4034810</v>
      </c>
      <c r="H13" s="11">
        <v>4729490</v>
      </c>
      <c r="I13" s="15">
        <v>9729198</v>
      </c>
      <c r="J13" s="13">
        <v>5330636</v>
      </c>
      <c r="K13" s="8">
        <v>5634482</v>
      </c>
      <c r="L13" s="11">
        <v>5950013</v>
      </c>
    </row>
    <row r="14" spans="1:12" ht="13.5">
      <c r="A14" s="33" t="s">
        <v>28</v>
      </c>
      <c r="B14" s="41"/>
      <c r="C14" s="8">
        <v>13006579</v>
      </c>
      <c r="D14" s="8">
        <v>7830081</v>
      </c>
      <c r="E14" s="11">
        <v>8061000</v>
      </c>
      <c r="F14" s="13">
        <v>12900732</v>
      </c>
      <c r="G14" s="8">
        <v>12900732</v>
      </c>
      <c r="H14" s="11">
        <v>13663901</v>
      </c>
      <c r="I14" s="15">
        <v>12088573</v>
      </c>
      <c r="J14" s="13">
        <v>13726379</v>
      </c>
      <c r="K14" s="8">
        <v>14508783</v>
      </c>
      <c r="L14" s="11">
        <v>15335783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1460989</v>
      </c>
      <c r="D16" s="8">
        <v>5844485</v>
      </c>
      <c r="E16" s="11">
        <v>1056000</v>
      </c>
      <c r="F16" s="13">
        <v>1777397</v>
      </c>
      <c r="G16" s="8">
        <v>1777397</v>
      </c>
      <c r="H16" s="11">
        <v>922415</v>
      </c>
      <c r="I16" s="15">
        <v>6770709</v>
      </c>
      <c r="J16" s="13">
        <v>1888631</v>
      </c>
      <c r="K16" s="8">
        <v>1996283</v>
      </c>
      <c r="L16" s="11">
        <v>2110072</v>
      </c>
    </row>
    <row r="17" spans="1:12" ht="13.5">
      <c r="A17" s="33" t="s">
        <v>31</v>
      </c>
      <c r="B17" s="41"/>
      <c r="C17" s="8">
        <v>11077738</v>
      </c>
      <c r="D17" s="8">
        <v>10610914</v>
      </c>
      <c r="E17" s="11">
        <v>8836000</v>
      </c>
      <c r="F17" s="13">
        <v>12158168</v>
      </c>
      <c r="G17" s="8">
        <v>12158168</v>
      </c>
      <c r="H17" s="11">
        <v>6792060</v>
      </c>
      <c r="I17" s="15">
        <v>17648309</v>
      </c>
      <c r="J17" s="13">
        <v>12567466</v>
      </c>
      <c r="K17" s="8">
        <v>13283811</v>
      </c>
      <c r="L17" s="11">
        <v>14040988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55176368</v>
      </c>
      <c r="K18" s="8">
        <v>58321420</v>
      </c>
      <c r="L18" s="11">
        <v>61587420</v>
      </c>
    </row>
    <row r="19" spans="1:12" ht="13.5">
      <c r="A19" s="33" t="s">
        <v>33</v>
      </c>
      <c r="B19" s="41"/>
      <c r="C19" s="8">
        <v>262490367</v>
      </c>
      <c r="D19" s="8">
        <v>291873206</v>
      </c>
      <c r="E19" s="11">
        <v>363595000</v>
      </c>
      <c r="F19" s="13">
        <v>291230000</v>
      </c>
      <c r="G19" s="8">
        <v>291230000</v>
      </c>
      <c r="H19" s="11">
        <v>297062780</v>
      </c>
      <c r="I19" s="15">
        <v>304301254</v>
      </c>
      <c r="J19" s="13">
        <v>300109002</v>
      </c>
      <c r="K19" s="8">
        <v>318517832</v>
      </c>
      <c r="L19" s="11">
        <v>333239624</v>
      </c>
    </row>
    <row r="20" spans="1:12" ht="13.5">
      <c r="A20" s="33" t="s">
        <v>34</v>
      </c>
      <c r="B20" s="41" t="s">
        <v>19</v>
      </c>
      <c r="C20" s="8">
        <v>12357533</v>
      </c>
      <c r="D20" s="8">
        <v>7736628</v>
      </c>
      <c r="E20" s="36">
        <v>4840000</v>
      </c>
      <c r="F20" s="37">
        <v>6133000</v>
      </c>
      <c r="G20" s="38">
        <v>6133000</v>
      </c>
      <c r="H20" s="36">
        <v>22594594</v>
      </c>
      <c r="I20" s="39">
        <v>49731089</v>
      </c>
      <c r="J20" s="40">
        <v>30587351</v>
      </c>
      <c r="K20" s="38">
        <v>36583999</v>
      </c>
      <c r="L20" s="36">
        <v>35093764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560577499</v>
      </c>
      <c r="D22" s="45">
        <f aca="true" t="shared" si="0" ref="D22:L22">SUM(D5:D21)</f>
        <v>614106950</v>
      </c>
      <c r="E22" s="46">
        <f t="shared" si="0"/>
        <v>710326000</v>
      </c>
      <c r="F22" s="47">
        <f t="shared" si="0"/>
        <v>696266991</v>
      </c>
      <c r="G22" s="45">
        <f t="shared" si="0"/>
        <v>696266991</v>
      </c>
      <c r="H22" s="48">
        <f t="shared" si="0"/>
        <v>629471893</v>
      </c>
      <c r="I22" s="49">
        <f t="shared" si="0"/>
        <v>741675847</v>
      </c>
      <c r="J22" s="50">
        <f t="shared" si="0"/>
        <v>803254128</v>
      </c>
      <c r="K22" s="45">
        <f t="shared" si="0"/>
        <v>834877592</v>
      </c>
      <c r="L22" s="46">
        <f t="shared" si="0"/>
        <v>870993691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198567060</v>
      </c>
      <c r="D25" s="8">
        <v>212743322</v>
      </c>
      <c r="E25" s="11">
        <v>227595000</v>
      </c>
      <c r="F25" s="12">
        <v>262055273</v>
      </c>
      <c r="G25" s="8">
        <v>262055273</v>
      </c>
      <c r="H25" s="14">
        <v>198705265</v>
      </c>
      <c r="I25" s="15">
        <v>245852579</v>
      </c>
      <c r="J25" s="13">
        <v>282794309</v>
      </c>
      <c r="K25" s="8">
        <v>282964697</v>
      </c>
      <c r="L25" s="11">
        <v>299724650</v>
      </c>
    </row>
    <row r="26" spans="1:12" ht="13.5">
      <c r="A26" s="35" t="s">
        <v>39</v>
      </c>
      <c r="B26" s="34"/>
      <c r="C26" s="8">
        <v>20781673</v>
      </c>
      <c r="D26" s="8">
        <v>21798349</v>
      </c>
      <c r="E26" s="11">
        <v>22592000</v>
      </c>
      <c r="F26" s="13">
        <v>26721985</v>
      </c>
      <c r="G26" s="8">
        <v>26721985</v>
      </c>
      <c r="H26" s="11">
        <v>19737446</v>
      </c>
      <c r="I26" s="15">
        <v>23076187</v>
      </c>
      <c r="J26" s="13">
        <v>25957893</v>
      </c>
      <c r="K26" s="8">
        <v>25973208</v>
      </c>
      <c r="L26" s="11">
        <v>27479654</v>
      </c>
    </row>
    <row r="27" spans="1:12" ht="13.5">
      <c r="A27" s="35" t="s">
        <v>40</v>
      </c>
      <c r="B27" s="34" t="s">
        <v>41</v>
      </c>
      <c r="C27" s="8">
        <v>12893946</v>
      </c>
      <c r="D27" s="8">
        <v>24309745</v>
      </c>
      <c r="E27" s="11">
        <v>68112685</v>
      </c>
      <c r="F27" s="13">
        <v>10000000</v>
      </c>
      <c r="G27" s="8">
        <v>10000000</v>
      </c>
      <c r="H27" s="11">
        <v>0</v>
      </c>
      <c r="I27" s="15">
        <v>48782216</v>
      </c>
      <c r="J27" s="13">
        <v>10000000</v>
      </c>
      <c r="K27" s="8">
        <v>0</v>
      </c>
      <c r="L27" s="11">
        <v>0</v>
      </c>
    </row>
    <row r="28" spans="1:12" ht="13.5">
      <c r="A28" s="35" t="s">
        <v>42</v>
      </c>
      <c r="B28" s="34" t="s">
        <v>19</v>
      </c>
      <c r="C28" s="8">
        <v>104243423</v>
      </c>
      <c r="D28" s="8">
        <v>106350829</v>
      </c>
      <c r="E28" s="11">
        <v>105979000</v>
      </c>
      <c r="F28" s="12">
        <v>125678000</v>
      </c>
      <c r="G28" s="8">
        <v>125678000</v>
      </c>
      <c r="H28" s="14">
        <v>0</v>
      </c>
      <c r="I28" s="15">
        <v>117725859</v>
      </c>
      <c r="J28" s="13">
        <v>95872478</v>
      </c>
      <c r="K28" s="8">
        <v>127384015</v>
      </c>
      <c r="L28" s="11">
        <v>127384015</v>
      </c>
    </row>
    <row r="29" spans="1:12" ht="13.5">
      <c r="A29" s="35" t="s">
        <v>43</v>
      </c>
      <c r="B29" s="34"/>
      <c r="C29" s="8">
        <v>5309560</v>
      </c>
      <c r="D29" s="8">
        <v>10896330</v>
      </c>
      <c r="E29" s="11">
        <v>2999000</v>
      </c>
      <c r="F29" s="13">
        <v>7527000</v>
      </c>
      <c r="G29" s="8">
        <v>7527000</v>
      </c>
      <c r="H29" s="11">
        <v>683544</v>
      </c>
      <c r="I29" s="15">
        <v>13340572</v>
      </c>
      <c r="J29" s="13">
        <v>12720172</v>
      </c>
      <c r="K29" s="8">
        <v>12932222</v>
      </c>
      <c r="L29" s="11">
        <v>13152427</v>
      </c>
    </row>
    <row r="30" spans="1:12" ht="13.5">
      <c r="A30" s="35" t="s">
        <v>44</v>
      </c>
      <c r="B30" s="34" t="s">
        <v>19</v>
      </c>
      <c r="C30" s="8">
        <v>157753908</v>
      </c>
      <c r="D30" s="8">
        <v>183246320</v>
      </c>
      <c r="E30" s="11">
        <v>194178000</v>
      </c>
      <c r="F30" s="12">
        <v>245142352</v>
      </c>
      <c r="G30" s="8">
        <v>245142352</v>
      </c>
      <c r="H30" s="14">
        <v>82862168</v>
      </c>
      <c r="I30" s="15">
        <v>198262205</v>
      </c>
      <c r="J30" s="13">
        <v>212748359</v>
      </c>
      <c r="K30" s="8">
        <v>256108928</v>
      </c>
      <c r="L30" s="11">
        <v>279523488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15857000</v>
      </c>
      <c r="F32" s="12">
        <v>18797844</v>
      </c>
      <c r="G32" s="8">
        <v>18797844</v>
      </c>
      <c r="H32" s="14">
        <v>10700952</v>
      </c>
      <c r="I32" s="15">
        <v>0</v>
      </c>
      <c r="J32" s="13">
        <v>11000000</v>
      </c>
      <c r="K32" s="8">
        <v>11649000</v>
      </c>
      <c r="L32" s="11">
        <v>12324642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103132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155497151</v>
      </c>
      <c r="D34" s="8">
        <v>151481859</v>
      </c>
      <c r="E34" s="11">
        <v>144166001</v>
      </c>
      <c r="F34" s="12">
        <v>150328000</v>
      </c>
      <c r="G34" s="8">
        <v>150328000</v>
      </c>
      <c r="H34" s="11">
        <v>193057780</v>
      </c>
      <c r="I34" s="15">
        <v>193408143</v>
      </c>
      <c r="J34" s="13">
        <v>190408112</v>
      </c>
      <c r="K34" s="8">
        <v>206325214</v>
      </c>
      <c r="L34" s="11">
        <v>211343039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41701566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655046721</v>
      </c>
      <c r="D36" s="45">
        <f aca="true" t="shared" si="1" ref="D36:L36">SUM(D25:D35)</f>
        <v>710826754</v>
      </c>
      <c r="E36" s="46">
        <f t="shared" si="1"/>
        <v>781478686</v>
      </c>
      <c r="F36" s="47">
        <f t="shared" si="1"/>
        <v>846250454</v>
      </c>
      <c r="G36" s="45">
        <f t="shared" si="1"/>
        <v>846250454</v>
      </c>
      <c r="H36" s="46">
        <f t="shared" si="1"/>
        <v>505850287</v>
      </c>
      <c r="I36" s="49">
        <f t="shared" si="1"/>
        <v>882149327</v>
      </c>
      <c r="J36" s="50">
        <f t="shared" si="1"/>
        <v>841501323</v>
      </c>
      <c r="K36" s="45">
        <f t="shared" si="1"/>
        <v>923337284</v>
      </c>
      <c r="L36" s="46">
        <f t="shared" si="1"/>
        <v>970931915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-94469222</v>
      </c>
      <c r="D38" s="61">
        <f aca="true" t="shared" si="2" ref="D38:L38">+D22-D36</f>
        <v>-96719804</v>
      </c>
      <c r="E38" s="62">
        <f t="shared" si="2"/>
        <v>-71152686</v>
      </c>
      <c r="F38" s="63">
        <f t="shared" si="2"/>
        <v>-149983463</v>
      </c>
      <c r="G38" s="61">
        <f t="shared" si="2"/>
        <v>-149983463</v>
      </c>
      <c r="H38" s="62">
        <f t="shared" si="2"/>
        <v>123621606</v>
      </c>
      <c r="I38" s="64">
        <f t="shared" si="2"/>
        <v>-140473480</v>
      </c>
      <c r="J38" s="65">
        <f t="shared" si="2"/>
        <v>-38247195</v>
      </c>
      <c r="K38" s="61">
        <f t="shared" si="2"/>
        <v>-88459692</v>
      </c>
      <c r="L38" s="62">
        <f t="shared" si="2"/>
        <v>-99938224</v>
      </c>
    </row>
    <row r="39" spans="1:12" ht="13.5">
      <c r="A39" s="33" t="s">
        <v>54</v>
      </c>
      <c r="B39" s="41"/>
      <c r="C39" s="8">
        <v>110875624</v>
      </c>
      <c r="D39" s="8">
        <v>154981163</v>
      </c>
      <c r="E39" s="11">
        <v>137132000</v>
      </c>
      <c r="F39" s="13">
        <v>101346000</v>
      </c>
      <c r="G39" s="8">
        <v>101346000</v>
      </c>
      <c r="H39" s="11">
        <v>46733180</v>
      </c>
      <c r="I39" s="15">
        <v>122613797</v>
      </c>
      <c r="J39" s="13">
        <v>116196000</v>
      </c>
      <c r="K39" s="8">
        <v>121510000</v>
      </c>
      <c r="L39" s="11">
        <v>147147000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58000000</v>
      </c>
      <c r="G41" s="68">
        <v>58000000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16406402</v>
      </c>
      <c r="D42" s="72">
        <f aca="true" t="shared" si="3" ref="D42:L42">SUM(D38:D41)</f>
        <v>58261359</v>
      </c>
      <c r="E42" s="73">
        <f t="shared" si="3"/>
        <v>65979314</v>
      </c>
      <c r="F42" s="74">
        <f t="shared" si="3"/>
        <v>9362537</v>
      </c>
      <c r="G42" s="72">
        <f t="shared" si="3"/>
        <v>9362537</v>
      </c>
      <c r="H42" s="73">
        <f t="shared" si="3"/>
        <v>170354786</v>
      </c>
      <c r="I42" s="75">
        <f t="shared" si="3"/>
        <v>-17859683</v>
      </c>
      <c r="J42" s="76">
        <f t="shared" si="3"/>
        <v>77948805</v>
      </c>
      <c r="K42" s="72">
        <f t="shared" si="3"/>
        <v>33050308</v>
      </c>
      <c r="L42" s="73">
        <f t="shared" si="3"/>
        <v>47208776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16406402</v>
      </c>
      <c r="D44" s="82">
        <f aca="true" t="shared" si="4" ref="D44:L44">+D42-D43</f>
        <v>58261359</v>
      </c>
      <c r="E44" s="83">
        <f t="shared" si="4"/>
        <v>65979314</v>
      </c>
      <c r="F44" s="84">
        <f t="shared" si="4"/>
        <v>9362537</v>
      </c>
      <c r="G44" s="82">
        <f t="shared" si="4"/>
        <v>9362537</v>
      </c>
      <c r="H44" s="83">
        <f t="shared" si="4"/>
        <v>170354786</v>
      </c>
      <c r="I44" s="85">
        <f t="shared" si="4"/>
        <v>-17859683</v>
      </c>
      <c r="J44" s="86">
        <f t="shared" si="4"/>
        <v>77948805</v>
      </c>
      <c r="K44" s="82">
        <f t="shared" si="4"/>
        <v>33050308</v>
      </c>
      <c r="L44" s="83">
        <f t="shared" si="4"/>
        <v>47208776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16406402</v>
      </c>
      <c r="D46" s="72">
        <f aca="true" t="shared" si="5" ref="D46:L46">SUM(D44:D45)</f>
        <v>58261359</v>
      </c>
      <c r="E46" s="73">
        <f t="shared" si="5"/>
        <v>65979314</v>
      </c>
      <c r="F46" s="74">
        <f t="shared" si="5"/>
        <v>9362537</v>
      </c>
      <c r="G46" s="72">
        <f t="shared" si="5"/>
        <v>9362537</v>
      </c>
      <c r="H46" s="73">
        <f t="shared" si="5"/>
        <v>170354786</v>
      </c>
      <c r="I46" s="75">
        <f t="shared" si="5"/>
        <v>-17859683</v>
      </c>
      <c r="J46" s="76">
        <f t="shared" si="5"/>
        <v>77948805</v>
      </c>
      <c r="K46" s="72">
        <f t="shared" si="5"/>
        <v>33050308</v>
      </c>
      <c r="L46" s="73">
        <f t="shared" si="5"/>
        <v>47208776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16406402</v>
      </c>
      <c r="D48" s="92">
        <f aca="true" t="shared" si="6" ref="D48:L48">SUM(D46:D47)</f>
        <v>58261359</v>
      </c>
      <c r="E48" s="93">
        <f t="shared" si="6"/>
        <v>65979314</v>
      </c>
      <c r="F48" s="94">
        <f t="shared" si="6"/>
        <v>9362537</v>
      </c>
      <c r="G48" s="92">
        <f t="shared" si="6"/>
        <v>9362537</v>
      </c>
      <c r="H48" s="95">
        <f t="shared" si="6"/>
        <v>170354786</v>
      </c>
      <c r="I48" s="96">
        <f t="shared" si="6"/>
        <v>-17859683</v>
      </c>
      <c r="J48" s="97">
        <f t="shared" si="6"/>
        <v>77948805</v>
      </c>
      <c r="K48" s="92">
        <f t="shared" si="6"/>
        <v>33050308</v>
      </c>
      <c r="L48" s="98">
        <f t="shared" si="6"/>
        <v>47208776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18000000</v>
      </c>
      <c r="G5" s="8">
        <v>18000000</v>
      </c>
      <c r="H5" s="11">
        <v>7833430</v>
      </c>
      <c r="I5" s="12">
        <v>7513424</v>
      </c>
      <c r="J5" s="10">
        <v>11000000</v>
      </c>
      <c r="K5" s="8">
        <v>11800001</v>
      </c>
      <c r="L5" s="11">
        <v>12500001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1500000</v>
      </c>
      <c r="G6" s="8">
        <v>1500000</v>
      </c>
      <c r="H6" s="11">
        <v>268854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2850000</v>
      </c>
      <c r="G10" s="38">
        <v>2850000</v>
      </c>
      <c r="H10" s="36">
        <v>2234000</v>
      </c>
      <c r="I10" s="39">
        <v>0</v>
      </c>
      <c r="J10" s="40">
        <v>4814000</v>
      </c>
      <c r="K10" s="38">
        <v>5005324</v>
      </c>
      <c r="L10" s="36">
        <v>5477622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2770429</v>
      </c>
      <c r="I11" s="15">
        <v>2411783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0</v>
      </c>
      <c r="D12" s="8">
        <v>0</v>
      </c>
      <c r="E12" s="11">
        <v>0</v>
      </c>
      <c r="F12" s="13">
        <v>2250000</v>
      </c>
      <c r="G12" s="8">
        <v>2250000</v>
      </c>
      <c r="H12" s="11">
        <v>0</v>
      </c>
      <c r="I12" s="15">
        <v>66149</v>
      </c>
      <c r="J12" s="13">
        <v>2398000</v>
      </c>
      <c r="K12" s="8">
        <v>2534686</v>
      </c>
      <c r="L12" s="11">
        <v>2676628</v>
      </c>
    </row>
    <row r="13" spans="1:12" ht="13.5">
      <c r="A13" s="33" t="s">
        <v>27</v>
      </c>
      <c r="B13" s="41"/>
      <c r="C13" s="8">
        <v>0</v>
      </c>
      <c r="D13" s="8">
        <v>0</v>
      </c>
      <c r="E13" s="11">
        <v>0</v>
      </c>
      <c r="F13" s="13">
        <v>300000</v>
      </c>
      <c r="G13" s="8">
        <v>2000000</v>
      </c>
      <c r="H13" s="11">
        <v>4639067</v>
      </c>
      <c r="I13" s="15">
        <v>5461172</v>
      </c>
      <c r="J13" s="13">
        <v>2200000</v>
      </c>
      <c r="K13" s="8">
        <v>2400000</v>
      </c>
      <c r="L13" s="11">
        <v>2600000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900000</v>
      </c>
      <c r="G14" s="8">
        <v>900000</v>
      </c>
      <c r="H14" s="11">
        <v>4726790</v>
      </c>
      <c r="I14" s="15">
        <v>5562723</v>
      </c>
      <c r="J14" s="13">
        <v>960000</v>
      </c>
      <c r="K14" s="8">
        <v>980000</v>
      </c>
      <c r="L14" s="11">
        <v>990000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4000000</v>
      </c>
      <c r="G16" s="8">
        <v>0</v>
      </c>
      <c r="H16" s="11">
        <v>0</v>
      </c>
      <c r="I16" s="15">
        <v>0</v>
      </c>
      <c r="J16" s="13">
        <v>100000</v>
      </c>
      <c r="K16" s="8">
        <v>300000</v>
      </c>
      <c r="L16" s="11">
        <v>317000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3500000</v>
      </c>
      <c r="G17" s="8">
        <v>3500000</v>
      </c>
      <c r="H17" s="11">
        <v>4217191</v>
      </c>
      <c r="I17" s="15">
        <v>5168581</v>
      </c>
      <c r="J17" s="13">
        <v>4200000</v>
      </c>
      <c r="K17" s="8">
        <v>4439400</v>
      </c>
      <c r="L17" s="11">
        <v>4688006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1200000</v>
      </c>
      <c r="K18" s="8">
        <v>1268400</v>
      </c>
      <c r="L18" s="11">
        <v>1339430</v>
      </c>
    </row>
    <row r="19" spans="1:12" ht="13.5">
      <c r="A19" s="33" t="s">
        <v>33</v>
      </c>
      <c r="B19" s="41"/>
      <c r="C19" s="8">
        <v>0</v>
      </c>
      <c r="D19" s="8">
        <v>0</v>
      </c>
      <c r="E19" s="11">
        <v>0</v>
      </c>
      <c r="F19" s="13">
        <v>226232000</v>
      </c>
      <c r="G19" s="8">
        <v>220546000</v>
      </c>
      <c r="H19" s="11">
        <v>218527283</v>
      </c>
      <c r="I19" s="15">
        <v>207369593</v>
      </c>
      <c r="J19" s="13">
        <v>309751750</v>
      </c>
      <c r="K19" s="8">
        <v>327473000</v>
      </c>
      <c r="L19" s="11">
        <v>341515000</v>
      </c>
    </row>
    <row r="20" spans="1:12" ht="13.5">
      <c r="A20" s="33" t="s">
        <v>34</v>
      </c>
      <c r="B20" s="41" t="s">
        <v>19</v>
      </c>
      <c r="C20" s="8">
        <v>0</v>
      </c>
      <c r="D20" s="8">
        <v>0</v>
      </c>
      <c r="E20" s="36">
        <v>0</v>
      </c>
      <c r="F20" s="37">
        <v>7635000</v>
      </c>
      <c r="G20" s="38">
        <v>7635000</v>
      </c>
      <c r="H20" s="36">
        <v>0</v>
      </c>
      <c r="I20" s="39">
        <v>340341588</v>
      </c>
      <c r="J20" s="40">
        <v>8012250</v>
      </c>
      <c r="K20" s="38">
        <v>8464200</v>
      </c>
      <c r="L20" s="36">
        <v>8941151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0</v>
      </c>
      <c r="D22" s="45">
        <f aca="true" t="shared" si="0" ref="D22:L22">SUM(D5:D21)</f>
        <v>0</v>
      </c>
      <c r="E22" s="46">
        <f t="shared" si="0"/>
        <v>0</v>
      </c>
      <c r="F22" s="47">
        <f t="shared" si="0"/>
        <v>267167000</v>
      </c>
      <c r="G22" s="45">
        <f t="shared" si="0"/>
        <v>259181000</v>
      </c>
      <c r="H22" s="48">
        <f t="shared" si="0"/>
        <v>245217044</v>
      </c>
      <c r="I22" s="49">
        <f t="shared" si="0"/>
        <v>573895013</v>
      </c>
      <c r="J22" s="50">
        <f t="shared" si="0"/>
        <v>344636000</v>
      </c>
      <c r="K22" s="45">
        <f t="shared" si="0"/>
        <v>364665011</v>
      </c>
      <c r="L22" s="46">
        <f t="shared" si="0"/>
        <v>381044838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0</v>
      </c>
      <c r="D25" s="8">
        <v>0</v>
      </c>
      <c r="E25" s="11">
        <v>0</v>
      </c>
      <c r="F25" s="12">
        <v>109091282</v>
      </c>
      <c r="G25" s="8">
        <v>89591282</v>
      </c>
      <c r="H25" s="14">
        <v>28336805</v>
      </c>
      <c r="I25" s="15">
        <v>32880990</v>
      </c>
      <c r="J25" s="13">
        <v>113805445</v>
      </c>
      <c r="K25" s="8">
        <v>120292355</v>
      </c>
      <c r="L25" s="11">
        <v>127028731</v>
      </c>
    </row>
    <row r="26" spans="1:12" ht="13.5">
      <c r="A26" s="35" t="s">
        <v>39</v>
      </c>
      <c r="B26" s="34"/>
      <c r="C26" s="8">
        <v>0</v>
      </c>
      <c r="D26" s="8">
        <v>0</v>
      </c>
      <c r="E26" s="11">
        <v>0</v>
      </c>
      <c r="F26" s="13">
        <v>31049000</v>
      </c>
      <c r="G26" s="8">
        <v>29049000</v>
      </c>
      <c r="H26" s="11">
        <v>16896838</v>
      </c>
      <c r="I26" s="15">
        <v>20250399</v>
      </c>
      <c r="J26" s="13">
        <v>30098234</v>
      </c>
      <c r="K26" s="8">
        <v>31783735</v>
      </c>
      <c r="L26" s="11">
        <v>33563624</v>
      </c>
    </row>
    <row r="27" spans="1:12" ht="13.5">
      <c r="A27" s="35" t="s">
        <v>40</v>
      </c>
      <c r="B27" s="34" t="s">
        <v>41</v>
      </c>
      <c r="C27" s="8">
        <v>0</v>
      </c>
      <c r="D27" s="8">
        <v>0</v>
      </c>
      <c r="E27" s="11">
        <v>0</v>
      </c>
      <c r="F27" s="13">
        <v>12436533</v>
      </c>
      <c r="G27" s="8">
        <v>17436533</v>
      </c>
      <c r="H27" s="11">
        <v>0</v>
      </c>
      <c r="I27" s="15">
        <v>29248156</v>
      </c>
      <c r="J27" s="13">
        <v>15257344</v>
      </c>
      <c r="K27" s="8">
        <v>16111755</v>
      </c>
      <c r="L27" s="11">
        <v>17014014</v>
      </c>
    </row>
    <row r="28" spans="1:12" ht="13.5">
      <c r="A28" s="35" t="s">
        <v>42</v>
      </c>
      <c r="B28" s="34" t="s">
        <v>19</v>
      </c>
      <c r="C28" s="8">
        <v>0</v>
      </c>
      <c r="D28" s="8">
        <v>0</v>
      </c>
      <c r="E28" s="11">
        <v>0</v>
      </c>
      <c r="F28" s="12">
        <v>23000000</v>
      </c>
      <c r="G28" s="8">
        <v>35000000</v>
      </c>
      <c r="H28" s="14">
        <v>0</v>
      </c>
      <c r="I28" s="15">
        <v>11286249</v>
      </c>
      <c r="J28" s="13">
        <v>38000000</v>
      </c>
      <c r="K28" s="8">
        <v>42000000</v>
      </c>
      <c r="L28" s="11">
        <v>45000000</v>
      </c>
    </row>
    <row r="29" spans="1:12" ht="13.5">
      <c r="A29" s="35" t="s">
        <v>43</v>
      </c>
      <c r="B29" s="34"/>
      <c r="C29" s="8">
        <v>0</v>
      </c>
      <c r="D29" s="8">
        <v>0</v>
      </c>
      <c r="E29" s="11">
        <v>0</v>
      </c>
      <c r="F29" s="13">
        <v>396000</v>
      </c>
      <c r="G29" s="8">
        <v>396000</v>
      </c>
      <c r="H29" s="11">
        <v>4354</v>
      </c>
      <c r="I29" s="15">
        <v>0</v>
      </c>
      <c r="J29" s="13">
        <v>400000</v>
      </c>
      <c r="K29" s="8">
        <v>410000</v>
      </c>
      <c r="L29" s="11">
        <v>420000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4730957</v>
      </c>
      <c r="G31" s="8">
        <v>4730957</v>
      </c>
      <c r="H31" s="11">
        <v>694141</v>
      </c>
      <c r="I31" s="15">
        <v>0</v>
      </c>
      <c r="J31" s="13">
        <v>5043200</v>
      </c>
      <c r="K31" s="8">
        <v>8376051</v>
      </c>
      <c r="L31" s="11">
        <v>12000000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23000000</v>
      </c>
      <c r="G32" s="8">
        <v>18000000</v>
      </c>
      <c r="H32" s="14">
        <v>1223854</v>
      </c>
      <c r="I32" s="15">
        <v>4384333</v>
      </c>
      <c r="J32" s="13">
        <v>18858000</v>
      </c>
      <c r="K32" s="8">
        <v>19545424</v>
      </c>
      <c r="L32" s="11">
        <v>20300000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8000000</v>
      </c>
      <c r="G33" s="8">
        <v>4000000</v>
      </c>
      <c r="H33" s="11">
        <v>252734</v>
      </c>
      <c r="I33" s="15">
        <v>0</v>
      </c>
      <c r="J33" s="13">
        <v>3000000</v>
      </c>
      <c r="K33" s="8">
        <v>3171000</v>
      </c>
      <c r="L33" s="11">
        <v>3348576</v>
      </c>
    </row>
    <row r="34" spans="1:12" ht="13.5">
      <c r="A34" s="35" t="s">
        <v>49</v>
      </c>
      <c r="B34" s="34" t="s">
        <v>50</v>
      </c>
      <c r="C34" s="8">
        <v>0</v>
      </c>
      <c r="D34" s="8">
        <v>0</v>
      </c>
      <c r="E34" s="11">
        <v>0</v>
      </c>
      <c r="F34" s="12">
        <v>41259938</v>
      </c>
      <c r="G34" s="8">
        <v>39659938</v>
      </c>
      <c r="H34" s="11">
        <v>13432766</v>
      </c>
      <c r="I34" s="15">
        <v>26261741</v>
      </c>
      <c r="J34" s="13">
        <v>41259011</v>
      </c>
      <c r="K34" s="8">
        <v>54569590</v>
      </c>
      <c r="L34" s="11">
        <v>59009419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0</v>
      </c>
      <c r="D36" s="45">
        <f aca="true" t="shared" si="1" ref="D36:L36">SUM(D25:D35)</f>
        <v>0</v>
      </c>
      <c r="E36" s="46">
        <f t="shared" si="1"/>
        <v>0</v>
      </c>
      <c r="F36" s="47">
        <f t="shared" si="1"/>
        <v>252963710</v>
      </c>
      <c r="G36" s="45">
        <f t="shared" si="1"/>
        <v>237863710</v>
      </c>
      <c r="H36" s="46">
        <f t="shared" si="1"/>
        <v>60841492</v>
      </c>
      <c r="I36" s="49">
        <f t="shared" si="1"/>
        <v>124311868</v>
      </c>
      <c r="J36" s="50">
        <f t="shared" si="1"/>
        <v>265721234</v>
      </c>
      <c r="K36" s="45">
        <f t="shared" si="1"/>
        <v>296259910</v>
      </c>
      <c r="L36" s="46">
        <f t="shared" si="1"/>
        <v>317684364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0</v>
      </c>
      <c r="D38" s="61">
        <f aca="true" t="shared" si="2" ref="D38:L38">+D22-D36</f>
        <v>0</v>
      </c>
      <c r="E38" s="62">
        <f t="shared" si="2"/>
        <v>0</v>
      </c>
      <c r="F38" s="63">
        <f t="shared" si="2"/>
        <v>14203290</v>
      </c>
      <c r="G38" s="61">
        <f t="shared" si="2"/>
        <v>21317290</v>
      </c>
      <c r="H38" s="62">
        <f t="shared" si="2"/>
        <v>184375552</v>
      </c>
      <c r="I38" s="64">
        <f t="shared" si="2"/>
        <v>449583145</v>
      </c>
      <c r="J38" s="65">
        <f t="shared" si="2"/>
        <v>78914766</v>
      </c>
      <c r="K38" s="61">
        <f t="shared" si="2"/>
        <v>68405101</v>
      </c>
      <c r="L38" s="62">
        <f t="shared" si="2"/>
        <v>63360474</v>
      </c>
    </row>
    <row r="39" spans="1:12" ht="13.5">
      <c r="A39" s="33" t="s">
        <v>54</v>
      </c>
      <c r="B39" s="41"/>
      <c r="C39" s="8">
        <v>0</v>
      </c>
      <c r="D39" s="8">
        <v>0</v>
      </c>
      <c r="E39" s="11">
        <v>0</v>
      </c>
      <c r="F39" s="13">
        <v>93137000</v>
      </c>
      <c r="G39" s="8">
        <v>108737000</v>
      </c>
      <c r="H39" s="11">
        <v>100743789</v>
      </c>
      <c r="I39" s="15">
        <v>82733814</v>
      </c>
      <c r="J39" s="13">
        <v>106615250</v>
      </c>
      <c r="K39" s="8">
        <v>95345000</v>
      </c>
      <c r="L39" s="11">
        <v>106478000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2309252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0</v>
      </c>
      <c r="D42" s="72">
        <f aca="true" t="shared" si="3" ref="D42:L42">SUM(D38:D41)</f>
        <v>0</v>
      </c>
      <c r="E42" s="73">
        <f t="shared" si="3"/>
        <v>0</v>
      </c>
      <c r="F42" s="74">
        <f t="shared" si="3"/>
        <v>107340290</v>
      </c>
      <c r="G42" s="72">
        <f t="shared" si="3"/>
        <v>130054290</v>
      </c>
      <c r="H42" s="73">
        <f t="shared" si="3"/>
        <v>287428593</v>
      </c>
      <c r="I42" s="75">
        <f t="shared" si="3"/>
        <v>532316959</v>
      </c>
      <c r="J42" s="76">
        <f t="shared" si="3"/>
        <v>185530016</v>
      </c>
      <c r="K42" s="72">
        <f t="shared" si="3"/>
        <v>163750101</v>
      </c>
      <c r="L42" s="73">
        <f t="shared" si="3"/>
        <v>169838474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0</v>
      </c>
      <c r="D44" s="82">
        <f aca="true" t="shared" si="4" ref="D44:L44">+D42-D43</f>
        <v>0</v>
      </c>
      <c r="E44" s="83">
        <f t="shared" si="4"/>
        <v>0</v>
      </c>
      <c r="F44" s="84">
        <f t="shared" si="4"/>
        <v>107340290</v>
      </c>
      <c r="G44" s="82">
        <f t="shared" si="4"/>
        <v>130054290</v>
      </c>
      <c r="H44" s="83">
        <f t="shared" si="4"/>
        <v>287428593</v>
      </c>
      <c r="I44" s="85">
        <f t="shared" si="4"/>
        <v>532316959</v>
      </c>
      <c r="J44" s="86">
        <f t="shared" si="4"/>
        <v>185530016</v>
      </c>
      <c r="K44" s="82">
        <f t="shared" si="4"/>
        <v>163750101</v>
      </c>
      <c r="L44" s="83">
        <f t="shared" si="4"/>
        <v>169838474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0</v>
      </c>
      <c r="D46" s="72">
        <f aca="true" t="shared" si="5" ref="D46:L46">SUM(D44:D45)</f>
        <v>0</v>
      </c>
      <c r="E46" s="73">
        <f t="shared" si="5"/>
        <v>0</v>
      </c>
      <c r="F46" s="74">
        <f t="shared" si="5"/>
        <v>107340290</v>
      </c>
      <c r="G46" s="72">
        <f t="shared" si="5"/>
        <v>130054290</v>
      </c>
      <c r="H46" s="73">
        <f t="shared" si="5"/>
        <v>287428593</v>
      </c>
      <c r="I46" s="75">
        <f t="shared" si="5"/>
        <v>532316959</v>
      </c>
      <c r="J46" s="76">
        <f t="shared" si="5"/>
        <v>185530016</v>
      </c>
      <c r="K46" s="72">
        <f t="shared" si="5"/>
        <v>163750101</v>
      </c>
      <c r="L46" s="73">
        <f t="shared" si="5"/>
        <v>169838474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0</v>
      </c>
      <c r="D48" s="92">
        <f aca="true" t="shared" si="6" ref="D48:L48">SUM(D46:D47)</f>
        <v>0</v>
      </c>
      <c r="E48" s="93">
        <f t="shared" si="6"/>
        <v>0</v>
      </c>
      <c r="F48" s="94">
        <f t="shared" si="6"/>
        <v>107340290</v>
      </c>
      <c r="G48" s="92">
        <f t="shared" si="6"/>
        <v>130054290</v>
      </c>
      <c r="H48" s="95">
        <f t="shared" si="6"/>
        <v>287428593</v>
      </c>
      <c r="I48" s="96">
        <f t="shared" si="6"/>
        <v>532316959</v>
      </c>
      <c r="J48" s="97">
        <f t="shared" si="6"/>
        <v>185530016</v>
      </c>
      <c r="K48" s="92">
        <f t="shared" si="6"/>
        <v>163750101</v>
      </c>
      <c r="L48" s="98">
        <f t="shared" si="6"/>
        <v>169838474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79200000</v>
      </c>
      <c r="D8" s="8">
        <v>87208471</v>
      </c>
      <c r="E8" s="11">
        <v>91578005</v>
      </c>
      <c r="F8" s="13">
        <v>92749234</v>
      </c>
      <c r="G8" s="8">
        <v>92749234</v>
      </c>
      <c r="H8" s="11">
        <v>23822482</v>
      </c>
      <c r="I8" s="15">
        <v>121457754</v>
      </c>
      <c r="J8" s="13">
        <v>46000000</v>
      </c>
      <c r="K8" s="8">
        <v>51000000</v>
      </c>
      <c r="L8" s="11">
        <v>54000000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30047</v>
      </c>
      <c r="J11" s="13">
        <v>460000</v>
      </c>
      <c r="K11" s="8">
        <v>481140</v>
      </c>
      <c r="L11" s="11">
        <v>509046</v>
      </c>
    </row>
    <row r="12" spans="1:12" ht="13.5">
      <c r="A12" s="35" t="s">
        <v>26</v>
      </c>
      <c r="B12" s="41"/>
      <c r="C12" s="8">
        <v>82018</v>
      </c>
      <c r="D12" s="8">
        <v>36806</v>
      </c>
      <c r="E12" s="11">
        <v>38174</v>
      </c>
      <c r="F12" s="13">
        <v>0</v>
      </c>
      <c r="G12" s="8">
        <v>0</v>
      </c>
      <c r="H12" s="11">
        <v>0</v>
      </c>
      <c r="I12" s="15">
        <v>39361</v>
      </c>
      <c r="J12" s="13">
        <v>14960</v>
      </c>
      <c r="K12" s="8">
        <v>23786</v>
      </c>
      <c r="L12" s="11">
        <v>37583</v>
      </c>
    </row>
    <row r="13" spans="1:12" ht="13.5">
      <c r="A13" s="33" t="s">
        <v>27</v>
      </c>
      <c r="B13" s="41"/>
      <c r="C13" s="8">
        <v>8439000</v>
      </c>
      <c r="D13" s="8">
        <v>11664473</v>
      </c>
      <c r="E13" s="11">
        <v>11507104</v>
      </c>
      <c r="F13" s="13">
        <v>15760740</v>
      </c>
      <c r="G13" s="8">
        <v>15760740</v>
      </c>
      <c r="H13" s="11">
        <v>20704943</v>
      </c>
      <c r="I13" s="15">
        <v>34853707</v>
      </c>
      <c r="J13" s="13">
        <v>24000000</v>
      </c>
      <c r="K13" s="8">
        <v>27000000</v>
      </c>
      <c r="L13" s="11">
        <v>30000000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0</v>
      </c>
      <c r="G14" s="8">
        <v>0</v>
      </c>
      <c r="H14" s="11">
        <v>0</v>
      </c>
      <c r="I14" s="15">
        <v>16933551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332609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608117000</v>
      </c>
      <c r="D19" s="8">
        <v>589931460</v>
      </c>
      <c r="E19" s="11">
        <v>760033401</v>
      </c>
      <c r="F19" s="13">
        <v>751753000</v>
      </c>
      <c r="G19" s="8">
        <v>751753000</v>
      </c>
      <c r="H19" s="11">
        <v>631579732</v>
      </c>
      <c r="I19" s="15">
        <v>1304348739</v>
      </c>
      <c r="J19" s="13">
        <v>827856040</v>
      </c>
      <c r="K19" s="8">
        <v>915103214</v>
      </c>
      <c r="L19" s="11">
        <v>1001489418</v>
      </c>
    </row>
    <row r="20" spans="1:12" ht="13.5">
      <c r="A20" s="33" t="s">
        <v>34</v>
      </c>
      <c r="B20" s="41" t="s">
        <v>19</v>
      </c>
      <c r="C20" s="8">
        <v>70590093</v>
      </c>
      <c r="D20" s="8">
        <v>4154880</v>
      </c>
      <c r="E20" s="36">
        <v>6268439</v>
      </c>
      <c r="F20" s="37">
        <v>799867</v>
      </c>
      <c r="G20" s="38">
        <v>799867</v>
      </c>
      <c r="H20" s="36">
        <v>-11944896</v>
      </c>
      <c r="I20" s="39">
        <v>28178923</v>
      </c>
      <c r="J20" s="40">
        <v>2893124</v>
      </c>
      <c r="K20" s="38">
        <v>3078111</v>
      </c>
      <c r="L20" s="36">
        <v>3253708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2201210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766428111</v>
      </c>
      <c r="D22" s="45">
        <f aca="true" t="shared" si="0" ref="D22:L22">SUM(D5:D21)</f>
        <v>692996090</v>
      </c>
      <c r="E22" s="46">
        <f t="shared" si="0"/>
        <v>869425123</v>
      </c>
      <c r="F22" s="47">
        <f t="shared" si="0"/>
        <v>861062841</v>
      </c>
      <c r="G22" s="45">
        <f t="shared" si="0"/>
        <v>861062841</v>
      </c>
      <c r="H22" s="48">
        <f t="shared" si="0"/>
        <v>664162261</v>
      </c>
      <c r="I22" s="49">
        <f t="shared" si="0"/>
        <v>1508375901</v>
      </c>
      <c r="J22" s="50">
        <f t="shared" si="0"/>
        <v>901224124</v>
      </c>
      <c r="K22" s="45">
        <f t="shared" si="0"/>
        <v>996686251</v>
      </c>
      <c r="L22" s="46">
        <f t="shared" si="0"/>
        <v>1089289755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398230000</v>
      </c>
      <c r="D25" s="8">
        <v>395226942</v>
      </c>
      <c r="E25" s="11">
        <v>417926339</v>
      </c>
      <c r="F25" s="12">
        <v>465117173</v>
      </c>
      <c r="G25" s="8">
        <v>465117173</v>
      </c>
      <c r="H25" s="14">
        <v>364827287</v>
      </c>
      <c r="I25" s="15">
        <v>439934786</v>
      </c>
      <c r="J25" s="13">
        <v>505510818</v>
      </c>
      <c r="K25" s="8">
        <v>535335957</v>
      </c>
      <c r="L25" s="11">
        <v>566385442</v>
      </c>
    </row>
    <row r="26" spans="1:12" ht="13.5">
      <c r="A26" s="35" t="s">
        <v>39</v>
      </c>
      <c r="B26" s="34"/>
      <c r="C26" s="8">
        <v>9546362</v>
      </c>
      <c r="D26" s="8">
        <v>12398686</v>
      </c>
      <c r="E26" s="11">
        <v>11034236</v>
      </c>
      <c r="F26" s="13">
        <v>10313397</v>
      </c>
      <c r="G26" s="8">
        <v>10313397</v>
      </c>
      <c r="H26" s="11">
        <v>8793995</v>
      </c>
      <c r="I26" s="15">
        <v>10917528</v>
      </c>
      <c r="J26" s="13">
        <v>10519685</v>
      </c>
      <c r="K26" s="8">
        <v>11140346</v>
      </c>
      <c r="L26" s="11">
        <v>11786486</v>
      </c>
    </row>
    <row r="27" spans="1:12" ht="13.5">
      <c r="A27" s="35" t="s">
        <v>40</v>
      </c>
      <c r="B27" s="34" t="s">
        <v>41</v>
      </c>
      <c r="C27" s="8">
        <v>53816108</v>
      </c>
      <c r="D27" s="8">
        <v>17531373</v>
      </c>
      <c r="E27" s="11">
        <v>99472643</v>
      </c>
      <c r="F27" s="13">
        <v>35813000</v>
      </c>
      <c r="G27" s="8">
        <v>35813000</v>
      </c>
      <c r="H27" s="11">
        <v>0</v>
      </c>
      <c r="I27" s="15">
        <v>0</v>
      </c>
      <c r="J27" s="13">
        <v>15000000</v>
      </c>
      <c r="K27" s="8">
        <v>15885000</v>
      </c>
      <c r="L27" s="11">
        <v>16806330</v>
      </c>
    </row>
    <row r="28" spans="1:12" ht="13.5">
      <c r="A28" s="35" t="s">
        <v>42</v>
      </c>
      <c r="B28" s="34" t="s">
        <v>19</v>
      </c>
      <c r="C28" s="8">
        <v>65000000</v>
      </c>
      <c r="D28" s="8">
        <v>75999900</v>
      </c>
      <c r="E28" s="11">
        <v>108719932</v>
      </c>
      <c r="F28" s="12">
        <v>31770468</v>
      </c>
      <c r="G28" s="8">
        <v>31770468</v>
      </c>
      <c r="H28" s="14">
        <v>0</v>
      </c>
      <c r="I28" s="15">
        <v>251295408</v>
      </c>
      <c r="J28" s="13">
        <v>30933108</v>
      </c>
      <c r="K28" s="8">
        <v>32758161</v>
      </c>
      <c r="L28" s="11">
        <v>34658134</v>
      </c>
    </row>
    <row r="29" spans="1:12" ht="13.5">
      <c r="A29" s="35" t="s">
        <v>43</v>
      </c>
      <c r="B29" s="34"/>
      <c r="C29" s="8">
        <v>1712639</v>
      </c>
      <c r="D29" s="8">
        <v>1068296</v>
      </c>
      <c r="E29" s="11">
        <v>787021</v>
      </c>
      <c r="F29" s="13">
        <v>0</v>
      </c>
      <c r="G29" s="8">
        <v>0</v>
      </c>
      <c r="H29" s="11">
        <v>248496</v>
      </c>
      <c r="I29" s="15">
        <v>0</v>
      </c>
      <c r="J29" s="13">
        <v>1374712</v>
      </c>
      <c r="K29" s="8">
        <v>1455820</v>
      </c>
      <c r="L29" s="11">
        <v>1540258</v>
      </c>
    </row>
    <row r="30" spans="1:12" ht="13.5">
      <c r="A30" s="35" t="s">
        <v>44</v>
      </c>
      <c r="B30" s="34" t="s">
        <v>19</v>
      </c>
      <c r="C30" s="8">
        <v>2269822</v>
      </c>
      <c r="D30" s="8">
        <v>2506245</v>
      </c>
      <c r="E30" s="11">
        <v>1000000</v>
      </c>
      <c r="F30" s="12">
        <v>11500000</v>
      </c>
      <c r="G30" s="8">
        <v>11500000</v>
      </c>
      <c r="H30" s="14">
        <v>0</v>
      </c>
      <c r="I30" s="15">
        <v>0</v>
      </c>
      <c r="J30" s="13">
        <v>5000000</v>
      </c>
      <c r="K30" s="8">
        <v>5295000</v>
      </c>
      <c r="L30" s="11">
        <v>5602110</v>
      </c>
    </row>
    <row r="31" spans="1:12" ht="13.5">
      <c r="A31" s="35" t="s">
        <v>45</v>
      </c>
      <c r="B31" s="34" t="s">
        <v>46</v>
      </c>
      <c r="C31" s="8">
        <v>67650400</v>
      </c>
      <c r="D31" s="8">
        <v>4162329</v>
      </c>
      <c r="E31" s="11">
        <v>49569363</v>
      </c>
      <c r="F31" s="13">
        <v>23405110</v>
      </c>
      <c r="G31" s="8">
        <v>23405110</v>
      </c>
      <c r="H31" s="11">
        <v>18335928</v>
      </c>
      <c r="I31" s="15">
        <v>50208455</v>
      </c>
      <c r="J31" s="13">
        <v>56260397</v>
      </c>
      <c r="K31" s="8">
        <v>59579761</v>
      </c>
      <c r="L31" s="11">
        <v>63035387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19454309</v>
      </c>
      <c r="G32" s="8">
        <v>19454309</v>
      </c>
      <c r="H32" s="14">
        <v>7463405</v>
      </c>
      <c r="I32" s="15">
        <v>0</v>
      </c>
      <c r="J32" s="13">
        <v>30000000</v>
      </c>
      <c r="K32" s="8">
        <v>5295000</v>
      </c>
      <c r="L32" s="11">
        <v>5602110</v>
      </c>
    </row>
    <row r="33" spans="1:12" ht="13.5">
      <c r="A33" s="35" t="s">
        <v>48</v>
      </c>
      <c r="B33" s="34"/>
      <c r="C33" s="8">
        <v>1849793</v>
      </c>
      <c r="D33" s="8">
        <v>11407926</v>
      </c>
      <c r="E33" s="11">
        <v>4114484</v>
      </c>
      <c r="F33" s="13">
        <v>4353124</v>
      </c>
      <c r="G33" s="8">
        <v>4353124</v>
      </c>
      <c r="H33" s="11">
        <v>4656229</v>
      </c>
      <c r="I33" s="15">
        <v>0</v>
      </c>
      <c r="J33" s="13">
        <v>7038921</v>
      </c>
      <c r="K33" s="8">
        <v>7454218</v>
      </c>
      <c r="L33" s="11">
        <v>7886562</v>
      </c>
    </row>
    <row r="34" spans="1:12" ht="13.5">
      <c r="A34" s="35" t="s">
        <v>49</v>
      </c>
      <c r="B34" s="34" t="s">
        <v>50</v>
      </c>
      <c r="C34" s="8">
        <v>195852639</v>
      </c>
      <c r="D34" s="8">
        <v>256877952</v>
      </c>
      <c r="E34" s="11">
        <v>182444313</v>
      </c>
      <c r="F34" s="12">
        <v>157235752</v>
      </c>
      <c r="G34" s="8">
        <v>157235752</v>
      </c>
      <c r="H34" s="11">
        <v>97341804</v>
      </c>
      <c r="I34" s="15">
        <v>294671645</v>
      </c>
      <c r="J34" s="13">
        <v>119211054</v>
      </c>
      <c r="K34" s="8">
        <v>126244506</v>
      </c>
      <c r="L34" s="11">
        <v>133566687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795927763</v>
      </c>
      <c r="D36" s="45">
        <f aca="true" t="shared" si="1" ref="D36:L36">SUM(D25:D35)</f>
        <v>777179649</v>
      </c>
      <c r="E36" s="46">
        <f t="shared" si="1"/>
        <v>875068331</v>
      </c>
      <c r="F36" s="47">
        <f t="shared" si="1"/>
        <v>758962333</v>
      </c>
      <c r="G36" s="45">
        <f t="shared" si="1"/>
        <v>758962333</v>
      </c>
      <c r="H36" s="46">
        <f t="shared" si="1"/>
        <v>501667144</v>
      </c>
      <c r="I36" s="49">
        <f t="shared" si="1"/>
        <v>1047027822</v>
      </c>
      <c r="J36" s="50">
        <f t="shared" si="1"/>
        <v>780848695</v>
      </c>
      <c r="K36" s="45">
        <f t="shared" si="1"/>
        <v>800443769</v>
      </c>
      <c r="L36" s="46">
        <f t="shared" si="1"/>
        <v>846869506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-29499652</v>
      </c>
      <c r="D38" s="61">
        <f aca="true" t="shared" si="2" ref="D38:L38">+D22-D36</f>
        <v>-84183559</v>
      </c>
      <c r="E38" s="62">
        <f t="shared" si="2"/>
        <v>-5643208</v>
      </c>
      <c r="F38" s="63">
        <f t="shared" si="2"/>
        <v>102100508</v>
      </c>
      <c r="G38" s="61">
        <f t="shared" si="2"/>
        <v>102100508</v>
      </c>
      <c r="H38" s="62">
        <f t="shared" si="2"/>
        <v>162495117</v>
      </c>
      <c r="I38" s="64">
        <f t="shared" si="2"/>
        <v>461348079</v>
      </c>
      <c r="J38" s="65">
        <f t="shared" si="2"/>
        <v>120375429</v>
      </c>
      <c r="K38" s="61">
        <f t="shared" si="2"/>
        <v>196242482</v>
      </c>
      <c r="L38" s="62">
        <f t="shared" si="2"/>
        <v>242420249</v>
      </c>
    </row>
    <row r="39" spans="1:12" ht="13.5">
      <c r="A39" s="33" t="s">
        <v>54</v>
      </c>
      <c r="B39" s="41"/>
      <c r="C39" s="8">
        <v>536790000</v>
      </c>
      <c r="D39" s="8">
        <v>467081832</v>
      </c>
      <c r="E39" s="11">
        <v>639291000</v>
      </c>
      <c r="F39" s="13">
        <v>678880000</v>
      </c>
      <c r="G39" s="8">
        <v>678880000</v>
      </c>
      <c r="H39" s="11">
        <v>32400000</v>
      </c>
      <c r="I39" s="15">
        <v>0</v>
      </c>
      <c r="J39" s="13">
        <v>559082000</v>
      </c>
      <c r="K39" s="8">
        <v>603890000</v>
      </c>
      <c r="L39" s="11">
        <v>642999000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507290348</v>
      </c>
      <c r="D42" s="72">
        <f aca="true" t="shared" si="3" ref="D42:L42">SUM(D38:D41)</f>
        <v>382898273</v>
      </c>
      <c r="E42" s="73">
        <f t="shared" si="3"/>
        <v>633647792</v>
      </c>
      <c r="F42" s="74">
        <f t="shared" si="3"/>
        <v>780980508</v>
      </c>
      <c r="G42" s="72">
        <f t="shared" si="3"/>
        <v>780980508</v>
      </c>
      <c r="H42" s="73">
        <f t="shared" si="3"/>
        <v>194895117</v>
      </c>
      <c r="I42" s="75">
        <f t="shared" si="3"/>
        <v>461348079</v>
      </c>
      <c r="J42" s="76">
        <f t="shared" si="3"/>
        <v>679457429</v>
      </c>
      <c r="K42" s="72">
        <f t="shared" si="3"/>
        <v>800132482</v>
      </c>
      <c r="L42" s="73">
        <f t="shared" si="3"/>
        <v>885419249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507290348</v>
      </c>
      <c r="D44" s="82">
        <f aca="true" t="shared" si="4" ref="D44:L44">+D42-D43</f>
        <v>382898273</v>
      </c>
      <c r="E44" s="83">
        <f t="shared" si="4"/>
        <v>633647792</v>
      </c>
      <c r="F44" s="84">
        <f t="shared" si="4"/>
        <v>780980508</v>
      </c>
      <c r="G44" s="82">
        <f t="shared" si="4"/>
        <v>780980508</v>
      </c>
      <c r="H44" s="83">
        <f t="shared" si="4"/>
        <v>194895117</v>
      </c>
      <c r="I44" s="85">
        <f t="shared" si="4"/>
        <v>461348079</v>
      </c>
      <c r="J44" s="86">
        <f t="shared" si="4"/>
        <v>679457429</v>
      </c>
      <c r="K44" s="82">
        <f t="shared" si="4"/>
        <v>800132482</v>
      </c>
      <c r="L44" s="83">
        <f t="shared" si="4"/>
        <v>885419249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507290348</v>
      </c>
      <c r="D46" s="72">
        <f aca="true" t="shared" si="5" ref="D46:L46">SUM(D44:D45)</f>
        <v>382898273</v>
      </c>
      <c r="E46" s="73">
        <f t="shared" si="5"/>
        <v>633647792</v>
      </c>
      <c r="F46" s="74">
        <f t="shared" si="5"/>
        <v>780980508</v>
      </c>
      <c r="G46" s="72">
        <f t="shared" si="5"/>
        <v>780980508</v>
      </c>
      <c r="H46" s="73">
        <f t="shared" si="5"/>
        <v>194895117</v>
      </c>
      <c r="I46" s="75">
        <f t="shared" si="5"/>
        <v>461348079</v>
      </c>
      <c r="J46" s="76">
        <f t="shared" si="5"/>
        <v>679457429</v>
      </c>
      <c r="K46" s="72">
        <f t="shared" si="5"/>
        <v>800132482</v>
      </c>
      <c r="L46" s="73">
        <f t="shared" si="5"/>
        <v>885419249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507290348</v>
      </c>
      <c r="D48" s="92">
        <f aca="true" t="shared" si="6" ref="D48:L48">SUM(D46:D47)</f>
        <v>382898273</v>
      </c>
      <c r="E48" s="93">
        <f t="shared" si="6"/>
        <v>633647792</v>
      </c>
      <c r="F48" s="94">
        <f t="shared" si="6"/>
        <v>780980508</v>
      </c>
      <c r="G48" s="92">
        <f t="shared" si="6"/>
        <v>780980508</v>
      </c>
      <c r="H48" s="95">
        <f t="shared" si="6"/>
        <v>194895117</v>
      </c>
      <c r="I48" s="96">
        <f t="shared" si="6"/>
        <v>461348079</v>
      </c>
      <c r="J48" s="97">
        <f t="shared" si="6"/>
        <v>679457429</v>
      </c>
      <c r="K48" s="92">
        <f t="shared" si="6"/>
        <v>800132482</v>
      </c>
      <c r="L48" s="98">
        <f t="shared" si="6"/>
        <v>885419249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14152478</v>
      </c>
      <c r="D5" s="8">
        <v>14984619</v>
      </c>
      <c r="E5" s="9">
        <v>20289091</v>
      </c>
      <c r="F5" s="10">
        <v>21917620</v>
      </c>
      <c r="G5" s="8">
        <v>24462882</v>
      </c>
      <c r="H5" s="11">
        <v>24466680</v>
      </c>
      <c r="I5" s="12">
        <v>25064827</v>
      </c>
      <c r="J5" s="10">
        <v>24462882</v>
      </c>
      <c r="K5" s="8">
        <v>25930655</v>
      </c>
      <c r="L5" s="11">
        <v>27486494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12370642</v>
      </c>
      <c r="D7" s="8">
        <v>16767207</v>
      </c>
      <c r="E7" s="11">
        <v>16473627</v>
      </c>
      <c r="F7" s="13">
        <v>26000000</v>
      </c>
      <c r="G7" s="8">
        <v>26000000</v>
      </c>
      <c r="H7" s="11">
        <v>17512294</v>
      </c>
      <c r="I7" s="14">
        <v>20533782</v>
      </c>
      <c r="J7" s="13">
        <v>26000000</v>
      </c>
      <c r="K7" s="8">
        <v>27560000</v>
      </c>
      <c r="L7" s="11">
        <v>28938000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239718</v>
      </c>
      <c r="D10" s="8">
        <v>333119</v>
      </c>
      <c r="E10" s="36">
        <v>418364</v>
      </c>
      <c r="F10" s="37">
        <v>424000</v>
      </c>
      <c r="G10" s="38">
        <v>424000</v>
      </c>
      <c r="H10" s="36">
        <v>384305</v>
      </c>
      <c r="I10" s="39">
        <v>413818</v>
      </c>
      <c r="J10" s="40">
        <v>1800000</v>
      </c>
      <c r="K10" s="38">
        <v>1976406</v>
      </c>
      <c r="L10" s="36">
        <v>2104991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769483</v>
      </c>
      <c r="D12" s="8">
        <v>820363</v>
      </c>
      <c r="E12" s="11">
        <v>1091288</v>
      </c>
      <c r="F12" s="13">
        <v>445200</v>
      </c>
      <c r="G12" s="8">
        <v>445200</v>
      </c>
      <c r="H12" s="11">
        <v>317736</v>
      </c>
      <c r="I12" s="15">
        <v>1046139</v>
      </c>
      <c r="J12" s="13">
        <v>300000</v>
      </c>
      <c r="K12" s="8">
        <v>318000</v>
      </c>
      <c r="L12" s="11">
        <v>337080</v>
      </c>
    </row>
    <row r="13" spans="1:12" ht="13.5">
      <c r="A13" s="33" t="s">
        <v>27</v>
      </c>
      <c r="B13" s="41"/>
      <c r="C13" s="8">
        <v>1115796</v>
      </c>
      <c r="D13" s="8">
        <v>1039732</v>
      </c>
      <c r="E13" s="11">
        <v>1503913</v>
      </c>
      <c r="F13" s="13">
        <v>1158428</v>
      </c>
      <c r="G13" s="8">
        <v>1158428</v>
      </c>
      <c r="H13" s="11">
        <v>1977476</v>
      </c>
      <c r="I13" s="15">
        <v>2071798</v>
      </c>
      <c r="J13" s="13">
        <v>1500000</v>
      </c>
      <c r="K13" s="8">
        <v>1272000</v>
      </c>
      <c r="L13" s="11">
        <v>1348320</v>
      </c>
    </row>
    <row r="14" spans="1:12" ht="13.5">
      <c r="A14" s="33" t="s">
        <v>28</v>
      </c>
      <c r="B14" s="41"/>
      <c r="C14" s="8">
        <v>184311</v>
      </c>
      <c r="D14" s="8">
        <v>388434</v>
      </c>
      <c r="E14" s="11">
        <v>305630</v>
      </c>
      <c r="F14" s="13">
        <v>557755</v>
      </c>
      <c r="G14" s="8">
        <v>557755</v>
      </c>
      <c r="H14" s="11">
        <v>802485</v>
      </c>
      <c r="I14" s="15">
        <v>1961446</v>
      </c>
      <c r="J14" s="13">
        <v>595000</v>
      </c>
      <c r="K14" s="8">
        <v>630700</v>
      </c>
      <c r="L14" s="11">
        <v>668542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1456830</v>
      </c>
      <c r="D16" s="8">
        <v>2593067</v>
      </c>
      <c r="E16" s="11">
        <v>1085850</v>
      </c>
      <c r="F16" s="13">
        <v>1660000</v>
      </c>
      <c r="G16" s="8">
        <v>1660000</v>
      </c>
      <c r="H16" s="11">
        <v>454467</v>
      </c>
      <c r="I16" s="15">
        <v>1273061</v>
      </c>
      <c r="J16" s="13">
        <v>780000</v>
      </c>
      <c r="K16" s="8">
        <v>845000</v>
      </c>
      <c r="L16" s="11">
        <v>900000</v>
      </c>
    </row>
    <row r="17" spans="1:12" ht="13.5">
      <c r="A17" s="33" t="s">
        <v>31</v>
      </c>
      <c r="B17" s="41"/>
      <c r="C17" s="8">
        <v>2491142</v>
      </c>
      <c r="D17" s="8">
        <v>2161330</v>
      </c>
      <c r="E17" s="11">
        <v>3162199</v>
      </c>
      <c r="F17" s="13">
        <v>4211240</v>
      </c>
      <c r="G17" s="8">
        <v>4211240</v>
      </c>
      <c r="H17" s="11">
        <v>3428910</v>
      </c>
      <c r="I17" s="15">
        <v>3488749</v>
      </c>
      <c r="J17" s="13">
        <v>3668848</v>
      </c>
      <c r="K17" s="8">
        <v>3888979</v>
      </c>
      <c r="L17" s="11">
        <v>4122318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230399</v>
      </c>
      <c r="F18" s="13">
        <v>300000</v>
      </c>
      <c r="G18" s="8">
        <v>300000</v>
      </c>
      <c r="H18" s="11">
        <v>1966064</v>
      </c>
      <c r="I18" s="15">
        <v>0</v>
      </c>
      <c r="J18" s="13">
        <v>1090594</v>
      </c>
      <c r="K18" s="8">
        <v>1145124</v>
      </c>
      <c r="L18" s="11">
        <v>1202380</v>
      </c>
    </row>
    <row r="19" spans="1:12" ht="13.5">
      <c r="A19" s="33" t="s">
        <v>33</v>
      </c>
      <c r="B19" s="41"/>
      <c r="C19" s="8">
        <v>104108000</v>
      </c>
      <c r="D19" s="8">
        <v>122142744</v>
      </c>
      <c r="E19" s="11">
        <v>152320425</v>
      </c>
      <c r="F19" s="13">
        <v>160669000</v>
      </c>
      <c r="G19" s="8">
        <v>191719343</v>
      </c>
      <c r="H19" s="11">
        <v>189438490</v>
      </c>
      <c r="I19" s="15">
        <v>185946757</v>
      </c>
      <c r="J19" s="13">
        <v>195152843</v>
      </c>
      <c r="K19" s="8">
        <v>171942750</v>
      </c>
      <c r="L19" s="11">
        <v>175601900</v>
      </c>
    </row>
    <row r="20" spans="1:12" ht="13.5">
      <c r="A20" s="33" t="s">
        <v>34</v>
      </c>
      <c r="B20" s="41" t="s">
        <v>19</v>
      </c>
      <c r="C20" s="8">
        <v>3549975</v>
      </c>
      <c r="D20" s="8">
        <v>1442623</v>
      </c>
      <c r="E20" s="36">
        <v>26069873</v>
      </c>
      <c r="F20" s="37">
        <v>5571370</v>
      </c>
      <c r="G20" s="38">
        <v>2651370</v>
      </c>
      <c r="H20" s="36">
        <v>2197054</v>
      </c>
      <c r="I20" s="39">
        <v>31481368</v>
      </c>
      <c r="J20" s="40">
        <v>13802829</v>
      </c>
      <c r="K20" s="38">
        <v>4395418</v>
      </c>
      <c r="L20" s="36">
        <v>5863676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553541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140438375</v>
      </c>
      <c r="D22" s="45">
        <f aca="true" t="shared" si="0" ref="D22:L22">SUM(D5:D21)</f>
        <v>162673238</v>
      </c>
      <c r="E22" s="46">
        <f t="shared" si="0"/>
        <v>222950659</v>
      </c>
      <c r="F22" s="47">
        <f t="shared" si="0"/>
        <v>222914613</v>
      </c>
      <c r="G22" s="45">
        <f t="shared" si="0"/>
        <v>253590218</v>
      </c>
      <c r="H22" s="48">
        <f t="shared" si="0"/>
        <v>243499502</v>
      </c>
      <c r="I22" s="49">
        <f t="shared" si="0"/>
        <v>273281745</v>
      </c>
      <c r="J22" s="50">
        <f t="shared" si="0"/>
        <v>269152996</v>
      </c>
      <c r="K22" s="45">
        <f t="shared" si="0"/>
        <v>239905032</v>
      </c>
      <c r="L22" s="46">
        <f t="shared" si="0"/>
        <v>248573701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66223166</v>
      </c>
      <c r="D25" s="8">
        <v>69841764</v>
      </c>
      <c r="E25" s="11">
        <v>77443033</v>
      </c>
      <c r="F25" s="12">
        <v>94375263</v>
      </c>
      <c r="G25" s="8">
        <v>94075266</v>
      </c>
      <c r="H25" s="14">
        <v>84797552</v>
      </c>
      <c r="I25" s="15">
        <v>87556240</v>
      </c>
      <c r="J25" s="13">
        <v>101538657</v>
      </c>
      <c r="K25" s="8">
        <v>108693439</v>
      </c>
      <c r="L25" s="11">
        <v>116440218</v>
      </c>
    </row>
    <row r="26" spans="1:12" ht="13.5">
      <c r="A26" s="35" t="s">
        <v>39</v>
      </c>
      <c r="B26" s="34"/>
      <c r="C26" s="8">
        <v>11633388</v>
      </c>
      <c r="D26" s="8">
        <v>12138877</v>
      </c>
      <c r="E26" s="11">
        <v>12906297</v>
      </c>
      <c r="F26" s="13">
        <v>14246958</v>
      </c>
      <c r="G26" s="8">
        <v>14346958</v>
      </c>
      <c r="H26" s="11">
        <v>14389293</v>
      </c>
      <c r="I26" s="15">
        <v>17510164</v>
      </c>
      <c r="J26" s="13">
        <v>17584020</v>
      </c>
      <c r="K26" s="8">
        <v>17194902</v>
      </c>
      <c r="L26" s="11">
        <v>18382645</v>
      </c>
    </row>
    <row r="27" spans="1:12" ht="13.5">
      <c r="A27" s="35" t="s">
        <v>40</v>
      </c>
      <c r="B27" s="34" t="s">
        <v>41</v>
      </c>
      <c r="C27" s="8">
        <v>4457454</v>
      </c>
      <c r="D27" s="8">
        <v>3856489</v>
      </c>
      <c r="E27" s="11">
        <v>10830645</v>
      </c>
      <c r="F27" s="13">
        <v>6617368</v>
      </c>
      <c r="G27" s="8">
        <v>7617368</v>
      </c>
      <c r="H27" s="11">
        <v>107776</v>
      </c>
      <c r="I27" s="15">
        <v>-3066576</v>
      </c>
      <c r="J27" s="13">
        <v>8074410</v>
      </c>
      <c r="K27" s="8">
        <v>8478131</v>
      </c>
      <c r="L27" s="11">
        <v>8902037</v>
      </c>
    </row>
    <row r="28" spans="1:12" ht="13.5">
      <c r="A28" s="35" t="s">
        <v>42</v>
      </c>
      <c r="B28" s="34" t="s">
        <v>19</v>
      </c>
      <c r="C28" s="8">
        <v>49026498</v>
      </c>
      <c r="D28" s="8">
        <v>51686470</v>
      </c>
      <c r="E28" s="11">
        <v>31712158</v>
      </c>
      <c r="F28" s="12">
        <v>48675251</v>
      </c>
      <c r="G28" s="8">
        <v>44675251</v>
      </c>
      <c r="H28" s="14">
        <v>0</v>
      </c>
      <c r="I28" s="15">
        <v>33725925</v>
      </c>
      <c r="J28" s="13">
        <v>38000000</v>
      </c>
      <c r="K28" s="8">
        <v>42000000</v>
      </c>
      <c r="L28" s="11">
        <v>45000000</v>
      </c>
    </row>
    <row r="29" spans="1:12" ht="13.5">
      <c r="A29" s="35" t="s">
        <v>43</v>
      </c>
      <c r="B29" s="34"/>
      <c r="C29" s="8">
        <v>0</v>
      </c>
      <c r="D29" s="8">
        <v>0</v>
      </c>
      <c r="E29" s="11">
        <v>0</v>
      </c>
      <c r="F29" s="13">
        <v>0</v>
      </c>
      <c r="G29" s="8">
        <v>0</v>
      </c>
      <c r="H29" s="11">
        <v>0</v>
      </c>
      <c r="I29" s="15">
        <v>314156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17908351</v>
      </c>
      <c r="D30" s="8">
        <v>19313157</v>
      </c>
      <c r="E30" s="11">
        <v>23268195</v>
      </c>
      <c r="F30" s="12">
        <v>24000000</v>
      </c>
      <c r="G30" s="8">
        <v>24300000</v>
      </c>
      <c r="H30" s="14">
        <v>23430161</v>
      </c>
      <c r="I30" s="15">
        <v>26041822</v>
      </c>
      <c r="J30" s="13">
        <v>25758000</v>
      </c>
      <c r="K30" s="8">
        <v>27303480</v>
      </c>
      <c r="L30" s="11">
        <v>28941689</v>
      </c>
    </row>
    <row r="31" spans="1:12" ht="13.5">
      <c r="A31" s="35" t="s">
        <v>45</v>
      </c>
      <c r="B31" s="34" t="s">
        <v>46</v>
      </c>
      <c r="C31" s="8">
        <v>1008393</v>
      </c>
      <c r="D31" s="8">
        <v>1895151</v>
      </c>
      <c r="E31" s="11">
        <v>5525442</v>
      </c>
      <c r="F31" s="13">
        <v>4560929</v>
      </c>
      <c r="G31" s="8">
        <v>4081528</v>
      </c>
      <c r="H31" s="11">
        <v>3243742</v>
      </c>
      <c r="I31" s="15">
        <v>5440727</v>
      </c>
      <c r="J31" s="13">
        <v>5570955</v>
      </c>
      <c r="K31" s="8">
        <v>5300098</v>
      </c>
      <c r="L31" s="11">
        <v>4773876</v>
      </c>
    </row>
    <row r="32" spans="1:12" ht="13.5">
      <c r="A32" s="35" t="s">
        <v>47</v>
      </c>
      <c r="B32" s="34"/>
      <c r="C32" s="8">
        <v>2456865</v>
      </c>
      <c r="D32" s="8">
        <v>3160405</v>
      </c>
      <c r="E32" s="11">
        <v>3582391</v>
      </c>
      <c r="F32" s="12">
        <v>4240000</v>
      </c>
      <c r="G32" s="8">
        <v>6740000</v>
      </c>
      <c r="H32" s="14">
        <v>6094482</v>
      </c>
      <c r="I32" s="15">
        <v>5923430</v>
      </c>
      <c r="J32" s="13">
        <v>12000000</v>
      </c>
      <c r="K32" s="8">
        <v>12720000</v>
      </c>
      <c r="L32" s="11">
        <v>13483200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40000288</v>
      </c>
      <c r="D34" s="8">
        <v>39918199</v>
      </c>
      <c r="E34" s="11">
        <v>55156028</v>
      </c>
      <c r="F34" s="12">
        <v>50926295</v>
      </c>
      <c r="G34" s="8">
        <v>85454697</v>
      </c>
      <c r="H34" s="11">
        <v>68440068</v>
      </c>
      <c r="I34" s="15">
        <v>76771546</v>
      </c>
      <c r="J34" s="13">
        <v>85993951</v>
      </c>
      <c r="K34" s="8">
        <v>56787678</v>
      </c>
      <c r="L34" s="11">
        <v>62023595</v>
      </c>
    </row>
    <row r="35" spans="1:12" ht="13.5">
      <c r="A35" s="33" t="s">
        <v>51</v>
      </c>
      <c r="B35" s="41"/>
      <c r="C35" s="8">
        <v>0</v>
      </c>
      <c r="D35" s="8">
        <v>261924</v>
      </c>
      <c r="E35" s="11">
        <v>518289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192714403</v>
      </c>
      <c r="D36" s="45">
        <f aca="true" t="shared" si="1" ref="D36:L36">SUM(D25:D35)</f>
        <v>202072436</v>
      </c>
      <c r="E36" s="46">
        <f t="shared" si="1"/>
        <v>220942478</v>
      </c>
      <c r="F36" s="47">
        <f t="shared" si="1"/>
        <v>247642064</v>
      </c>
      <c r="G36" s="45">
        <f t="shared" si="1"/>
        <v>281291068</v>
      </c>
      <c r="H36" s="46">
        <f t="shared" si="1"/>
        <v>200503074</v>
      </c>
      <c r="I36" s="49">
        <f t="shared" si="1"/>
        <v>250217434</v>
      </c>
      <c r="J36" s="50">
        <f t="shared" si="1"/>
        <v>294519993</v>
      </c>
      <c r="K36" s="45">
        <f t="shared" si="1"/>
        <v>278477728</v>
      </c>
      <c r="L36" s="46">
        <f t="shared" si="1"/>
        <v>297947260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-52276028</v>
      </c>
      <c r="D38" s="61">
        <f aca="true" t="shared" si="2" ref="D38:L38">+D22-D36</f>
        <v>-39399198</v>
      </c>
      <c r="E38" s="62">
        <f t="shared" si="2"/>
        <v>2008181</v>
      </c>
      <c r="F38" s="63">
        <f t="shared" si="2"/>
        <v>-24727451</v>
      </c>
      <c r="G38" s="61">
        <f t="shared" si="2"/>
        <v>-27700850</v>
      </c>
      <c r="H38" s="62">
        <f t="shared" si="2"/>
        <v>42996428</v>
      </c>
      <c r="I38" s="64">
        <f t="shared" si="2"/>
        <v>23064311</v>
      </c>
      <c r="J38" s="65">
        <f t="shared" si="2"/>
        <v>-25366997</v>
      </c>
      <c r="K38" s="61">
        <f t="shared" si="2"/>
        <v>-38572696</v>
      </c>
      <c r="L38" s="62">
        <f t="shared" si="2"/>
        <v>-49373559</v>
      </c>
    </row>
    <row r="39" spans="1:12" ht="13.5">
      <c r="A39" s="33" t="s">
        <v>54</v>
      </c>
      <c r="B39" s="41"/>
      <c r="C39" s="8">
        <v>36611302</v>
      </c>
      <c r="D39" s="8">
        <v>48104258</v>
      </c>
      <c r="E39" s="11">
        <v>51961753</v>
      </c>
      <c r="F39" s="13">
        <v>53381000</v>
      </c>
      <c r="G39" s="8">
        <v>85121715</v>
      </c>
      <c r="H39" s="11">
        <v>67385816</v>
      </c>
      <c r="I39" s="15">
        <v>75676475</v>
      </c>
      <c r="J39" s="13">
        <v>49835500</v>
      </c>
      <c r="K39" s="8">
        <v>52196250</v>
      </c>
      <c r="L39" s="11">
        <v>54688100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-15664726</v>
      </c>
      <c r="D42" s="72">
        <f aca="true" t="shared" si="3" ref="D42:L42">SUM(D38:D41)</f>
        <v>8705060</v>
      </c>
      <c r="E42" s="73">
        <f t="shared" si="3"/>
        <v>53969934</v>
      </c>
      <c r="F42" s="74">
        <f t="shared" si="3"/>
        <v>28653549</v>
      </c>
      <c r="G42" s="72">
        <f t="shared" si="3"/>
        <v>57420865</v>
      </c>
      <c r="H42" s="73">
        <f t="shared" si="3"/>
        <v>110382244</v>
      </c>
      <c r="I42" s="75">
        <f t="shared" si="3"/>
        <v>98740786</v>
      </c>
      <c r="J42" s="76">
        <f t="shared" si="3"/>
        <v>24468503</v>
      </c>
      <c r="K42" s="72">
        <f t="shared" si="3"/>
        <v>13623554</v>
      </c>
      <c r="L42" s="73">
        <f t="shared" si="3"/>
        <v>5314541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-15664726</v>
      </c>
      <c r="D44" s="82">
        <f aca="true" t="shared" si="4" ref="D44:L44">+D42-D43</f>
        <v>8705060</v>
      </c>
      <c r="E44" s="83">
        <f t="shared" si="4"/>
        <v>53969934</v>
      </c>
      <c r="F44" s="84">
        <f t="shared" si="4"/>
        <v>28653549</v>
      </c>
      <c r="G44" s="82">
        <f t="shared" si="4"/>
        <v>57420865</v>
      </c>
      <c r="H44" s="83">
        <f t="shared" si="4"/>
        <v>110382244</v>
      </c>
      <c r="I44" s="85">
        <f t="shared" si="4"/>
        <v>98740786</v>
      </c>
      <c r="J44" s="86">
        <f t="shared" si="4"/>
        <v>24468503</v>
      </c>
      <c r="K44" s="82">
        <f t="shared" si="4"/>
        <v>13623554</v>
      </c>
      <c r="L44" s="83">
        <f t="shared" si="4"/>
        <v>5314541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-15664726</v>
      </c>
      <c r="D46" s="72">
        <f aca="true" t="shared" si="5" ref="D46:L46">SUM(D44:D45)</f>
        <v>8705060</v>
      </c>
      <c r="E46" s="73">
        <f t="shared" si="5"/>
        <v>53969934</v>
      </c>
      <c r="F46" s="74">
        <f t="shared" si="5"/>
        <v>28653549</v>
      </c>
      <c r="G46" s="72">
        <f t="shared" si="5"/>
        <v>57420865</v>
      </c>
      <c r="H46" s="73">
        <f t="shared" si="5"/>
        <v>110382244</v>
      </c>
      <c r="I46" s="75">
        <f t="shared" si="5"/>
        <v>98740786</v>
      </c>
      <c r="J46" s="76">
        <f t="shared" si="5"/>
        <v>24468503</v>
      </c>
      <c r="K46" s="72">
        <f t="shared" si="5"/>
        <v>13623554</v>
      </c>
      <c r="L46" s="73">
        <f t="shared" si="5"/>
        <v>5314541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-15664726</v>
      </c>
      <c r="D48" s="92">
        <f aca="true" t="shared" si="6" ref="D48:L48">SUM(D46:D47)</f>
        <v>8705060</v>
      </c>
      <c r="E48" s="93">
        <f t="shared" si="6"/>
        <v>53969934</v>
      </c>
      <c r="F48" s="94">
        <f t="shared" si="6"/>
        <v>28653549</v>
      </c>
      <c r="G48" s="92">
        <f t="shared" si="6"/>
        <v>57420865</v>
      </c>
      <c r="H48" s="95">
        <f t="shared" si="6"/>
        <v>110382244</v>
      </c>
      <c r="I48" s="96">
        <f t="shared" si="6"/>
        <v>98740786</v>
      </c>
      <c r="J48" s="97">
        <f t="shared" si="6"/>
        <v>24468503</v>
      </c>
      <c r="K48" s="92">
        <f t="shared" si="6"/>
        <v>13623554</v>
      </c>
      <c r="L48" s="98">
        <f t="shared" si="6"/>
        <v>5314541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9399061</v>
      </c>
      <c r="D5" s="8">
        <v>10319307</v>
      </c>
      <c r="E5" s="9">
        <v>10850493</v>
      </c>
      <c r="F5" s="10">
        <v>12383208</v>
      </c>
      <c r="G5" s="8">
        <v>12383208</v>
      </c>
      <c r="H5" s="11">
        <v>11536115</v>
      </c>
      <c r="I5" s="12">
        <v>13663497</v>
      </c>
      <c r="J5" s="10">
        <v>12732000</v>
      </c>
      <c r="K5" s="8">
        <v>13483188</v>
      </c>
      <c r="L5" s="11">
        <v>14265213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5550086</v>
      </c>
      <c r="D7" s="8">
        <v>6378369</v>
      </c>
      <c r="E7" s="11">
        <v>6090468</v>
      </c>
      <c r="F7" s="13">
        <v>10321541</v>
      </c>
      <c r="G7" s="8">
        <v>10321541</v>
      </c>
      <c r="H7" s="11">
        <v>6665516</v>
      </c>
      <c r="I7" s="14">
        <v>7129407</v>
      </c>
      <c r="J7" s="13">
        <v>9909922</v>
      </c>
      <c r="K7" s="8">
        <v>10494607</v>
      </c>
      <c r="L7" s="11">
        <v>11103294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2055416</v>
      </c>
      <c r="K10" s="38">
        <v>2176685</v>
      </c>
      <c r="L10" s="36">
        <v>2302933</v>
      </c>
    </row>
    <row r="11" spans="1:12" ht="13.5">
      <c r="A11" s="35" t="s">
        <v>25</v>
      </c>
      <c r="B11" s="41"/>
      <c r="C11" s="8">
        <v>1377877</v>
      </c>
      <c r="D11" s="8">
        <v>1489742</v>
      </c>
      <c r="E11" s="11">
        <v>1551721</v>
      </c>
      <c r="F11" s="13">
        <v>1635481</v>
      </c>
      <c r="G11" s="8">
        <v>1635481</v>
      </c>
      <c r="H11" s="11">
        <v>1830294</v>
      </c>
      <c r="I11" s="15">
        <v>1830294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223402</v>
      </c>
      <c r="D12" s="8">
        <v>310226</v>
      </c>
      <c r="E12" s="11">
        <v>295195</v>
      </c>
      <c r="F12" s="13">
        <v>305784</v>
      </c>
      <c r="G12" s="8">
        <v>305784</v>
      </c>
      <c r="H12" s="11">
        <v>292996</v>
      </c>
      <c r="I12" s="15">
        <v>268871</v>
      </c>
      <c r="J12" s="13">
        <v>308637</v>
      </c>
      <c r="K12" s="8">
        <v>326847</v>
      </c>
      <c r="L12" s="11">
        <v>345804</v>
      </c>
    </row>
    <row r="13" spans="1:12" ht="13.5">
      <c r="A13" s="33" t="s">
        <v>27</v>
      </c>
      <c r="B13" s="41"/>
      <c r="C13" s="8">
        <v>481000</v>
      </c>
      <c r="D13" s="8">
        <v>1255011</v>
      </c>
      <c r="E13" s="11">
        <v>2100559</v>
      </c>
      <c r="F13" s="13">
        <v>2345200</v>
      </c>
      <c r="G13" s="8">
        <v>2345200</v>
      </c>
      <c r="H13" s="11">
        <v>2422614</v>
      </c>
      <c r="I13" s="15">
        <v>2422612</v>
      </c>
      <c r="J13" s="13">
        <v>2488257</v>
      </c>
      <c r="K13" s="8">
        <v>2635064</v>
      </c>
      <c r="L13" s="11">
        <v>2787898</v>
      </c>
    </row>
    <row r="14" spans="1:12" ht="13.5">
      <c r="A14" s="33" t="s">
        <v>28</v>
      </c>
      <c r="B14" s="41"/>
      <c r="C14" s="8">
        <v>3353000</v>
      </c>
      <c r="D14" s="8">
        <v>4144675</v>
      </c>
      <c r="E14" s="11">
        <v>2554030</v>
      </c>
      <c r="F14" s="13">
        <v>4871328</v>
      </c>
      <c r="G14" s="8">
        <v>4871328</v>
      </c>
      <c r="H14" s="11">
        <v>1574497</v>
      </c>
      <c r="I14" s="15">
        <v>1574497</v>
      </c>
      <c r="J14" s="13">
        <v>1600754</v>
      </c>
      <c r="K14" s="8">
        <v>1695199</v>
      </c>
      <c r="L14" s="11">
        <v>1793520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1335841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1169180</v>
      </c>
      <c r="D16" s="8">
        <v>1398467</v>
      </c>
      <c r="E16" s="11">
        <v>1877650</v>
      </c>
      <c r="F16" s="13">
        <v>1017128</v>
      </c>
      <c r="G16" s="8">
        <v>1017128</v>
      </c>
      <c r="H16" s="11">
        <v>568950</v>
      </c>
      <c r="I16" s="15">
        <v>0</v>
      </c>
      <c r="J16" s="13">
        <v>1079173</v>
      </c>
      <c r="K16" s="8">
        <v>1142844</v>
      </c>
      <c r="L16" s="11">
        <v>1209129</v>
      </c>
    </row>
    <row r="17" spans="1:12" ht="13.5">
      <c r="A17" s="33" t="s">
        <v>31</v>
      </c>
      <c r="B17" s="41"/>
      <c r="C17" s="8">
        <v>4061930</v>
      </c>
      <c r="D17" s="8">
        <v>3987769</v>
      </c>
      <c r="E17" s="11">
        <v>3749004</v>
      </c>
      <c r="F17" s="13">
        <v>5971854</v>
      </c>
      <c r="G17" s="8">
        <v>5971854</v>
      </c>
      <c r="H17" s="11">
        <v>1230918</v>
      </c>
      <c r="I17" s="15">
        <v>0</v>
      </c>
      <c r="J17" s="13">
        <v>6354053</v>
      </c>
      <c r="K17" s="8">
        <v>6728942</v>
      </c>
      <c r="L17" s="11">
        <v>7105763</v>
      </c>
    </row>
    <row r="18" spans="1:12" ht="13.5">
      <c r="A18" s="35" t="s">
        <v>32</v>
      </c>
      <c r="B18" s="34"/>
      <c r="C18" s="8">
        <v>1176576</v>
      </c>
      <c r="D18" s="8">
        <v>1277971</v>
      </c>
      <c r="E18" s="11">
        <v>2188588</v>
      </c>
      <c r="F18" s="13">
        <v>2220320</v>
      </c>
      <c r="G18" s="8">
        <v>2220320</v>
      </c>
      <c r="H18" s="11">
        <v>2369260</v>
      </c>
      <c r="I18" s="15">
        <v>0</v>
      </c>
      <c r="J18" s="13">
        <v>2811486</v>
      </c>
      <c r="K18" s="8">
        <v>2977364</v>
      </c>
      <c r="L18" s="11">
        <v>3144097</v>
      </c>
    </row>
    <row r="19" spans="1:12" ht="13.5">
      <c r="A19" s="33" t="s">
        <v>33</v>
      </c>
      <c r="B19" s="41"/>
      <c r="C19" s="8">
        <v>85003000</v>
      </c>
      <c r="D19" s="8">
        <v>92652231</v>
      </c>
      <c r="E19" s="11">
        <v>109080659</v>
      </c>
      <c r="F19" s="13">
        <v>130441000</v>
      </c>
      <c r="G19" s="8">
        <v>130441000</v>
      </c>
      <c r="H19" s="11">
        <v>121594674</v>
      </c>
      <c r="I19" s="15">
        <v>119961925</v>
      </c>
      <c r="J19" s="13">
        <v>125947000</v>
      </c>
      <c r="K19" s="8">
        <v>130178000</v>
      </c>
      <c r="L19" s="11">
        <v>133211000</v>
      </c>
    </row>
    <row r="20" spans="1:12" ht="13.5">
      <c r="A20" s="33" t="s">
        <v>34</v>
      </c>
      <c r="B20" s="41" t="s">
        <v>19</v>
      </c>
      <c r="C20" s="8">
        <v>284011</v>
      </c>
      <c r="D20" s="8">
        <v>438367</v>
      </c>
      <c r="E20" s="36">
        <v>3295507</v>
      </c>
      <c r="F20" s="37">
        <v>11295233</v>
      </c>
      <c r="G20" s="38">
        <v>11295233</v>
      </c>
      <c r="H20" s="36">
        <v>13595429</v>
      </c>
      <c r="I20" s="39">
        <v>38573707</v>
      </c>
      <c r="J20" s="40">
        <v>6678083</v>
      </c>
      <c r="K20" s="38">
        <v>17542530</v>
      </c>
      <c r="L20" s="36">
        <v>16919114</v>
      </c>
    </row>
    <row r="21" spans="1:12" ht="13.5">
      <c r="A21" s="33" t="s">
        <v>35</v>
      </c>
      <c r="B21" s="41"/>
      <c r="C21" s="8">
        <v>0</v>
      </c>
      <c r="D21" s="8">
        <v>112086</v>
      </c>
      <c r="E21" s="11">
        <v>115607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112079123</v>
      </c>
      <c r="D22" s="45">
        <f aca="true" t="shared" si="0" ref="D22:L22">SUM(D5:D21)</f>
        <v>123764221</v>
      </c>
      <c r="E22" s="46">
        <f t="shared" si="0"/>
        <v>143749481</v>
      </c>
      <c r="F22" s="47">
        <f t="shared" si="0"/>
        <v>182808077</v>
      </c>
      <c r="G22" s="45">
        <f t="shared" si="0"/>
        <v>182808077</v>
      </c>
      <c r="H22" s="48">
        <f t="shared" si="0"/>
        <v>163681263</v>
      </c>
      <c r="I22" s="49">
        <f t="shared" si="0"/>
        <v>186760651</v>
      </c>
      <c r="J22" s="50">
        <f t="shared" si="0"/>
        <v>171964781</v>
      </c>
      <c r="K22" s="45">
        <f t="shared" si="0"/>
        <v>189381270</v>
      </c>
      <c r="L22" s="46">
        <f t="shared" si="0"/>
        <v>194187765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45244444</v>
      </c>
      <c r="D25" s="8">
        <v>58009620</v>
      </c>
      <c r="E25" s="11">
        <v>62456161</v>
      </c>
      <c r="F25" s="12">
        <v>72455290</v>
      </c>
      <c r="G25" s="8">
        <v>72455290</v>
      </c>
      <c r="H25" s="14">
        <v>66815201</v>
      </c>
      <c r="I25" s="15">
        <v>67101140</v>
      </c>
      <c r="J25" s="13">
        <v>80387030</v>
      </c>
      <c r="K25" s="8">
        <v>85918822</v>
      </c>
      <c r="L25" s="11">
        <v>91898140</v>
      </c>
    </row>
    <row r="26" spans="1:12" ht="13.5">
      <c r="A26" s="35" t="s">
        <v>39</v>
      </c>
      <c r="B26" s="34"/>
      <c r="C26" s="8">
        <v>7584941</v>
      </c>
      <c r="D26" s="8">
        <v>7650725</v>
      </c>
      <c r="E26" s="11">
        <v>8659340</v>
      </c>
      <c r="F26" s="13">
        <v>10861205</v>
      </c>
      <c r="G26" s="8">
        <v>10861205</v>
      </c>
      <c r="H26" s="11">
        <v>10568433</v>
      </c>
      <c r="I26" s="15">
        <v>10568433</v>
      </c>
      <c r="J26" s="13">
        <v>13391054</v>
      </c>
      <c r="K26" s="8">
        <v>14194517</v>
      </c>
      <c r="L26" s="11">
        <v>15188133</v>
      </c>
    </row>
    <row r="27" spans="1:12" ht="13.5">
      <c r="A27" s="35" t="s">
        <v>40</v>
      </c>
      <c r="B27" s="34" t="s">
        <v>41</v>
      </c>
      <c r="C27" s="8">
        <v>10470000</v>
      </c>
      <c r="D27" s="8">
        <v>6130228</v>
      </c>
      <c r="E27" s="11">
        <v>14146104</v>
      </c>
      <c r="F27" s="13">
        <v>2300000</v>
      </c>
      <c r="G27" s="8">
        <v>2300000</v>
      </c>
      <c r="H27" s="11">
        <v>0</v>
      </c>
      <c r="I27" s="15">
        <v>0</v>
      </c>
      <c r="J27" s="13">
        <v>5195000</v>
      </c>
      <c r="K27" s="8">
        <v>5491115</v>
      </c>
      <c r="L27" s="11">
        <v>5798617</v>
      </c>
    </row>
    <row r="28" spans="1:12" ht="13.5">
      <c r="A28" s="35" t="s">
        <v>42</v>
      </c>
      <c r="B28" s="34" t="s">
        <v>19</v>
      </c>
      <c r="C28" s="8">
        <v>13455000</v>
      </c>
      <c r="D28" s="8">
        <v>8147957</v>
      </c>
      <c r="E28" s="11">
        <v>7569281</v>
      </c>
      <c r="F28" s="12">
        <v>8480000</v>
      </c>
      <c r="G28" s="8">
        <v>8480000</v>
      </c>
      <c r="H28" s="14">
        <v>9335295</v>
      </c>
      <c r="I28" s="15">
        <v>27556053</v>
      </c>
      <c r="J28" s="13">
        <v>7200000</v>
      </c>
      <c r="K28" s="8">
        <v>7610400</v>
      </c>
      <c r="L28" s="11">
        <v>8036582</v>
      </c>
    </row>
    <row r="29" spans="1:12" ht="13.5">
      <c r="A29" s="35" t="s">
        <v>43</v>
      </c>
      <c r="B29" s="34"/>
      <c r="C29" s="8">
        <v>0</v>
      </c>
      <c r="D29" s="8">
        <v>0</v>
      </c>
      <c r="E29" s="11">
        <v>0</v>
      </c>
      <c r="F29" s="13">
        <v>0</v>
      </c>
      <c r="G29" s="8">
        <v>0</v>
      </c>
      <c r="H29" s="11">
        <v>0</v>
      </c>
      <c r="I29" s="15">
        <v>0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6008000</v>
      </c>
      <c r="D30" s="8">
        <v>7073013</v>
      </c>
      <c r="E30" s="11">
        <v>7775854</v>
      </c>
      <c r="F30" s="12">
        <v>9299000</v>
      </c>
      <c r="G30" s="8">
        <v>9299000</v>
      </c>
      <c r="H30" s="14">
        <v>7755975</v>
      </c>
      <c r="I30" s="15">
        <v>0</v>
      </c>
      <c r="J30" s="13">
        <v>9473821</v>
      </c>
      <c r="K30" s="8">
        <v>10013829</v>
      </c>
      <c r="L30" s="11">
        <v>10574603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35641150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3513482</v>
      </c>
      <c r="D32" s="8">
        <v>3106114</v>
      </c>
      <c r="E32" s="11">
        <v>2901362</v>
      </c>
      <c r="F32" s="12">
        <v>3506327</v>
      </c>
      <c r="G32" s="8">
        <v>3506327</v>
      </c>
      <c r="H32" s="14">
        <v>1849758</v>
      </c>
      <c r="I32" s="15">
        <v>0</v>
      </c>
      <c r="J32" s="13">
        <v>4000000</v>
      </c>
      <c r="K32" s="8">
        <v>4228000</v>
      </c>
      <c r="L32" s="11">
        <v>4464768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3929632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25558848</v>
      </c>
      <c r="D34" s="8">
        <v>49922944</v>
      </c>
      <c r="E34" s="11">
        <v>59547658</v>
      </c>
      <c r="F34" s="12">
        <v>49013398</v>
      </c>
      <c r="G34" s="8">
        <v>49013398</v>
      </c>
      <c r="H34" s="11">
        <v>39843565</v>
      </c>
      <c r="I34" s="15">
        <v>88290343</v>
      </c>
      <c r="J34" s="13">
        <v>46913156</v>
      </c>
      <c r="K34" s="8">
        <v>51328264</v>
      </c>
      <c r="L34" s="11">
        <v>47287609</v>
      </c>
    </row>
    <row r="35" spans="1:12" ht="13.5">
      <c r="A35" s="33" t="s">
        <v>51</v>
      </c>
      <c r="B35" s="41"/>
      <c r="C35" s="8">
        <v>0</v>
      </c>
      <c r="D35" s="8">
        <v>207650</v>
      </c>
      <c r="E35" s="11">
        <v>61055</v>
      </c>
      <c r="F35" s="13">
        <v>0</v>
      </c>
      <c r="G35" s="8">
        <v>0</v>
      </c>
      <c r="H35" s="11">
        <v>0</v>
      </c>
      <c r="I35" s="15">
        <v>33404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111834715</v>
      </c>
      <c r="D36" s="45">
        <f aca="true" t="shared" si="1" ref="D36:L36">SUM(D25:D35)</f>
        <v>140248251</v>
      </c>
      <c r="E36" s="46">
        <f t="shared" si="1"/>
        <v>163116815</v>
      </c>
      <c r="F36" s="47">
        <f t="shared" si="1"/>
        <v>155915220</v>
      </c>
      <c r="G36" s="45">
        <f t="shared" si="1"/>
        <v>155915220</v>
      </c>
      <c r="H36" s="46">
        <f t="shared" si="1"/>
        <v>136168227</v>
      </c>
      <c r="I36" s="49">
        <f t="shared" si="1"/>
        <v>233120155</v>
      </c>
      <c r="J36" s="50">
        <f t="shared" si="1"/>
        <v>166560061</v>
      </c>
      <c r="K36" s="45">
        <f t="shared" si="1"/>
        <v>178784947</v>
      </c>
      <c r="L36" s="46">
        <f t="shared" si="1"/>
        <v>183248452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244408</v>
      </c>
      <c r="D38" s="61">
        <f aca="true" t="shared" si="2" ref="D38:L38">+D22-D36</f>
        <v>-16484030</v>
      </c>
      <c r="E38" s="62">
        <f t="shared" si="2"/>
        <v>-19367334</v>
      </c>
      <c r="F38" s="63">
        <f t="shared" si="2"/>
        <v>26892857</v>
      </c>
      <c r="G38" s="61">
        <f t="shared" si="2"/>
        <v>26892857</v>
      </c>
      <c r="H38" s="62">
        <f t="shared" si="2"/>
        <v>27513036</v>
      </c>
      <c r="I38" s="64">
        <f t="shared" si="2"/>
        <v>-46359504</v>
      </c>
      <c r="J38" s="65">
        <f t="shared" si="2"/>
        <v>5404720</v>
      </c>
      <c r="K38" s="61">
        <f t="shared" si="2"/>
        <v>10596323</v>
      </c>
      <c r="L38" s="62">
        <f t="shared" si="2"/>
        <v>10939313</v>
      </c>
    </row>
    <row r="39" spans="1:12" ht="13.5">
      <c r="A39" s="33" t="s">
        <v>54</v>
      </c>
      <c r="B39" s="41"/>
      <c r="C39" s="8">
        <v>17301000</v>
      </c>
      <c r="D39" s="8">
        <v>29937273</v>
      </c>
      <c r="E39" s="11">
        <v>31641896</v>
      </c>
      <c r="F39" s="13">
        <v>44024000</v>
      </c>
      <c r="G39" s="8">
        <v>44024000</v>
      </c>
      <c r="H39" s="11">
        <v>23049942</v>
      </c>
      <c r="I39" s="15">
        <v>28048246</v>
      </c>
      <c r="J39" s="13">
        <v>38762000</v>
      </c>
      <c r="K39" s="8">
        <v>37622000</v>
      </c>
      <c r="L39" s="11">
        <v>39632000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17545408</v>
      </c>
      <c r="D42" s="72">
        <f aca="true" t="shared" si="3" ref="D42:L42">SUM(D38:D41)</f>
        <v>13453243</v>
      </c>
      <c r="E42" s="73">
        <f t="shared" si="3"/>
        <v>12274562</v>
      </c>
      <c r="F42" s="74">
        <f t="shared" si="3"/>
        <v>70916857</v>
      </c>
      <c r="G42" s="72">
        <f t="shared" si="3"/>
        <v>70916857</v>
      </c>
      <c r="H42" s="73">
        <f t="shared" si="3"/>
        <v>50562978</v>
      </c>
      <c r="I42" s="75">
        <f t="shared" si="3"/>
        <v>-18311258</v>
      </c>
      <c r="J42" s="76">
        <f t="shared" si="3"/>
        <v>44166720</v>
      </c>
      <c r="K42" s="72">
        <f t="shared" si="3"/>
        <v>48218323</v>
      </c>
      <c r="L42" s="73">
        <f t="shared" si="3"/>
        <v>50571313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17545408</v>
      </c>
      <c r="D44" s="82">
        <f aca="true" t="shared" si="4" ref="D44:L44">+D42-D43</f>
        <v>13453243</v>
      </c>
      <c r="E44" s="83">
        <f t="shared" si="4"/>
        <v>12274562</v>
      </c>
      <c r="F44" s="84">
        <f t="shared" si="4"/>
        <v>70916857</v>
      </c>
      <c r="G44" s="82">
        <f t="shared" si="4"/>
        <v>70916857</v>
      </c>
      <c r="H44" s="83">
        <f t="shared" si="4"/>
        <v>50562978</v>
      </c>
      <c r="I44" s="85">
        <f t="shared" si="4"/>
        <v>-18311258</v>
      </c>
      <c r="J44" s="86">
        <f t="shared" si="4"/>
        <v>44166720</v>
      </c>
      <c r="K44" s="82">
        <f t="shared" si="4"/>
        <v>48218323</v>
      </c>
      <c r="L44" s="83">
        <f t="shared" si="4"/>
        <v>50571313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17545408</v>
      </c>
      <c r="D46" s="72">
        <f aca="true" t="shared" si="5" ref="D46:L46">SUM(D44:D45)</f>
        <v>13453243</v>
      </c>
      <c r="E46" s="73">
        <f t="shared" si="5"/>
        <v>12274562</v>
      </c>
      <c r="F46" s="74">
        <f t="shared" si="5"/>
        <v>70916857</v>
      </c>
      <c r="G46" s="72">
        <f t="shared" si="5"/>
        <v>70916857</v>
      </c>
      <c r="H46" s="73">
        <f t="shared" si="5"/>
        <v>50562978</v>
      </c>
      <c r="I46" s="75">
        <f t="shared" si="5"/>
        <v>-18311258</v>
      </c>
      <c r="J46" s="76">
        <f t="shared" si="5"/>
        <v>44166720</v>
      </c>
      <c r="K46" s="72">
        <f t="shared" si="5"/>
        <v>48218323</v>
      </c>
      <c r="L46" s="73">
        <f t="shared" si="5"/>
        <v>50571313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17545408</v>
      </c>
      <c r="D48" s="92">
        <f aca="true" t="shared" si="6" ref="D48:L48">SUM(D46:D47)</f>
        <v>13453243</v>
      </c>
      <c r="E48" s="93">
        <f t="shared" si="6"/>
        <v>12274562</v>
      </c>
      <c r="F48" s="94">
        <f t="shared" si="6"/>
        <v>70916857</v>
      </c>
      <c r="G48" s="92">
        <f t="shared" si="6"/>
        <v>70916857</v>
      </c>
      <c r="H48" s="95">
        <f t="shared" si="6"/>
        <v>50562978</v>
      </c>
      <c r="I48" s="96">
        <f t="shared" si="6"/>
        <v>-18311258</v>
      </c>
      <c r="J48" s="97">
        <f t="shared" si="6"/>
        <v>44166720</v>
      </c>
      <c r="K48" s="92">
        <f t="shared" si="6"/>
        <v>48218323</v>
      </c>
      <c r="L48" s="98">
        <f t="shared" si="6"/>
        <v>50571313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285392425</v>
      </c>
      <c r="D5" s="8">
        <v>255730049</v>
      </c>
      <c r="E5" s="9">
        <v>281023721</v>
      </c>
      <c r="F5" s="10">
        <v>357780000</v>
      </c>
      <c r="G5" s="8">
        <v>357780000</v>
      </c>
      <c r="H5" s="11">
        <v>348448069</v>
      </c>
      <c r="I5" s="12">
        <v>310476433</v>
      </c>
      <c r="J5" s="10">
        <v>388192000</v>
      </c>
      <c r="K5" s="8">
        <v>411483000</v>
      </c>
      <c r="L5" s="11">
        <v>436172000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616925525</v>
      </c>
      <c r="D7" s="8">
        <v>597526881</v>
      </c>
      <c r="E7" s="11">
        <v>764663908</v>
      </c>
      <c r="F7" s="13">
        <v>917263000</v>
      </c>
      <c r="G7" s="8">
        <v>917263000</v>
      </c>
      <c r="H7" s="11">
        <v>833226755</v>
      </c>
      <c r="I7" s="14">
        <v>829722837</v>
      </c>
      <c r="J7" s="13">
        <v>972299000</v>
      </c>
      <c r="K7" s="8">
        <v>1069530000</v>
      </c>
      <c r="L7" s="11">
        <v>1176483000</v>
      </c>
    </row>
    <row r="8" spans="1:12" ht="13.5">
      <c r="A8" s="35" t="s">
        <v>22</v>
      </c>
      <c r="B8" s="34" t="s">
        <v>19</v>
      </c>
      <c r="C8" s="8">
        <v>211680242</v>
      </c>
      <c r="D8" s="8">
        <v>223249429</v>
      </c>
      <c r="E8" s="11">
        <v>210326831</v>
      </c>
      <c r="F8" s="13">
        <v>284895000</v>
      </c>
      <c r="G8" s="8">
        <v>284895001</v>
      </c>
      <c r="H8" s="11">
        <v>277333605</v>
      </c>
      <c r="I8" s="15">
        <v>219406650</v>
      </c>
      <c r="J8" s="13">
        <v>313385000</v>
      </c>
      <c r="K8" s="8">
        <v>344724000</v>
      </c>
      <c r="L8" s="11">
        <v>379196000</v>
      </c>
    </row>
    <row r="9" spans="1:12" ht="13.5">
      <c r="A9" s="35" t="s">
        <v>23</v>
      </c>
      <c r="B9" s="34" t="s">
        <v>19</v>
      </c>
      <c r="C9" s="8">
        <v>48587653</v>
      </c>
      <c r="D9" s="8">
        <v>49064812</v>
      </c>
      <c r="E9" s="11">
        <v>47636629</v>
      </c>
      <c r="F9" s="13">
        <v>60858000</v>
      </c>
      <c r="G9" s="8">
        <v>60857999</v>
      </c>
      <c r="H9" s="11">
        <v>60245864</v>
      </c>
      <c r="I9" s="15">
        <v>59375701</v>
      </c>
      <c r="J9" s="13">
        <v>94496000</v>
      </c>
      <c r="K9" s="8">
        <v>103946000</v>
      </c>
      <c r="L9" s="11">
        <v>111310000</v>
      </c>
    </row>
    <row r="10" spans="1:12" ht="13.5">
      <c r="A10" s="35" t="s">
        <v>24</v>
      </c>
      <c r="B10" s="34" t="s">
        <v>19</v>
      </c>
      <c r="C10" s="8">
        <v>54773328</v>
      </c>
      <c r="D10" s="8">
        <v>57387734</v>
      </c>
      <c r="E10" s="36">
        <v>64253431</v>
      </c>
      <c r="F10" s="37">
        <v>69588000</v>
      </c>
      <c r="G10" s="38">
        <v>69588000</v>
      </c>
      <c r="H10" s="36">
        <v>74534670</v>
      </c>
      <c r="I10" s="39">
        <v>74508944</v>
      </c>
      <c r="J10" s="40">
        <v>104099000</v>
      </c>
      <c r="K10" s="38">
        <v>114509000</v>
      </c>
      <c r="L10" s="36">
        <v>125960000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16230840</v>
      </c>
      <c r="D12" s="8">
        <v>23577276</v>
      </c>
      <c r="E12" s="11">
        <v>12342192</v>
      </c>
      <c r="F12" s="13">
        <v>13499999</v>
      </c>
      <c r="G12" s="8">
        <v>13500000</v>
      </c>
      <c r="H12" s="11">
        <v>17797780</v>
      </c>
      <c r="I12" s="15">
        <v>29053201</v>
      </c>
      <c r="J12" s="13">
        <v>35454000</v>
      </c>
      <c r="K12" s="8">
        <v>37581000</v>
      </c>
      <c r="L12" s="11">
        <v>39836000</v>
      </c>
    </row>
    <row r="13" spans="1:12" ht="13.5">
      <c r="A13" s="33" t="s">
        <v>27</v>
      </c>
      <c r="B13" s="41"/>
      <c r="C13" s="8">
        <v>30546748</v>
      </c>
      <c r="D13" s="8">
        <v>35720658</v>
      </c>
      <c r="E13" s="11">
        <v>27592762</v>
      </c>
      <c r="F13" s="13">
        <v>40000000</v>
      </c>
      <c r="G13" s="8">
        <v>40000000</v>
      </c>
      <c r="H13" s="11">
        <v>28544903</v>
      </c>
      <c r="I13" s="15">
        <v>34088471</v>
      </c>
      <c r="J13" s="13">
        <v>44944000</v>
      </c>
      <c r="K13" s="8">
        <v>47641000</v>
      </c>
      <c r="L13" s="11">
        <v>50500000</v>
      </c>
    </row>
    <row r="14" spans="1:12" ht="13.5">
      <c r="A14" s="33" t="s">
        <v>28</v>
      </c>
      <c r="B14" s="41"/>
      <c r="C14" s="8">
        <v>51302423</v>
      </c>
      <c r="D14" s="8">
        <v>45797676</v>
      </c>
      <c r="E14" s="11">
        <v>54307169</v>
      </c>
      <c r="F14" s="13">
        <v>59400000</v>
      </c>
      <c r="G14" s="8">
        <v>59400000</v>
      </c>
      <c r="H14" s="11">
        <v>67805949</v>
      </c>
      <c r="I14" s="15">
        <v>67805948</v>
      </c>
      <c r="J14" s="13">
        <v>66742000</v>
      </c>
      <c r="K14" s="8">
        <v>70747000</v>
      </c>
      <c r="L14" s="11">
        <v>74992000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12346564</v>
      </c>
      <c r="D16" s="8">
        <v>9846497</v>
      </c>
      <c r="E16" s="11">
        <v>33049072</v>
      </c>
      <c r="F16" s="13">
        <v>12000000</v>
      </c>
      <c r="G16" s="8">
        <v>12000000</v>
      </c>
      <c r="H16" s="11">
        <v>4817830</v>
      </c>
      <c r="I16" s="15">
        <v>13555829</v>
      </c>
      <c r="J16" s="13">
        <v>24000000</v>
      </c>
      <c r="K16" s="8">
        <v>25440000</v>
      </c>
      <c r="L16" s="11">
        <v>26967000</v>
      </c>
    </row>
    <row r="17" spans="1:12" ht="13.5">
      <c r="A17" s="33" t="s">
        <v>31</v>
      </c>
      <c r="B17" s="41"/>
      <c r="C17" s="8">
        <v>8909042</v>
      </c>
      <c r="D17" s="8">
        <v>9195509</v>
      </c>
      <c r="E17" s="11">
        <v>8100962</v>
      </c>
      <c r="F17" s="13">
        <v>12500999</v>
      </c>
      <c r="G17" s="8">
        <v>12501000</v>
      </c>
      <c r="H17" s="11">
        <v>9710727</v>
      </c>
      <c r="I17" s="15">
        <v>9705007</v>
      </c>
      <c r="J17" s="13">
        <v>14046000</v>
      </c>
      <c r="K17" s="8">
        <v>14889000</v>
      </c>
      <c r="L17" s="11">
        <v>15782000</v>
      </c>
    </row>
    <row r="18" spans="1:12" ht="13.5">
      <c r="A18" s="35" t="s">
        <v>32</v>
      </c>
      <c r="B18" s="34"/>
      <c r="C18" s="8">
        <v>16039967</v>
      </c>
      <c r="D18" s="8">
        <v>15608127</v>
      </c>
      <c r="E18" s="11">
        <v>15931818</v>
      </c>
      <c r="F18" s="13">
        <v>18800000</v>
      </c>
      <c r="G18" s="8">
        <v>18800000</v>
      </c>
      <c r="H18" s="11">
        <v>15833811</v>
      </c>
      <c r="I18" s="15">
        <v>15898769</v>
      </c>
      <c r="J18" s="13">
        <v>21124000</v>
      </c>
      <c r="K18" s="8">
        <v>22391000</v>
      </c>
      <c r="L18" s="11">
        <v>23734000</v>
      </c>
    </row>
    <row r="19" spans="1:12" ht="13.5">
      <c r="A19" s="33" t="s">
        <v>33</v>
      </c>
      <c r="B19" s="41"/>
      <c r="C19" s="8">
        <v>478178444</v>
      </c>
      <c r="D19" s="8">
        <v>547555480</v>
      </c>
      <c r="E19" s="11">
        <v>616432887</v>
      </c>
      <c r="F19" s="13">
        <v>864900000</v>
      </c>
      <c r="G19" s="8">
        <v>854258300</v>
      </c>
      <c r="H19" s="11">
        <v>877963965</v>
      </c>
      <c r="I19" s="15">
        <v>793516083</v>
      </c>
      <c r="J19" s="13">
        <v>968911000</v>
      </c>
      <c r="K19" s="8">
        <v>956082000</v>
      </c>
      <c r="L19" s="11">
        <v>1028010000</v>
      </c>
    </row>
    <row r="20" spans="1:12" ht="13.5">
      <c r="A20" s="33" t="s">
        <v>34</v>
      </c>
      <c r="B20" s="41" t="s">
        <v>19</v>
      </c>
      <c r="C20" s="8">
        <v>36473936</v>
      </c>
      <c r="D20" s="8">
        <v>89817416</v>
      </c>
      <c r="E20" s="36">
        <v>123415886</v>
      </c>
      <c r="F20" s="37">
        <v>68839999</v>
      </c>
      <c r="G20" s="38">
        <v>128836443</v>
      </c>
      <c r="H20" s="36">
        <v>44102062</v>
      </c>
      <c r="I20" s="39">
        <v>108460680</v>
      </c>
      <c r="J20" s="40">
        <v>203570001</v>
      </c>
      <c r="K20" s="38">
        <v>137340000</v>
      </c>
      <c r="L20" s="36">
        <v>162580000</v>
      </c>
    </row>
    <row r="21" spans="1:12" ht="13.5">
      <c r="A21" s="33" t="s">
        <v>35</v>
      </c>
      <c r="B21" s="41"/>
      <c r="C21" s="8">
        <v>305088</v>
      </c>
      <c r="D21" s="8">
        <v>22195710</v>
      </c>
      <c r="E21" s="11">
        <v>577997</v>
      </c>
      <c r="F21" s="13">
        <v>38000000</v>
      </c>
      <c r="G21" s="8">
        <v>38000000</v>
      </c>
      <c r="H21" s="42">
        <v>-453062</v>
      </c>
      <c r="I21" s="15">
        <v>992400105</v>
      </c>
      <c r="J21" s="13">
        <v>41000000</v>
      </c>
      <c r="K21" s="8">
        <v>45460000</v>
      </c>
      <c r="L21" s="11">
        <v>46067600</v>
      </c>
    </row>
    <row r="22" spans="1:12" ht="24.75" customHeight="1">
      <c r="A22" s="43" t="s">
        <v>36</v>
      </c>
      <c r="B22" s="44"/>
      <c r="C22" s="45">
        <f>SUM(C5:C21)</f>
        <v>1867692225</v>
      </c>
      <c r="D22" s="45">
        <f aca="true" t="shared" si="0" ref="D22:L22">SUM(D5:D21)</f>
        <v>1982273254</v>
      </c>
      <c r="E22" s="46">
        <f t="shared" si="0"/>
        <v>2259655265</v>
      </c>
      <c r="F22" s="47">
        <f t="shared" si="0"/>
        <v>2818324997</v>
      </c>
      <c r="G22" s="45">
        <f t="shared" si="0"/>
        <v>2867679743</v>
      </c>
      <c r="H22" s="48">
        <f t="shared" si="0"/>
        <v>2659912928</v>
      </c>
      <c r="I22" s="49">
        <f t="shared" si="0"/>
        <v>3557974658</v>
      </c>
      <c r="J22" s="50">
        <f t="shared" si="0"/>
        <v>3292262001</v>
      </c>
      <c r="K22" s="45">
        <f t="shared" si="0"/>
        <v>3401763000</v>
      </c>
      <c r="L22" s="46">
        <f t="shared" si="0"/>
        <v>3697589600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440942998</v>
      </c>
      <c r="D25" s="8">
        <v>525233221</v>
      </c>
      <c r="E25" s="11">
        <v>598398760</v>
      </c>
      <c r="F25" s="12">
        <v>644064000</v>
      </c>
      <c r="G25" s="8">
        <v>645412157</v>
      </c>
      <c r="H25" s="14">
        <v>625531536</v>
      </c>
      <c r="I25" s="15">
        <v>658611972</v>
      </c>
      <c r="J25" s="13">
        <v>743621831</v>
      </c>
      <c r="K25" s="8">
        <v>788239141</v>
      </c>
      <c r="L25" s="11">
        <v>835533489</v>
      </c>
    </row>
    <row r="26" spans="1:12" ht="13.5">
      <c r="A26" s="35" t="s">
        <v>39</v>
      </c>
      <c r="B26" s="34"/>
      <c r="C26" s="8">
        <v>21667681</v>
      </c>
      <c r="D26" s="8">
        <v>25405636</v>
      </c>
      <c r="E26" s="11">
        <v>27155223</v>
      </c>
      <c r="F26" s="13">
        <v>35326000</v>
      </c>
      <c r="G26" s="8">
        <v>35326000</v>
      </c>
      <c r="H26" s="11">
        <v>32164546</v>
      </c>
      <c r="I26" s="15">
        <v>31845968</v>
      </c>
      <c r="J26" s="13">
        <v>38152000</v>
      </c>
      <c r="K26" s="8">
        <v>40441000</v>
      </c>
      <c r="L26" s="11">
        <v>42867000</v>
      </c>
    </row>
    <row r="27" spans="1:12" ht="13.5">
      <c r="A27" s="35" t="s">
        <v>40</v>
      </c>
      <c r="B27" s="34" t="s">
        <v>41</v>
      </c>
      <c r="C27" s="8">
        <v>197819258</v>
      </c>
      <c r="D27" s="8">
        <v>130414056</v>
      </c>
      <c r="E27" s="11">
        <v>192987885</v>
      </c>
      <c r="F27" s="13">
        <v>50000000</v>
      </c>
      <c r="G27" s="8">
        <v>50000000</v>
      </c>
      <c r="H27" s="11">
        <v>50000004</v>
      </c>
      <c r="I27" s="15">
        <v>18532870</v>
      </c>
      <c r="J27" s="13">
        <v>55000000</v>
      </c>
      <c r="K27" s="8">
        <v>57000000</v>
      </c>
      <c r="L27" s="11">
        <v>62000000</v>
      </c>
    </row>
    <row r="28" spans="1:12" ht="13.5">
      <c r="A28" s="35" t="s">
        <v>42</v>
      </c>
      <c r="B28" s="34" t="s">
        <v>19</v>
      </c>
      <c r="C28" s="8">
        <v>449616957</v>
      </c>
      <c r="D28" s="8">
        <v>552486790</v>
      </c>
      <c r="E28" s="11">
        <v>477163893</v>
      </c>
      <c r="F28" s="12">
        <v>180000001</v>
      </c>
      <c r="G28" s="8">
        <v>180000000</v>
      </c>
      <c r="H28" s="14">
        <v>179999998</v>
      </c>
      <c r="I28" s="15">
        <v>754377168</v>
      </c>
      <c r="J28" s="13">
        <v>185000000</v>
      </c>
      <c r="K28" s="8">
        <v>199948000</v>
      </c>
      <c r="L28" s="11">
        <v>211945000</v>
      </c>
    </row>
    <row r="29" spans="1:12" ht="13.5">
      <c r="A29" s="35" t="s">
        <v>43</v>
      </c>
      <c r="B29" s="34"/>
      <c r="C29" s="8">
        <v>37153984</v>
      </c>
      <c r="D29" s="8">
        <v>40503255</v>
      </c>
      <c r="E29" s="11">
        <v>34578938</v>
      </c>
      <c r="F29" s="13">
        <v>40000000</v>
      </c>
      <c r="G29" s="8">
        <v>40000000</v>
      </c>
      <c r="H29" s="11">
        <v>20725667</v>
      </c>
      <c r="I29" s="15">
        <v>37512292</v>
      </c>
      <c r="J29" s="13">
        <v>80000000</v>
      </c>
      <c r="K29" s="8">
        <v>88000000</v>
      </c>
      <c r="L29" s="11">
        <v>120000000</v>
      </c>
    </row>
    <row r="30" spans="1:12" ht="13.5">
      <c r="A30" s="35" t="s">
        <v>44</v>
      </c>
      <c r="B30" s="34" t="s">
        <v>19</v>
      </c>
      <c r="C30" s="8">
        <v>619152842</v>
      </c>
      <c r="D30" s="8">
        <v>674894906</v>
      </c>
      <c r="E30" s="11">
        <v>748278150</v>
      </c>
      <c r="F30" s="12">
        <v>839635000</v>
      </c>
      <c r="G30" s="8">
        <v>839635000</v>
      </c>
      <c r="H30" s="14">
        <v>768358064</v>
      </c>
      <c r="I30" s="15">
        <v>790119503</v>
      </c>
      <c r="J30" s="13">
        <v>854322000</v>
      </c>
      <c r="K30" s="8">
        <v>905582000</v>
      </c>
      <c r="L30" s="11">
        <v>959917000</v>
      </c>
    </row>
    <row r="31" spans="1:12" ht="13.5">
      <c r="A31" s="35" t="s">
        <v>45</v>
      </c>
      <c r="B31" s="34" t="s">
        <v>46</v>
      </c>
      <c r="C31" s="8">
        <v>142278437</v>
      </c>
      <c r="D31" s="8">
        <v>163670451</v>
      </c>
      <c r="E31" s="11">
        <v>199521473</v>
      </c>
      <c r="F31" s="13">
        <v>203208998</v>
      </c>
      <c r="G31" s="8">
        <v>245855206</v>
      </c>
      <c r="H31" s="11">
        <v>242128199</v>
      </c>
      <c r="I31" s="15">
        <v>258470750</v>
      </c>
      <c r="J31" s="13">
        <v>204967000</v>
      </c>
      <c r="K31" s="8">
        <v>212261000</v>
      </c>
      <c r="L31" s="11">
        <v>223706000</v>
      </c>
    </row>
    <row r="32" spans="1:12" ht="13.5">
      <c r="A32" s="35" t="s">
        <v>47</v>
      </c>
      <c r="B32" s="34"/>
      <c r="C32" s="8">
        <v>66780429</v>
      </c>
      <c r="D32" s="8">
        <v>68511229</v>
      </c>
      <c r="E32" s="11">
        <v>68927685</v>
      </c>
      <c r="F32" s="12">
        <v>193255000</v>
      </c>
      <c r="G32" s="8">
        <v>214340128</v>
      </c>
      <c r="H32" s="14">
        <v>192747815</v>
      </c>
      <c r="I32" s="15">
        <v>153199487</v>
      </c>
      <c r="J32" s="13">
        <v>330136000</v>
      </c>
      <c r="K32" s="8">
        <v>210271000</v>
      </c>
      <c r="L32" s="11">
        <v>292415600</v>
      </c>
    </row>
    <row r="33" spans="1:12" ht="13.5">
      <c r="A33" s="35" t="s">
        <v>48</v>
      </c>
      <c r="B33" s="34"/>
      <c r="C33" s="8">
        <v>6940000</v>
      </c>
      <c r="D33" s="8">
        <v>6740000</v>
      </c>
      <c r="E33" s="11">
        <v>17180000</v>
      </c>
      <c r="F33" s="13">
        <v>11500000</v>
      </c>
      <c r="G33" s="8">
        <v>15500000</v>
      </c>
      <c r="H33" s="11">
        <v>15500000</v>
      </c>
      <c r="I33" s="15">
        <v>480000</v>
      </c>
      <c r="J33" s="13">
        <v>5720000</v>
      </c>
      <c r="K33" s="8">
        <v>15720000</v>
      </c>
      <c r="L33" s="11">
        <v>15720000</v>
      </c>
    </row>
    <row r="34" spans="1:12" ht="13.5">
      <c r="A34" s="35" t="s">
        <v>49</v>
      </c>
      <c r="B34" s="34" t="s">
        <v>50</v>
      </c>
      <c r="C34" s="8">
        <v>315581579</v>
      </c>
      <c r="D34" s="8">
        <v>424139214</v>
      </c>
      <c r="E34" s="11">
        <v>461161179</v>
      </c>
      <c r="F34" s="12">
        <v>381567001</v>
      </c>
      <c r="G34" s="8">
        <v>395542509</v>
      </c>
      <c r="H34" s="11">
        <v>378141852</v>
      </c>
      <c r="I34" s="15">
        <v>434276536</v>
      </c>
      <c r="J34" s="13">
        <v>405338887</v>
      </c>
      <c r="K34" s="8">
        <v>432822198</v>
      </c>
      <c r="L34" s="11">
        <v>452661530</v>
      </c>
    </row>
    <row r="35" spans="1:12" ht="13.5">
      <c r="A35" s="33" t="s">
        <v>51</v>
      </c>
      <c r="B35" s="41"/>
      <c r="C35" s="8">
        <v>0</v>
      </c>
      <c r="D35" s="8">
        <v>39467015</v>
      </c>
      <c r="E35" s="11">
        <v>0</v>
      </c>
      <c r="F35" s="13">
        <v>0</v>
      </c>
      <c r="G35" s="8">
        <v>0</v>
      </c>
      <c r="H35" s="11">
        <v>0</v>
      </c>
      <c r="I35" s="15">
        <v>6720709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2297934165</v>
      </c>
      <c r="D36" s="45">
        <f aca="true" t="shared" si="1" ref="D36:L36">SUM(D25:D35)</f>
        <v>2651465773</v>
      </c>
      <c r="E36" s="46">
        <f t="shared" si="1"/>
        <v>2825353186</v>
      </c>
      <c r="F36" s="47">
        <f t="shared" si="1"/>
        <v>2578556000</v>
      </c>
      <c r="G36" s="45">
        <f t="shared" si="1"/>
        <v>2661611000</v>
      </c>
      <c r="H36" s="46">
        <f t="shared" si="1"/>
        <v>2505297681</v>
      </c>
      <c r="I36" s="49">
        <f t="shared" si="1"/>
        <v>3144147255</v>
      </c>
      <c r="J36" s="50">
        <f t="shared" si="1"/>
        <v>2902257718</v>
      </c>
      <c r="K36" s="45">
        <f t="shared" si="1"/>
        <v>2950284339</v>
      </c>
      <c r="L36" s="46">
        <f t="shared" si="1"/>
        <v>3216765619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-430241940</v>
      </c>
      <c r="D38" s="61">
        <f aca="true" t="shared" si="2" ref="D38:L38">+D22-D36</f>
        <v>-669192519</v>
      </c>
      <c r="E38" s="62">
        <f t="shared" si="2"/>
        <v>-565697921</v>
      </c>
      <c r="F38" s="63">
        <f t="shared" si="2"/>
        <v>239768997</v>
      </c>
      <c r="G38" s="61">
        <f t="shared" si="2"/>
        <v>206068743</v>
      </c>
      <c r="H38" s="62">
        <f t="shared" si="2"/>
        <v>154615247</v>
      </c>
      <c r="I38" s="64">
        <f t="shared" si="2"/>
        <v>413827403</v>
      </c>
      <c r="J38" s="65">
        <f t="shared" si="2"/>
        <v>390004283</v>
      </c>
      <c r="K38" s="61">
        <f t="shared" si="2"/>
        <v>451478661</v>
      </c>
      <c r="L38" s="62">
        <f t="shared" si="2"/>
        <v>480823981</v>
      </c>
    </row>
    <row r="39" spans="1:12" ht="13.5">
      <c r="A39" s="33" t="s">
        <v>54</v>
      </c>
      <c r="B39" s="41"/>
      <c r="C39" s="8">
        <v>393793267</v>
      </c>
      <c r="D39" s="8">
        <v>555234831</v>
      </c>
      <c r="E39" s="11">
        <v>473584799</v>
      </c>
      <c r="F39" s="13">
        <v>622026000</v>
      </c>
      <c r="G39" s="8">
        <v>612667700</v>
      </c>
      <c r="H39" s="11">
        <v>544502428</v>
      </c>
      <c r="I39" s="15">
        <v>548523447</v>
      </c>
      <c r="J39" s="13">
        <v>650955000</v>
      </c>
      <c r="K39" s="8">
        <v>758454000</v>
      </c>
      <c r="L39" s="11">
        <v>1164787000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-36448673</v>
      </c>
      <c r="D42" s="72">
        <f aca="true" t="shared" si="3" ref="D42:L42">SUM(D38:D41)</f>
        <v>-113957688</v>
      </c>
      <c r="E42" s="73">
        <f t="shared" si="3"/>
        <v>-92113122</v>
      </c>
      <c r="F42" s="74">
        <f t="shared" si="3"/>
        <v>861794997</v>
      </c>
      <c r="G42" s="72">
        <f t="shared" si="3"/>
        <v>818736443</v>
      </c>
      <c r="H42" s="73">
        <f t="shared" si="3"/>
        <v>699117675</v>
      </c>
      <c r="I42" s="75">
        <f t="shared" si="3"/>
        <v>962350850</v>
      </c>
      <c r="J42" s="76">
        <f t="shared" si="3"/>
        <v>1040959283</v>
      </c>
      <c r="K42" s="72">
        <f t="shared" si="3"/>
        <v>1209932661</v>
      </c>
      <c r="L42" s="73">
        <f t="shared" si="3"/>
        <v>1645610981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-36448673</v>
      </c>
      <c r="D44" s="82">
        <f aca="true" t="shared" si="4" ref="D44:L44">+D42-D43</f>
        <v>-113957688</v>
      </c>
      <c r="E44" s="83">
        <f t="shared" si="4"/>
        <v>-92113122</v>
      </c>
      <c r="F44" s="84">
        <f t="shared" si="4"/>
        <v>861794997</v>
      </c>
      <c r="G44" s="82">
        <f t="shared" si="4"/>
        <v>818736443</v>
      </c>
      <c r="H44" s="83">
        <f t="shared" si="4"/>
        <v>699117675</v>
      </c>
      <c r="I44" s="85">
        <f t="shared" si="4"/>
        <v>962350850</v>
      </c>
      <c r="J44" s="86">
        <f t="shared" si="4"/>
        <v>1040959283</v>
      </c>
      <c r="K44" s="82">
        <f t="shared" si="4"/>
        <v>1209932661</v>
      </c>
      <c r="L44" s="83">
        <f t="shared" si="4"/>
        <v>1645610981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-36448673</v>
      </c>
      <c r="D46" s="72">
        <f aca="true" t="shared" si="5" ref="D46:L46">SUM(D44:D45)</f>
        <v>-113957688</v>
      </c>
      <c r="E46" s="73">
        <f t="shared" si="5"/>
        <v>-92113122</v>
      </c>
      <c r="F46" s="74">
        <f t="shared" si="5"/>
        <v>861794997</v>
      </c>
      <c r="G46" s="72">
        <f t="shared" si="5"/>
        <v>818736443</v>
      </c>
      <c r="H46" s="73">
        <f t="shared" si="5"/>
        <v>699117675</v>
      </c>
      <c r="I46" s="75">
        <f t="shared" si="5"/>
        <v>962350850</v>
      </c>
      <c r="J46" s="76">
        <f t="shared" si="5"/>
        <v>1040959283</v>
      </c>
      <c r="K46" s="72">
        <f t="shared" si="5"/>
        <v>1209932661</v>
      </c>
      <c r="L46" s="73">
        <f t="shared" si="5"/>
        <v>1645610981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-36448673</v>
      </c>
      <c r="D48" s="92">
        <f aca="true" t="shared" si="6" ref="D48:L48">SUM(D46:D47)</f>
        <v>-113957688</v>
      </c>
      <c r="E48" s="93">
        <f t="shared" si="6"/>
        <v>-92113122</v>
      </c>
      <c r="F48" s="94">
        <f t="shared" si="6"/>
        <v>861794997</v>
      </c>
      <c r="G48" s="92">
        <f t="shared" si="6"/>
        <v>818736443</v>
      </c>
      <c r="H48" s="95">
        <f t="shared" si="6"/>
        <v>699117675</v>
      </c>
      <c r="I48" s="96">
        <f t="shared" si="6"/>
        <v>962350850</v>
      </c>
      <c r="J48" s="97">
        <f t="shared" si="6"/>
        <v>1040959283</v>
      </c>
      <c r="K48" s="92">
        <f t="shared" si="6"/>
        <v>1209932661</v>
      </c>
      <c r="L48" s="98">
        <f t="shared" si="6"/>
        <v>1645610981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19221957</v>
      </c>
      <c r="D5" s="8">
        <v>18786098</v>
      </c>
      <c r="E5" s="9">
        <v>17049718</v>
      </c>
      <c r="F5" s="10">
        <v>21359920</v>
      </c>
      <c r="G5" s="8">
        <v>21359920</v>
      </c>
      <c r="H5" s="11">
        <v>21087476</v>
      </c>
      <c r="I5" s="12">
        <v>23010791</v>
      </c>
      <c r="J5" s="10">
        <v>22662875</v>
      </c>
      <c r="K5" s="8">
        <v>23954659</v>
      </c>
      <c r="L5" s="11">
        <v>25296120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5301681</v>
      </c>
      <c r="D10" s="8">
        <v>5660751</v>
      </c>
      <c r="E10" s="36">
        <v>6189916</v>
      </c>
      <c r="F10" s="37">
        <v>6537117</v>
      </c>
      <c r="G10" s="38">
        <v>6537117</v>
      </c>
      <c r="H10" s="36">
        <v>5816967</v>
      </c>
      <c r="I10" s="39">
        <v>6339628</v>
      </c>
      <c r="J10" s="40">
        <v>7248795</v>
      </c>
      <c r="K10" s="38">
        <v>7661976</v>
      </c>
      <c r="L10" s="36">
        <v>8091047</v>
      </c>
    </row>
    <row r="11" spans="1:12" ht="13.5">
      <c r="A11" s="35" t="s">
        <v>25</v>
      </c>
      <c r="B11" s="41"/>
      <c r="C11" s="8">
        <v>0</v>
      </c>
      <c r="D11" s="8">
        <v>405110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212884</v>
      </c>
      <c r="D12" s="8">
        <v>218124</v>
      </c>
      <c r="E12" s="11">
        <v>257753</v>
      </c>
      <c r="F12" s="13">
        <v>604223</v>
      </c>
      <c r="G12" s="8">
        <v>604223</v>
      </c>
      <c r="H12" s="11">
        <v>751645</v>
      </c>
      <c r="I12" s="15">
        <v>591537</v>
      </c>
      <c r="J12" s="13">
        <v>1037297</v>
      </c>
      <c r="K12" s="8">
        <v>1096423</v>
      </c>
      <c r="L12" s="11">
        <v>1157822</v>
      </c>
    </row>
    <row r="13" spans="1:12" ht="13.5">
      <c r="A13" s="33" t="s">
        <v>27</v>
      </c>
      <c r="B13" s="41"/>
      <c r="C13" s="8">
        <v>3866631</v>
      </c>
      <c r="D13" s="8">
        <v>5493145</v>
      </c>
      <c r="E13" s="11">
        <v>12056549</v>
      </c>
      <c r="F13" s="13">
        <v>11212148</v>
      </c>
      <c r="G13" s="8">
        <v>11212148</v>
      </c>
      <c r="H13" s="11">
        <v>11331020</v>
      </c>
      <c r="I13" s="15">
        <v>12517314</v>
      </c>
      <c r="J13" s="13">
        <v>14018089</v>
      </c>
      <c r="K13" s="8">
        <v>14817120</v>
      </c>
      <c r="L13" s="11">
        <v>15646879</v>
      </c>
    </row>
    <row r="14" spans="1:12" ht="13.5">
      <c r="A14" s="33" t="s">
        <v>28</v>
      </c>
      <c r="B14" s="41"/>
      <c r="C14" s="8">
        <v>-1180410</v>
      </c>
      <c r="D14" s="8">
        <v>5380490</v>
      </c>
      <c r="E14" s="11">
        <v>13247348</v>
      </c>
      <c r="F14" s="13">
        <v>5253202</v>
      </c>
      <c r="G14" s="8">
        <v>5253202</v>
      </c>
      <c r="H14" s="11">
        <v>19704657</v>
      </c>
      <c r="I14" s="15">
        <v>14260695</v>
      </c>
      <c r="J14" s="13">
        <v>4451216</v>
      </c>
      <c r="K14" s="8">
        <v>4704936</v>
      </c>
      <c r="L14" s="11">
        <v>4968412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893370</v>
      </c>
      <c r="D16" s="8">
        <v>2665500</v>
      </c>
      <c r="E16" s="11">
        <v>2504450</v>
      </c>
      <c r="F16" s="13">
        <v>8494052</v>
      </c>
      <c r="G16" s="8">
        <v>8494052</v>
      </c>
      <c r="H16" s="11">
        <v>298415</v>
      </c>
      <c r="I16" s="15">
        <v>3010935</v>
      </c>
      <c r="J16" s="13">
        <v>9304170</v>
      </c>
      <c r="K16" s="8">
        <v>9834508</v>
      </c>
      <c r="L16" s="11">
        <v>10385240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44105365</v>
      </c>
      <c r="D18" s="8">
        <v>54502297</v>
      </c>
      <c r="E18" s="11">
        <v>60100267</v>
      </c>
      <c r="F18" s="13">
        <v>10068591</v>
      </c>
      <c r="G18" s="8">
        <v>10068591</v>
      </c>
      <c r="H18" s="11">
        <v>97388789</v>
      </c>
      <c r="I18" s="15">
        <v>36670220</v>
      </c>
      <c r="J18" s="13">
        <v>6277400</v>
      </c>
      <c r="K18" s="8">
        <v>6635212</v>
      </c>
      <c r="L18" s="11">
        <v>7006784</v>
      </c>
    </row>
    <row r="19" spans="1:12" ht="13.5">
      <c r="A19" s="33" t="s">
        <v>33</v>
      </c>
      <c r="B19" s="41"/>
      <c r="C19" s="8">
        <v>141645012</v>
      </c>
      <c r="D19" s="8">
        <v>169001090</v>
      </c>
      <c r="E19" s="11">
        <v>212000673</v>
      </c>
      <c r="F19" s="13">
        <v>208065926</v>
      </c>
      <c r="G19" s="8">
        <v>208065926</v>
      </c>
      <c r="H19" s="11">
        <v>164048864</v>
      </c>
      <c r="I19" s="15">
        <v>208670946</v>
      </c>
      <c r="J19" s="13">
        <v>218524926</v>
      </c>
      <c r="K19" s="8">
        <v>223997000</v>
      </c>
      <c r="L19" s="11">
        <v>230257000</v>
      </c>
    </row>
    <row r="20" spans="1:12" ht="13.5">
      <c r="A20" s="33" t="s">
        <v>34</v>
      </c>
      <c r="B20" s="41" t="s">
        <v>19</v>
      </c>
      <c r="C20" s="8">
        <v>1025592</v>
      </c>
      <c r="D20" s="8">
        <v>2586182</v>
      </c>
      <c r="E20" s="36">
        <v>16812226</v>
      </c>
      <c r="F20" s="37">
        <v>124855982</v>
      </c>
      <c r="G20" s="38">
        <v>124855982</v>
      </c>
      <c r="H20" s="36">
        <v>2384129</v>
      </c>
      <c r="I20" s="39">
        <v>3528881</v>
      </c>
      <c r="J20" s="40">
        <v>196966226</v>
      </c>
      <c r="K20" s="38">
        <v>147149461</v>
      </c>
      <c r="L20" s="36">
        <v>134259466</v>
      </c>
    </row>
    <row r="21" spans="1:12" ht="13.5">
      <c r="A21" s="33" t="s">
        <v>35</v>
      </c>
      <c r="B21" s="41"/>
      <c r="C21" s="8">
        <v>291345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215383427</v>
      </c>
      <c r="D22" s="45">
        <f aca="true" t="shared" si="0" ref="D22:L22">SUM(D5:D21)</f>
        <v>264698787</v>
      </c>
      <c r="E22" s="46">
        <f t="shared" si="0"/>
        <v>340218900</v>
      </c>
      <c r="F22" s="47">
        <f t="shared" si="0"/>
        <v>396451161</v>
      </c>
      <c r="G22" s="45">
        <f t="shared" si="0"/>
        <v>396451161</v>
      </c>
      <c r="H22" s="48">
        <f t="shared" si="0"/>
        <v>322811962</v>
      </c>
      <c r="I22" s="49">
        <f t="shared" si="0"/>
        <v>308600947</v>
      </c>
      <c r="J22" s="50">
        <f t="shared" si="0"/>
        <v>480490994</v>
      </c>
      <c r="K22" s="45">
        <f t="shared" si="0"/>
        <v>439851295</v>
      </c>
      <c r="L22" s="46">
        <f t="shared" si="0"/>
        <v>437068770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60201026</v>
      </c>
      <c r="D25" s="8">
        <v>70248841</v>
      </c>
      <c r="E25" s="11">
        <v>78995823</v>
      </c>
      <c r="F25" s="12">
        <v>88441649</v>
      </c>
      <c r="G25" s="8">
        <v>88441649</v>
      </c>
      <c r="H25" s="14">
        <v>69329956</v>
      </c>
      <c r="I25" s="15">
        <v>83926044</v>
      </c>
      <c r="J25" s="13">
        <v>91794724</v>
      </c>
      <c r="K25" s="8">
        <v>91021286</v>
      </c>
      <c r="L25" s="11">
        <v>96055763</v>
      </c>
    </row>
    <row r="26" spans="1:12" ht="13.5">
      <c r="A26" s="35" t="s">
        <v>39</v>
      </c>
      <c r="B26" s="34"/>
      <c r="C26" s="8">
        <v>11906137</v>
      </c>
      <c r="D26" s="8">
        <v>15794896</v>
      </c>
      <c r="E26" s="11">
        <v>16779483</v>
      </c>
      <c r="F26" s="13">
        <v>19505009</v>
      </c>
      <c r="G26" s="8">
        <v>19505009</v>
      </c>
      <c r="H26" s="11">
        <v>16679328</v>
      </c>
      <c r="I26" s="15">
        <v>18270497</v>
      </c>
      <c r="J26" s="13">
        <v>26320067</v>
      </c>
      <c r="K26" s="8">
        <v>27820311</v>
      </c>
      <c r="L26" s="11">
        <v>29378249</v>
      </c>
    </row>
    <row r="27" spans="1:12" ht="13.5">
      <c r="A27" s="35" t="s">
        <v>40</v>
      </c>
      <c r="B27" s="34" t="s">
        <v>41</v>
      </c>
      <c r="C27" s="8">
        <v>0</v>
      </c>
      <c r="D27" s="8">
        <v>12440837</v>
      </c>
      <c r="E27" s="11">
        <v>32475589</v>
      </c>
      <c r="F27" s="13">
        <v>26428539</v>
      </c>
      <c r="G27" s="8">
        <v>26428539</v>
      </c>
      <c r="H27" s="11">
        <v>0</v>
      </c>
      <c r="I27" s="15">
        <v>48647951</v>
      </c>
      <c r="J27" s="13">
        <v>23604767</v>
      </c>
      <c r="K27" s="8">
        <v>24950239</v>
      </c>
      <c r="L27" s="11">
        <v>25696954</v>
      </c>
    </row>
    <row r="28" spans="1:12" ht="13.5">
      <c r="A28" s="35" t="s">
        <v>42</v>
      </c>
      <c r="B28" s="34" t="s">
        <v>19</v>
      </c>
      <c r="C28" s="8">
        <v>0</v>
      </c>
      <c r="D28" s="8">
        <v>27262896</v>
      </c>
      <c r="E28" s="11">
        <v>27993049</v>
      </c>
      <c r="F28" s="12">
        <v>37289249</v>
      </c>
      <c r="G28" s="8">
        <v>37289249</v>
      </c>
      <c r="H28" s="14">
        <v>0</v>
      </c>
      <c r="I28" s="15">
        <v>54077607</v>
      </c>
      <c r="J28" s="13">
        <v>31000000</v>
      </c>
      <c r="K28" s="8">
        <v>32767000</v>
      </c>
      <c r="L28" s="11">
        <v>34601952</v>
      </c>
    </row>
    <row r="29" spans="1:12" ht="13.5">
      <c r="A29" s="35" t="s">
        <v>43</v>
      </c>
      <c r="B29" s="34"/>
      <c r="C29" s="8">
        <v>54034</v>
      </c>
      <c r="D29" s="8">
        <v>18954</v>
      </c>
      <c r="E29" s="11">
        <v>81041</v>
      </c>
      <c r="F29" s="13">
        <v>28037</v>
      </c>
      <c r="G29" s="8">
        <v>28037</v>
      </c>
      <c r="H29" s="11">
        <v>84693</v>
      </c>
      <c r="I29" s="15">
        <v>201278</v>
      </c>
      <c r="J29" s="13">
        <v>60000</v>
      </c>
      <c r="K29" s="8">
        <v>63420</v>
      </c>
      <c r="L29" s="11">
        <v>66972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2660225</v>
      </c>
      <c r="D31" s="8">
        <v>2636165</v>
      </c>
      <c r="E31" s="11">
        <v>7230356</v>
      </c>
      <c r="F31" s="13">
        <v>15745913</v>
      </c>
      <c r="G31" s="8">
        <v>15745913</v>
      </c>
      <c r="H31" s="11">
        <v>11716476</v>
      </c>
      <c r="I31" s="15">
        <v>7732304</v>
      </c>
      <c r="J31" s="13">
        <v>16560439</v>
      </c>
      <c r="K31" s="8">
        <v>18078055</v>
      </c>
      <c r="L31" s="11">
        <v>19090426</v>
      </c>
    </row>
    <row r="32" spans="1:12" ht="13.5">
      <c r="A32" s="35" t="s">
        <v>47</v>
      </c>
      <c r="B32" s="34"/>
      <c r="C32" s="8">
        <v>2552587</v>
      </c>
      <c r="D32" s="8">
        <v>9035377</v>
      </c>
      <c r="E32" s="11">
        <v>8981865</v>
      </c>
      <c r="F32" s="12">
        <v>28355244</v>
      </c>
      <c r="G32" s="8">
        <v>28355244</v>
      </c>
      <c r="H32" s="14">
        <v>21403183</v>
      </c>
      <c r="I32" s="15">
        <v>11641909</v>
      </c>
      <c r="J32" s="13">
        <v>76081797</v>
      </c>
      <c r="K32" s="8">
        <v>66208180</v>
      </c>
      <c r="L32" s="11">
        <v>60172717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8297627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56330370</v>
      </c>
      <c r="D34" s="8">
        <v>45985314</v>
      </c>
      <c r="E34" s="11">
        <v>56668165</v>
      </c>
      <c r="F34" s="12">
        <v>89646250</v>
      </c>
      <c r="G34" s="8">
        <v>89646250</v>
      </c>
      <c r="H34" s="11">
        <v>64740843</v>
      </c>
      <c r="I34" s="15">
        <v>96190770</v>
      </c>
      <c r="J34" s="13">
        <v>60711725</v>
      </c>
      <c r="K34" s="8">
        <v>68772414</v>
      </c>
      <c r="L34" s="11">
        <v>72636042</v>
      </c>
    </row>
    <row r="35" spans="1:12" ht="13.5">
      <c r="A35" s="33" t="s">
        <v>51</v>
      </c>
      <c r="B35" s="41"/>
      <c r="C35" s="8">
        <v>0</v>
      </c>
      <c r="D35" s="8">
        <v>756802</v>
      </c>
      <c r="E35" s="11">
        <v>0</v>
      </c>
      <c r="F35" s="13">
        <v>0</v>
      </c>
      <c r="G35" s="8">
        <v>0</v>
      </c>
      <c r="H35" s="11">
        <v>0</v>
      </c>
      <c r="I35" s="15">
        <v>21129087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133704379</v>
      </c>
      <c r="D36" s="45">
        <f aca="true" t="shared" si="1" ref="D36:L36">SUM(D25:D35)</f>
        <v>184180082</v>
      </c>
      <c r="E36" s="46">
        <f t="shared" si="1"/>
        <v>229205371</v>
      </c>
      <c r="F36" s="47">
        <f t="shared" si="1"/>
        <v>305439890</v>
      </c>
      <c r="G36" s="45">
        <f t="shared" si="1"/>
        <v>305439890</v>
      </c>
      <c r="H36" s="46">
        <f t="shared" si="1"/>
        <v>192252106</v>
      </c>
      <c r="I36" s="49">
        <f t="shared" si="1"/>
        <v>341817447</v>
      </c>
      <c r="J36" s="50">
        <f t="shared" si="1"/>
        <v>326133519</v>
      </c>
      <c r="K36" s="45">
        <f t="shared" si="1"/>
        <v>329680905</v>
      </c>
      <c r="L36" s="46">
        <f t="shared" si="1"/>
        <v>337699075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81679048</v>
      </c>
      <c r="D38" s="61">
        <f aca="true" t="shared" si="2" ref="D38:L38">+D22-D36</f>
        <v>80518705</v>
      </c>
      <c r="E38" s="62">
        <f t="shared" si="2"/>
        <v>111013529</v>
      </c>
      <c r="F38" s="63">
        <f t="shared" si="2"/>
        <v>91011271</v>
      </c>
      <c r="G38" s="61">
        <f t="shared" si="2"/>
        <v>91011271</v>
      </c>
      <c r="H38" s="62">
        <f t="shared" si="2"/>
        <v>130559856</v>
      </c>
      <c r="I38" s="64">
        <f t="shared" si="2"/>
        <v>-33216500</v>
      </c>
      <c r="J38" s="65">
        <f t="shared" si="2"/>
        <v>154357475</v>
      </c>
      <c r="K38" s="61">
        <f t="shared" si="2"/>
        <v>110170390</v>
      </c>
      <c r="L38" s="62">
        <f t="shared" si="2"/>
        <v>99369695</v>
      </c>
    </row>
    <row r="39" spans="1:12" ht="13.5">
      <c r="A39" s="33" t="s">
        <v>54</v>
      </c>
      <c r="B39" s="41"/>
      <c r="C39" s="8">
        <v>14841243</v>
      </c>
      <c r="D39" s="8">
        <v>32881980</v>
      </c>
      <c r="E39" s="11">
        <v>61438378</v>
      </c>
      <c r="F39" s="13">
        <v>51466000</v>
      </c>
      <c r="G39" s="8">
        <v>51466000</v>
      </c>
      <c r="H39" s="11">
        <v>28844855</v>
      </c>
      <c r="I39" s="15">
        <v>36699345</v>
      </c>
      <c r="J39" s="13">
        <v>65271000</v>
      </c>
      <c r="K39" s="8">
        <v>58096000</v>
      </c>
      <c r="L39" s="11">
        <v>61367000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96520291</v>
      </c>
      <c r="D42" s="72">
        <f aca="true" t="shared" si="3" ref="D42:L42">SUM(D38:D41)</f>
        <v>113400685</v>
      </c>
      <c r="E42" s="73">
        <f t="shared" si="3"/>
        <v>172451907</v>
      </c>
      <c r="F42" s="74">
        <f t="shared" si="3"/>
        <v>142477271</v>
      </c>
      <c r="G42" s="72">
        <f t="shared" si="3"/>
        <v>142477271</v>
      </c>
      <c r="H42" s="73">
        <f t="shared" si="3"/>
        <v>159404711</v>
      </c>
      <c r="I42" s="75">
        <f t="shared" si="3"/>
        <v>3482845</v>
      </c>
      <c r="J42" s="76">
        <f t="shared" si="3"/>
        <v>219628475</v>
      </c>
      <c r="K42" s="72">
        <f t="shared" si="3"/>
        <v>168266390</v>
      </c>
      <c r="L42" s="73">
        <f t="shared" si="3"/>
        <v>160736695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96520291</v>
      </c>
      <c r="D44" s="82">
        <f aca="true" t="shared" si="4" ref="D44:L44">+D42-D43</f>
        <v>113400685</v>
      </c>
      <c r="E44" s="83">
        <f t="shared" si="4"/>
        <v>172451907</v>
      </c>
      <c r="F44" s="84">
        <f t="shared" si="4"/>
        <v>142477271</v>
      </c>
      <c r="G44" s="82">
        <f t="shared" si="4"/>
        <v>142477271</v>
      </c>
      <c r="H44" s="83">
        <f t="shared" si="4"/>
        <v>159404711</v>
      </c>
      <c r="I44" s="85">
        <f t="shared" si="4"/>
        <v>3482845</v>
      </c>
      <c r="J44" s="86">
        <f t="shared" si="4"/>
        <v>219628475</v>
      </c>
      <c r="K44" s="82">
        <f t="shared" si="4"/>
        <v>168266390</v>
      </c>
      <c r="L44" s="83">
        <f t="shared" si="4"/>
        <v>160736695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96520291</v>
      </c>
      <c r="D46" s="72">
        <f aca="true" t="shared" si="5" ref="D46:L46">SUM(D44:D45)</f>
        <v>113400685</v>
      </c>
      <c r="E46" s="73">
        <f t="shared" si="5"/>
        <v>172451907</v>
      </c>
      <c r="F46" s="74">
        <f t="shared" si="5"/>
        <v>142477271</v>
      </c>
      <c r="G46" s="72">
        <f t="shared" si="5"/>
        <v>142477271</v>
      </c>
      <c r="H46" s="73">
        <f t="shared" si="5"/>
        <v>159404711</v>
      </c>
      <c r="I46" s="75">
        <f t="shared" si="5"/>
        <v>3482845</v>
      </c>
      <c r="J46" s="76">
        <f t="shared" si="5"/>
        <v>219628475</v>
      </c>
      <c r="K46" s="72">
        <f t="shared" si="5"/>
        <v>168266390</v>
      </c>
      <c r="L46" s="73">
        <f t="shared" si="5"/>
        <v>160736695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96520291</v>
      </c>
      <c r="D48" s="92">
        <f aca="true" t="shared" si="6" ref="D48:L48">SUM(D46:D47)</f>
        <v>113400685</v>
      </c>
      <c r="E48" s="93">
        <f t="shared" si="6"/>
        <v>172451907</v>
      </c>
      <c r="F48" s="94">
        <f t="shared" si="6"/>
        <v>142477271</v>
      </c>
      <c r="G48" s="92">
        <f t="shared" si="6"/>
        <v>142477271</v>
      </c>
      <c r="H48" s="95">
        <f t="shared" si="6"/>
        <v>159404711</v>
      </c>
      <c r="I48" s="96">
        <f t="shared" si="6"/>
        <v>3482845</v>
      </c>
      <c r="J48" s="97">
        <f t="shared" si="6"/>
        <v>219628475</v>
      </c>
      <c r="K48" s="92">
        <f t="shared" si="6"/>
        <v>168266390</v>
      </c>
      <c r="L48" s="98">
        <f t="shared" si="6"/>
        <v>160736695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36033006</v>
      </c>
      <c r="D8" s="8">
        <v>44299735</v>
      </c>
      <c r="E8" s="11">
        <v>58327844</v>
      </c>
      <c r="F8" s="13">
        <v>57659000</v>
      </c>
      <c r="G8" s="8">
        <v>57659000</v>
      </c>
      <c r="H8" s="11">
        <v>52074763</v>
      </c>
      <c r="I8" s="15">
        <v>61396430</v>
      </c>
      <c r="J8" s="13">
        <v>60830000</v>
      </c>
      <c r="K8" s="8">
        <v>64176000</v>
      </c>
      <c r="L8" s="11">
        <v>67706000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0</v>
      </c>
      <c r="D12" s="8">
        <v>0</v>
      </c>
      <c r="E12" s="11">
        <v>0</v>
      </c>
      <c r="F12" s="13">
        <v>0</v>
      </c>
      <c r="G12" s="8">
        <v>0</v>
      </c>
      <c r="H12" s="11">
        <v>0</v>
      </c>
      <c r="I12" s="15">
        <v>0</v>
      </c>
      <c r="J12" s="13">
        <v>0</v>
      </c>
      <c r="K12" s="8">
        <v>0</v>
      </c>
      <c r="L12" s="11">
        <v>0</v>
      </c>
    </row>
    <row r="13" spans="1:12" ht="13.5">
      <c r="A13" s="33" t="s">
        <v>27</v>
      </c>
      <c r="B13" s="41"/>
      <c r="C13" s="8">
        <v>20153761</v>
      </c>
      <c r="D13" s="8">
        <v>21439028</v>
      </c>
      <c r="E13" s="11">
        <v>23258349</v>
      </c>
      <c r="F13" s="13">
        <v>22694000</v>
      </c>
      <c r="G13" s="8">
        <v>22694000</v>
      </c>
      <c r="H13" s="11">
        <v>25367470</v>
      </c>
      <c r="I13" s="15">
        <v>25367411</v>
      </c>
      <c r="J13" s="13">
        <v>24056000</v>
      </c>
      <c r="K13" s="8">
        <v>25499000</v>
      </c>
      <c r="L13" s="11">
        <v>27029000</v>
      </c>
    </row>
    <row r="14" spans="1:12" ht="13.5">
      <c r="A14" s="33" t="s">
        <v>28</v>
      </c>
      <c r="B14" s="41"/>
      <c r="C14" s="8">
        <v>3093261</v>
      </c>
      <c r="D14" s="8">
        <v>9908548</v>
      </c>
      <c r="E14" s="11">
        <v>1839079</v>
      </c>
      <c r="F14" s="13">
        <v>0</v>
      </c>
      <c r="G14" s="8">
        <v>0</v>
      </c>
      <c r="H14" s="11">
        <v>0</v>
      </c>
      <c r="I14" s="15">
        <v>7838453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412766617</v>
      </c>
      <c r="D19" s="8">
        <v>468948708</v>
      </c>
      <c r="E19" s="11">
        <v>507749793</v>
      </c>
      <c r="F19" s="13">
        <v>589885000</v>
      </c>
      <c r="G19" s="8">
        <v>602540139</v>
      </c>
      <c r="H19" s="11">
        <v>527541909</v>
      </c>
      <c r="I19" s="15">
        <v>548500780</v>
      </c>
      <c r="J19" s="13">
        <v>618162000</v>
      </c>
      <c r="K19" s="8">
        <v>627385000</v>
      </c>
      <c r="L19" s="11">
        <v>674825000</v>
      </c>
    </row>
    <row r="20" spans="1:12" ht="13.5">
      <c r="A20" s="33" t="s">
        <v>34</v>
      </c>
      <c r="B20" s="41" t="s">
        <v>19</v>
      </c>
      <c r="C20" s="8">
        <v>18036476</v>
      </c>
      <c r="D20" s="8">
        <v>4901348</v>
      </c>
      <c r="E20" s="36">
        <v>1739265</v>
      </c>
      <c r="F20" s="37">
        <v>945000</v>
      </c>
      <c r="G20" s="38">
        <v>945000</v>
      </c>
      <c r="H20" s="36">
        <v>692561</v>
      </c>
      <c r="I20" s="39">
        <v>25456157</v>
      </c>
      <c r="J20" s="40">
        <v>992000</v>
      </c>
      <c r="K20" s="38">
        <v>1042000</v>
      </c>
      <c r="L20" s="36">
        <v>1094000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-70024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490083121</v>
      </c>
      <c r="D22" s="45">
        <f aca="true" t="shared" si="0" ref="D22:L22">SUM(D5:D21)</f>
        <v>549497367</v>
      </c>
      <c r="E22" s="46">
        <f t="shared" si="0"/>
        <v>592914330</v>
      </c>
      <c r="F22" s="47">
        <f t="shared" si="0"/>
        <v>671183000</v>
      </c>
      <c r="G22" s="45">
        <f t="shared" si="0"/>
        <v>683838139</v>
      </c>
      <c r="H22" s="48">
        <f t="shared" si="0"/>
        <v>605606679</v>
      </c>
      <c r="I22" s="49">
        <f t="shared" si="0"/>
        <v>668559231</v>
      </c>
      <c r="J22" s="50">
        <f t="shared" si="0"/>
        <v>704040000</v>
      </c>
      <c r="K22" s="45">
        <f t="shared" si="0"/>
        <v>718102000</v>
      </c>
      <c r="L22" s="46">
        <f t="shared" si="0"/>
        <v>770654000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198395596</v>
      </c>
      <c r="D25" s="8">
        <v>215376687</v>
      </c>
      <c r="E25" s="11">
        <v>248769964</v>
      </c>
      <c r="F25" s="12">
        <v>278377024</v>
      </c>
      <c r="G25" s="8">
        <v>263424024</v>
      </c>
      <c r="H25" s="14">
        <v>242895253</v>
      </c>
      <c r="I25" s="15">
        <v>252299612</v>
      </c>
      <c r="J25" s="13">
        <v>289906000</v>
      </c>
      <c r="K25" s="8">
        <v>309110000</v>
      </c>
      <c r="L25" s="11">
        <v>327802000</v>
      </c>
    </row>
    <row r="26" spans="1:12" ht="13.5">
      <c r="A26" s="35" t="s">
        <v>39</v>
      </c>
      <c r="B26" s="34"/>
      <c r="C26" s="8">
        <v>10899977</v>
      </c>
      <c r="D26" s="8">
        <v>11404706</v>
      </c>
      <c r="E26" s="11">
        <v>11729226</v>
      </c>
      <c r="F26" s="13">
        <v>13921000</v>
      </c>
      <c r="G26" s="8">
        <v>13921000</v>
      </c>
      <c r="H26" s="11">
        <v>12189908</v>
      </c>
      <c r="I26" s="15">
        <v>12241849</v>
      </c>
      <c r="J26" s="13">
        <v>12165000</v>
      </c>
      <c r="K26" s="8">
        <v>13077000</v>
      </c>
      <c r="L26" s="11">
        <v>14057000</v>
      </c>
    </row>
    <row r="27" spans="1:12" ht="13.5">
      <c r="A27" s="35" t="s">
        <v>40</v>
      </c>
      <c r="B27" s="34" t="s">
        <v>41</v>
      </c>
      <c r="C27" s="8">
        <v>24623705</v>
      </c>
      <c r="D27" s="8">
        <v>18857651</v>
      </c>
      <c r="E27" s="11">
        <v>32635222</v>
      </c>
      <c r="F27" s="13">
        <v>51893000</v>
      </c>
      <c r="G27" s="8">
        <v>51893000</v>
      </c>
      <c r="H27" s="11">
        <v>0</v>
      </c>
      <c r="I27" s="15">
        <v>49295804</v>
      </c>
      <c r="J27" s="13">
        <v>48664000</v>
      </c>
      <c r="K27" s="8">
        <v>51341000</v>
      </c>
      <c r="L27" s="11">
        <v>40624000</v>
      </c>
    </row>
    <row r="28" spans="1:12" ht="13.5">
      <c r="A28" s="35" t="s">
        <v>42</v>
      </c>
      <c r="B28" s="34" t="s">
        <v>19</v>
      </c>
      <c r="C28" s="8">
        <v>40544131</v>
      </c>
      <c r="D28" s="8">
        <v>46226110</v>
      </c>
      <c r="E28" s="11">
        <v>56445207</v>
      </c>
      <c r="F28" s="12">
        <v>69479000</v>
      </c>
      <c r="G28" s="8">
        <v>50879000</v>
      </c>
      <c r="H28" s="14">
        <v>51891732</v>
      </c>
      <c r="I28" s="15">
        <v>54746765</v>
      </c>
      <c r="J28" s="13">
        <v>51016000</v>
      </c>
      <c r="K28" s="8">
        <v>51155000</v>
      </c>
      <c r="L28" s="11">
        <v>51294000</v>
      </c>
    </row>
    <row r="29" spans="1:12" ht="13.5">
      <c r="A29" s="35" t="s">
        <v>43</v>
      </c>
      <c r="B29" s="34"/>
      <c r="C29" s="8">
        <v>524003</v>
      </c>
      <c r="D29" s="8">
        <v>358221</v>
      </c>
      <c r="E29" s="11">
        <v>273334</v>
      </c>
      <c r="F29" s="13">
        <v>475000</v>
      </c>
      <c r="G29" s="8">
        <v>475000</v>
      </c>
      <c r="H29" s="11">
        <v>914267</v>
      </c>
      <c r="I29" s="15">
        <v>991725</v>
      </c>
      <c r="J29" s="13">
        <v>475000</v>
      </c>
      <c r="K29" s="8">
        <v>475000</v>
      </c>
      <c r="L29" s="11">
        <v>475000</v>
      </c>
    </row>
    <row r="30" spans="1:12" ht="13.5">
      <c r="A30" s="35" t="s">
        <v>44</v>
      </c>
      <c r="B30" s="34" t="s">
        <v>19</v>
      </c>
      <c r="C30" s="8">
        <v>49930863</v>
      </c>
      <c r="D30" s="8">
        <v>46783840</v>
      </c>
      <c r="E30" s="11">
        <v>46808766</v>
      </c>
      <c r="F30" s="12">
        <v>50400000</v>
      </c>
      <c r="G30" s="8">
        <v>50400000</v>
      </c>
      <c r="H30" s="14">
        <v>43007919</v>
      </c>
      <c r="I30" s="15">
        <v>47965290</v>
      </c>
      <c r="J30" s="13">
        <v>57960000</v>
      </c>
      <c r="K30" s="8">
        <v>62597000</v>
      </c>
      <c r="L30" s="11">
        <v>67605000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20528389</v>
      </c>
      <c r="D32" s="8">
        <v>13961912</v>
      </c>
      <c r="E32" s="11">
        <v>0</v>
      </c>
      <c r="F32" s="12">
        <v>18106000</v>
      </c>
      <c r="G32" s="8">
        <v>18537000</v>
      </c>
      <c r="H32" s="14">
        <v>31415046</v>
      </c>
      <c r="I32" s="15">
        <v>31415291</v>
      </c>
      <c r="J32" s="13">
        <v>19039000</v>
      </c>
      <c r="K32" s="8">
        <v>20932000</v>
      </c>
      <c r="L32" s="11">
        <v>23015000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1850000</v>
      </c>
      <c r="G33" s="8">
        <v>1850000</v>
      </c>
      <c r="H33" s="11">
        <v>600000</v>
      </c>
      <c r="I33" s="15">
        <v>1600000</v>
      </c>
      <c r="J33" s="13">
        <v>3000000</v>
      </c>
      <c r="K33" s="8">
        <v>3300000</v>
      </c>
      <c r="L33" s="11">
        <v>1900000</v>
      </c>
    </row>
    <row r="34" spans="1:12" ht="13.5">
      <c r="A34" s="35" t="s">
        <v>49</v>
      </c>
      <c r="B34" s="34" t="s">
        <v>50</v>
      </c>
      <c r="C34" s="8">
        <v>186717988</v>
      </c>
      <c r="D34" s="8">
        <v>226715750</v>
      </c>
      <c r="E34" s="11">
        <v>262805138</v>
      </c>
      <c r="F34" s="12">
        <v>256160976</v>
      </c>
      <c r="G34" s="8">
        <v>283338115</v>
      </c>
      <c r="H34" s="11">
        <v>215817205</v>
      </c>
      <c r="I34" s="15">
        <v>191832997</v>
      </c>
      <c r="J34" s="13">
        <v>272831000</v>
      </c>
      <c r="K34" s="8">
        <v>257270000</v>
      </c>
      <c r="L34" s="11">
        <v>295176000</v>
      </c>
    </row>
    <row r="35" spans="1:12" ht="13.5">
      <c r="A35" s="33" t="s">
        <v>51</v>
      </c>
      <c r="B35" s="41"/>
      <c r="C35" s="8">
        <v>8230657</v>
      </c>
      <c r="D35" s="8">
        <v>1745674</v>
      </c>
      <c r="E35" s="11">
        <v>463788</v>
      </c>
      <c r="F35" s="13">
        <v>0</v>
      </c>
      <c r="G35" s="8">
        <v>0</v>
      </c>
      <c r="H35" s="11">
        <v>275983447</v>
      </c>
      <c r="I35" s="15">
        <v>291286166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540395309</v>
      </c>
      <c r="D36" s="45">
        <f aca="true" t="shared" si="1" ref="D36:L36">SUM(D25:D35)</f>
        <v>581430551</v>
      </c>
      <c r="E36" s="46">
        <f t="shared" si="1"/>
        <v>659930645</v>
      </c>
      <c r="F36" s="47">
        <f t="shared" si="1"/>
        <v>740662000</v>
      </c>
      <c r="G36" s="45">
        <f t="shared" si="1"/>
        <v>734717139</v>
      </c>
      <c r="H36" s="46">
        <f t="shared" si="1"/>
        <v>874714777</v>
      </c>
      <c r="I36" s="49">
        <f t="shared" si="1"/>
        <v>933675499</v>
      </c>
      <c r="J36" s="50">
        <f t="shared" si="1"/>
        <v>755056000</v>
      </c>
      <c r="K36" s="45">
        <f t="shared" si="1"/>
        <v>769257000</v>
      </c>
      <c r="L36" s="46">
        <f t="shared" si="1"/>
        <v>821948000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-50312188</v>
      </c>
      <c r="D38" s="61">
        <f aca="true" t="shared" si="2" ref="D38:L38">+D22-D36</f>
        <v>-31933184</v>
      </c>
      <c r="E38" s="62">
        <f t="shared" si="2"/>
        <v>-67016315</v>
      </c>
      <c r="F38" s="63">
        <f t="shared" si="2"/>
        <v>-69479000</v>
      </c>
      <c r="G38" s="61">
        <f t="shared" si="2"/>
        <v>-50879000</v>
      </c>
      <c r="H38" s="62">
        <f t="shared" si="2"/>
        <v>-269108098</v>
      </c>
      <c r="I38" s="64">
        <f t="shared" si="2"/>
        <v>-265116268</v>
      </c>
      <c r="J38" s="65">
        <f t="shared" si="2"/>
        <v>-51016000</v>
      </c>
      <c r="K38" s="61">
        <f t="shared" si="2"/>
        <v>-51155000</v>
      </c>
      <c r="L38" s="62">
        <f t="shared" si="2"/>
        <v>-51294000</v>
      </c>
    </row>
    <row r="39" spans="1:12" ht="13.5">
      <c r="A39" s="33" t="s">
        <v>54</v>
      </c>
      <c r="B39" s="41"/>
      <c r="C39" s="8">
        <v>240869796</v>
      </c>
      <c r="D39" s="8">
        <v>351725942</v>
      </c>
      <c r="E39" s="11">
        <v>365303085</v>
      </c>
      <c r="F39" s="13">
        <v>286956000</v>
      </c>
      <c r="G39" s="8">
        <v>336284396</v>
      </c>
      <c r="H39" s="11">
        <v>279730500</v>
      </c>
      <c r="I39" s="15">
        <v>290991118</v>
      </c>
      <c r="J39" s="13">
        <v>237974000</v>
      </c>
      <c r="K39" s="8">
        <v>252047000</v>
      </c>
      <c r="L39" s="11">
        <v>286546000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190557608</v>
      </c>
      <c r="D42" s="72">
        <f aca="true" t="shared" si="3" ref="D42:L42">SUM(D38:D41)</f>
        <v>319792758</v>
      </c>
      <c r="E42" s="73">
        <f t="shared" si="3"/>
        <v>298286770</v>
      </c>
      <c r="F42" s="74">
        <f t="shared" si="3"/>
        <v>217477000</v>
      </c>
      <c r="G42" s="72">
        <f t="shared" si="3"/>
        <v>285405396</v>
      </c>
      <c r="H42" s="73">
        <f t="shared" si="3"/>
        <v>10622402</v>
      </c>
      <c r="I42" s="75">
        <f t="shared" si="3"/>
        <v>25874850</v>
      </c>
      <c r="J42" s="76">
        <f t="shared" si="3"/>
        <v>186958000</v>
      </c>
      <c r="K42" s="72">
        <f t="shared" si="3"/>
        <v>200892000</v>
      </c>
      <c r="L42" s="73">
        <f t="shared" si="3"/>
        <v>235252000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190557608</v>
      </c>
      <c r="D44" s="82">
        <f aca="true" t="shared" si="4" ref="D44:L44">+D42-D43</f>
        <v>319792758</v>
      </c>
      <c r="E44" s="83">
        <f t="shared" si="4"/>
        <v>298286770</v>
      </c>
      <c r="F44" s="84">
        <f t="shared" si="4"/>
        <v>217477000</v>
      </c>
      <c r="G44" s="82">
        <f t="shared" si="4"/>
        <v>285405396</v>
      </c>
      <c r="H44" s="83">
        <f t="shared" si="4"/>
        <v>10622402</v>
      </c>
      <c r="I44" s="85">
        <f t="shared" si="4"/>
        <v>25874850</v>
      </c>
      <c r="J44" s="86">
        <f t="shared" si="4"/>
        <v>186958000</v>
      </c>
      <c r="K44" s="82">
        <f t="shared" si="4"/>
        <v>200892000</v>
      </c>
      <c r="L44" s="83">
        <f t="shared" si="4"/>
        <v>235252000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190557608</v>
      </c>
      <c r="D46" s="72">
        <f aca="true" t="shared" si="5" ref="D46:L46">SUM(D44:D45)</f>
        <v>319792758</v>
      </c>
      <c r="E46" s="73">
        <f t="shared" si="5"/>
        <v>298286770</v>
      </c>
      <c r="F46" s="74">
        <f t="shared" si="5"/>
        <v>217477000</v>
      </c>
      <c r="G46" s="72">
        <f t="shared" si="5"/>
        <v>285405396</v>
      </c>
      <c r="H46" s="73">
        <f t="shared" si="5"/>
        <v>10622402</v>
      </c>
      <c r="I46" s="75">
        <f t="shared" si="5"/>
        <v>25874850</v>
      </c>
      <c r="J46" s="76">
        <f t="shared" si="5"/>
        <v>186958000</v>
      </c>
      <c r="K46" s="72">
        <f t="shared" si="5"/>
        <v>200892000</v>
      </c>
      <c r="L46" s="73">
        <f t="shared" si="5"/>
        <v>235252000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190557608</v>
      </c>
      <c r="D48" s="92">
        <f aca="true" t="shared" si="6" ref="D48:L48">SUM(D46:D47)</f>
        <v>319792758</v>
      </c>
      <c r="E48" s="93">
        <f t="shared" si="6"/>
        <v>298286770</v>
      </c>
      <c r="F48" s="94">
        <f t="shared" si="6"/>
        <v>217477000</v>
      </c>
      <c r="G48" s="92">
        <f t="shared" si="6"/>
        <v>285405396</v>
      </c>
      <c r="H48" s="95">
        <f t="shared" si="6"/>
        <v>10622402</v>
      </c>
      <c r="I48" s="96">
        <f t="shared" si="6"/>
        <v>25874850</v>
      </c>
      <c r="J48" s="97">
        <f t="shared" si="6"/>
        <v>186958000</v>
      </c>
      <c r="K48" s="92">
        <f t="shared" si="6"/>
        <v>200892000</v>
      </c>
      <c r="L48" s="98">
        <f t="shared" si="6"/>
        <v>235252000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13708484</v>
      </c>
      <c r="D5" s="8">
        <v>22556962</v>
      </c>
      <c r="E5" s="9">
        <v>28391580</v>
      </c>
      <c r="F5" s="10">
        <v>46017000</v>
      </c>
      <c r="G5" s="8">
        <v>46017000</v>
      </c>
      <c r="H5" s="11">
        <v>37191003</v>
      </c>
      <c r="I5" s="12">
        <v>0</v>
      </c>
      <c r="J5" s="10">
        <v>44014234</v>
      </c>
      <c r="K5" s="8">
        <v>46523045</v>
      </c>
      <c r="L5" s="11">
        <v>49128336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9874</v>
      </c>
      <c r="G6" s="8">
        <v>9874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46911311</v>
      </c>
      <c r="D7" s="8">
        <v>48847627</v>
      </c>
      <c r="E7" s="11">
        <v>81290524</v>
      </c>
      <c r="F7" s="13">
        <v>90258526</v>
      </c>
      <c r="G7" s="8">
        <v>90258526</v>
      </c>
      <c r="H7" s="11">
        <v>58689531</v>
      </c>
      <c r="I7" s="14">
        <v>0</v>
      </c>
      <c r="J7" s="13">
        <v>80140911</v>
      </c>
      <c r="K7" s="8">
        <v>87365443</v>
      </c>
      <c r="L7" s="11">
        <v>95241997</v>
      </c>
    </row>
    <row r="8" spans="1:12" ht="13.5">
      <c r="A8" s="35" t="s">
        <v>22</v>
      </c>
      <c r="B8" s="34" t="s">
        <v>19</v>
      </c>
      <c r="C8" s="8">
        <v>20423050</v>
      </c>
      <c r="D8" s="8">
        <v>36288953</v>
      </c>
      <c r="E8" s="11">
        <v>66896958</v>
      </c>
      <c r="F8" s="13">
        <v>47657989</v>
      </c>
      <c r="G8" s="8">
        <v>47657989</v>
      </c>
      <c r="H8" s="11">
        <v>27440490</v>
      </c>
      <c r="I8" s="15">
        <v>0</v>
      </c>
      <c r="J8" s="13">
        <v>33604698</v>
      </c>
      <c r="K8" s="8">
        <v>35756391</v>
      </c>
      <c r="L8" s="11">
        <v>37759048</v>
      </c>
    </row>
    <row r="9" spans="1:12" ht="13.5">
      <c r="A9" s="35" t="s">
        <v>23</v>
      </c>
      <c r="B9" s="34" t="s">
        <v>19</v>
      </c>
      <c r="C9" s="8">
        <v>11956326</v>
      </c>
      <c r="D9" s="8">
        <v>23397885</v>
      </c>
      <c r="E9" s="11">
        <v>28496577</v>
      </c>
      <c r="F9" s="13">
        <v>24504020</v>
      </c>
      <c r="G9" s="8">
        <v>24504020</v>
      </c>
      <c r="H9" s="11">
        <v>19202344</v>
      </c>
      <c r="I9" s="15">
        <v>0</v>
      </c>
      <c r="J9" s="13">
        <v>18549787</v>
      </c>
      <c r="K9" s="8">
        <v>19607125</v>
      </c>
      <c r="L9" s="11">
        <v>20707840</v>
      </c>
    </row>
    <row r="10" spans="1:12" ht="13.5">
      <c r="A10" s="35" t="s">
        <v>24</v>
      </c>
      <c r="B10" s="34" t="s">
        <v>19</v>
      </c>
      <c r="C10" s="8">
        <v>8026086</v>
      </c>
      <c r="D10" s="8">
        <v>9451347</v>
      </c>
      <c r="E10" s="36">
        <v>9483957</v>
      </c>
      <c r="F10" s="37">
        <v>12913784</v>
      </c>
      <c r="G10" s="38">
        <v>12913784</v>
      </c>
      <c r="H10" s="36">
        <v>15206852</v>
      </c>
      <c r="I10" s="39">
        <v>0</v>
      </c>
      <c r="J10" s="40">
        <v>11257197</v>
      </c>
      <c r="K10" s="38">
        <v>11898857</v>
      </c>
      <c r="L10" s="36">
        <v>12566911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380873</v>
      </c>
      <c r="D12" s="8">
        <v>423195</v>
      </c>
      <c r="E12" s="11">
        <v>1219000</v>
      </c>
      <c r="F12" s="13">
        <v>1292000</v>
      </c>
      <c r="G12" s="8">
        <v>1292000</v>
      </c>
      <c r="H12" s="11">
        <v>1072576</v>
      </c>
      <c r="I12" s="15">
        <v>0</v>
      </c>
      <c r="J12" s="13">
        <v>1640688</v>
      </c>
      <c r="K12" s="8">
        <v>1734207</v>
      </c>
      <c r="L12" s="11">
        <v>1833057</v>
      </c>
    </row>
    <row r="13" spans="1:12" ht="13.5">
      <c r="A13" s="33" t="s">
        <v>27</v>
      </c>
      <c r="B13" s="41"/>
      <c r="C13" s="8">
        <v>1231368</v>
      </c>
      <c r="D13" s="8">
        <v>408648</v>
      </c>
      <c r="E13" s="11">
        <v>0</v>
      </c>
      <c r="F13" s="13">
        <v>0</v>
      </c>
      <c r="G13" s="8">
        <v>0</v>
      </c>
      <c r="H13" s="11">
        <v>129632</v>
      </c>
      <c r="I13" s="15">
        <v>0</v>
      </c>
      <c r="J13" s="13">
        <v>42010</v>
      </c>
      <c r="K13" s="8">
        <v>44405</v>
      </c>
      <c r="L13" s="11">
        <v>46936</v>
      </c>
    </row>
    <row r="14" spans="1:12" ht="13.5">
      <c r="A14" s="33" t="s">
        <v>28</v>
      </c>
      <c r="B14" s="41"/>
      <c r="C14" s="8">
        <v>7251652</v>
      </c>
      <c r="D14" s="8">
        <v>11443313</v>
      </c>
      <c r="E14" s="11">
        <v>6249493</v>
      </c>
      <c r="F14" s="13">
        <v>763950</v>
      </c>
      <c r="G14" s="8">
        <v>763950</v>
      </c>
      <c r="H14" s="11">
        <v>16832246</v>
      </c>
      <c r="I14" s="15">
        <v>0</v>
      </c>
      <c r="J14" s="13">
        <v>8875809</v>
      </c>
      <c r="K14" s="8">
        <v>9381730</v>
      </c>
      <c r="L14" s="11">
        <v>9916488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1002460</v>
      </c>
      <c r="D16" s="8">
        <v>1035119</v>
      </c>
      <c r="E16" s="11">
        <v>904000</v>
      </c>
      <c r="F16" s="13">
        <v>3000000</v>
      </c>
      <c r="G16" s="8">
        <v>3000000</v>
      </c>
      <c r="H16" s="11">
        <v>304233</v>
      </c>
      <c r="I16" s="15">
        <v>0</v>
      </c>
      <c r="J16" s="13">
        <v>3192000</v>
      </c>
      <c r="K16" s="8">
        <v>3373944</v>
      </c>
      <c r="L16" s="11">
        <v>3566259</v>
      </c>
    </row>
    <row r="17" spans="1:12" ht="13.5">
      <c r="A17" s="33" t="s">
        <v>31</v>
      </c>
      <c r="B17" s="41"/>
      <c r="C17" s="8">
        <v>1425000</v>
      </c>
      <c r="D17" s="8">
        <v>3218198</v>
      </c>
      <c r="E17" s="11">
        <v>3149000</v>
      </c>
      <c r="F17" s="13">
        <v>2807660</v>
      </c>
      <c r="G17" s="8">
        <v>2807660</v>
      </c>
      <c r="H17" s="11">
        <v>9648</v>
      </c>
      <c r="I17" s="15">
        <v>0</v>
      </c>
      <c r="J17" s="13">
        <v>2987351</v>
      </c>
      <c r="K17" s="8">
        <v>3157630</v>
      </c>
      <c r="L17" s="11">
        <v>3337614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2653000</v>
      </c>
      <c r="F18" s="13">
        <v>2282615</v>
      </c>
      <c r="G18" s="8">
        <v>2282615</v>
      </c>
      <c r="H18" s="11">
        <v>0</v>
      </c>
      <c r="I18" s="15">
        <v>0</v>
      </c>
      <c r="J18" s="13">
        <v>2987351</v>
      </c>
      <c r="K18" s="8">
        <v>3157630</v>
      </c>
      <c r="L18" s="11">
        <v>3337614</v>
      </c>
    </row>
    <row r="19" spans="1:12" ht="13.5">
      <c r="A19" s="33" t="s">
        <v>33</v>
      </c>
      <c r="B19" s="41"/>
      <c r="C19" s="8">
        <v>72470015</v>
      </c>
      <c r="D19" s="8">
        <v>64853534</v>
      </c>
      <c r="E19" s="11">
        <v>64841000</v>
      </c>
      <c r="F19" s="13">
        <v>67576042</v>
      </c>
      <c r="G19" s="8">
        <v>67576042</v>
      </c>
      <c r="H19" s="11">
        <v>60412000</v>
      </c>
      <c r="I19" s="15">
        <v>0</v>
      </c>
      <c r="J19" s="13">
        <v>72129000</v>
      </c>
      <c r="K19" s="8">
        <v>88682000</v>
      </c>
      <c r="L19" s="11">
        <v>96568000</v>
      </c>
    </row>
    <row r="20" spans="1:12" ht="13.5">
      <c r="A20" s="33" t="s">
        <v>34</v>
      </c>
      <c r="B20" s="41" t="s">
        <v>19</v>
      </c>
      <c r="C20" s="8">
        <v>14221709</v>
      </c>
      <c r="D20" s="8">
        <v>5024801</v>
      </c>
      <c r="E20" s="36">
        <v>9305400</v>
      </c>
      <c r="F20" s="37">
        <v>4424384</v>
      </c>
      <c r="G20" s="38">
        <v>4424384</v>
      </c>
      <c r="H20" s="36">
        <v>1570103</v>
      </c>
      <c r="I20" s="39">
        <v>0</v>
      </c>
      <c r="J20" s="40">
        <v>4665535</v>
      </c>
      <c r="K20" s="38">
        <v>4931470</v>
      </c>
      <c r="L20" s="36">
        <v>5207631</v>
      </c>
    </row>
    <row r="21" spans="1:12" ht="13.5">
      <c r="A21" s="33" t="s">
        <v>35</v>
      </c>
      <c r="B21" s="41"/>
      <c r="C21" s="8">
        <v>2166787</v>
      </c>
      <c r="D21" s="8">
        <v>777026</v>
      </c>
      <c r="E21" s="11">
        <v>0</v>
      </c>
      <c r="F21" s="13">
        <v>0</v>
      </c>
      <c r="G21" s="8">
        <v>0</v>
      </c>
      <c r="H21" s="42">
        <v>151012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201175121</v>
      </c>
      <c r="D22" s="45">
        <f aca="true" t="shared" si="0" ref="D22:L22">SUM(D5:D21)</f>
        <v>227726608</v>
      </c>
      <c r="E22" s="46">
        <f t="shared" si="0"/>
        <v>302880489</v>
      </c>
      <c r="F22" s="47">
        <f t="shared" si="0"/>
        <v>303507844</v>
      </c>
      <c r="G22" s="45">
        <f t="shared" si="0"/>
        <v>303507844</v>
      </c>
      <c r="H22" s="48">
        <f t="shared" si="0"/>
        <v>238211670</v>
      </c>
      <c r="I22" s="49">
        <f t="shared" si="0"/>
        <v>0</v>
      </c>
      <c r="J22" s="50">
        <f t="shared" si="0"/>
        <v>284086571</v>
      </c>
      <c r="K22" s="45">
        <f t="shared" si="0"/>
        <v>315613877</v>
      </c>
      <c r="L22" s="46">
        <f t="shared" si="0"/>
        <v>339217731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99442249</v>
      </c>
      <c r="D25" s="8">
        <v>101479773</v>
      </c>
      <c r="E25" s="11">
        <v>100461193</v>
      </c>
      <c r="F25" s="12">
        <v>114525082</v>
      </c>
      <c r="G25" s="8">
        <v>114525082</v>
      </c>
      <c r="H25" s="14">
        <v>105017389</v>
      </c>
      <c r="I25" s="15">
        <v>0</v>
      </c>
      <c r="J25" s="13">
        <v>115882552</v>
      </c>
      <c r="K25" s="8">
        <v>122487859</v>
      </c>
      <c r="L25" s="11">
        <v>129347179</v>
      </c>
    </row>
    <row r="26" spans="1:12" ht="13.5">
      <c r="A26" s="35" t="s">
        <v>39</v>
      </c>
      <c r="B26" s="34"/>
      <c r="C26" s="8">
        <v>8419344</v>
      </c>
      <c r="D26" s="8">
        <v>7086023</v>
      </c>
      <c r="E26" s="11">
        <v>8398039</v>
      </c>
      <c r="F26" s="13">
        <v>8099553</v>
      </c>
      <c r="G26" s="8">
        <v>8099553</v>
      </c>
      <c r="H26" s="11">
        <v>8434526</v>
      </c>
      <c r="I26" s="15">
        <v>0</v>
      </c>
      <c r="J26" s="13">
        <v>8194090</v>
      </c>
      <c r="K26" s="8">
        <v>8661153</v>
      </c>
      <c r="L26" s="11">
        <v>9146177</v>
      </c>
    </row>
    <row r="27" spans="1:12" ht="13.5">
      <c r="A27" s="35" t="s">
        <v>40</v>
      </c>
      <c r="B27" s="34" t="s">
        <v>41</v>
      </c>
      <c r="C27" s="8">
        <v>12631818</v>
      </c>
      <c r="D27" s="8">
        <v>40491620</v>
      </c>
      <c r="E27" s="11">
        <v>9530000</v>
      </c>
      <c r="F27" s="13">
        <v>5931800</v>
      </c>
      <c r="G27" s="8">
        <v>5931800</v>
      </c>
      <c r="H27" s="11">
        <v>988633</v>
      </c>
      <c r="I27" s="15">
        <v>0</v>
      </c>
      <c r="J27" s="13">
        <v>6311435</v>
      </c>
      <c r="K27" s="8">
        <v>6715367</v>
      </c>
      <c r="L27" s="11">
        <v>7145151</v>
      </c>
    </row>
    <row r="28" spans="1:12" ht="13.5">
      <c r="A28" s="35" t="s">
        <v>42</v>
      </c>
      <c r="B28" s="34" t="s">
        <v>19</v>
      </c>
      <c r="C28" s="8">
        <v>67509281</v>
      </c>
      <c r="D28" s="8">
        <v>43797035</v>
      </c>
      <c r="E28" s="11">
        <v>22500000</v>
      </c>
      <c r="F28" s="12">
        <v>21975817</v>
      </c>
      <c r="G28" s="8">
        <v>21975817</v>
      </c>
      <c r="H28" s="14">
        <v>10987908</v>
      </c>
      <c r="I28" s="15">
        <v>0</v>
      </c>
      <c r="J28" s="13">
        <v>26286258</v>
      </c>
      <c r="K28" s="8">
        <v>35424613</v>
      </c>
      <c r="L28" s="11">
        <v>37408391</v>
      </c>
    </row>
    <row r="29" spans="1:12" ht="13.5">
      <c r="A29" s="35" t="s">
        <v>43</v>
      </c>
      <c r="B29" s="34"/>
      <c r="C29" s="8">
        <v>11893333</v>
      </c>
      <c r="D29" s="8">
        <v>14623173</v>
      </c>
      <c r="E29" s="11">
        <v>837832</v>
      </c>
      <c r="F29" s="13">
        <v>1888280</v>
      </c>
      <c r="G29" s="8">
        <v>1888280</v>
      </c>
      <c r="H29" s="11">
        <v>26393429</v>
      </c>
      <c r="I29" s="15">
        <v>0</v>
      </c>
      <c r="J29" s="13">
        <v>7404634</v>
      </c>
      <c r="K29" s="8">
        <v>5198530</v>
      </c>
      <c r="L29" s="11">
        <v>3043236</v>
      </c>
    </row>
    <row r="30" spans="1:12" ht="13.5">
      <c r="A30" s="35" t="s">
        <v>44</v>
      </c>
      <c r="B30" s="34" t="s">
        <v>19</v>
      </c>
      <c r="C30" s="8">
        <v>64860598</v>
      </c>
      <c r="D30" s="8">
        <v>74618623</v>
      </c>
      <c r="E30" s="11">
        <v>69907947</v>
      </c>
      <c r="F30" s="12">
        <v>76431558</v>
      </c>
      <c r="G30" s="8">
        <v>76431558</v>
      </c>
      <c r="H30" s="14">
        <v>70466810</v>
      </c>
      <c r="I30" s="15">
        <v>0</v>
      </c>
      <c r="J30" s="13">
        <v>79107430</v>
      </c>
      <c r="K30" s="8">
        <v>85930305</v>
      </c>
      <c r="L30" s="11">
        <v>93348438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5349389</v>
      </c>
      <c r="D32" s="8">
        <v>131888</v>
      </c>
      <c r="E32" s="11">
        <v>3829550</v>
      </c>
      <c r="F32" s="12">
        <v>2652550</v>
      </c>
      <c r="G32" s="8">
        <v>2652550</v>
      </c>
      <c r="H32" s="14">
        <v>6883800</v>
      </c>
      <c r="I32" s="15">
        <v>0</v>
      </c>
      <c r="J32" s="13">
        <v>9330032</v>
      </c>
      <c r="K32" s="8">
        <v>3067406</v>
      </c>
      <c r="L32" s="11">
        <v>3239180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97138999</v>
      </c>
      <c r="D34" s="8">
        <v>63054256</v>
      </c>
      <c r="E34" s="11">
        <v>126533536</v>
      </c>
      <c r="F34" s="12">
        <v>50450003</v>
      </c>
      <c r="G34" s="8">
        <v>50450003</v>
      </c>
      <c r="H34" s="11">
        <v>14148571</v>
      </c>
      <c r="I34" s="15">
        <v>0</v>
      </c>
      <c r="J34" s="13">
        <v>33297179</v>
      </c>
      <c r="K34" s="8">
        <v>35010951</v>
      </c>
      <c r="L34" s="11">
        <v>36790629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367245011</v>
      </c>
      <c r="D36" s="45">
        <f aca="true" t="shared" si="1" ref="D36:L36">SUM(D25:D35)</f>
        <v>345282391</v>
      </c>
      <c r="E36" s="46">
        <f t="shared" si="1"/>
        <v>341998097</v>
      </c>
      <c r="F36" s="47">
        <f t="shared" si="1"/>
        <v>281954643</v>
      </c>
      <c r="G36" s="45">
        <f t="shared" si="1"/>
        <v>281954643</v>
      </c>
      <c r="H36" s="46">
        <f t="shared" si="1"/>
        <v>243321066</v>
      </c>
      <c r="I36" s="49">
        <f t="shared" si="1"/>
        <v>0</v>
      </c>
      <c r="J36" s="50">
        <f t="shared" si="1"/>
        <v>285813610</v>
      </c>
      <c r="K36" s="45">
        <f t="shared" si="1"/>
        <v>302496184</v>
      </c>
      <c r="L36" s="46">
        <f t="shared" si="1"/>
        <v>319468381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-166069890</v>
      </c>
      <c r="D38" s="61">
        <f aca="true" t="shared" si="2" ref="D38:L38">+D22-D36</f>
        <v>-117555783</v>
      </c>
      <c r="E38" s="62">
        <f t="shared" si="2"/>
        <v>-39117608</v>
      </c>
      <c r="F38" s="63">
        <f t="shared" si="2"/>
        <v>21553201</v>
      </c>
      <c r="G38" s="61">
        <f t="shared" si="2"/>
        <v>21553201</v>
      </c>
      <c r="H38" s="62">
        <f t="shared" si="2"/>
        <v>-5109396</v>
      </c>
      <c r="I38" s="64">
        <f t="shared" si="2"/>
        <v>0</v>
      </c>
      <c r="J38" s="65">
        <f t="shared" si="2"/>
        <v>-1727039</v>
      </c>
      <c r="K38" s="61">
        <f t="shared" si="2"/>
        <v>13117693</v>
      </c>
      <c r="L38" s="62">
        <f t="shared" si="2"/>
        <v>19749350</v>
      </c>
    </row>
    <row r="39" spans="1:12" ht="13.5">
      <c r="A39" s="33" t="s">
        <v>54</v>
      </c>
      <c r="B39" s="41"/>
      <c r="C39" s="8">
        <v>40019000</v>
      </c>
      <c r="D39" s="8">
        <v>6593819</v>
      </c>
      <c r="E39" s="11">
        <v>29172000</v>
      </c>
      <c r="F39" s="13">
        <v>48714000</v>
      </c>
      <c r="G39" s="8">
        <v>48714000</v>
      </c>
      <c r="H39" s="11">
        <v>6000000</v>
      </c>
      <c r="I39" s="15">
        <v>0</v>
      </c>
      <c r="J39" s="13">
        <v>33759000</v>
      </c>
      <c r="K39" s="8">
        <v>35542000</v>
      </c>
      <c r="L39" s="11">
        <v>37423000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4050000</v>
      </c>
      <c r="E41" s="11">
        <v>27000000</v>
      </c>
      <c r="F41" s="67">
        <v>27000000</v>
      </c>
      <c r="G41" s="68">
        <v>27000000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-126050890</v>
      </c>
      <c r="D42" s="72">
        <f aca="true" t="shared" si="3" ref="D42:L42">SUM(D38:D41)</f>
        <v>-106911964</v>
      </c>
      <c r="E42" s="73">
        <f t="shared" si="3"/>
        <v>17054392</v>
      </c>
      <c r="F42" s="74">
        <f t="shared" si="3"/>
        <v>97267201</v>
      </c>
      <c r="G42" s="72">
        <f t="shared" si="3"/>
        <v>97267201</v>
      </c>
      <c r="H42" s="73">
        <f t="shared" si="3"/>
        <v>890604</v>
      </c>
      <c r="I42" s="75">
        <f t="shared" si="3"/>
        <v>0</v>
      </c>
      <c r="J42" s="76">
        <f t="shared" si="3"/>
        <v>32031961</v>
      </c>
      <c r="K42" s="72">
        <f t="shared" si="3"/>
        <v>48659693</v>
      </c>
      <c r="L42" s="73">
        <f t="shared" si="3"/>
        <v>57172350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-126050890</v>
      </c>
      <c r="D44" s="82">
        <f aca="true" t="shared" si="4" ref="D44:L44">+D42-D43</f>
        <v>-106911964</v>
      </c>
      <c r="E44" s="83">
        <f t="shared" si="4"/>
        <v>17054392</v>
      </c>
      <c r="F44" s="84">
        <f t="shared" si="4"/>
        <v>97267201</v>
      </c>
      <c r="G44" s="82">
        <f t="shared" si="4"/>
        <v>97267201</v>
      </c>
      <c r="H44" s="83">
        <f t="shared" si="4"/>
        <v>890604</v>
      </c>
      <c r="I44" s="85">
        <f t="shared" si="4"/>
        <v>0</v>
      </c>
      <c r="J44" s="86">
        <f t="shared" si="4"/>
        <v>32031961</v>
      </c>
      <c r="K44" s="82">
        <f t="shared" si="4"/>
        <v>48659693</v>
      </c>
      <c r="L44" s="83">
        <f t="shared" si="4"/>
        <v>57172350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-126050890</v>
      </c>
      <c r="D46" s="72">
        <f aca="true" t="shared" si="5" ref="D46:L46">SUM(D44:D45)</f>
        <v>-106911964</v>
      </c>
      <c r="E46" s="73">
        <f t="shared" si="5"/>
        <v>17054392</v>
      </c>
      <c r="F46" s="74">
        <f t="shared" si="5"/>
        <v>97267201</v>
      </c>
      <c r="G46" s="72">
        <f t="shared" si="5"/>
        <v>97267201</v>
      </c>
      <c r="H46" s="73">
        <f t="shared" si="5"/>
        <v>890604</v>
      </c>
      <c r="I46" s="75">
        <f t="shared" si="5"/>
        <v>0</v>
      </c>
      <c r="J46" s="76">
        <f t="shared" si="5"/>
        <v>32031961</v>
      </c>
      <c r="K46" s="72">
        <f t="shared" si="5"/>
        <v>48659693</v>
      </c>
      <c r="L46" s="73">
        <f t="shared" si="5"/>
        <v>57172350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-5055032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-126050890</v>
      </c>
      <c r="D48" s="92">
        <f aca="true" t="shared" si="6" ref="D48:L48">SUM(D46:D47)</f>
        <v>-106911964</v>
      </c>
      <c r="E48" s="93">
        <f t="shared" si="6"/>
        <v>17054392</v>
      </c>
      <c r="F48" s="94">
        <f t="shared" si="6"/>
        <v>97267201</v>
      </c>
      <c r="G48" s="92">
        <f t="shared" si="6"/>
        <v>97267201</v>
      </c>
      <c r="H48" s="95">
        <f t="shared" si="6"/>
        <v>-4164428</v>
      </c>
      <c r="I48" s="96">
        <f t="shared" si="6"/>
        <v>0</v>
      </c>
      <c r="J48" s="97">
        <f t="shared" si="6"/>
        <v>32031961</v>
      </c>
      <c r="K48" s="92">
        <f t="shared" si="6"/>
        <v>48659693</v>
      </c>
      <c r="L48" s="98">
        <f t="shared" si="6"/>
        <v>57172350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41948076</v>
      </c>
      <c r="D5" s="8">
        <v>44152000</v>
      </c>
      <c r="E5" s="9">
        <v>46594873</v>
      </c>
      <c r="F5" s="10">
        <v>48780304</v>
      </c>
      <c r="G5" s="8">
        <v>48780304</v>
      </c>
      <c r="H5" s="11">
        <v>4675430</v>
      </c>
      <c r="I5" s="12">
        <v>51179909</v>
      </c>
      <c r="J5" s="10">
        <v>49200962</v>
      </c>
      <c r="K5" s="8">
        <v>52005417</v>
      </c>
      <c r="L5" s="11">
        <v>54969726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113132464</v>
      </c>
      <c r="D7" s="8">
        <v>128985000</v>
      </c>
      <c r="E7" s="11">
        <v>154477181</v>
      </c>
      <c r="F7" s="13">
        <v>144626762</v>
      </c>
      <c r="G7" s="8">
        <v>144626762</v>
      </c>
      <c r="H7" s="11">
        <v>12506818</v>
      </c>
      <c r="I7" s="14">
        <v>0</v>
      </c>
      <c r="J7" s="13">
        <v>175724875</v>
      </c>
      <c r="K7" s="8">
        <v>185741193</v>
      </c>
      <c r="L7" s="11">
        <v>196328441</v>
      </c>
    </row>
    <row r="8" spans="1:12" ht="13.5">
      <c r="A8" s="35" t="s">
        <v>22</v>
      </c>
      <c r="B8" s="34" t="s">
        <v>19</v>
      </c>
      <c r="C8" s="8">
        <v>29879309</v>
      </c>
      <c r="D8" s="8">
        <v>30443000</v>
      </c>
      <c r="E8" s="11">
        <v>32373739</v>
      </c>
      <c r="F8" s="13">
        <v>36845096</v>
      </c>
      <c r="G8" s="8">
        <v>36845096</v>
      </c>
      <c r="H8" s="11">
        <v>0</v>
      </c>
      <c r="I8" s="15">
        <v>36033601</v>
      </c>
      <c r="J8" s="13">
        <v>36727182</v>
      </c>
      <c r="K8" s="8">
        <v>38820631</v>
      </c>
      <c r="L8" s="11">
        <v>41033407</v>
      </c>
    </row>
    <row r="9" spans="1:12" ht="13.5">
      <c r="A9" s="35" t="s">
        <v>23</v>
      </c>
      <c r="B9" s="34" t="s">
        <v>19</v>
      </c>
      <c r="C9" s="8">
        <v>12837364</v>
      </c>
      <c r="D9" s="8">
        <v>14636000</v>
      </c>
      <c r="E9" s="11">
        <v>14731356</v>
      </c>
      <c r="F9" s="13">
        <v>16930406</v>
      </c>
      <c r="G9" s="8">
        <v>16930406</v>
      </c>
      <c r="H9" s="11">
        <v>1287440</v>
      </c>
      <c r="I9" s="15">
        <v>15826431</v>
      </c>
      <c r="J9" s="13">
        <v>16693952</v>
      </c>
      <c r="K9" s="8">
        <v>17645507</v>
      </c>
      <c r="L9" s="11">
        <v>18651301</v>
      </c>
    </row>
    <row r="10" spans="1:12" ht="13.5">
      <c r="A10" s="35" t="s">
        <v>24</v>
      </c>
      <c r="B10" s="34" t="s">
        <v>19</v>
      </c>
      <c r="C10" s="8">
        <v>7933637</v>
      </c>
      <c r="D10" s="8">
        <v>9894336</v>
      </c>
      <c r="E10" s="36">
        <v>10736288</v>
      </c>
      <c r="F10" s="37">
        <v>11305060</v>
      </c>
      <c r="G10" s="38">
        <v>11305060</v>
      </c>
      <c r="H10" s="36">
        <v>994838</v>
      </c>
      <c r="I10" s="39">
        <v>12134420</v>
      </c>
      <c r="J10" s="40">
        <v>12028583</v>
      </c>
      <c r="K10" s="38">
        <v>12714212</v>
      </c>
      <c r="L10" s="36">
        <v>13438922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227210</v>
      </c>
      <c r="D12" s="8">
        <v>194085</v>
      </c>
      <c r="E12" s="11">
        <v>221070</v>
      </c>
      <c r="F12" s="13">
        <v>287696</v>
      </c>
      <c r="G12" s="8">
        <v>287696</v>
      </c>
      <c r="H12" s="11">
        <v>12403</v>
      </c>
      <c r="I12" s="15">
        <v>177418133</v>
      </c>
      <c r="J12" s="13">
        <v>311789</v>
      </c>
      <c r="K12" s="8">
        <v>329562</v>
      </c>
      <c r="L12" s="11">
        <v>348017</v>
      </c>
    </row>
    <row r="13" spans="1:12" ht="13.5">
      <c r="A13" s="33" t="s">
        <v>27</v>
      </c>
      <c r="B13" s="41"/>
      <c r="C13" s="8">
        <v>5893205</v>
      </c>
      <c r="D13" s="8">
        <v>5506000</v>
      </c>
      <c r="E13" s="11">
        <v>3630755</v>
      </c>
      <c r="F13" s="13">
        <v>4247120</v>
      </c>
      <c r="G13" s="8">
        <v>4247120</v>
      </c>
      <c r="H13" s="11">
        <v>602118</v>
      </c>
      <c r="I13" s="15">
        <v>2412536</v>
      </c>
      <c r="J13" s="13">
        <v>3018936</v>
      </c>
      <c r="K13" s="8">
        <v>3191015</v>
      </c>
      <c r="L13" s="11">
        <v>3372903</v>
      </c>
    </row>
    <row r="14" spans="1:12" ht="13.5">
      <c r="A14" s="33" t="s">
        <v>28</v>
      </c>
      <c r="B14" s="41"/>
      <c r="C14" s="8">
        <v>5148846</v>
      </c>
      <c r="D14" s="8">
        <v>19505988</v>
      </c>
      <c r="E14" s="11">
        <v>16343065</v>
      </c>
      <c r="F14" s="13">
        <v>21190289</v>
      </c>
      <c r="G14" s="8">
        <v>21190289</v>
      </c>
      <c r="H14" s="11">
        <v>1429519</v>
      </c>
      <c r="I14" s="15">
        <v>20703494</v>
      </c>
      <c r="J14" s="13">
        <v>22909584</v>
      </c>
      <c r="K14" s="8">
        <v>24215430</v>
      </c>
      <c r="L14" s="11">
        <v>25577277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845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787211</v>
      </c>
      <c r="D16" s="8">
        <v>344354</v>
      </c>
      <c r="E16" s="11">
        <v>882441</v>
      </c>
      <c r="F16" s="13">
        <v>369701</v>
      </c>
      <c r="G16" s="8">
        <v>369701</v>
      </c>
      <c r="H16" s="11">
        <v>62767</v>
      </c>
      <c r="I16" s="15">
        <v>1549676</v>
      </c>
      <c r="J16" s="13">
        <v>393361</v>
      </c>
      <c r="K16" s="8">
        <v>415782</v>
      </c>
      <c r="L16" s="11">
        <v>439067</v>
      </c>
    </row>
    <row r="17" spans="1:12" ht="13.5">
      <c r="A17" s="33" t="s">
        <v>31</v>
      </c>
      <c r="B17" s="41"/>
      <c r="C17" s="8">
        <v>7425000</v>
      </c>
      <c r="D17" s="8">
        <v>6204070</v>
      </c>
      <c r="E17" s="11">
        <v>7472066</v>
      </c>
      <c r="F17" s="13">
        <v>9304731</v>
      </c>
      <c r="G17" s="8">
        <v>9304731</v>
      </c>
      <c r="H17" s="11">
        <v>1339720</v>
      </c>
      <c r="I17" s="15">
        <v>7528013</v>
      </c>
      <c r="J17" s="13">
        <v>9900234</v>
      </c>
      <c r="K17" s="8">
        <v>10464548</v>
      </c>
      <c r="L17" s="11">
        <v>11050562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92654508</v>
      </c>
      <c r="D19" s="8">
        <v>98515462</v>
      </c>
      <c r="E19" s="11">
        <v>106088521</v>
      </c>
      <c r="F19" s="13">
        <v>99171752</v>
      </c>
      <c r="G19" s="8">
        <v>99171752</v>
      </c>
      <c r="H19" s="11">
        <v>39746615</v>
      </c>
      <c r="I19" s="15">
        <v>176247083</v>
      </c>
      <c r="J19" s="13">
        <v>114381500</v>
      </c>
      <c r="K19" s="8">
        <v>134460500</v>
      </c>
      <c r="L19" s="11">
        <v>148820971</v>
      </c>
    </row>
    <row r="20" spans="1:12" ht="13.5">
      <c r="A20" s="33" t="s">
        <v>34</v>
      </c>
      <c r="B20" s="41" t="s">
        <v>19</v>
      </c>
      <c r="C20" s="8">
        <v>3427341</v>
      </c>
      <c r="D20" s="8">
        <v>3078984</v>
      </c>
      <c r="E20" s="36">
        <v>573950</v>
      </c>
      <c r="F20" s="37">
        <v>17170989</v>
      </c>
      <c r="G20" s="38">
        <v>17170989</v>
      </c>
      <c r="H20" s="36">
        <v>1011083</v>
      </c>
      <c r="I20" s="39">
        <v>6509125</v>
      </c>
      <c r="J20" s="40">
        <v>20242044</v>
      </c>
      <c r="K20" s="38">
        <v>21395838</v>
      </c>
      <c r="L20" s="36">
        <v>22594004</v>
      </c>
    </row>
    <row r="21" spans="1:12" ht="13.5">
      <c r="A21" s="33" t="s">
        <v>35</v>
      </c>
      <c r="B21" s="41"/>
      <c r="C21" s="8">
        <v>0</v>
      </c>
      <c r="D21" s="8">
        <v>119303724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321294171</v>
      </c>
      <c r="D22" s="45">
        <f aca="true" t="shared" si="0" ref="D22:L22">SUM(D5:D21)</f>
        <v>480763003</v>
      </c>
      <c r="E22" s="46">
        <f t="shared" si="0"/>
        <v>394126150</v>
      </c>
      <c r="F22" s="47">
        <f t="shared" si="0"/>
        <v>410229906</v>
      </c>
      <c r="G22" s="45">
        <f t="shared" si="0"/>
        <v>410229906</v>
      </c>
      <c r="H22" s="48">
        <f t="shared" si="0"/>
        <v>63668751</v>
      </c>
      <c r="I22" s="49">
        <f t="shared" si="0"/>
        <v>507542421</v>
      </c>
      <c r="J22" s="50">
        <f t="shared" si="0"/>
        <v>461533002</v>
      </c>
      <c r="K22" s="45">
        <f t="shared" si="0"/>
        <v>501399635</v>
      </c>
      <c r="L22" s="46">
        <f t="shared" si="0"/>
        <v>536624598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113126299</v>
      </c>
      <c r="D25" s="8">
        <v>127368704</v>
      </c>
      <c r="E25" s="11">
        <v>149879218</v>
      </c>
      <c r="F25" s="12">
        <v>161092256</v>
      </c>
      <c r="G25" s="8">
        <v>161092256</v>
      </c>
      <c r="H25" s="14">
        <v>13134189</v>
      </c>
      <c r="I25" s="15">
        <v>159917693</v>
      </c>
      <c r="J25" s="13">
        <v>178269289</v>
      </c>
      <c r="K25" s="8">
        <v>188431837</v>
      </c>
      <c r="L25" s="11">
        <v>198984599</v>
      </c>
    </row>
    <row r="26" spans="1:12" ht="13.5">
      <c r="A26" s="35" t="s">
        <v>39</v>
      </c>
      <c r="B26" s="34"/>
      <c r="C26" s="8">
        <v>6703606</v>
      </c>
      <c r="D26" s="8">
        <v>8149644</v>
      </c>
      <c r="E26" s="11">
        <v>8922605</v>
      </c>
      <c r="F26" s="13">
        <v>8554081</v>
      </c>
      <c r="G26" s="8">
        <v>8554081</v>
      </c>
      <c r="H26" s="11">
        <v>679601</v>
      </c>
      <c r="I26" s="15">
        <v>8895631</v>
      </c>
      <c r="J26" s="13">
        <v>9739509</v>
      </c>
      <c r="K26" s="8">
        <v>10294661</v>
      </c>
      <c r="L26" s="11">
        <v>10871162</v>
      </c>
    </row>
    <row r="27" spans="1:12" ht="13.5">
      <c r="A27" s="35" t="s">
        <v>40</v>
      </c>
      <c r="B27" s="34" t="s">
        <v>41</v>
      </c>
      <c r="C27" s="8">
        <v>12160602</v>
      </c>
      <c r="D27" s="8">
        <v>3243897</v>
      </c>
      <c r="E27" s="11">
        <v>15247165</v>
      </c>
      <c r="F27" s="13">
        <v>1650000</v>
      </c>
      <c r="G27" s="8">
        <v>1650000</v>
      </c>
      <c r="H27" s="11">
        <v>0</v>
      </c>
      <c r="I27" s="15">
        <v>8284229</v>
      </c>
      <c r="J27" s="13">
        <v>1650000</v>
      </c>
      <c r="K27" s="8">
        <v>1744050</v>
      </c>
      <c r="L27" s="11">
        <v>1841717</v>
      </c>
    </row>
    <row r="28" spans="1:12" ht="13.5">
      <c r="A28" s="35" t="s">
        <v>42</v>
      </c>
      <c r="B28" s="34" t="s">
        <v>19</v>
      </c>
      <c r="C28" s="8">
        <v>64512863</v>
      </c>
      <c r="D28" s="8">
        <v>63290512</v>
      </c>
      <c r="E28" s="11">
        <v>70492240</v>
      </c>
      <c r="F28" s="12">
        <v>68953856</v>
      </c>
      <c r="G28" s="8">
        <v>68953856</v>
      </c>
      <c r="H28" s="14">
        <v>5791958</v>
      </c>
      <c r="I28" s="15">
        <v>77921584</v>
      </c>
      <c r="J28" s="13">
        <v>72622901</v>
      </c>
      <c r="K28" s="8">
        <v>76762408</v>
      </c>
      <c r="L28" s="11">
        <v>81061101</v>
      </c>
    </row>
    <row r="29" spans="1:12" ht="13.5">
      <c r="A29" s="35" t="s">
        <v>43</v>
      </c>
      <c r="B29" s="34"/>
      <c r="C29" s="8">
        <v>14390522</v>
      </c>
      <c r="D29" s="8">
        <v>15593083</v>
      </c>
      <c r="E29" s="11">
        <v>17028021</v>
      </c>
      <c r="F29" s="13">
        <v>11465570</v>
      </c>
      <c r="G29" s="8">
        <v>11465570</v>
      </c>
      <c r="H29" s="11">
        <v>0</v>
      </c>
      <c r="I29" s="15">
        <v>17991313</v>
      </c>
      <c r="J29" s="13">
        <v>11341735</v>
      </c>
      <c r="K29" s="8">
        <v>11988214</v>
      </c>
      <c r="L29" s="11">
        <v>12659554</v>
      </c>
    </row>
    <row r="30" spans="1:12" ht="13.5">
      <c r="A30" s="35" t="s">
        <v>44</v>
      </c>
      <c r="B30" s="34" t="s">
        <v>19</v>
      </c>
      <c r="C30" s="8">
        <v>95199646</v>
      </c>
      <c r="D30" s="8">
        <v>102993293</v>
      </c>
      <c r="E30" s="11">
        <v>128171993</v>
      </c>
      <c r="F30" s="12">
        <v>124597479</v>
      </c>
      <c r="G30" s="8">
        <v>124597479</v>
      </c>
      <c r="H30" s="14">
        <v>13109611</v>
      </c>
      <c r="I30" s="15">
        <v>124079138</v>
      </c>
      <c r="J30" s="13">
        <v>144023030</v>
      </c>
      <c r="K30" s="8">
        <v>152232344</v>
      </c>
      <c r="L30" s="11">
        <v>160909587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13482914</v>
      </c>
      <c r="D32" s="8">
        <v>14648250</v>
      </c>
      <c r="E32" s="11">
        <v>24556033</v>
      </c>
      <c r="F32" s="12">
        <v>12837035</v>
      </c>
      <c r="G32" s="8">
        <v>12837035</v>
      </c>
      <c r="H32" s="14">
        <v>2072487</v>
      </c>
      <c r="I32" s="15">
        <v>16935410</v>
      </c>
      <c r="J32" s="13">
        <v>11356707</v>
      </c>
      <c r="K32" s="8">
        <v>12003156</v>
      </c>
      <c r="L32" s="11">
        <v>12676498</v>
      </c>
    </row>
    <row r="33" spans="1:12" ht="13.5">
      <c r="A33" s="35" t="s">
        <v>48</v>
      </c>
      <c r="B33" s="34"/>
      <c r="C33" s="8">
        <v>1125948</v>
      </c>
      <c r="D33" s="8">
        <v>1474123</v>
      </c>
      <c r="E33" s="11">
        <v>1774162</v>
      </c>
      <c r="F33" s="13">
        <v>1315492</v>
      </c>
      <c r="G33" s="8">
        <v>1315492</v>
      </c>
      <c r="H33" s="11">
        <v>32381</v>
      </c>
      <c r="I33" s="15">
        <v>1540928</v>
      </c>
      <c r="J33" s="13">
        <v>1406711</v>
      </c>
      <c r="K33" s="8">
        <v>1486894</v>
      </c>
      <c r="L33" s="11">
        <v>1570160</v>
      </c>
    </row>
    <row r="34" spans="1:12" ht="13.5">
      <c r="A34" s="35" t="s">
        <v>49</v>
      </c>
      <c r="B34" s="34" t="s">
        <v>50</v>
      </c>
      <c r="C34" s="8">
        <v>62875856</v>
      </c>
      <c r="D34" s="8">
        <v>82127488</v>
      </c>
      <c r="E34" s="11">
        <v>88247126</v>
      </c>
      <c r="F34" s="12">
        <v>75112170</v>
      </c>
      <c r="G34" s="8">
        <v>75112170</v>
      </c>
      <c r="H34" s="11">
        <v>10318056</v>
      </c>
      <c r="I34" s="15">
        <v>94278644</v>
      </c>
      <c r="J34" s="13">
        <v>75863925</v>
      </c>
      <c r="K34" s="8">
        <v>78119599</v>
      </c>
      <c r="L34" s="11">
        <v>82400082</v>
      </c>
    </row>
    <row r="35" spans="1:12" ht="13.5">
      <c r="A35" s="33" t="s">
        <v>51</v>
      </c>
      <c r="B35" s="41"/>
      <c r="C35" s="8">
        <v>0</v>
      </c>
      <c r="D35" s="8">
        <v>9306000</v>
      </c>
      <c r="E35" s="11">
        <v>2063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383578256</v>
      </c>
      <c r="D36" s="45">
        <f aca="true" t="shared" si="1" ref="D36:L36">SUM(D25:D35)</f>
        <v>428194994</v>
      </c>
      <c r="E36" s="46">
        <f t="shared" si="1"/>
        <v>504320626</v>
      </c>
      <c r="F36" s="47">
        <f t="shared" si="1"/>
        <v>465577939</v>
      </c>
      <c r="G36" s="45">
        <f t="shared" si="1"/>
        <v>465577939</v>
      </c>
      <c r="H36" s="46">
        <f t="shared" si="1"/>
        <v>45138283</v>
      </c>
      <c r="I36" s="49">
        <f t="shared" si="1"/>
        <v>509844570</v>
      </c>
      <c r="J36" s="50">
        <f t="shared" si="1"/>
        <v>506273807</v>
      </c>
      <c r="K36" s="45">
        <f t="shared" si="1"/>
        <v>533063163</v>
      </c>
      <c r="L36" s="46">
        <f t="shared" si="1"/>
        <v>562974460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-62284085</v>
      </c>
      <c r="D38" s="61">
        <f aca="true" t="shared" si="2" ref="D38:L38">+D22-D36</f>
        <v>52568009</v>
      </c>
      <c r="E38" s="62">
        <f t="shared" si="2"/>
        <v>-110194476</v>
      </c>
      <c r="F38" s="63">
        <f t="shared" si="2"/>
        <v>-55348033</v>
      </c>
      <c r="G38" s="61">
        <f t="shared" si="2"/>
        <v>-55348033</v>
      </c>
      <c r="H38" s="62">
        <f t="shared" si="2"/>
        <v>18530468</v>
      </c>
      <c r="I38" s="64">
        <f t="shared" si="2"/>
        <v>-2302149</v>
      </c>
      <c r="J38" s="65">
        <f t="shared" si="2"/>
        <v>-44740805</v>
      </c>
      <c r="K38" s="61">
        <f t="shared" si="2"/>
        <v>-31663528</v>
      </c>
      <c r="L38" s="62">
        <f t="shared" si="2"/>
        <v>-26349862</v>
      </c>
    </row>
    <row r="39" spans="1:12" ht="13.5">
      <c r="A39" s="33" t="s">
        <v>54</v>
      </c>
      <c r="B39" s="41"/>
      <c r="C39" s="8">
        <v>79794000</v>
      </c>
      <c r="D39" s="8">
        <v>38009160</v>
      </c>
      <c r="E39" s="11">
        <v>58290000</v>
      </c>
      <c r="F39" s="13">
        <v>62537250</v>
      </c>
      <c r="G39" s="8">
        <v>62537250</v>
      </c>
      <c r="H39" s="11">
        <v>2931481</v>
      </c>
      <c r="I39" s="15">
        <v>0</v>
      </c>
      <c r="J39" s="13">
        <v>105151500</v>
      </c>
      <c r="K39" s="8">
        <v>94469500</v>
      </c>
      <c r="L39" s="11">
        <v>160944700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17509915</v>
      </c>
      <c r="D42" s="72">
        <f aca="true" t="shared" si="3" ref="D42:L42">SUM(D38:D41)</f>
        <v>90577169</v>
      </c>
      <c r="E42" s="73">
        <f t="shared" si="3"/>
        <v>-51904476</v>
      </c>
      <c r="F42" s="74">
        <f t="shared" si="3"/>
        <v>7189217</v>
      </c>
      <c r="G42" s="72">
        <f t="shared" si="3"/>
        <v>7189217</v>
      </c>
      <c r="H42" s="73">
        <f t="shared" si="3"/>
        <v>21461949</v>
      </c>
      <c r="I42" s="75">
        <f t="shared" si="3"/>
        <v>-2302149</v>
      </c>
      <c r="J42" s="76">
        <f t="shared" si="3"/>
        <v>60410695</v>
      </c>
      <c r="K42" s="72">
        <f t="shared" si="3"/>
        <v>62805972</v>
      </c>
      <c r="L42" s="73">
        <f t="shared" si="3"/>
        <v>134594838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17509915</v>
      </c>
      <c r="D44" s="82">
        <f aca="true" t="shared" si="4" ref="D44:L44">+D42-D43</f>
        <v>90577169</v>
      </c>
      <c r="E44" s="83">
        <f t="shared" si="4"/>
        <v>-51904476</v>
      </c>
      <c r="F44" s="84">
        <f t="shared" si="4"/>
        <v>7189217</v>
      </c>
      <c r="G44" s="82">
        <f t="shared" si="4"/>
        <v>7189217</v>
      </c>
      <c r="H44" s="83">
        <f t="shared" si="4"/>
        <v>21461949</v>
      </c>
      <c r="I44" s="85">
        <f t="shared" si="4"/>
        <v>-2302149</v>
      </c>
      <c r="J44" s="86">
        <f t="shared" si="4"/>
        <v>60410695</v>
      </c>
      <c r="K44" s="82">
        <f t="shared" si="4"/>
        <v>62805972</v>
      </c>
      <c r="L44" s="83">
        <f t="shared" si="4"/>
        <v>134594838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17509915</v>
      </c>
      <c r="D46" s="72">
        <f aca="true" t="shared" si="5" ref="D46:L46">SUM(D44:D45)</f>
        <v>90577169</v>
      </c>
      <c r="E46" s="73">
        <f t="shared" si="5"/>
        <v>-51904476</v>
      </c>
      <c r="F46" s="74">
        <f t="shared" si="5"/>
        <v>7189217</v>
      </c>
      <c r="G46" s="72">
        <f t="shared" si="5"/>
        <v>7189217</v>
      </c>
      <c r="H46" s="73">
        <f t="shared" si="5"/>
        <v>21461949</v>
      </c>
      <c r="I46" s="75">
        <f t="shared" si="5"/>
        <v>-2302149</v>
      </c>
      <c r="J46" s="76">
        <f t="shared" si="5"/>
        <v>60410695</v>
      </c>
      <c r="K46" s="72">
        <f t="shared" si="5"/>
        <v>62805972</v>
      </c>
      <c r="L46" s="73">
        <f t="shared" si="5"/>
        <v>134594838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17509915</v>
      </c>
      <c r="D48" s="92">
        <f aca="true" t="shared" si="6" ref="D48:L48">SUM(D46:D47)</f>
        <v>90577169</v>
      </c>
      <c r="E48" s="93">
        <f t="shared" si="6"/>
        <v>-51904476</v>
      </c>
      <c r="F48" s="94">
        <f t="shared" si="6"/>
        <v>7189217</v>
      </c>
      <c r="G48" s="92">
        <f t="shared" si="6"/>
        <v>7189217</v>
      </c>
      <c r="H48" s="95">
        <f t="shared" si="6"/>
        <v>21461949</v>
      </c>
      <c r="I48" s="96">
        <f t="shared" si="6"/>
        <v>-2302149</v>
      </c>
      <c r="J48" s="97">
        <f t="shared" si="6"/>
        <v>60410695</v>
      </c>
      <c r="K48" s="92">
        <f t="shared" si="6"/>
        <v>62805972</v>
      </c>
      <c r="L48" s="98">
        <f t="shared" si="6"/>
        <v>134594838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27155717</v>
      </c>
      <c r="D5" s="8">
        <v>28668162</v>
      </c>
      <c r="E5" s="9">
        <v>30675862</v>
      </c>
      <c r="F5" s="10">
        <v>34000000</v>
      </c>
      <c r="G5" s="8">
        <v>30000000</v>
      </c>
      <c r="H5" s="11">
        <v>31583586</v>
      </c>
      <c r="I5" s="12">
        <v>33865255</v>
      </c>
      <c r="J5" s="10">
        <v>30000000</v>
      </c>
      <c r="K5" s="8">
        <v>31710000</v>
      </c>
      <c r="L5" s="11">
        <v>33485760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3830578</v>
      </c>
      <c r="D10" s="8">
        <v>3953160</v>
      </c>
      <c r="E10" s="36">
        <v>4236874</v>
      </c>
      <c r="F10" s="37">
        <v>4200000</v>
      </c>
      <c r="G10" s="38">
        <v>4300000</v>
      </c>
      <c r="H10" s="36">
        <v>4302460</v>
      </c>
      <c r="I10" s="39">
        <v>4287739</v>
      </c>
      <c r="J10" s="40">
        <v>4300000</v>
      </c>
      <c r="K10" s="38">
        <v>4545100</v>
      </c>
      <c r="L10" s="36">
        <v>4799626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184804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838777</v>
      </c>
      <c r="D12" s="8">
        <v>840130</v>
      </c>
      <c r="E12" s="11">
        <v>880291</v>
      </c>
      <c r="F12" s="13">
        <v>798975</v>
      </c>
      <c r="G12" s="8">
        <v>685940</v>
      </c>
      <c r="H12" s="11">
        <v>812604</v>
      </c>
      <c r="I12" s="15">
        <v>880127</v>
      </c>
      <c r="J12" s="13">
        <v>867970</v>
      </c>
      <c r="K12" s="8">
        <v>921744</v>
      </c>
      <c r="L12" s="11">
        <v>977202</v>
      </c>
    </row>
    <row r="13" spans="1:12" ht="13.5">
      <c r="A13" s="33" t="s">
        <v>27</v>
      </c>
      <c r="B13" s="41"/>
      <c r="C13" s="8">
        <v>5784133</v>
      </c>
      <c r="D13" s="8">
        <v>14893660</v>
      </c>
      <c r="E13" s="11">
        <v>13400970</v>
      </c>
      <c r="F13" s="13">
        <v>11500000</v>
      </c>
      <c r="G13" s="8">
        <v>11500000</v>
      </c>
      <c r="H13" s="11">
        <v>9454777</v>
      </c>
      <c r="I13" s="15">
        <v>15174630</v>
      </c>
      <c r="J13" s="13">
        <v>11776000</v>
      </c>
      <c r="K13" s="8">
        <v>12447232</v>
      </c>
      <c r="L13" s="11">
        <v>13144277</v>
      </c>
    </row>
    <row r="14" spans="1:12" ht="13.5">
      <c r="A14" s="33" t="s">
        <v>28</v>
      </c>
      <c r="B14" s="41"/>
      <c r="C14" s="8">
        <v>7293177</v>
      </c>
      <c r="D14" s="8">
        <v>0</v>
      </c>
      <c r="E14" s="11">
        <v>8472698</v>
      </c>
      <c r="F14" s="13">
        <v>5000000</v>
      </c>
      <c r="G14" s="8">
        <v>5000000</v>
      </c>
      <c r="H14" s="11">
        <v>1926195</v>
      </c>
      <c r="I14" s="15">
        <v>5645953</v>
      </c>
      <c r="J14" s="13">
        <v>5000000</v>
      </c>
      <c r="K14" s="8">
        <v>5285000</v>
      </c>
      <c r="L14" s="11">
        <v>5580960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71373</v>
      </c>
      <c r="D16" s="8">
        <v>91418</v>
      </c>
      <c r="E16" s="11">
        <v>92765</v>
      </c>
      <c r="F16" s="13">
        <v>47000</v>
      </c>
      <c r="G16" s="8">
        <v>100000</v>
      </c>
      <c r="H16" s="11">
        <v>288250</v>
      </c>
      <c r="I16" s="15">
        <v>31259</v>
      </c>
      <c r="J16" s="13">
        <v>100000</v>
      </c>
      <c r="K16" s="8">
        <v>105700</v>
      </c>
      <c r="L16" s="11">
        <v>111619</v>
      </c>
    </row>
    <row r="17" spans="1:12" ht="13.5">
      <c r="A17" s="33" t="s">
        <v>31</v>
      </c>
      <c r="B17" s="41"/>
      <c r="C17" s="8">
        <v>3683193</v>
      </c>
      <c r="D17" s="8">
        <v>4499346</v>
      </c>
      <c r="E17" s="11">
        <v>5173819</v>
      </c>
      <c r="F17" s="13">
        <v>7200000</v>
      </c>
      <c r="G17" s="8">
        <v>7200000</v>
      </c>
      <c r="H17" s="11">
        <v>3602894</v>
      </c>
      <c r="I17" s="15">
        <v>4926246</v>
      </c>
      <c r="J17" s="13">
        <v>7300000</v>
      </c>
      <c r="K17" s="8">
        <v>7716100</v>
      </c>
      <c r="L17" s="11">
        <v>8148202</v>
      </c>
    </row>
    <row r="18" spans="1:12" ht="13.5">
      <c r="A18" s="35" t="s">
        <v>32</v>
      </c>
      <c r="B18" s="34"/>
      <c r="C18" s="8">
        <v>323680</v>
      </c>
      <c r="D18" s="8">
        <v>244525</v>
      </c>
      <c r="E18" s="11">
        <v>285432</v>
      </c>
      <c r="F18" s="13">
        <v>300000</v>
      </c>
      <c r="G18" s="8">
        <v>300000</v>
      </c>
      <c r="H18" s="11">
        <v>0</v>
      </c>
      <c r="I18" s="15">
        <v>318997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151384638</v>
      </c>
      <c r="D19" s="8">
        <v>175399282</v>
      </c>
      <c r="E19" s="11">
        <v>226341284</v>
      </c>
      <c r="F19" s="13">
        <v>222636000</v>
      </c>
      <c r="G19" s="8">
        <v>222636000</v>
      </c>
      <c r="H19" s="11">
        <v>222420053</v>
      </c>
      <c r="I19" s="15">
        <v>222487633</v>
      </c>
      <c r="J19" s="13">
        <v>241457000</v>
      </c>
      <c r="K19" s="8">
        <v>254099000</v>
      </c>
      <c r="L19" s="11">
        <v>265413000</v>
      </c>
    </row>
    <row r="20" spans="1:12" ht="13.5">
      <c r="A20" s="33" t="s">
        <v>34</v>
      </c>
      <c r="B20" s="41" t="s">
        <v>19</v>
      </c>
      <c r="C20" s="8">
        <v>1222727</v>
      </c>
      <c r="D20" s="8">
        <v>1547172</v>
      </c>
      <c r="E20" s="36">
        <v>1161670</v>
      </c>
      <c r="F20" s="37">
        <v>18852800</v>
      </c>
      <c r="G20" s="38">
        <v>24839900</v>
      </c>
      <c r="H20" s="36">
        <v>2026345</v>
      </c>
      <c r="I20" s="39">
        <v>1841544</v>
      </c>
      <c r="J20" s="40">
        <v>1800000</v>
      </c>
      <c r="K20" s="38">
        <v>1902600</v>
      </c>
      <c r="L20" s="36">
        <v>2009145</v>
      </c>
    </row>
    <row r="21" spans="1:12" ht="13.5">
      <c r="A21" s="33" t="s">
        <v>35</v>
      </c>
      <c r="B21" s="41"/>
      <c r="C21" s="8">
        <v>0</v>
      </c>
      <c r="D21" s="8">
        <v>427436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201587993</v>
      </c>
      <c r="D22" s="45">
        <f aca="true" t="shared" si="0" ref="D22:L22">SUM(D5:D21)</f>
        <v>230564291</v>
      </c>
      <c r="E22" s="46">
        <f t="shared" si="0"/>
        <v>290721665</v>
      </c>
      <c r="F22" s="47">
        <f t="shared" si="0"/>
        <v>304534775</v>
      </c>
      <c r="G22" s="45">
        <f t="shared" si="0"/>
        <v>306561840</v>
      </c>
      <c r="H22" s="48">
        <f t="shared" si="0"/>
        <v>276417164</v>
      </c>
      <c r="I22" s="49">
        <f t="shared" si="0"/>
        <v>289644187</v>
      </c>
      <c r="J22" s="50">
        <f t="shared" si="0"/>
        <v>302600970</v>
      </c>
      <c r="K22" s="45">
        <f t="shared" si="0"/>
        <v>318732476</v>
      </c>
      <c r="L22" s="46">
        <f t="shared" si="0"/>
        <v>333669791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89400044</v>
      </c>
      <c r="D25" s="8">
        <v>94202388</v>
      </c>
      <c r="E25" s="11">
        <v>108057435</v>
      </c>
      <c r="F25" s="12">
        <v>122278555</v>
      </c>
      <c r="G25" s="8">
        <v>115180730</v>
      </c>
      <c r="H25" s="14">
        <v>111836703</v>
      </c>
      <c r="I25" s="15">
        <v>119525379</v>
      </c>
      <c r="J25" s="13">
        <v>133872944</v>
      </c>
      <c r="K25" s="8">
        <v>141494002</v>
      </c>
      <c r="L25" s="11">
        <v>149374906</v>
      </c>
    </row>
    <row r="26" spans="1:12" ht="13.5">
      <c r="A26" s="35" t="s">
        <v>39</v>
      </c>
      <c r="B26" s="34"/>
      <c r="C26" s="8">
        <v>16980056</v>
      </c>
      <c r="D26" s="8">
        <v>18573328</v>
      </c>
      <c r="E26" s="11">
        <v>18273962</v>
      </c>
      <c r="F26" s="13">
        <v>19524325</v>
      </c>
      <c r="G26" s="8">
        <v>18774641</v>
      </c>
      <c r="H26" s="11">
        <v>19580789</v>
      </c>
      <c r="I26" s="15">
        <v>19431700</v>
      </c>
      <c r="J26" s="13">
        <v>20646484</v>
      </c>
      <c r="K26" s="8">
        <v>21823338</v>
      </c>
      <c r="L26" s="11">
        <v>23045441</v>
      </c>
    </row>
    <row r="27" spans="1:12" ht="13.5">
      <c r="A27" s="35" t="s">
        <v>40</v>
      </c>
      <c r="B27" s="34" t="s">
        <v>41</v>
      </c>
      <c r="C27" s="8">
        <v>28449727</v>
      </c>
      <c r="D27" s="8">
        <v>-45410047</v>
      </c>
      <c r="E27" s="11">
        <v>7245980</v>
      </c>
      <c r="F27" s="13">
        <v>20000000</v>
      </c>
      <c r="G27" s="8">
        <v>15000000</v>
      </c>
      <c r="H27" s="11">
        <v>0</v>
      </c>
      <c r="I27" s="15">
        <v>25229239</v>
      </c>
      <c r="J27" s="13">
        <v>15000000</v>
      </c>
      <c r="K27" s="8">
        <v>20000000</v>
      </c>
      <c r="L27" s="11">
        <v>20000000</v>
      </c>
    </row>
    <row r="28" spans="1:12" ht="13.5">
      <c r="A28" s="35" t="s">
        <v>42</v>
      </c>
      <c r="B28" s="34" t="s">
        <v>19</v>
      </c>
      <c r="C28" s="8">
        <v>22503056</v>
      </c>
      <c r="D28" s="8">
        <v>14405689</v>
      </c>
      <c r="E28" s="11">
        <v>20361720</v>
      </c>
      <c r="F28" s="12">
        <v>30000000</v>
      </c>
      <c r="G28" s="8">
        <v>30000000</v>
      </c>
      <c r="H28" s="14">
        <v>0</v>
      </c>
      <c r="I28" s="15">
        <v>38553790</v>
      </c>
      <c r="J28" s="13">
        <v>30000000</v>
      </c>
      <c r="K28" s="8">
        <v>30000000</v>
      </c>
      <c r="L28" s="11">
        <v>30000000</v>
      </c>
    </row>
    <row r="29" spans="1:12" ht="13.5">
      <c r="A29" s="35" t="s">
        <v>43</v>
      </c>
      <c r="B29" s="34"/>
      <c r="C29" s="8">
        <v>0</v>
      </c>
      <c r="D29" s="8">
        <v>0</v>
      </c>
      <c r="E29" s="11">
        <v>0</v>
      </c>
      <c r="F29" s="13">
        <v>550000</v>
      </c>
      <c r="G29" s="8">
        <v>0</v>
      </c>
      <c r="H29" s="11">
        <v>0</v>
      </c>
      <c r="I29" s="15">
        <v>0</v>
      </c>
      <c r="J29" s="13">
        <v>770000</v>
      </c>
      <c r="K29" s="8">
        <v>847000</v>
      </c>
      <c r="L29" s="11">
        <v>932000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14690113</v>
      </c>
      <c r="D31" s="8">
        <v>7888503</v>
      </c>
      <c r="E31" s="11">
        <v>25776516</v>
      </c>
      <c r="F31" s="13">
        <v>7660000</v>
      </c>
      <c r="G31" s="8">
        <v>9469550</v>
      </c>
      <c r="H31" s="11">
        <v>9008958</v>
      </c>
      <c r="I31" s="15">
        <v>16265310</v>
      </c>
      <c r="J31" s="13">
        <v>8800000</v>
      </c>
      <c r="K31" s="8">
        <v>14800000</v>
      </c>
      <c r="L31" s="11">
        <v>15070000</v>
      </c>
    </row>
    <row r="32" spans="1:12" ht="13.5">
      <c r="A32" s="35" t="s">
        <v>47</v>
      </c>
      <c r="B32" s="34"/>
      <c r="C32" s="8">
        <v>426898</v>
      </c>
      <c r="D32" s="8">
        <v>213876</v>
      </c>
      <c r="E32" s="11">
        <v>301210</v>
      </c>
      <c r="F32" s="12">
        <v>12480000</v>
      </c>
      <c r="G32" s="8">
        <v>12160000</v>
      </c>
      <c r="H32" s="14">
        <v>13483918</v>
      </c>
      <c r="I32" s="15">
        <v>0</v>
      </c>
      <c r="J32" s="13">
        <v>13450000</v>
      </c>
      <c r="K32" s="8">
        <v>22400000</v>
      </c>
      <c r="L32" s="11">
        <v>27500000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47457544</v>
      </c>
      <c r="D34" s="8">
        <v>66997981</v>
      </c>
      <c r="E34" s="11">
        <v>112810972</v>
      </c>
      <c r="F34" s="12">
        <v>74066971</v>
      </c>
      <c r="G34" s="8">
        <v>79039000</v>
      </c>
      <c r="H34" s="11">
        <v>70218523</v>
      </c>
      <c r="I34" s="15">
        <v>101309089</v>
      </c>
      <c r="J34" s="13">
        <v>78772982</v>
      </c>
      <c r="K34" s="8">
        <v>95433197</v>
      </c>
      <c r="L34" s="11">
        <v>97729780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2379722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219907438</v>
      </c>
      <c r="D36" s="45">
        <f aca="true" t="shared" si="1" ref="D36:L36">SUM(D25:D35)</f>
        <v>156871718</v>
      </c>
      <c r="E36" s="46">
        <f t="shared" si="1"/>
        <v>292827795</v>
      </c>
      <c r="F36" s="47">
        <f t="shared" si="1"/>
        <v>286559851</v>
      </c>
      <c r="G36" s="45">
        <f t="shared" si="1"/>
        <v>279623921</v>
      </c>
      <c r="H36" s="46">
        <f t="shared" si="1"/>
        <v>224128891</v>
      </c>
      <c r="I36" s="49">
        <f t="shared" si="1"/>
        <v>322694229</v>
      </c>
      <c r="J36" s="50">
        <f t="shared" si="1"/>
        <v>301312410</v>
      </c>
      <c r="K36" s="45">
        <f t="shared" si="1"/>
        <v>346797537</v>
      </c>
      <c r="L36" s="46">
        <f t="shared" si="1"/>
        <v>363652127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-18319445</v>
      </c>
      <c r="D38" s="61">
        <f aca="true" t="shared" si="2" ref="D38:L38">+D22-D36</f>
        <v>73692573</v>
      </c>
      <c r="E38" s="62">
        <f t="shared" si="2"/>
        <v>-2106130</v>
      </c>
      <c r="F38" s="63">
        <f t="shared" si="2"/>
        <v>17974924</v>
      </c>
      <c r="G38" s="61">
        <f t="shared" si="2"/>
        <v>26937919</v>
      </c>
      <c r="H38" s="62">
        <f t="shared" si="2"/>
        <v>52288273</v>
      </c>
      <c r="I38" s="64">
        <f t="shared" si="2"/>
        <v>-33050042</v>
      </c>
      <c r="J38" s="65">
        <f t="shared" si="2"/>
        <v>1288560</v>
      </c>
      <c r="K38" s="61">
        <f t="shared" si="2"/>
        <v>-28065061</v>
      </c>
      <c r="L38" s="62">
        <f t="shared" si="2"/>
        <v>-29982336</v>
      </c>
    </row>
    <row r="39" spans="1:12" ht="13.5">
      <c r="A39" s="33" t="s">
        <v>54</v>
      </c>
      <c r="B39" s="41"/>
      <c r="C39" s="8">
        <v>64626290</v>
      </c>
      <c r="D39" s="8">
        <v>81749103</v>
      </c>
      <c r="E39" s="11">
        <v>105700629</v>
      </c>
      <c r="F39" s="13">
        <v>64902000</v>
      </c>
      <c r="G39" s="8">
        <v>84380000</v>
      </c>
      <c r="H39" s="11">
        <v>97902000</v>
      </c>
      <c r="I39" s="15">
        <v>92999654</v>
      </c>
      <c r="J39" s="13">
        <v>81736000</v>
      </c>
      <c r="K39" s="8">
        <v>75253000</v>
      </c>
      <c r="L39" s="11">
        <v>78964000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46306845</v>
      </c>
      <c r="D42" s="72">
        <f aca="true" t="shared" si="3" ref="D42:L42">SUM(D38:D41)</f>
        <v>155441676</v>
      </c>
      <c r="E42" s="73">
        <f t="shared" si="3"/>
        <v>103594499</v>
      </c>
      <c r="F42" s="74">
        <f t="shared" si="3"/>
        <v>82876924</v>
      </c>
      <c r="G42" s="72">
        <f t="shared" si="3"/>
        <v>111317919</v>
      </c>
      <c r="H42" s="73">
        <f t="shared" si="3"/>
        <v>150190273</v>
      </c>
      <c r="I42" s="75">
        <f t="shared" si="3"/>
        <v>59949612</v>
      </c>
      <c r="J42" s="76">
        <f t="shared" si="3"/>
        <v>83024560</v>
      </c>
      <c r="K42" s="72">
        <f t="shared" si="3"/>
        <v>47187939</v>
      </c>
      <c r="L42" s="73">
        <f t="shared" si="3"/>
        <v>48981664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46306845</v>
      </c>
      <c r="D44" s="82">
        <f aca="true" t="shared" si="4" ref="D44:L44">+D42-D43</f>
        <v>155441676</v>
      </c>
      <c r="E44" s="83">
        <f t="shared" si="4"/>
        <v>103594499</v>
      </c>
      <c r="F44" s="84">
        <f t="shared" si="4"/>
        <v>82876924</v>
      </c>
      <c r="G44" s="82">
        <f t="shared" si="4"/>
        <v>111317919</v>
      </c>
      <c r="H44" s="83">
        <f t="shared" si="4"/>
        <v>150190273</v>
      </c>
      <c r="I44" s="85">
        <f t="shared" si="4"/>
        <v>59949612</v>
      </c>
      <c r="J44" s="86">
        <f t="shared" si="4"/>
        <v>83024560</v>
      </c>
      <c r="K44" s="82">
        <f t="shared" si="4"/>
        <v>47187939</v>
      </c>
      <c r="L44" s="83">
        <f t="shared" si="4"/>
        <v>48981664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46306845</v>
      </c>
      <c r="D46" s="72">
        <f aca="true" t="shared" si="5" ref="D46:L46">SUM(D44:D45)</f>
        <v>155441676</v>
      </c>
      <c r="E46" s="73">
        <f t="shared" si="5"/>
        <v>103594499</v>
      </c>
      <c r="F46" s="74">
        <f t="shared" si="5"/>
        <v>82876924</v>
      </c>
      <c r="G46" s="72">
        <f t="shared" si="5"/>
        <v>111317919</v>
      </c>
      <c r="H46" s="73">
        <f t="shared" si="5"/>
        <v>150190273</v>
      </c>
      <c r="I46" s="75">
        <f t="shared" si="5"/>
        <v>59949612</v>
      </c>
      <c r="J46" s="76">
        <f t="shared" si="5"/>
        <v>83024560</v>
      </c>
      <c r="K46" s="72">
        <f t="shared" si="5"/>
        <v>47187939</v>
      </c>
      <c r="L46" s="73">
        <f t="shared" si="5"/>
        <v>48981664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46306845</v>
      </c>
      <c r="D48" s="92">
        <f aca="true" t="shared" si="6" ref="D48:L48">SUM(D46:D47)</f>
        <v>155441676</v>
      </c>
      <c r="E48" s="93">
        <f t="shared" si="6"/>
        <v>103594499</v>
      </c>
      <c r="F48" s="94">
        <f t="shared" si="6"/>
        <v>82876924</v>
      </c>
      <c r="G48" s="92">
        <f t="shared" si="6"/>
        <v>111317919</v>
      </c>
      <c r="H48" s="95">
        <f t="shared" si="6"/>
        <v>150190273</v>
      </c>
      <c r="I48" s="96">
        <f t="shared" si="6"/>
        <v>59949612</v>
      </c>
      <c r="J48" s="97">
        <f t="shared" si="6"/>
        <v>83024560</v>
      </c>
      <c r="K48" s="92">
        <f t="shared" si="6"/>
        <v>47187939</v>
      </c>
      <c r="L48" s="98">
        <f t="shared" si="6"/>
        <v>48981664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53068691</v>
      </c>
      <c r="D5" s="8">
        <v>54228731</v>
      </c>
      <c r="E5" s="9">
        <v>46336732</v>
      </c>
      <c r="F5" s="10">
        <v>94647886</v>
      </c>
      <c r="G5" s="8">
        <v>94647886</v>
      </c>
      <c r="H5" s="11">
        <v>52375407</v>
      </c>
      <c r="I5" s="12">
        <v>42554109</v>
      </c>
      <c r="J5" s="10">
        <v>80198694</v>
      </c>
      <c r="K5" s="8">
        <v>84829386</v>
      </c>
      <c r="L5" s="11">
        <v>91774501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84137611</v>
      </c>
      <c r="D7" s="8">
        <v>84979807</v>
      </c>
      <c r="E7" s="11">
        <v>103326621</v>
      </c>
      <c r="F7" s="13">
        <v>106469434</v>
      </c>
      <c r="G7" s="8">
        <v>106469434</v>
      </c>
      <c r="H7" s="11">
        <v>83214278</v>
      </c>
      <c r="I7" s="14">
        <v>106617480</v>
      </c>
      <c r="J7" s="13">
        <v>124566549</v>
      </c>
      <c r="K7" s="8">
        <v>131666842</v>
      </c>
      <c r="L7" s="11">
        <v>139040185</v>
      </c>
    </row>
    <row r="8" spans="1:12" ht="13.5">
      <c r="A8" s="35" t="s">
        <v>22</v>
      </c>
      <c r="B8" s="34" t="s">
        <v>19</v>
      </c>
      <c r="C8" s="8">
        <v>18779700</v>
      </c>
      <c r="D8" s="8">
        <v>17522872</v>
      </c>
      <c r="E8" s="11">
        <v>22624734</v>
      </c>
      <c r="F8" s="13">
        <v>35583605</v>
      </c>
      <c r="G8" s="8">
        <v>35583605</v>
      </c>
      <c r="H8" s="11">
        <v>19885273</v>
      </c>
      <c r="I8" s="15">
        <v>51938450</v>
      </c>
      <c r="J8" s="13">
        <v>26979351</v>
      </c>
      <c r="K8" s="8">
        <v>28811249</v>
      </c>
      <c r="L8" s="11">
        <v>30767533</v>
      </c>
    </row>
    <row r="9" spans="1:12" ht="13.5">
      <c r="A9" s="35" t="s">
        <v>23</v>
      </c>
      <c r="B9" s="34" t="s">
        <v>19</v>
      </c>
      <c r="C9" s="8">
        <v>6816399</v>
      </c>
      <c r="D9" s="8">
        <v>6366239</v>
      </c>
      <c r="E9" s="11">
        <v>9464684</v>
      </c>
      <c r="F9" s="13">
        <v>11126717</v>
      </c>
      <c r="G9" s="8">
        <v>11126717</v>
      </c>
      <c r="H9" s="11">
        <v>12632969</v>
      </c>
      <c r="I9" s="15">
        <v>0</v>
      </c>
      <c r="J9" s="13">
        <v>16142748</v>
      </c>
      <c r="K9" s="8">
        <v>17238841</v>
      </c>
      <c r="L9" s="11">
        <v>18409358</v>
      </c>
    </row>
    <row r="10" spans="1:12" ht="13.5">
      <c r="A10" s="35" t="s">
        <v>24</v>
      </c>
      <c r="B10" s="34" t="s">
        <v>19</v>
      </c>
      <c r="C10" s="8">
        <v>6029531</v>
      </c>
      <c r="D10" s="8">
        <v>5468562</v>
      </c>
      <c r="E10" s="36">
        <v>6171908</v>
      </c>
      <c r="F10" s="37">
        <v>11265424</v>
      </c>
      <c r="G10" s="38">
        <v>11265424</v>
      </c>
      <c r="H10" s="36">
        <v>5233302</v>
      </c>
      <c r="I10" s="39">
        <v>8662154</v>
      </c>
      <c r="J10" s="40">
        <v>9968528</v>
      </c>
      <c r="K10" s="38">
        <v>10509591</v>
      </c>
      <c r="L10" s="36">
        <v>11087392</v>
      </c>
    </row>
    <row r="11" spans="1:12" ht="13.5">
      <c r="A11" s="35" t="s">
        <v>25</v>
      </c>
      <c r="B11" s="41"/>
      <c r="C11" s="8">
        <v>1406680</v>
      </c>
      <c r="D11" s="8">
        <v>1000196</v>
      </c>
      <c r="E11" s="11">
        <v>446960</v>
      </c>
      <c r="F11" s="13">
        <v>8200169</v>
      </c>
      <c r="G11" s="8">
        <v>8200169</v>
      </c>
      <c r="H11" s="11">
        <v>214880</v>
      </c>
      <c r="I11" s="15">
        <v>0</v>
      </c>
      <c r="J11" s="13">
        <v>1123178</v>
      </c>
      <c r="K11" s="8">
        <v>1187599</v>
      </c>
      <c r="L11" s="11">
        <v>1254584</v>
      </c>
    </row>
    <row r="12" spans="1:12" ht="13.5">
      <c r="A12" s="35" t="s">
        <v>26</v>
      </c>
      <c r="B12" s="41"/>
      <c r="C12" s="8">
        <v>998416</v>
      </c>
      <c r="D12" s="8">
        <v>1113795</v>
      </c>
      <c r="E12" s="11">
        <v>1106504</v>
      </c>
      <c r="F12" s="13">
        <v>1550000</v>
      </c>
      <c r="G12" s="8">
        <v>1550000</v>
      </c>
      <c r="H12" s="11">
        <v>861020</v>
      </c>
      <c r="I12" s="15">
        <v>1099299</v>
      </c>
      <c r="J12" s="13">
        <v>1812529</v>
      </c>
      <c r="K12" s="8">
        <v>1984114</v>
      </c>
      <c r="L12" s="11">
        <v>2172156</v>
      </c>
    </row>
    <row r="13" spans="1:12" ht="13.5">
      <c r="A13" s="33" t="s">
        <v>27</v>
      </c>
      <c r="B13" s="41"/>
      <c r="C13" s="8">
        <v>782137</v>
      </c>
      <c r="D13" s="8">
        <v>2268353</v>
      </c>
      <c r="E13" s="11">
        <v>940360</v>
      </c>
      <c r="F13" s="13">
        <v>300000</v>
      </c>
      <c r="G13" s="8">
        <v>300000</v>
      </c>
      <c r="H13" s="11">
        <v>1435715</v>
      </c>
      <c r="I13" s="15">
        <v>2583439</v>
      </c>
      <c r="J13" s="13">
        <v>1510000</v>
      </c>
      <c r="K13" s="8">
        <v>3011000</v>
      </c>
      <c r="L13" s="11">
        <v>1265000</v>
      </c>
    </row>
    <row r="14" spans="1:12" ht="13.5">
      <c r="A14" s="33" t="s">
        <v>28</v>
      </c>
      <c r="B14" s="41"/>
      <c r="C14" s="8">
        <v>3891386</v>
      </c>
      <c r="D14" s="8">
        <v>6048999</v>
      </c>
      <c r="E14" s="11">
        <v>5294784</v>
      </c>
      <c r="F14" s="13">
        <v>3500000</v>
      </c>
      <c r="G14" s="8">
        <v>3500000</v>
      </c>
      <c r="H14" s="11">
        <v>6278017</v>
      </c>
      <c r="I14" s="15">
        <v>7896040</v>
      </c>
      <c r="J14" s="13">
        <v>9850000</v>
      </c>
      <c r="K14" s="8">
        <v>9357500</v>
      </c>
      <c r="L14" s="11">
        <v>8889625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29904329</v>
      </c>
      <c r="D16" s="8">
        <v>4450800</v>
      </c>
      <c r="E16" s="11">
        <v>3028800</v>
      </c>
      <c r="F16" s="13">
        <v>13000000</v>
      </c>
      <c r="G16" s="8">
        <v>13000000</v>
      </c>
      <c r="H16" s="11">
        <v>6945000</v>
      </c>
      <c r="I16" s="15">
        <v>12756400</v>
      </c>
      <c r="J16" s="13">
        <v>25000000</v>
      </c>
      <c r="K16" s="8">
        <v>25000000</v>
      </c>
      <c r="L16" s="11">
        <v>25000000</v>
      </c>
    </row>
    <row r="17" spans="1:12" ht="13.5">
      <c r="A17" s="33" t="s">
        <v>31</v>
      </c>
      <c r="B17" s="41"/>
      <c r="C17" s="8">
        <v>9122563</v>
      </c>
      <c r="D17" s="8">
        <v>2741698</v>
      </c>
      <c r="E17" s="11">
        <v>3201147</v>
      </c>
      <c r="F17" s="13">
        <v>15000000</v>
      </c>
      <c r="G17" s="8">
        <v>15000000</v>
      </c>
      <c r="H17" s="11">
        <v>8855105</v>
      </c>
      <c r="I17" s="15">
        <v>3256242</v>
      </c>
      <c r="J17" s="13">
        <v>16500000</v>
      </c>
      <c r="K17" s="8">
        <v>17440500</v>
      </c>
      <c r="L17" s="11">
        <v>18417168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63581666</v>
      </c>
      <c r="D19" s="8">
        <v>59137353</v>
      </c>
      <c r="E19" s="11">
        <v>67205293</v>
      </c>
      <c r="F19" s="13">
        <v>71118000</v>
      </c>
      <c r="G19" s="8">
        <v>71118000</v>
      </c>
      <c r="H19" s="11">
        <v>51855167</v>
      </c>
      <c r="I19" s="15">
        <v>71425956</v>
      </c>
      <c r="J19" s="13">
        <v>77639000</v>
      </c>
      <c r="K19" s="8">
        <v>84692000</v>
      </c>
      <c r="L19" s="11">
        <v>91213000</v>
      </c>
    </row>
    <row r="20" spans="1:12" ht="13.5">
      <c r="A20" s="33" t="s">
        <v>34</v>
      </c>
      <c r="B20" s="41" t="s">
        <v>19</v>
      </c>
      <c r="C20" s="8">
        <v>5128657</v>
      </c>
      <c r="D20" s="8">
        <v>5915223</v>
      </c>
      <c r="E20" s="36">
        <v>8058758</v>
      </c>
      <c r="F20" s="37">
        <v>6273000</v>
      </c>
      <c r="G20" s="38">
        <v>6273000</v>
      </c>
      <c r="H20" s="36">
        <v>1327434</v>
      </c>
      <c r="I20" s="39">
        <v>4252111</v>
      </c>
      <c r="J20" s="40">
        <v>4059000</v>
      </c>
      <c r="K20" s="38">
        <v>4489696</v>
      </c>
      <c r="L20" s="36">
        <v>4830576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283647766</v>
      </c>
      <c r="D22" s="45">
        <f aca="true" t="shared" si="0" ref="D22:L22">SUM(D5:D21)</f>
        <v>251242628</v>
      </c>
      <c r="E22" s="46">
        <f t="shared" si="0"/>
        <v>277207285</v>
      </c>
      <c r="F22" s="47">
        <f t="shared" si="0"/>
        <v>378034235</v>
      </c>
      <c r="G22" s="45">
        <f t="shared" si="0"/>
        <v>378034235</v>
      </c>
      <c r="H22" s="48">
        <f t="shared" si="0"/>
        <v>251113567</v>
      </c>
      <c r="I22" s="49">
        <f t="shared" si="0"/>
        <v>313041680</v>
      </c>
      <c r="J22" s="50">
        <f t="shared" si="0"/>
        <v>395349577</v>
      </c>
      <c r="K22" s="45">
        <f t="shared" si="0"/>
        <v>420218318</v>
      </c>
      <c r="L22" s="46">
        <f t="shared" si="0"/>
        <v>444121078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72554988</v>
      </c>
      <c r="D25" s="8">
        <v>89902741</v>
      </c>
      <c r="E25" s="11">
        <v>103699042</v>
      </c>
      <c r="F25" s="12">
        <v>104757541</v>
      </c>
      <c r="G25" s="8">
        <v>104757541</v>
      </c>
      <c r="H25" s="14">
        <v>91452014</v>
      </c>
      <c r="I25" s="15">
        <v>109988987</v>
      </c>
      <c r="J25" s="13">
        <v>119752339</v>
      </c>
      <c r="K25" s="8">
        <v>126937483</v>
      </c>
      <c r="L25" s="11">
        <v>134553731</v>
      </c>
    </row>
    <row r="26" spans="1:12" ht="13.5">
      <c r="A26" s="35" t="s">
        <v>39</v>
      </c>
      <c r="B26" s="34"/>
      <c r="C26" s="8">
        <v>8394472</v>
      </c>
      <c r="D26" s="8">
        <v>5968924</v>
      </c>
      <c r="E26" s="11">
        <v>6325601</v>
      </c>
      <c r="F26" s="13">
        <v>6707924</v>
      </c>
      <c r="G26" s="8">
        <v>6707924</v>
      </c>
      <c r="H26" s="11">
        <v>5218202</v>
      </c>
      <c r="I26" s="15">
        <v>6618101</v>
      </c>
      <c r="J26" s="13">
        <v>6947332</v>
      </c>
      <c r="K26" s="8">
        <v>7364172</v>
      </c>
      <c r="L26" s="11">
        <v>7806020</v>
      </c>
    </row>
    <row r="27" spans="1:12" ht="13.5">
      <c r="A27" s="35" t="s">
        <v>40</v>
      </c>
      <c r="B27" s="34" t="s">
        <v>41</v>
      </c>
      <c r="C27" s="8">
        <v>25504703</v>
      </c>
      <c r="D27" s="8">
        <v>30309529</v>
      </c>
      <c r="E27" s="11">
        <v>29176475</v>
      </c>
      <c r="F27" s="13">
        <v>15000000</v>
      </c>
      <c r="G27" s="8">
        <v>15000000</v>
      </c>
      <c r="H27" s="11">
        <v>639321</v>
      </c>
      <c r="I27" s="15">
        <v>32309464</v>
      </c>
      <c r="J27" s="13">
        <v>15000000</v>
      </c>
      <c r="K27" s="8">
        <v>15235000</v>
      </c>
      <c r="L27" s="11">
        <v>15755000</v>
      </c>
    </row>
    <row r="28" spans="1:12" ht="13.5">
      <c r="A28" s="35" t="s">
        <v>42</v>
      </c>
      <c r="B28" s="34" t="s">
        <v>19</v>
      </c>
      <c r="C28" s="8">
        <v>29267239</v>
      </c>
      <c r="D28" s="8">
        <v>27729770</v>
      </c>
      <c r="E28" s="11">
        <v>30875032</v>
      </c>
      <c r="F28" s="12">
        <v>28000000</v>
      </c>
      <c r="G28" s="8">
        <v>28000000</v>
      </c>
      <c r="H28" s="14">
        <v>14643734</v>
      </c>
      <c r="I28" s="15">
        <v>49274285</v>
      </c>
      <c r="J28" s="13">
        <v>32000000</v>
      </c>
      <c r="K28" s="8">
        <v>33920000</v>
      </c>
      <c r="L28" s="11">
        <v>35955200</v>
      </c>
    </row>
    <row r="29" spans="1:12" ht="13.5">
      <c r="A29" s="35" t="s">
        <v>43</v>
      </c>
      <c r="B29" s="34"/>
      <c r="C29" s="8">
        <v>3309616</v>
      </c>
      <c r="D29" s="8">
        <v>6956553</v>
      </c>
      <c r="E29" s="11">
        <v>6495816</v>
      </c>
      <c r="F29" s="13">
        <v>2645743</v>
      </c>
      <c r="G29" s="8">
        <v>2645743</v>
      </c>
      <c r="H29" s="11">
        <v>0</v>
      </c>
      <c r="I29" s="15">
        <v>10317130</v>
      </c>
      <c r="J29" s="13">
        <v>4000000</v>
      </c>
      <c r="K29" s="8">
        <v>4000000</v>
      </c>
      <c r="L29" s="11">
        <v>4000000</v>
      </c>
    </row>
    <row r="30" spans="1:12" ht="13.5">
      <c r="A30" s="35" t="s">
        <v>44</v>
      </c>
      <c r="B30" s="34" t="s">
        <v>19</v>
      </c>
      <c r="C30" s="8">
        <v>59902603</v>
      </c>
      <c r="D30" s="8">
        <v>72297651</v>
      </c>
      <c r="E30" s="11">
        <v>78914997</v>
      </c>
      <c r="F30" s="12">
        <v>104905950</v>
      </c>
      <c r="G30" s="8">
        <v>104905950</v>
      </c>
      <c r="H30" s="14">
        <v>67544978</v>
      </c>
      <c r="I30" s="15">
        <v>86265805</v>
      </c>
      <c r="J30" s="13">
        <v>94595009</v>
      </c>
      <c r="K30" s="8">
        <v>99986924</v>
      </c>
      <c r="L30" s="11">
        <v>105586191</v>
      </c>
    </row>
    <row r="31" spans="1:12" ht="13.5">
      <c r="A31" s="35" t="s">
        <v>45</v>
      </c>
      <c r="B31" s="34" t="s">
        <v>46</v>
      </c>
      <c r="C31" s="8">
        <v>12277714</v>
      </c>
      <c r="D31" s="8">
        <v>14445200</v>
      </c>
      <c r="E31" s="11">
        <v>12128665</v>
      </c>
      <c r="F31" s="13">
        <v>29811500</v>
      </c>
      <c r="G31" s="8">
        <v>29811500</v>
      </c>
      <c r="H31" s="11">
        <v>4552115</v>
      </c>
      <c r="I31" s="15">
        <v>7806276</v>
      </c>
      <c r="J31" s="13">
        <v>30602500</v>
      </c>
      <c r="K31" s="8">
        <v>26765963</v>
      </c>
      <c r="L31" s="11">
        <v>28759224</v>
      </c>
    </row>
    <row r="32" spans="1:12" ht="13.5">
      <c r="A32" s="35" t="s">
        <v>47</v>
      </c>
      <c r="B32" s="34"/>
      <c r="C32" s="8">
        <v>17187495</v>
      </c>
      <c r="D32" s="8">
        <v>14440886</v>
      </c>
      <c r="E32" s="11">
        <v>10180968</v>
      </c>
      <c r="F32" s="12">
        <v>21222260</v>
      </c>
      <c r="G32" s="8">
        <v>21222260</v>
      </c>
      <c r="H32" s="14">
        <v>18367937</v>
      </c>
      <c r="I32" s="15">
        <v>7275898</v>
      </c>
      <c r="J32" s="13">
        <v>26188002</v>
      </c>
      <c r="K32" s="8">
        <v>27720502</v>
      </c>
      <c r="L32" s="11">
        <v>29350460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43062964</v>
      </c>
      <c r="D34" s="8">
        <v>55357490</v>
      </c>
      <c r="E34" s="11">
        <v>73978289</v>
      </c>
      <c r="F34" s="12">
        <v>63151895</v>
      </c>
      <c r="G34" s="8">
        <v>63151895</v>
      </c>
      <c r="H34" s="11">
        <v>37461688</v>
      </c>
      <c r="I34" s="15">
        <v>27194429</v>
      </c>
      <c r="J34" s="13">
        <v>64467999</v>
      </c>
      <c r="K34" s="8">
        <v>68235535</v>
      </c>
      <c r="L34" s="11">
        <v>72199159</v>
      </c>
    </row>
    <row r="35" spans="1:12" ht="13.5">
      <c r="A35" s="33" t="s">
        <v>51</v>
      </c>
      <c r="B35" s="41"/>
      <c r="C35" s="8">
        <v>0</v>
      </c>
      <c r="D35" s="8">
        <v>-551701</v>
      </c>
      <c r="E35" s="11">
        <v>102255</v>
      </c>
      <c r="F35" s="13">
        <v>0</v>
      </c>
      <c r="G35" s="8">
        <v>0</v>
      </c>
      <c r="H35" s="11">
        <v>0</v>
      </c>
      <c r="I35" s="15">
        <v>3514272</v>
      </c>
      <c r="J35" s="13">
        <v>100000</v>
      </c>
      <c r="K35" s="8">
        <v>102000</v>
      </c>
      <c r="L35" s="11">
        <v>106000</v>
      </c>
    </row>
    <row r="36" spans="1:12" ht="12.75">
      <c r="A36" s="54" t="s">
        <v>52</v>
      </c>
      <c r="B36" s="44"/>
      <c r="C36" s="45">
        <f>SUM(C25:C35)</f>
        <v>271461794</v>
      </c>
      <c r="D36" s="45">
        <f aca="true" t="shared" si="1" ref="D36:L36">SUM(D25:D35)</f>
        <v>316857043</v>
      </c>
      <c r="E36" s="46">
        <f t="shared" si="1"/>
        <v>351877140</v>
      </c>
      <c r="F36" s="47">
        <f t="shared" si="1"/>
        <v>376202813</v>
      </c>
      <c r="G36" s="45">
        <f t="shared" si="1"/>
        <v>376202813</v>
      </c>
      <c r="H36" s="46">
        <f t="shared" si="1"/>
        <v>239879989</v>
      </c>
      <c r="I36" s="49">
        <f t="shared" si="1"/>
        <v>340564647</v>
      </c>
      <c r="J36" s="50">
        <f t="shared" si="1"/>
        <v>393653181</v>
      </c>
      <c r="K36" s="45">
        <f t="shared" si="1"/>
        <v>410267579</v>
      </c>
      <c r="L36" s="46">
        <f t="shared" si="1"/>
        <v>434070985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12185972</v>
      </c>
      <c r="D38" s="61">
        <f aca="true" t="shared" si="2" ref="D38:L38">+D22-D36</f>
        <v>-65614415</v>
      </c>
      <c r="E38" s="62">
        <f t="shared" si="2"/>
        <v>-74669855</v>
      </c>
      <c r="F38" s="63">
        <f t="shared" si="2"/>
        <v>1831422</v>
      </c>
      <c r="G38" s="61">
        <f t="shared" si="2"/>
        <v>1831422</v>
      </c>
      <c r="H38" s="62">
        <f t="shared" si="2"/>
        <v>11233578</v>
      </c>
      <c r="I38" s="64">
        <f t="shared" si="2"/>
        <v>-27522967</v>
      </c>
      <c r="J38" s="65">
        <f t="shared" si="2"/>
        <v>1696396</v>
      </c>
      <c r="K38" s="61">
        <f t="shared" si="2"/>
        <v>9950739</v>
      </c>
      <c r="L38" s="62">
        <f t="shared" si="2"/>
        <v>10050093</v>
      </c>
    </row>
    <row r="39" spans="1:12" ht="13.5">
      <c r="A39" s="33" t="s">
        <v>54</v>
      </c>
      <c r="B39" s="41"/>
      <c r="C39" s="8">
        <v>15836000</v>
      </c>
      <c r="D39" s="8">
        <v>24700872</v>
      </c>
      <c r="E39" s="11">
        <v>37047098</v>
      </c>
      <c r="F39" s="13">
        <v>80571000</v>
      </c>
      <c r="G39" s="8">
        <v>80571000</v>
      </c>
      <c r="H39" s="11">
        <v>8430000</v>
      </c>
      <c r="I39" s="15">
        <v>104502239</v>
      </c>
      <c r="J39" s="13">
        <v>86304000</v>
      </c>
      <c r="K39" s="8">
        <v>87625000</v>
      </c>
      <c r="L39" s="11">
        <v>109019000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28021972</v>
      </c>
      <c r="D42" s="72">
        <f aca="true" t="shared" si="3" ref="D42:L42">SUM(D38:D41)</f>
        <v>-40913543</v>
      </c>
      <c r="E42" s="73">
        <f t="shared" si="3"/>
        <v>-37622757</v>
      </c>
      <c r="F42" s="74">
        <f t="shared" si="3"/>
        <v>82402422</v>
      </c>
      <c r="G42" s="72">
        <f t="shared" si="3"/>
        <v>82402422</v>
      </c>
      <c r="H42" s="73">
        <f t="shared" si="3"/>
        <v>19663578</v>
      </c>
      <c r="I42" s="75">
        <f t="shared" si="3"/>
        <v>76979272</v>
      </c>
      <c r="J42" s="76">
        <f t="shared" si="3"/>
        <v>88000396</v>
      </c>
      <c r="K42" s="72">
        <f t="shared" si="3"/>
        <v>97575739</v>
      </c>
      <c r="L42" s="73">
        <f t="shared" si="3"/>
        <v>119069093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28021972</v>
      </c>
      <c r="D44" s="82">
        <f aca="true" t="shared" si="4" ref="D44:L44">+D42-D43</f>
        <v>-40913543</v>
      </c>
      <c r="E44" s="83">
        <f t="shared" si="4"/>
        <v>-37622757</v>
      </c>
      <c r="F44" s="84">
        <f t="shared" si="4"/>
        <v>82402422</v>
      </c>
      <c r="G44" s="82">
        <f t="shared" si="4"/>
        <v>82402422</v>
      </c>
      <c r="H44" s="83">
        <f t="shared" si="4"/>
        <v>19663578</v>
      </c>
      <c r="I44" s="85">
        <f t="shared" si="4"/>
        <v>76979272</v>
      </c>
      <c r="J44" s="86">
        <f t="shared" si="4"/>
        <v>88000396</v>
      </c>
      <c r="K44" s="82">
        <f t="shared" si="4"/>
        <v>97575739</v>
      </c>
      <c r="L44" s="83">
        <f t="shared" si="4"/>
        <v>119069093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28021972</v>
      </c>
      <c r="D46" s="72">
        <f aca="true" t="shared" si="5" ref="D46:L46">SUM(D44:D45)</f>
        <v>-40913543</v>
      </c>
      <c r="E46" s="73">
        <f t="shared" si="5"/>
        <v>-37622757</v>
      </c>
      <c r="F46" s="74">
        <f t="shared" si="5"/>
        <v>82402422</v>
      </c>
      <c r="G46" s="72">
        <f t="shared" si="5"/>
        <v>82402422</v>
      </c>
      <c r="H46" s="73">
        <f t="shared" si="5"/>
        <v>19663578</v>
      </c>
      <c r="I46" s="75">
        <f t="shared" si="5"/>
        <v>76979272</v>
      </c>
      <c r="J46" s="76">
        <f t="shared" si="5"/>
        <v>88000396</v>
      </c>
      <c r="K46" s="72">
        <f t="shared" si="5"/>
        <v>97575739</v>
      </c>
      <c r="L46" s="73">
        <f t="shared" si="5"/>
        <v>119069093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28021972</v>
      </c>
      <c r="D48" s="92">
        <f aca="true" t="shared" si="6" ref="D48:L48">SUM(D46:D47)</f>
        <v>-40913543</v>
      </c>
      <c r="E48" s="93">
        <f t="shared" si="6"/>
        <v>-37622757</v>
      </c>
      <c r="F48" s="94">
        <f t="shared" si="6"/>
        <v>82402422</v>
      </c>
      <c r="G48" s="92">
        <f t="shared" si="6"/>
        <v>82402422</v>
      </c>
      <c r="H48" s="95">
        <f t="shared" si="6"/>
        <v>19663578</v>
      </c>
      <c r="I48" s="96">
        <f t="shared" si="6"/>
        <v>76979272</v>
      </c>
      <c r="J48" s="97">
        <f t="shared" si="6"/>
        <v>88000396</v>
      </c>
      <c r="K48" s="92">
        <f t="shared" si="6"/>
        <v>97575739</v>
      </c>
      <c r="L48" s="98">
        <f t="shared" si="6"/>
        <v>119069093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47709988</v>
      </c>
      <c r="D5" s="8">
        <v>50878538</v>
      </c>
      <c r="E5" s="9">
        <v>55459979</v>
      </c>
      <c r="F5" s="10">
        <v>59966712</v>
      </c>
      <c r="G5" s="8">
        <v>59966712</v>
      </c>
      <c r="H5" s="11">
        <v>64593161</v>
      </c>
      <c r="I5" s="12">
        <v>59618321</v>
      </c>
      <c r="J5" s="10">
        <v>73200641</v>
      </c>
      <c r="K5" s="8">
        <v>77519479</v>
      </c>
      <c r="L5" s="11">
        <v>82015609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173144490</v>
      </c>
      <c r="D7" s="8">
        <v>187077841</v>
      </c>
      <c r="E7" s="11">
        <v>212374207</v>
      </c>
      <c r="F7" s="13">
        <v>240874290</v>
      </c>
      <c r="G7" s="8">
        <v>240874290</v>
      </c>
      <c r="H7" s="11">
        <v>237458658</v>
      </c>
      <c r="I7" s="14">
        <v>222069079</v>
      </c>
      <c r="J7" s="13">
        <v>243068165</v>
      </c>
      <c r="K7" s="8">
        <v>257409187</v>
      </c>
      <c r="L7" s="11">
        <v>272338920</v>
      </c>
    </row>
    <row r="8" spans="1:12" ht="13.5">
      <c r="A8" s="35" t="s">
        <v>22</v>
      </c>
      <c r="B8" s="34" t="s">
        <v>19</v>
      </c>
      <c r="C8" s="8">
        <v>54106366</v>
      </c>
      <c r="D8" s="8">
        <v>59518142</v>
      </c>
      <c r="E8" s="11">
        <v>58101308</v>
      </c>
      <c r="F8" s="13">
        <v>68194863</v>
      </c>
      <c r="G8" s="8">
        <v>68194863</v>
      </c>
      <c r="H8" s="11">
        <v>58296306</v>
      </c>
      <c r="I8" s="15">
        <v>52567511</v>
      </c>
      <c r="J8" s="13">
        <v>70086335</v>
      </c>
      <c r="K8" s="8">
        <v>74221429</v>
      </c>
      <c r="L8" s="11">
        <v>78526271</v>
      </c>
    </row>
    <row r="9" spans="1:12" ht="13.5">
      <c r="A9" s="35" t="s">
        <v>23</v>
      </c>
      <c r="B9" s="34" t="s">
        <v>19</v>
      </c>
      <c r="C9" s="8">
        <v>12880497</v>
      </c>
      <c r="D9" s="8">
        <v>14878101</v>
      </c>
      <c r="E9" s="11">
        <v>14316791</v>
      </c>
      <c r="F9" s="13">
        <v>18216738</v>
      </c>
      <c r="G9" s="8">
        <v>18216738</v>
      </c>
      <c r="H9" s="11">
        <v>18099288</v>
      </c>
      <c r="I9" s="15">
        <v>16828557</v>
      </c>
      <c r="J9" s="13">
        <v>25790604</v>
      </c>
      <c r="K9" s="8">
        <v>27312250</v>
      </c>
      <c r="L9" s="11">
        <v>28896360</v>
      </c>
    </row>
    <row r="10" spans="1:12" ht="13.5">
      <c r="A10" s="35" t="s">
        <v>24</v>
      </c>
      <c r="B10" s="34" t="s">
        <v>19</v>
      </c>
      <c r="C10" s="8">
        <v>11925411</v>
      </c>
      <c r="D10" s="8">
        <v>12952930</v>
      </c>
      <c r="E10" s="36">
        <v>12110362</v>
      </c>
      <c r="F10" s="37">
        <v>15739988</v>
      </c>
      <c r="G10" s="38">
        <v>15739988</v>
      </c>
      <c r="H10" s="36">
        <v>14379603</v>
      </c>
      <c r="I10" s="39">
        <v>13160970</v>
      </c>
      <c r="J10" s="40">
        <v>15056061</v>
      </c>
      <c r="K10" s="38">
        <v>15944368</v>
      </c>
      <c r="L10" s="36">
        <v>16869142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1008222</v>
      </c>
      <c r="D12" s="8">
        <v>906898</v>
      </c>
      <c r="E12" s="11">
        <v>571872</v>
      </c>
      <c r="F12" s="13">
        <v>1145375</v>
      </c>
      <c r="G12" s="8">
        <v>1145375</v>
      </c>
      <c r="H12" s="11">
        <v>2205330</v>
      </c>
      <c r="I12" s="15">
        <v>1821149</v>
      </c>
      <c r="J12" s="13">
        <v>1215243</v>
      </c>
      <c r="K12" s="8">
        <v>1286942</v>
      </c>
      <c r="L12" s="11">
        <v>1361578</v>
      </c>
    </row>
    <row r="13" spans="1:12" ht="13.5">
      <c r="A13" s="33" t="s">
        <v>27</v>
      </c>
      <c r="B13" s="41"/>
      <c r="C13" s="8">
        <v>28564009</v>
      </c>
      <c r="D13" s="8">
        <v>34756864</v>
      </c>
      <c r="E13" s="11">
        <v>38940023</v>
      </c>
      <c r="F13" s="13">
        <v>33056564</v>
      </c>
      <c r="G13" s="8">
        <v>33056564</v>
      </c>
      <c r="H13" s="11">
        <v>31447614</v>
      </c>
      <c r="I13" s="15">
        <v>31114322</v>
      </c>
      <c r="J13" s="13">
        <v>39017305</v>
      </c>
      <c r="K13" s="8">
        <v>41319326</v>
      </c>
      <c r="L13" s="11">
        <v>43715847</v>
      </c>
    </row>
    <row r="14" spans="1:12" ht="13.5">
      <c r="A14" s="33" t="s">
        <v>28</v>
      </c>
      <c r="B14" s="41"/>
      <c r="C14" s="8">
        <v>25958430</v>
      </c>
      <c r="D14" s="8">
        <v>17969233</v>
      </c>
      <c r="E14" s="11">
        <v>16228989</v>
      </c>
      <c r="F14" s="13">
        <v>2968107</v>
      </c>
      <c r="G14" s="8">
        <v>2968107</v>
      </c>
      <c r="H14" s="11">
        <v>10581769</v>
      </c>
      <c r="I14" s="15">
        <v>10686636</v>
      </c>
      <c r="J14" s="13">
        <v>3149162</v>
      </c>
      <c r="K14" s="8">
        <v>3334962</v>
      </c>
      <c r="L14" s="11">
        <v>3528390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8203907</v>
      </c>
      <c r="D16" s="8">
        <v>5165864</v>
      </c>
      <c r="E16" s="11">
        <v>3163638</v>
      </c>
      <c r="F16" s="13">
        <v>5804365</v>
      </c>
      <c r="G16" s="8">
        <v>5804365</v>
      </c>
      <c r="H16" s="11">
        <v>181928</v>
      </c>
      <c r="I16" s="15">
        <v>2286246</v>
      </c>
      <c r="J16" s="13">
        <v>5830782</v>
      </c>
      <c r="K16" s="8">
        <v>6174798</v>
      </c>
      <c r="L16" s="11">
        <v>6532944</v>
      </c>
    </row>
    <row r="17" spans="1:12" ht="13.5">
      <c r="A17" s="33" t="s">
        <v>31</v>
      </c>
      <c r="B17" s="41"/>
      <c r="C17" s="8">
        <v>98486</v>
      </c>
      <c r="D17" s="8">
        <v>32414</v>
      </c>
      <c r="E17" s="11">
        <v>77531</v>
      </c>
      <c r="F17" s="13">
        <v>61754</v>
      </c>
      <c r="G17" s="8">
        <v>61754</v>
      </c>
      <c r="H17" s="11">
        <v>28922</v>
      </c>
      <c r="I17" s="15">
        <v>85605</v>
      </c>
      <c r="J17" s="13">
        <v>27765</v>
      </c>
      <c r="K17" s="8">
        <v>29403</v>
      </c>
      <c r="L17" s="11">
        <v>31109</v>
      </c>
    </row>
    <row r="18" spans="1:12" ht="13.5">
      <c r="A18" s="35" t="s">
        <v>32</v>
      </c>
      <c r="B18" s="34"/>
      <c r="C18" s="8">
        <v>8692039</v>
      </c>
      <c r="D18" s="8">
        <v>7940468</v>
      </c>
      <c r="E18" s="11">
        <v>8125789</v>
      </c>
      <c r="F18" s="13">
        <v>8742105</v>
      </c>
      <c r="G18" s="8">
        <v>8742105</v>
      </c>
      <c r="H18" s="11">
        <v>7103700</v>
      </c>
      <c r="I18" s="15">
        <v>8889834</v>
      </c>
      <c r="J18" s="13">
        <v>9409411</v>
      </c>
      <c r="K18" s="8">
        <v>9964566</v>
      </c>
      <c r="L18" s="11">
        <v>10542511</v>
      </c>
    </row>
    <row r="19" spans="1:12" ht="13.5">
      <c r="A19" s="33" t="s">
        <v>33</v>
      </c>
      <c r="B19" s="41"/>
      <c r="C19" s="8">
        <v>296992906</v>
      </c>
      <c r="D19" s="8">
        <v>319290062</v>
      </c>
      <c r="E19" s="11">
        <v>374349598</v>
      </c>
      <c r="F19" s="13">
        <v>364452850</v>
      </c>
      <c r="G19" s="8">
        <v>364452850</v>
      </c>
      <c r="H19" s="11">
        <v>485812550</v>
      </c>
      <c r="I19" s="15">
        <v>361957940</v>
      </c>
      <c r="J19" s="13">
        <v>385151881</v>
      </c>
      <c r="K19" s="8">
        <v>410124127</v>
      </c>
      <c r="L19" s="11">
        <v>432789193</v>
      </c>
    </row>
    <row r="20" spans="1:12" ht="13.5">
      <c r="A20" s="33" t="s">
        <v>34</v>
      </c>
      <c r="B20" s="41" t="s">
        <v>19</v>
      </c>
      <c r="C20" s="8">
        <v>5165821</v>
      </c>
      <c r="D20" s="8">
        <v>6868931</v>
      </c>
      <c r="E20" s="36">
        <v>5729070</v>
      </c>
      <c r="F20" s="37">
        <v>3537896</v>
      </c>
      <c r="G20" s="38">
        <v>3537896</v>
      </c>
      <c r="H20" s="36">
        <v>7652742</v>
      </c>
      <c r="I20" s="39">
        <v>14304662</v>
      </c>
      <c r="J20" s="40">
        <v>5307898</v>
      </c>
      <c r="K20" s="38">
        <v>5621063</v>
      </c>
      <c r="L20" s="36">
        <v>5947083</v>
      </c>
    </row>
    <row r="21" spans="1:12" ht="13.5">
      <c r="A21" s="33" t="s">
        <v>35</v>
      </c>
      <c r="B21" s="41"/>
      <c r="C21" s="8">
        <v>8455061</v>
      </c>
      <c r="D21" s="8">
        <v>18120529</v>
      </c>
      <c r="E21" s="11">
        <v>31981893</v>
      </c>
      <c r="F21" s="13">
        <v>27100000</v>
      </c>
      <c r="G21" s="8">
        <v>27100000</v>
      </c>
      <c r="H21" s="42">
        <v>13373722</v>
      </c>
      <c r="I21" s="15">
        <v>-875808</v>
      </c>
      <c r="J21" s="13">
        <v>8753100</v>
      </c>
      <c r="K21" s="8">
        <v>9269533</v>
      </c>
      <c r="L21" s="11">
        <v>9807166</v>
      </c>
    </row>
    <row r="22" spans="1:12" ht="24.75" customHeight="1">
      <c r="A22" s="43" t="s">
        <v>36</v>
      </c>
      <c r="B22" s="44"/>
      <c r="C22" s="45">
        <f>SUM(C5:C21)</f>
        <v>682905633</v>
      </c>
      <c r="D22" s="45">
        <f aca="true" t="shared" si="0" ref="D22:L22">SUM(D5:D21)</f>
        <v>736356815</v>
      </c>
      <c r="E22" s="46">
        <f t="shared" si="0"/>
        <v>831531050</v>
      </c>
      <c r="F22" s="47">
        <f t="shared" si="0"/>
        <v>849861607</v>
      </c>
      <c r="G22" s="45">
        <f t="shared" si="0"/>
        <v>849861607</v>
      </c>
      <c r="H22" s="48">
        <f t="shared" si="0"/>
        <v>951215293</v>
      </c>
      <c r="I22" s="49">
        <f t="shared" si="0"/>
        <v>794515024</v>
      </c>
      <c r="J22" s="50">
        <f t="shared" si="0"/>
        <v>885064353</v>
      </c>
      <c r="K22" s="45">
        <f t="shared" si="0"/>
        <v>939531433</v>
      </c>
      <c r="L22" s="46">
        <f t="shared" si="0"/>
        <v>992902123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192179127</v>
      </c>
      <c r="D25" s="8">
        <v>198930663</v>
      </c>
      <c r="E25" s="11">
        <v>213228681</v>
      </c>
      <c r="F25" s="12">
        <v>279954735</v>
      </c>
      <c r="G25" s="8">
        <v>279954735</v>
      </c>
      <c r="H25" s="14">
        <v>231977229</v>
      </c>
      <c r="I25" s="15">
        <v>213836631</v>
      </c>
      <c r="J25" s="13">
        <v>287993861</v>
      </c>
      <c r="K25" s="8">
        <v>308881757</v>
      </c>
      <c r="L25" s="11">
        <v>330318043</v>
      </c>
    </row>
    <row r="26" spans="1:12" ht="13.5">
      <c r="A26" s="35" t="s">
        <v>39</v>
      </c>
      <c r="B26" s="34"/>
      <c r="C26" s="8">
        <v>16878689</v>
      </c>
      <c r="D26" s="8">
        <v>17832310</v>
      </c>
      <c r="E26" s="11">
        <v>19703859</v>
      </c>
      <c r="F26" s="13">
        <v>21086102</v>
      </c>
      <c r="G26" s="8">
        <v>21086102</v>
      </c>
      <c r="H26" s="11">
        <v>21562156</v>
      </c>
      <c r="I26" s="15">
        <v>19928433</v>
      </c>
      <c r="J26" s="13">
        <v>22035105</v>
      </c>
      <c r="K26" s="8">
        <v>23463100</v>
      </c>
      <c r="L26" s="11">
        <v>24999609</v>
      </c>
    </row>
    <row r="27" spans="1:12" ht="13.5">
      <c r="A27" s="35" t="s">
        <v>40</v>
      </c>
      <c r="B27" s="34" t="s">
        <v>41</v>
      </c>
      <c r="C27" s="8">
        <v>39978842</v>
      </c>
      <c r="D27" s="8">
        <v>60098395</v>
      </c>
      <c r="E27" s="11">
        <v>79293475</v>
      </c>
      <c r="F27" s="13">
        <v>44000000</v>
      </c>
      <c r="G27" s="8">
        <v>44000000</v>
      </c>
      <c r="H27" s="11">
        <v>0</v>
      </c>
      <c r="I27" s="15">
        <v>37233035</v>
      </c>
      <c r="J27" s="13">
        <v>38140278</v>
      </c>
      <c r="K27" s="8">
        <v>39466171</v>
      </c>
      <c r="L27" s="11">
        <v>40693471</v>
      </c>
    </row>
    <row r="28" spans="1:12" ht="13.5">
      <c r="A28" s="35" t="s">
        <v>42</v>
      </c>
      <c r="B28" s="34" t="s">
        <v>19</v>
      </c>
      <c r="C28" s="8">
        <v>69964762</v>
      </c>
      <c r="D28" s="8">
        <v>74211301</v>
      </c>
      <c r="E28" s="11">
        <v>83868074</v>
      </c>
      <c r="F28" s="12">
        <v>71313450</v>
      </c>
      <c r="G28" s="8">
        <v>71313450</v>
      </c>
      <c r="H28" s="14">
        <v>0</v>
      </c>
      <c r="I28" s="15">
        <v>341542966</v>
      </c>
      <c r="J28" s="13">
        <v>93743909</v>
      </c>
      <c r="K28" s="8">
        <v>108133601</v>
      </c>
      <c r="L28" s="11">
        <v>124732107</v>
      </c>
    </row>
    <row r="29" spans="1:12" ht="13.5">
      <c r="A29" s="35" t="s">
        <v>43</v>
      </c>
      <c r="B29" s="34"/>
      <c r="C29" s="8">
        <v>94785</v>
      </c>
      <c r="D29" s="8">
        <v>168106</v>
      </c>
      <c r="E29" s="11">
        <v>271023</v>
      </c>
      <c r="F29" s="13">
        <v>0</v>
      </c>
      <c r="G29" s="8">
        <v>0</v>
      </c>
      <c r="H29" s="11">
        <v>0</v>
      </c>
      <c r="I29" s="15">
        <v>223917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149351314</v>
      </c>
      <c r="D30" s="8">
        <v>169305609</v>
      </c>
      <c r="E30" s="11">
        <v>196551592</v>
      </c>
      <c r="F30" s="12">
        <v>213934796</v>
      </c>
      <c r="G30" s="8">
        <v>213934796</v>
      </c>
      <c r="H30" s="14">
        <v>229061431</v>
      </c>
      <c r="I30" s="15">
        <v>211016811</v>
      </c>
      <c r="J30" s="13">
        <v>224984819</v>
      </c>
      <c r="K30" s="8">
        <v>232446935</v>
      </c>
      <c r="L30" s="11">
        <v>240146865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120857876</v>
      </c>
      <c r="F31" s="13">
        <v>64832371</v>
      </c>
      <c r="G31" s="8">
        <v>64832371</v>
      </c>
      <c r="H31" s="11">
        <v>192463770</v>
      </c>
      <c r="I31" s="15">
        <v>214811923</v>
      </c>
      <c r="J31" s="13">
        <v>57142361</v>
      </c>
      <c r="K31" s="8">
        <v>62586558</v>
      </c>
      <c r="L31" s="11">
        <v>63618775</v>
      </c>
    </row>
    <row r="32" spans="1:12" ht="13.5">
      <c r="A32" s="35" t="s">
        <v>47</v>
      </c>
      <c r="B32" s="34"/>
      <c r="C32" s="8">
        <v>34115177</v>
      </c>
      <c r="D32" s="8">
        <v>63255721</v>
      </c>
      <c r="E32" s="11">
        <v>28844404</v>
      </c>
      <c r="F32" s="12">
        <v>62026202</v>
      </c>
      <c r="G32" s="8">
        <v>62026202</v>
      </c>
      <c r="H32" s="14">
        <v>39355397</v>
      </c>
      <c r="I32" s="15">
        <v>60246357</v>
      </c>
      <c r="J32" s="13">
        <v>59356069</v>
      </c>
      <c r="K32" s="8">
        <v>58034097</v>
      </c>
      <c r="L32" s="11">
        <v>56440278</v>
      </c>
    </row>
    <row r="33" spans="1:12" ht="13.5">
      <c r="A33" s="35" t="s">
        <v>48</v>
      </c>
      <c r="B33" s="34"/>
      <c r="C33" s="8">
        <v>36452231</v>
      </c>
      <c r="D33" s="8">
        <v>35069056</v>
      </c>
      <c r="E33" s="11">
        <v>27619201</v>
      </c>
      <c r="F33" s="13">
        <v>29414754</v>
      </c>
      <c r="G33" s="8">
        <v>29414754</v>
      </c>
      <c r="H33" s="11">
        <v>12744993</v>
      </c>
      <c r="I33" s="15">
        <v>31725503</v>
      </c>
      <c r="J33" s="13">
        <v>30131082</v>
      </c>
      <c r="K33" s="8">
        <v>31908816</v>
      </c>
      <c r="L33" s="11">
        <v>33759529</v>
      </c>
    </row>
    <row r="34" spans="1:12" ht="13.5">
      <c r="A34" s="35" t="s">
        <v>49</v>
      </c>
      <c r="B34" s="34" t="s">
        <v>50</v>
      </c>
      <c r="C34" s="8">
        <v>134656057</v>
      </c>
      <c r="D34" s="8">
        <v>162567529</v>
      </c>
      <c r="E34" s="11">
        <v>91761111</v>
      </c>
      <c r="F34" s="12">
        <v>62240284</v>
      </c>
      <c r="G34" s="8">
        <v>62240284</v>
      </c>
      <c r="H34" s="11">
        <v>105280417</v>
      </c>
      <c r="I34" s="15">
        <v>106735118</v>
      </c>
      <c r="J34" s="13">
        <v>71536869</v>
      </c>
      <c r="K34" s="8">
        <v>73775170</v>
      </c>
      <c r="L34" s="11">
        <v>78037382</v>
      </c>
    </row>
    <row r="35" spans="1:12" ht="13.5">
      <c r="A35" s="33" t="s">
        <v>51</v>
      </c>
      <c r="B35" s="41"/>
      <c r="C35" s="8">
        <v>14768</v>
      </c>
      <c r="D35" s="8">
        <v>0</v>
      </c>
      <c r="E35" s="11">
        <v>364717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673685752</v>
      </c>
      <c r="D36" s="45">
        <f aca="true" t="shared" si="1" ref="D36:L36">SUM(D25:D35)</f>
        <v>781438690</v>
      </c>
      <c r="E36" s="46">
        <f t="shared" si="1"/>
        <v>862364013</v>
      </c>
      <c r="F36" s="47">
        <f t="shared" si="1"/>
        <v>848802694</v>
      </c>
      <c r="G36" s="45">
        <f t="shared" si="1"/>
        <v>848802694</v>
      </c>
      <c r="H36" s="46">
        <f t="shared" si="1"/>
        <v>832445393</v>
      </c>
      <c r="I36" s="49">
        <f t="shared" si="1"/>
        <v>1237300694</v>
      </c>
      <c r="J36" s="50">
        <f t="shared" si="1"/>
        <v>885064353</v>
      </c>
      <c r="K36" s="45">
        <f t="shared" si="1"/>
        <v>938696205</v>
      </c>
      <c r="L36" s="46">
        <f t="shared" si="1"/>
        <v>992746059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9219881</v>
      </c>
      <c r="D38" s="61">
        <f aca="true" t="shared" si="2" ref="D38:L38">+D22-D36</f>
        <v>-45081875</v>
      </c>
      <c r="E38" s="62">
        <f t="shared" si="2"/>
        <v>-30832963</v>
      </c>
      <c r="F38" s="63">
        <f t="shared" si="2"/>
        <v>1058913</v>
      </c>
      <c r="G38" s="61">
        <f t="shared" si="2"/>
        <v>1058913</v>
      </c>
      <c r="H38" s="62">
        <f t="shared" si="2"/>
        <v>118769900</v>
      </c>
      <c r="I38" s="64">
        <f t="shared" si="2"/>
        <v>-442785670</v>
      </c>
      <c r="J38" s="65">
        <f t="shared" si="2"/>
        <v>0</v>
      </c>
      <c r="K38" s="61">
        <f t="shared" si="2"/>
        <v>835228</v>
      </c>
      <c r="L38" s="62">
        <f t="shared" si="2"/>
        <v>156064</v>
      </c>
    </row>
    <row r="39" spans="1:12" ht="13.5">
      <c r="A39" s="33" t="s">
        <v>54</v>
      </c>
      <c r="B39" s="41"/>
      <c r="C39" s="8">
        <v>227833821</v>
      </c>
      <c r="D39" s="8">
        <v>207955072</v>
      </c>
      <c r="E39" s="11">
        <v>409419937</v>
      </c>
      <c r="F39" s="13">
        <v>318486000</v>
      </c>
      <c r="G39" s="8">
        <v>318486000</v>
      </c>
      <c r="H39" s="11">
        <v>0</v>
      </c>
      <c r="I39" s="15">
        <v>316697349</v>
      </c>
      <c r="J39" s="13">
        <v>368454000</v>
      </c>
      <c r="K39" s="8">
        <v>398829000</v>
      </c>
      <c r="L39" s="11">
        <v>441562814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237053702</v>
      </c>
      <c r="D42" s="72">
        <f aca="true" t="shared" si="3" ref="D42:L42">SUM(D38:D41)</f>
        <v>162873197</v>
      </c>
      <c r="E42" s="73">
        <f t="shared" si="3"/>
        <v>378586974</v>
      </c>
      <c r="F42" s="74">
        <f t="shared" si="3"/>
        <v>319544913</v>
      </c>
      <c r="G42" s="72">
        <f t="shared" si="3"/>
        <v>319544913</v>
      </c>
      <c r="H42" s="73">
        <f t="shared" si="3"/>
        <v>118769900</v>
      </c>
      <c r="I42" s="75">
        <f t="shared" si="3"/>
        <v>-126088321</v>
      </c>
      <c r="J42" s="76">
        <f t="shared" si="3"/>
        <v>368454000</v>
      </c>
      <c r="K42" s="72">
        <f t="shared" si="3"/>
        <v>399664228</v>
      </c>
      <c r="L42" s="73">
        <f t="shared" si="3"/>
        <v>441718878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237053702</v>
      </c>
      <c r="D44" s="82">
        <f aca="true" t="shared" si="4" ref="D44:L44">+D42-D43</f>
        <v>162873197</v>
      </c>
      <c r="E44" s="83">
        <f t="shared" si="4"/>
        <v>378586974</v>
      </c>
      <c r="F44" s="84">
        <f t="shared" si="4"/>
        <v>319544913</v>
      </c>
      <c r="G44" s="82">
        <f t="shared" si="4"/>
        <v>319544913</v>
      </c>
      <c r="H44" s="83">
        <f t="shared" si="4"/>
        <v>118769900</v>
      </c>
      <c r="I44" s="85">
        <f t="shared" si="4"/>
        <v>-126088321</v>
      </c>
      <c r="J44" s="86">
        <f t="shared" si="4"/>
        <v>368454000</v>
      </c>
      <c r="K44" s="82">
        <f t="shared" si="4"/>
        <v>399664228</v>
      </c>
      <c r="L44" s="83">
        <f t="shared" si="4"/>
        <v>441718878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237053702</v>
      </c>
      <c r="D46" s="72">
        <f aca="true" t="shared" si="5" ref="D46:L46">SUM(D44:D45)</f>
        <v>162873197</v>
      </c>
      <c r="E46" s="73">
        <f t="shared" si="5"/>
        <v>378586974</v>
      </c>
      <c r="F46" s="74">
        <f t="shared" si="5"/>
        <v>319544913</v>
      </c>
      <c r="G46" s="72">
        <f t="shared" si="5"/>
        <v>319544913</v>
      </c>
      <c r="H46" s="73">
        <f t="shared" si="5"/>
        <v>118769900</v>
      </c>
      <c r="I46" s="75">
        <f t="shared" si="5"/>
        <v>-126088321</v>
      </c>
      <c r="J46" s="76">
        <f t="shared" si="5"/>
        <v>368454000</v>
      </c>
      <c r="K46" s="72">
        <f t="shared" si="5"/>
        <v>399664228</v>
      </c>
      <c r="L46" s="73">
        <f t="shared" si="5"/>
        <v>441718878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237053702</v>
      </c>
      <c r="D48" s="92">
        <f aca="true" t="shared" si="6" ref="D48:L48">SUM(D46:D47)</f>
        <v>162873197</v>
      </c>
      <c r="E48" s="93">
        <f t="shared" si="6"/>
        <v>378586974</v>
      </c>
      <c r="F48" s="94">
        <f t="shared" si="6"/>
        <v>319544913</v>
      </c>
      <c r="G48" s="92">
        <f t="shared" si="6"/>
        <v>319544913</v>
      </c>
      <c r="H48" s="95">
        <f t="shared" si="6"/>
        <v>118769900</v>
      </c>
      <c r="I48" s="96">
        <f t="shared" si="6"/>
        <v>-126088321</v>
      </c>
      <c r="J48" s="97">
        <f t="shared" si="6"/>
        <v>368454000</v>
      </c>
      <c r="K48" s="92">
        <f t="shared" si="6"/>
        <v>399664228</v>
      </c>
      <c r="L48" s="98">
        <f t="shared" si="6"/>
        <v>441718878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58982400</v>
      </c>
      <c r="G5" s="8">
        <v>53648789</v>
      </c>
      <c r="H5" s="11">
        <v>55979006</v>
      </c>
      <c r="I5" s="12">
        <v>55978716</v>
      </c>
      <c r="J5" s="10">
        <v>65377940</v>
      </c>
      <c r="K5" s="8">
        <v>69954396</v>
      </c>
      <c r="L5" s="11">
        <v>74851204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160761466</v>
      </c>
      <c r="G7" s="8">
        <v>130786184</v>
      </c>
      <c r="H7" s="11">
        <v>125419899</v>
      </c>
      <c r="I7" s="14">
        <v>124259660</v>
      </c>
      <c r="J7" s="13">
        <v>162180877</v>
      </c>
      <c r="K7" s="8">
        <v>169855018</v>
      </c>
      <c r="L7" s="11">
        <v>176660509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56426960</v>
      </c>
      <c r="G8" s="8">
        <v>36048831</v>
      </c>
      <c r="H8" s="11">
        <v>29449955</v>
      </c>
      <c r="I8" s="15">
        <v>29379264</v>
      </c>
      <c r="J8" s="13">
        <v>42030713</v>
      </c>
      <c r="K8" s="8">
        <v>45367171</v>
      </c>
      <c r="L8" s="11">
        <v>48978304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21675530</v>
      </c>
      <c r="G9" s="8">
        <v>19055898</v>
      </c>
      <c r="H9" s="11">
        <v>25038453</v>
      </c>
      <c r="I9" s="15">
        <v>25024318</v>
      </c>
      <c r="J9" s="13">
        <v>22409572</v>
      </c>
      <c r="K9" s="8">
        <v>24182338</v>
      </c>
      <c r="L9" s="11">
        <v>26104925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19395040</v>
      </c>
      <c r="G10" s="38">
        <v>15232405</v>
      </c>
      <c r="H10" s="36">
        <v>15005484</v>
      </c>
      <c r="I10" s="39">
        <v>15008005</v>
      </c>
      <c r="J10" s="40">
        <v>16778125</v>
      </c>
      <c r="K10" s="38">
        <v>17834812</v>
      </c>
      <c r="L10" s="36">
        <v>18960901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0</v>
      </c>
      <c r="D12" s="8">
        <v>0</v>
      </c>
      <c r="E12" s="11">
        <v>0</v>
      </c>
      <c r="F12" s="13">
        <v>624500</v>
      </c>
      <c r="G12" s="8">
        <v>590156</v>
      </c>
      <c r="H12" s="11">
        <v>246967</v>
      </c>
      <c r="I12" s="15">
        <v>246968</v>
      </c>
      <c r="J12" s="13">
        <v>608327</v>
      </c>
      <c r="K12" s="8">
        <v>636043</v>
      </c>
      <c r="L12" s="11">
        <v>665046</v>
      </c>
    </row>
    <row r="13" spans="1:12" ht="13.5">
      <c r="A13" s="33" t="s">
        <v>27</v>
      </c>
      <c r="B13" s="41"/>
      <c r="C13" s="8">
        <v>0</v>
      </c>
      <c r="D13" s="8">
        <v>0</v>
      </c>
      <c r="E13" s="11">
        <v>0</v>
      </c>
      <c r="F13" s="13">
        <v>640000</v>
      </c>
      <c r="G13" s="8">
        <v>2532084</v>
      </c>
      <c r="H13" s="11">
        <v>2663395</v>
      </c>
      <c r="I13" s="15">
        <v>2695989</v>
      </c>
      <c r="J13" s="13">
        <v>3050000</v>
      </c>
      <c r="K13" s="8">
        <v>3161000</v>
      </c>
      <c r="L13" s="11">
        <v>3224220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20399050</v>
      </c>
      <c r="G14" s="8">
        <v>23251239</v>
      </c>
      <c r="H14" s="11">
        <v>24612494</v>
      </c>
      <c r="I14" s="15">
        <v>24607829</v>
      </c>
      <c r="J14" s="13">
        <v>29707167</v>
      </c>
      <c r="K14" s="8">
        <v>31786669</v>
      </c>
      <c r="L14" s="11">
        <v>33693869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173500</v>
      </c>
      <c r="G16" s="8">
        <v>162400</v>
      </c>
      <c r="H16" s="11">
        <v>1228</v>
      </c>
      <c r="I16" s="15">
        <v>399628</v>
      </c>
      <c r="J16" s="13">
        <v>161000</v>
      </c>
      <c r="K16" s="8">
        <v>161050</v>
      </c>
      <c r="L16" s="11">
        <v>161103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2292448</v>
      </c>
      <c r="J17" s="13">
        <v>8172871</v>
      </c>
      <c r="K17" s="8">
        <v>8581515</v>
      </c>
      <c r="L17" s="11">
        <v>9010588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8644969</v>
      </c>
      <c r="G18" s="8">
        <v>9998365</v>
      </c>
      <c r="H18" s="11">
        <v>3033843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0</v>
      </c>
      <c r="D19" s="8">
        <v>0</v>
      </c>
      <c r="E19" s="11">
        <v>0</v>
      </c>
      <c r="F19" s="13">
        <v>113884750</v>
      </c>
      <c r="G19" s="8">
        <v>104688299</v>
      </c>
      <c r="H19" s="11">
        <v>87285042</v>
      </c>
      <c r="I19" s="15">
        <v>89412201</v>
      </c>
      <c r="J19" s="13">
        <v>105114500</v>
      </c>
      <c r="K19" s="8">
        <v>107191450</v>
      </c>
      <c r="L19" s="11">
        <v>114041300</v>
      </c>
    </row>
    <row r="20" spans="1:12" ht="13.5">
      <c r="A20" s="33" t="s">
        <v>34</v>
      </c>
      <c r="B20" s="41" t="s">
        <v>19</v>
      </c>
      <c r="C20" s="8">
        <v>0</v>
      </c>
      <c r="D20" s="8">
        <v>0</v>
      </c>
      <c r="E20" s="36">
        <v>0</v>
      </c>
      <c r="F20" s="37">
        <v>1897900</v>
      </c>
      <c r="G20" s="38">
        <v>2955889</v>
      </c>
      <c r="H20" s="36">
        <v>4465259</v>
      </c>
      <c r="I20" s="39">
        <v>5019127</v>
      </c>
      <c r="J20" s="40">
        <v>6445421</v>
      </c>
      <c r="K20" s="38">
        <v>6892822</v>
      </c>
      <c r="L20" s="36">
        <v>7318150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0</v>
      </c>
      <c r="D22" s="45">
        <f aca="true" t="shared" si="0" ref="D22:L22">SUM(D5:D21)</f>
        <v>0</v>
      </c>
      <c r="E22" s="46">
        <f t="shared" si="0"/>
        <v>0</v>
      </c>
      <c r="F22" s="47">
        <f t="shared" si="0"/>
        <v>463506065</v>
      </c>
      <c r="G22" s="45">
        <f t="shared" si="0"/>
        <v>398950539</v>
      </c>
      <c r="H22" s="48">
        <f t="shared" si="0"/>
        <v>373201025</v>
      </c>
      <c r="I22" s="49">
        <f t="shared" si="0"/>
        <v>374324153</v>
      </c>
      <c r="J22" s="50">
        <f t="shared" si="0"/>
        <v>462036513</v>
      </c>
      <c r="K22" s="45">
        <f t="shared" si="0"/>
        <v>485604284</v>
      </c>
      <c r="L22" s="46">
        <f t="shared" si="0"/>
        <v>513670119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0</v>
      </c>
      <c r="D25" s="8">
        <v>0</v>
      </c>
      <c r="E25" s="11">
        <v>0</v>
      </c>
      <c r="F25" s="12">
        <v>180977315</v>
      </c>
      <c r="G25" s="8">
        <v>158843108</v>
      </c>
      <c r="H25" s="14">
        <v>156757572</v>
      </c>
      <c r="I25" s="15">
        <v>159053099</v>
      </c>
      <c r="J25" s="13">
        <v>190673412</v>
      </c>
      <c r="K25" s="8">
        <v>207354564</v>
      </c>
      <c r="L25" s="11">
        <v>224506806</v>
      </c>
    </row>
    <row r="26" spans="1:12" ht="13.5">
      <c r="A26" s="35" t="s">
        <v>39</v>
      </c>
      <c r="B26" s="34"/>
      <c r="C26" s="8">
        <v>0</v>
      </c>
      <c r="D26" s="8">
        <v>0</v>
      </c>
      <c r="E26" s="11">
        <v>0</v>
      </c>
      <c r="F26" s="13">
        <v>10438436</v>
      </c>
      <c r="G26" s="8">
        <v>9087859</v>
      </c>
      <c r="H26" s="11">
        <v>8033664</v>
      </c>
      <c r="I26" s="15">
        <v>11979527</v>
      </c>
      <c r="J26" s="13">
        <v>9718223</v>
      </c>
      <c r="K26" s="8">
        <v>10204132</v>
      </c>
      <c r="L26" s="11">
        <v>10714341</v>
      </c>
    </row>
    <row r="27" spans="1:12" ht="13.5">
      <c r="A27" s="35" t="s">
        <v>40</v>
      </c>
      <c r="B27" s="34" t="s">
        <v>41</v>
      </c>
      <c r="C27" s="8">
        <v>0</v>
      </c>
      <c r="D27" s="8">
        <v>0</v>
      </c>
      <c r="E27" s="11">
        <v>0</v>
      </c>
      <c r="F27" s="13">
        <v>24690000</v>
      </c>
      <c r="G27" s="8">
        <v>22710604</v>
      </c>
      <c r="H27" s="11">
        <v>58328209</v>
      </c>
      <c r="I27" s="15">
        <v>37150142</v>
      </c>
      <c r="J27" s="13">
        <v>26665200</v>
      </c>
      <c r="K27" s="8">
        <v>27998460</v>
      </c>
      <c r="L27" s="11">
        <v>28838414</v>
      </c>
    </row>
    <row r="28" spans="1:12" ht="13.5">
      <c r="A28" s="35" t="s">
        <v>42</v>
      </c>
      <c r="B28" s="34" t="s">
        <v>19</v>
      </c>
      <c r="C28" s="8">
        <v>0</v>
      </c>
      <c r="D28" s="8">
        <v>0</v>
      </c>
      <c r="E28" s="11">
        <v>0</v>
      </c>
      <c r="F28" s="12">
        <v>73986800</v>
      </c>
      <c r="G28" s="8">
        <v>70044974</v>
      </c>
      <c r="H28" s="14">
        <v>0</v>
      </c>
      <c r="I28" s="15">
        <v>53236882</v>
      </c>
      <c r="J28" s="13">
        <v>76947104</v>
      </c>
      <c r="K28" s="8">
        <v>80024990</v>
      </c>
      <c r="L28" s="11">
        <v>83225988</v>
      </c>
    </row>
    <row r="29" spans="1:12" ht="13.5">
      <c r="A29" s="35" t="s">
        <v>43</v>
      </c>
      <c r="B29" s="34"/>
      <c r="C29" s="8">
        <v>0</v>
      </c>
      <c r="D29" s="8">
        <v>0</v>
      </c>
      <c r="E29" s="11">
        <v>0</v>
      </c>
      <c r="F29" s="13">
        <v>11112800</v>
      </c>
      <c r="G29" s="8">
        <v>24029566</v>
      </c>
      <c r="H29" s="11">
        <v>2736706</v>
      </c>
      <c r="I29" s="15">
        <v>5373153</v>
      </c>
      <c r="J29" s="13">
        <v>13575160</v>
      </c>
      <c r="K29" s="8">
        <v>13723225</v>
      </c>
      <c r="L29" s="11">
        <v>13901464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163478263</v>
      </c>
      <c r="G30" s="8">
        <v>144123171</v>
      </c>
      <c r="H30" s="14">
        <v>142986854</v>
      </c>
      <c r="I30" s="15">
        <v>142636822</v>
      </c>
      <c r="J30" s="13">
        <v>165491391</v>
      </c>
      <c r="K30" s="8">
        <v>168043956</v>
      </c>
      <c r="L30" s="11">
        <v>170697345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21654000</v>
      </c>
      <c r="G31" s="8">
        <v>22206102</v>
      </c>
      <c r="H31" s="11">
        <v>20074398</v>
      </c>
      <c r="I31" s="15">
        <v>20680802</v>
      </c>
      <c r="J31" s="13">
        <v>8864000</v>
      </c>
      <c r="K31" s="8">
        <v>9218290</v>
      </c>
      <c r="L31" s="11">
        <v>9586633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31283752</v>
      </c>
      <c r="G32" s="8">
        <v>32903761</v>
      </c>
      <c r="H32" s="14">
        <v>31006146</v>
      </c>
      <c r="I32" s="15">
        <v>15881272</v>
      </c>
      <c r="J32" s="13">
        <v>54080403</v>
      </c>
      <c r="K32" s="8">
        <v>57274810</v>
      </c>
      <c r="L32" s="11">
        <v>59636002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0</v>
      </c>
      <c r="D34" s="8">
        <v>0</v>
      </c>
      <c r="E34" s="11">
        <v>0</v>
      </c>
      <c r="F34" s="12">
        <v>37264540</v>
      </c>
      <c r="G34" s="8">
        <v>44066995</v>
      </c>
      <c r="H34" s="11">
        <v>29897966</v>
      </c>
      <c r="I34" s="15">
        <v>33330340</v>
      </c>
      <c r="J34" s="13">
        <v>27755783</v>
      </c>
      <c r="K34" s="8">
        <v>28548272</v>
      </c>
      <c r="L34" s="11">
        <v>29598403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0</v>
      </c>
      <c r="D36" s="45">
        <f aca="true" t="shared" si="1" ref="D36:L36">SUM(D25:D35)</f>
        <v>0</v>
      </c>
      <c r="E36" s="46">
        <f t="shared" si="1"/>
        <v>0</v>
      </c>
      <c r="F36" s="47">
        <f t="shared" si="1"/>
        <v>554885906</v>
      </c>
      <c r="G36" s="45">
        <f t="shared" si="1"/>
        <v>528016140</v>
      </c>
      <c r="H36" s="46">
        <f t="shared" si="1"/>
        <v>449821515</v>
      </c>
      <c r="I36" s="49">
        <f t="shared" si="1"/>
        <v>479322039</v>
      </c>
      <c r="J36" s="50">
        <f t="shared" si="1"/>
        <v>573770676</v>
      </c>
      <c r="K36" s="45">
        <f t="shared" si="1"/>
        <v>602390699</v>
      </c>
      <c r="L36" s="46">
        <f t="shared" si="1"/>
        <v>630705396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0</v>
      </c>
      <c r="D38" s="61">
        <f aca="true" t="shared" si="2" ref="D38:L38">+D22-D36</f>
        <v>0</v>
      </c>
      <c r="E38" s="62">
        <f t="shared" si="2"/>
        <v>0</v>
      </c>
      <c r="F38" s="63">
        <f t="shared" si="2"/>
        <v>-91379841</v>
      </c>
      <c r="G38" s="61">
        <f t="shared" si="2"/>
        <v>-129065601</v>
      </c>
      <c r="H38" s="62">
        <f t="shared" si="2"/>
        <v>-76620490</v>
      </c>
      <c r="I38" s="64">
        <f t="shared" si="2"/>
        <v>-104997886</v>
      </c>
      <c r="J38" s="65">
        <f t="shared" si="2"/>
        <v>-111734163</v>
      </c>
      <c r="K38" s="61">
        <f t="shared" si="2"/>
        <v>-116786415</v>
      </c>
      <c r="L38" s="62">
        <f t="shared" si="2"/>
        <v>-117035277</v>
      </c>
    </row>
    <row r="39" spans="1:12" ht="13.5">
      <c r="A39" s="33" t="s">
        <v>54</v>
      </c>
      <c r="B39" s="41"/>
      <c r="C39" s="8">
        <v>0</v>
      </c>
      <c r="D39" s="8">
        <v>0</v>
      </c>
      <c r="E39" s="11">
        <v>0</v>
      </c>
      <c r="F39" s="13">
        <v>88190900</v>
      </c>
      <c r="G39" s="8">
        <v>106204193</v>
      </c>
      <c r="H39" s="11">
        <v>0</v>
      </c>
      <c r="I39" s="15">
        <v>84289153</v>
      </c>
      <c r="J39" s="13">
        <v>125230500</v>
      </c>
      <c r="K39" s="8">
        <v>124243550</v>
      </c>
      <c r="L39" s="11">
        <v>141358700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0</v>
      </c>
      <c r="D42" s="72">
        <f aca="true" t="shared" si="3" ref="D42:L42">SUM(D38:D41)</f>
        <v>0</v>
      </c>
      <c r="E42" s="73">
        <f t="shared" si="3"/>
        <v>0</v>
      </c>
      <c r="F42" s="74">
        <f t="shared" si="3"/>
        <v>-3188941</v>
      </c>
      <c r="G42" s="72">
        <f t="shared" si="3"/>
        <v>-22861408</v>
      </c>
      <c r="H42" s="73">
        <f t="shared" si="3"/>
        <v>-76620490</v>
      </c>
      <c r="I42" s="75">
        <f t="shared" si="3"/>
        <v>-20708733</v>
      </c>
      <c r="J42" s="76">
        <f t="shared" si="3"/>
        <v>13496337</v>
      </c>
      <c r="K42" s="72">
        <f t="shared" si="3"/>
        <v>7457135</v>
      </c>
      <c r="L42" s="73">
        <f t="shared" si="3"/>
        <v>24323423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0</v>
      </c>
      <c r="D44" s="82">
        <f aca="true" t="shared" si="4" ref="D44:L44">+D42-D43</f>
        <v>0</v>
      </c>
      <c r="E44" s="83">
        <f t="shared" si="4"/>
        <v>0</v>
      </c>
      <c r="F44" s="84">
        <f t="shared" si="4"/>
        <v>-3188941</v>
      </c>
      <c r="G44" s="82">
        <f t="shared" si="4"/>
        <v>-22861408</v>
      </c>
      <c r="H44" s="83">
        <f t="shared" si="4"/>
        <v>-76620490</v>
      </c>
      <c r="I44" s="85">
        <f t="shared" si="4"/>
        <v>-20708733</v>
      </c>
      <c r="J44" s="86">
        <f t="shared" si="4"/>
        <v>13496337</v>
      </c>
      <c r="K44" s="82">
        <f t="shared" si="4"/>
        <v>7457135</v>
      </c>
      <c r="L44" s="83">
        <f t="shared" si="4"/>
        <v>24323423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0</v>
      </c>
      <c r="D46" s="72">
        <f aca="true" t="shared" si="5" ref="D46:L46">SUM(D44:D45)</f>
        <v>0</v>
      </c>
      <c r="E46" s="73">
        <f t="shared" si="5"/>
        <v>0</v>
      </c>
      <c r="F46" s="74">
        <f t="shared" si="5"/>
        <v>-3188941</v>
      </c>
      <c r="G46" s="72">
        <f t="shared" si="5"/>
        <v>-22861408</v>
      </c>
      <c r="H46" s="73">
        <f t="shared" si="5"/>
        <v>-76620490</v>
      </c>
      <c r="I46" s="75">
        <f t="shared" si="5"/>
        <v>-20708733</v>
      </c>
      <c r="J46" s="76">
        <f t="shared" si="5"/>
        <v>13496337</v>
      </c>
      <c r="K46" s="72">
        <f t="shared" si="5"/>
        <v>7457135</v>
      </c>
      <c r="L46" s="73">
        <f t="shared" si="5"/>
        <v>24323423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0</v>
      </c>
      <c r="D48" s="92">
        <f aca="true" t="shared" si="6" ref="D48:L48">SUM(D46:D47)</f>
        <v>0</v>
      </c>
      <c r="E48" s="93">
        <f t="shared" si="6"/>
        <v>0</v>
      </c>
      <c r="F48" s="94">
        <f t="shared" si="6"/>
        <v>-3188941</v>
      </c>
      <c r="G48" s="92">
        <f t="shared" si="6"/>
        <v>-22861408</v>
      </c>
      <c r="H48" s="95">
        <f t="shared" si="6"/>
        <v>-76620490</v>
      </c>
      <c r="I48" s="96">
        <f t="shared" si="6"/>
        <v>-20708733</v>
      </c>
      <c r="J48" s="97">
        <f t="shared" si="6"/>
        <v>13496337</v>
      </c>
      <c r="K48" s="92">
        <f t="shared" si="6"/>
        <v>7457135</v>
      </c>
      <c r="L48" s="98">
        <f t="shared" si="6"/>
        <v>24323423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1670715</v>
      </c>
      <c r="D11" s="8">
        <v>1988914</v>
      </c>
      <c r="E11" s="11">
        <v>1255604</v>
      </c>
      <c r="F11" s="13">
        <v>1847800</v>
      </c>
      <c r="G11" s="8">
        <v>1847800</v>
      </c>
      <c r="H11" s="11">
        <v>1047497</v>
      </c>
      <c r="I11" s="15">
        <v>1255604</v>
      </c>
      <c r="J11" s="13">
        <v>1966060</v>
      </c>
      <c r="K11" s="8">
        <v>2078125</v>
      </c>
      <c r="L11" s="11">
        <v>2194499</v>
      </c>
    </row>
    <row r="12" spans="1:12" ht="13.5">
      <c r="A12" s="35" t="s">
        <v>26</v>
      </c>
      <c r="B12" s="41"/>
      <c r="C12" s="8">
        <v>0</v>
      </c>
      <c r="D12" s="8">
        <v>0</v>
      </c>
      <c r="E12" s="11">
        <v>0</v>
      </c>
      <c r="F12" s="13">
        <v>0</v>
      </c>
      <c r="G12" s="8">
        <v>0</v>
      </c>
      <c r="H12" s="11">
        <v>0</v>
      </c>
      <c r="I12" s="15">
        <v>0</v>
      </c>
      <c r="J12" s="13">
        <v>0</v>
      </c>
      <c r="K12" s="8">
        <v>0</v>
      </c>
      <c r="L12" s="11">
        <v>0</v>
      </c>
    </row>
    <row r="13" spans="1:12" ht="13.5">
      <c r="A13" s="33" t="s">
        <v>27</v>
      </c>
      <c r="B13" s="41"/>
      <c r="C13" s="8">
        <v>6116928</v>
      </c>
      <c r="D13" s="8">
        <v>7183234</v>
      </c>
      <c r="E13" s="11">
        <v>10413726</v>
      </c>
      <c r="F13" s="13">
        <v>8677000</v>
      </c>
      <c r="G13" s="8">
        <v>8677000</v>
      </c>
      <c r="H13" s="11">
        <v>9834553</v>
      </c>
      <c r="I13" s="15">
        <v>10413726</v>
      </c>
      <c r="J13" s="13">
        <v>7794728</v>
      </c>
      <c r="K13" s="8">
        <v>7911527</v>
      </c>
      <c r="L13" s="11">
        <v>7928973</v>
      </c>
    </row>
    <row r="14" spans="1:12" ht="13.5">
      <c r="A14" s="33" t="s">
        <v>28</v>
      </c>
      <c r="B14" s="41"/>
      <c r="C14" s="8">
        <v>26</v>
      </c>
      <c r="D14" s="8">
        <v>121</v>
      </c>
      <c r="E14" s="11">
        <v>202</v>
      </c>
      <c r="F14" s="13">
        <v>100</v>
      </c>
      <c r="G14" s="8">
        <v>100</v>
      </c>
      <c r="H14" s="11">
        <v>8</v>
      </c>
      <c r="I14" s="15">
        <v>202</v>
      </c>
      <c r="J14" s="13">
        <v>160</v>
      </c>
      <c r="K14" s="8">
        <v>112</v>
      </c>
      <c r="L14" s="11">
        <v>119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136137</v>
      </c>
      <c r="D18" s="8">
        <v>49462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101326205</v>
      </c>
      <c r="D19" s="8">
        <v>104085244</v>
      </c>
      <c r="E19" s="11">
        <v>167866451</v>
      </c>
      <c r="F19" s="13">
        <v>119766000</v>
      </c>
      <c r="G19" s="8">
        <v>118566000</v>
      </c>
      <c r="H19" s="11">
        <v>128915086</v>
      </c>
      <c r="I19" s="15">
        <v>167866451</v>
      </c>
      <c r="J19" s="13">
        <v>123388000</v>
      </c>
      <c r="K19" s="8">
        <v>125877000</v>
      </c>
      <c r="L19" s="11">
        <v>131396000</v>
      </c>
    </row>
    <row r="20" spans="1:12" ht="13.5">
      <c r="A20" s="33" t="s">
        <v>34</v>
      </c>
      <c r="B20" s="41" t="s">
        <v>19</v>
      </c>
      <c r="C20" s="8">
        <v>1930480</v>
      </c>
      <c r="D20" s="8">
        <v>560593</v>
      </c>
      <c r="E20" s="36">
        <v>467540</v>
      </c>
      <c r="F20" s="37">
        <v>30000</v>
      </c>
      <c r="G20" s="38">
        <v>1230000</v>
      </c>
      <c r="H20" s="36">
        <v>51246</v>
      </c>
      <c r="I20" s="39">
        <v>467540</v>
      </c>
      <c r="J20" s="40">
        <v>31920</v>
      </c>
      <c r="K20" s="38">
        <v>33739</v>
      </c>
      <c r="L20" s="36">
        <v>35629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111180491</v>
      </c>
      <c r="D22" s="45">
        <f aca="true" t="shared" si="0" ref="D22:L22">SUM(D5:D21)</f>
        <v>113867568</v>
      </c>
      <c r="E22" s="46">
        <f t="shared" si="0"/>
        <v>180003523</v>
      </c>
      <c r="F22" s="47">
        <f t="shared" si="0"/>
        <v>130320900</v>
      </c>
      <c r="G22" s="45">
        <f t="shared" si="0"/>
        <v>130320900</v>
      </c>
      <c r="H22" s="48">
        <f t="shared" si="0"/>
        <v>139848390</v>
      </c>
      <c r="I22" s="49">
        <f t="shared" si="0"/>
        <v>180003523</v>
      </c>
      <c r="J22" s="50">
        <f t="shared" si="0"/>
        <v>133180868</v>
      </c>
      <c r="K22" s="45">
        <f t="shared" si="0"/>
        <v>135900503</v>
      </c>
      <c r="L22" s="46">
        <f t="shared" si="0"/>
        <v>141555220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58610588</v>
      </c>
      <c r="D25" s="8">
        <v>64902119</v>
      </c>
      <c r="E25" s="11">
        <v>67154458</v>
      </c>
      <c r="F25" s="12">
        <v>79949195</v>
      </c>
      <c r="G25" s="8">
        <v>83987801</v>
      </c>
      <c r="H25" s="14">
        <v>58792971</v>
      </c>
      <c r="I25" s="15">
        <v>67154458</v>
      </c>
      <c r="J25" s="13">
        <v>90831643</v>
      </c>
      <c r="K25" s="8">
        <v>96781469</v>
      </c>
      <c r="L25" s="11">
        <v>102983393</v>
      </c>
    </row>
    <row r="26" spans="1:12" ht="13.5">
      <c r="A26" s="35" t="s">
        <v>39</v>
      </c>
      <c r="B26" s="34"/>
      <c r="C26" s="8">
        <v>5991824</v>
      </c>
      <c r="D26" s="8">
        <v>6346779</v>
      </c>
      <c r="E26" s="11">
        <v>6824205</v>
      </c>
      <c r="F26" s="13">
        <v>7358900</v>
      </c>
      <c r="G26" s="8">
        <v>7358900</v>
      </c>
      <c r="H26" s="11">
        <v>5534741</v>
      </c>
      <c r="I26" s="15">
        <v>6824205</v>
      </c>
      <c r="J26" s="13">
        <v>7840936</v>
      </c>
      <c r="K26" s="8">
        <v>7852502</v>
      </c>
      <c r="L26" s="11">
        <v>8370768</v>
      </c>
    </row>
    <row r="27" spans="1:12" ht="13.5">
      <c r="A27" s="35" t="s">
        <v>40</v>
      </c>
      <c r="B27" s="34" t="s">
        <v>41</v>
      </c>
      <c r="C27" s="8">
        <v>0</v>
      </c>
      <c r="D27" s="8">
        <v>0</v>
      </c>
      <c r="E27" s="11">
        <v>0</v>
      </c>
      <c r="F27" s="13">
        <v>0</v>
      </c>
      <c r="G27" s="8">
        <v>0</v>
      </c>
      <c r="H27" s="11">
        <v>0</v>
      </c>
      <c r="I27" s="15">
        <v>0</v>
      </c>
      <c r="J27" s="13">
        <v>0</v>
      </c>
      <c r="K27" s="8">
        <v>0</v>
      </c>
      <c r="L27" s="11">
        <v>0</v>
      </c>
    </row>
    <row r="28" spans="1:12" ht="13.5">
      <c r="A28" s="35" t="s">
        <v>42</v>
      </c>
      <c r="B28" s="34" t="s">
        <v>19</v>
      </c>
      <c r="C28" s="8">
        <v>6005189</v>
      </c>
      <c r="D28" s="8">
        <v>7021312</v>
      </c>
      <c r="E28" s="11">
        <v>6027530</v>
      </c>
      <c r="F28" s="12">
        <v>8329000</v>
      </c>
      <c r="G28" s="8">
        <v>8691400</v>
      </c>
      <c r="H28" s="14">
        <v>1044170</v>
      </c>
      <c r="I28" s="15">
        <v>6027530</v>
      </c>
      <c r="J28" s="13">
        <v>8691400</v>
      </c>
      <c r="K28" s="8">
        <v>9186809</v>
      </c>
      <c r="L28" s="11">
        <v>9701271</v>
      </c>
    </row>
    <row r="29" spans="1:12" ht="13.5">
      <c r="A29" s="35" t="s">
        <v>43</v>
      </c>
      <c r="B29" s="34"/>
      <c r="C29" s="8">
        <v>0</v>
      </c>
      <c r="D29" s="8">
        <v>0</v>
      </c>
      <c r="E29" s="11">
        <v>0</v>
      </c>
      <c r="F29" s="13">
        <v>0</v>
      </c>
      <c r="G29" s="8">
        <v>0</v>
      </c>
      <c r="H29" s="11">
        <v>0</v>
      </c>
      <c r="I29" s="15">
        <v>0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13714445</v>
      </c>
      <c r="D32" s="8">
        <v>14288994</v>
      </c>
      <c r="E32" s="11">
        <v>15703090</v>
      </c>
      <c r="F32" s="12">
        <v>15961200</v>
      </c>
      <c r="G32" s="8">
        <v>15954300</v>
      </c>
      <c r="H32" s="14">
        <v>5831234</v>
      </c>
      <c r="I32" s="15">
        <v>15703090</v>
      </c>
      <c r="J32" s="13">
        <v>6963910</v>
      </c>
      <c r="K32" s="8">
        <v>7383591</v>
      </c>
      <c r="L32" s="11">
        <v>7811498</v>
      </c>
    </row>
    <row r="33" spans="1:12" ht="13.5">
      <c r="A33" s="35" t="s">
        <v>48</v>
      </c>
      <c r="B33" s="34"/>
      <c r="C33" s="8">
        <v>23327464</v>
      </c>
      <c r="D33" s="8">
        <v>8927175</v>
      </c>
      <c r="E33" s="11">
        <v>53519555</v>
      </c>
      <c r="F33" s="13">
        <v>10844000</v>
      </c>
      <c r="G33" s="8">
        <v>10844000</v>
      </c>
      <c r="H33" s="11">
        <v>36454382</v>
      </c>
      <c r="I33" s="15">
        <v>53519555</v>
      </c>
      <c r="J33" s="13">
        <v>3000000</v>
      </c>
      <c r="K33" s="8">
        <v>0</v>
      </c>
      <c r="L33" s="11">
        <v>-3</v>
      </c>
    </row>
    <row r="34" spans="1:12" ht="13.5">
      <c r="A34" s="35" t="s">
        <v>49</v>
      </c>
      <c r="B34" s="34" t="s">
        <v>50</v>
      </c>
      <c r="C34" s="8">
        <v>18502594</v>
      </c>
      <c r="D34" s="8">
        <v>19377654</v>
      </c>
      <c r="E34" s="11">
        <v>20322448</v>
      </c>
      <c r="F34" s="12">
        <v>31358632</v>
      </c>
      <c r="G34" s="8">
        <v>26943200</v>
      </c>
      <c r="H34" s="11">
        <v>16943858</v>
      </c>
      <c r="I34" s="15">
        <v>20322448</v>
      </c>
      <c r="J34" s="13">
        <v>44399816</v>
      </c>
      <c r="K34" s="8">
        <v>41306996</v>
      </c>
      <c r="L34" s="11">
        <v>44402402</v>
      </c>
    </row>
    <row r="35" spans="1:12" ht="13.5">
      <c r="A35" s="33" t="s">
        <v>51</v>
      </c>
      <c r="B35" s="41"/>
      <c r="C35" s="8">
        <v>58111</v>
      </c>
      <c r="D35" s="8">
        <v>456735</v>
      </c>
      <c r="E35" s="11">
        <v>0</v>
      </c>
      <c r="F35" s="13">
        <v>0</v>
      </c>
      <c r="G35" s="8">
        <v>21300</v>
      </c>
      <c r="H35" s="11">
        <v>8762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126210215</v>
      </c>
      <c r="D36" s="45">
        <f aca="true" t="shared" si="1" ref="D36:L36">SUM(D25:D35)</f>
        <v>121320768</v>
      </c>
      <c r="E36" s="46">
        <f t="shared" si="1"/>
        <v>169551286</v>
      </c>
      <c r="F36" s="47">
        <f t="shared" si="1"/>
        <v>153800927</v>
      </c>
      <c r="G36" s="45">
        <f t="shared" si="1"/>
        <v>153800901</v>
      </c>
      <c r="H36" s="46">
        <f t="shared" si="1"/>
        <v>124610118</v>
      </c>
      <c r="I36" s="49">
        <f t="shared" si="1"/>
        <v>169551286</v>
      </c>
      <c r="J36" s="50">
        <f t="shared" si="1"/>
        <v>161727705</v>
      </c>
      <c r="K36" s="45">
        <f t="shared" si="1"/>
        <v>162511367</v>
      </c>
      <c r="L36" s="46">
        <f t="shared" si="1"/>
        <v>173269329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-15029724</v>
      </c>
      <c r="D38" s="61">
        <f aca="true" t="shared" si="2" ref="D38:L38">+D22-D36</f>
        <v>-7453200</v>
      </c>
      <c r="E38" s="62">
        <f t="shared" si="2"/>
        <v>10452237</v>
      </c>
      <c r="F38" s="63">
        <f t="shared" si="2"/>
        <v>-23480027</v>
      </c>
      <c r="G38" s="61">
        <f t="shared" si="2"/>
        <v>-23480001</v>
      </c>
      <c r="H38" s="62">
        <f t="shared" si="2"/>
        <v>15238272</v>
      </c>
      <c r="I38" s="64">
        <f t="shared" si="2"/>
        <v>10452237</v>
      </c>
      <c r="J38" s="65">
        <f t="shared" si="2"/>
        <v>-28546837</v>
      </c>
      <c r="K38" s="61">
        <f t="shared" si="2"/>
        <v>-26610864</v>
      </c>
      <c r="L38" s="62">
        <f t="shared" si="2"/>
        <v>-31714109</v>
      </c>
    </row>
    <row r="39" spans="1:12" ht="13.5">
      <c r="A39" s="33" t="s">
        <v>54</v>
      </c>
      <c r="B39" s="41"/>
      <c r="C39" s="8">
        <v>0</v>
      </c>
      <c r="D39" s="8">
        <v>0</v>
      </c>
      <c r="E39" s="11">
        <v>0</v>
      </c>
      <c r="F39" s="13">
        <v>0</v>
      </c>
      <c r="G39" s="8">
        <v>0</v>
      </c>
      <c r="H39" s="11">
        <v>0</v>
      </c>
      <c r="I39" s="15">
        <v>0</v>
      </c>
      <c r="J39" s="13">
        <v>0</v>
      </c>
      <c r="K39" s="8">
        <v>0</v>
      </c>
      <c r="L39" s="11">
        <v>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-15029724</v>
      </c>
      <c r="D42" s="72">
        <f aca="true" t="shared" si="3" ref="D42:L42">SUM(D38:D41)</f>
        <v>-7453200</v>
      </c>
      <c r="E42" s="73">
        <f t="shared" si="3"/>
        <v>10452237</v>
      </c>
      <c r="F42" s="74">
        <f t="shared" si="3"/>
        <v>-23480027</v>
      </c>
      <c r="G42" s="72">
        <f t="shared" si="3"/>
        <v>-23480001</v>
      </c>
      <c r="H42" s="73">
        <f t="shared" si="3"/>
        <v>15238272</v>
      </c>
      <c r="I42" s="75">
        <f t="shared" si="3"/>
        <v>10452237</v>
      </c>
      <c r="J42" s="76">
        <f t="shared" si="3"/>
        <v>-28546837</v>
      </c>
      <c r="K42" s="72">
        <f t="shared" si="3"/>
        <v>-26610864</v>
      </c>
      <c r="L42" s="73">
        <f t="shared" si="3"/>
        <v>-31714109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-15029724</v>
      </c>
      <c r="D44" s="82">
        <f aca="true" t="shared" si="4" ref="D44:L44">+D42-D43</f>
        <v>-7453200</v>
      </c>
      <c r="E44" s="83">
        <f t="shared" si="4"/>
        <v>10452237</v>
      </c>
      <c r="F44" s="84">
        <f t="shared" si="4"/>
        <v>-23480027</v>
      </c>
      <c r="G44" s="82">
        <f t="shared" si="4"/>
        <v>-23480001</v>
      </c>
      <c r="H44" s="83">
        <f t="shared" si="4"/>
        <v>15238272</v>
      </c>
      <c r="I44" s="85">
        <f t="shared" si="4"/>
        <v>10452237</v>
      </c>
      <c r="J44" s="86">
        <f t="shared" si="4"/>
        <v>-28546837</v>
      </c>
      <c r="K44" s="82">
        <f t="shared" si="4"/>
        <v>-26610864</v>
      </c>
      <c r="L44" s="83">
        <f t="shared" si="4"/>
        <v>-31714109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-15029724</v>
      </c>
      <c r="D46" s="72">
        <f aca="true" t="shared" si="5" ref="D46:L46">SUM(D44:D45)</f>
        <v>-7453200</v>
      </c>
      <c r="E46" s="73">
        <f t="shared" si="5"/>
        <v>10452237</v>
      </c>
      <c r="F46" s="74">
        <f t="shared" si="5"/>
        <v>-23480027</v>
      </c>
      <c r="G46" s="72">
        <f t="shared" si="5"/>
        <v>-23480001</v>
      </c>
      <c r="H46" s="73">
        <f t="shared" si="5"/>
        <v>15238272</v>
      </c>
      <c r="I46" s="75">
        <f t="shared" si="5"/>
        <v>10452237</v>
      </c>
      <c r="J46" s="76">
        <f t="shared" si="5"/>
        <v>-28546837</v>
      </c>
      <c r="K46" s="72">
        <f t="shared" si="5"/>
        <v>-26610864</v>
      </c>
      <c r="L46" s="73">
        <f t="shared" si="5"/>
        <v>-31714109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-15029724</v>
      </c>
      <c r="D48" s="92">
        <f aca="true" t="shared" si="6" ref="D48:L48">SUM(D46:D47)</f>
        <v>-7453200</v>
      </c>
      <c r="E48" s="93">
        <f t="shared" si="6"/>
        <v>10452237</v>
      </c>
      <c r="F48" s="94">
        <f t="shared" si="6"/>
        <v>-23480027</v>
      </c>
      <c r="G48" s="92">
        <f t="shared" si="6"/>
        <v>-23480001</v>
      </c>
      <c r="H48" s="95">
        <f t="shared" si="6"/>
        <v>15238272</v>
      </c>
      <c r="I48" s="96">
        <f t="shared" si="6"/>
        <v>10452237</v>
      </c>
      <c r="J48" s="97">
        <f t="shared" si="6"/>
        <v>-28546837</v>
      </c>
      <c r="K48" s="92">
        <f t="shared" si="6"/>
        <v>-26610864</v>
      </c>
      <c r="L48" s="98">
        <f t="shared" si="6"/>
        <v>-31714109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29830570</v>
      </c>
      <c r="D5" s="8">
        <v>25771581</v>
      </c>
      <c r="E5" s="9">
        <v>29797752</v>
      </c>
      <c r="F5" s="10">
        <v>28372336</v>
      </c>
      <c r="G5" s="8">
        <v>30057755</v>
      </c>
      <c r="H5" s="11">
        <v>28281715</v>
      </c>
      <c r="I5" s="12">
        <v>31425047</v>
      </c>
      <c r="J5" s="10">
        <v>35127971</v>
      </c>
      <c r="K5" s="8">
        <v>37200522</v>
      </c>
      <c r="L5" s="11">
        <v>39358152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34080395</v>
      </c>
      <c r="D7" s="8">
        <v>37384302</v>
      </c>
      <c r="E7" s="11">
        <v>45784500</v>
      </c>
      <c r="F7" s="13">
        <v>54203874</v>
      </c>
      <c r="G7" s="8">
        <v>47637497</v>
      </c>
      <c r="H7" s="11">
        <v>39171566</v>
      </c>
      <c r="I7" s="14">
        <v>49622978</v>
      </c>
      <c r="J7" s="13">
        <v>48685521</v>
      </c>
      <c r="K7" s="8">
        <v>55564376</v>
      </c>
      <c r="L7" s="11">
        <v>60009526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2913846</v>
      </c>
      <c r="D10" s="8">
        <v>3380627</v>
      </c>
      <c r="E10" s="36">
        <v>3215661</v>
      </c>
      <c r="F10" s="37">
        <v>4407522</v>
      </c>
      <c r="G10" s="38">
        <v>4359567</v>
      </c>
      <c r="H10" s="36">
        <v>7061672</v>
      </c>
      <c r="I10" s="39">
        <v>3228115</v>
      </c>
      <c r="J10" s="40">
        <v>4968405</v>
      </c>
      <c r="K10" s="38">
        <v>5261541</v>
      </c>
      <c r="L10" s="36">
        <v>5566710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158352</v>
      </c>
      <c r="D12" s="8">
        <v>123685</v>
      </c>
      <c r="E12" s="11">
        <v>138459</v>
      </c>
      <c r="F12" s="13">
        <v>209276</v>
      </c>
      <c r="G12" s="8">
        <v>143498</v>
      </c>
      <c r="H12" s="11">
        <v>41542</v>
      </c>
      <c r="I12" s="15">
        <v>112897</v>
      </c>
      <c r="J12" s="13">
        <v>151459</v>
      </c>
      <c r="K12" s="8">
        <v>160454</v>
      </c>
      <c r="L12" s="11">
        <v>169885</v>
      </c>
    </row>
    <row r="13" spans="1:12" ht="13.5">
      <c r="A13" s="33" t="s">
        <v>27</v>
      </c>
      <c r="B13" s="41"/>
      <c r="C13" s="8">
        <v>1903903</v>
      </c>
      <c r="D13" s="8">
        <v>2451977</v>
      </c>
      <c r="E13" s="11">
        <v>4676603</v>
      </c>
      <c r="F13" s="13">
        <v>1240600</v>
      </c>
      <c r="G13" s="8">
        <v>6534678</v>
      </c>
      <c r="H13" s="11">
        <v>2401060</v>
      </c>
      <c r="I13" s="15">
        <v>7435467</v>
      </c>
      <c r="J13" s="13">
        <v>6933293</v>
      </c>
      <c r="K13" s="8">
        <v>7342358</v>
      </c>
      <c r="L13" s="11">
        <v>7277134</v>
      </c>
    </row>
    <row r="14" spans="1:12" ht="13.5">
      <c r="A14" s="33" t="s">
        <v>28</v>
      </c>
      <c r="B14" s="41"/>
      <c r="C14" s="8">
        <v>3411822</v>
      </c>
      <c r="D14" s="8">
        <v>2514879</v>
      </c>
      <c r="E14" s="11">
        <v>3502402</v>
      </c>
      <c r="F14" s="13">
        <v>2375965</v>
      </c>
      <c r="G14" s="8">
        <v>4747068</v>
      </c>
      <c r="H14" s="11">
        <v>3902184</v>
      </c>
      <c r="I14" s="15">
        <v>4976894</v>
      </c>
      <c r="J14" s="13">
        <v>5036639</v>
      </c>
      <c r="K14" s="8">
        <v>5333801</v>
      </c>
      <c r="L14" s="11">
        <v>5643161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1239376</v>
      </c>
      <c r="D16" s="8">
        <v>1868179</v>
      </c>
      <c r="E16" s="11">
        <v>1553784</v>
      </c>
      <c r="F16" s="13">
        <v>731220</v>
      </c>
      <c r="G16" s="8">
        <v>247445</v>
      </c>
      <c r="H16" s="11">
        <v>201323</v>
      </c>
      <c r="I16" s="15">
        <v>1256769</v>
      </c>
      <c r="J16" s="13">
        <v>262539</v>
      </c>
      <c r="K16" s="8">
        <v>278029</v>
      </c>
      <c r="L16" s="11">
        <v>294155</v>
      </c>
    </row>
    <row r="17" spans="1:12" ht="13.5">
      <c r="A17" s="33" t="s">
        <v>31</v>
      </c>
      <c r="B17" s="41"/>
      <c r="C17" s="8">
        <v>4420034</v>
      </c>
      <c r="D17" s="8">
        <v>3913628</v>
      </c>
      <c r="E17" s="11">
        <v>2457340</v>
      </c>
      <c r="F17" s="13">
        <v>3395771</v>
      </c>
      <c r="G17" s="8">
        <v>3121000</v>
      </c>
      <c r="H17" s="11">
        <v>2112154</v>
      </c>
      <c r="I17" s="15">
        <v>4016065</v>
      </c>
      <c r="J17" s="13">
        <v>3181453</v>
      </c>
      <c r="K17" s="8">
        <v>3369158</v>
      </c>
      <c r="L17" s="11">
        <v>3564570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3994013</v>
      </c>
      <c r="F18" s="13">
        <v>8078459</v>
      </c>
      <c r="G18" s="8">
        <v>7035000</v>
      </c>
      <c r="H18" s="11">
        <v>5787246</v>
      </c>
      <c r="I18" s="15">
        <v>0</v>
      </c>
      <c r="J18" s="13">
        <v>7635500</v>
      </c>
      <c r="K18" s="8">
        <v>8085993</v>
      </c>
      <c r="L18" s="11">
        <v>8554983</v>
      </c>
    </row>
    <row r="19" spans="1:12" ht="13.5">
      <c r="A19" s="33" t="s">
        <v>33</v>
      </c>
      <c r="B19" s="41"/>
      <c r="C19" s="8">
        <v>81383968</v>
      </c>
      <c r="D19" s="8">
        <v>94712291</v>
      </c>
      <c r="E19" s="11">
        <v>121961278</v>
      </c>
      <c r="F19" s="13">
        <v>120624000</v>
      </c>
      <c r="G19" s="8">
        <v>120624000</v>
      </c>
      <c r="H19" s="11">
        <v>118240916</v>
      </c>
      <c r="I19" s="15">
        <v>120499305</v>
      </c>
      <c r="J19" s="13">
        <v>127358000</v>
      </c>
      <c r="K19" s="8">
        <v>131655000</v>
      </c>
      <c r="L19" s="11">
        <v>135606000</v>
      </c>
    </row>
    <row r="20" spans="1:12" ht="13.5">
      <c r="A20" s="33" t="s">
        <v>34</v>
      </c>
      <c r="B20" s="41" t="s">
        <v>19</v>
      </c>
      <c r="C20" s="8">
        <v>3297655</v>
      </c>
      <c r="D20" s="8">
        <v>15025249</v>
      </c>
      <c r="E20" s="36">
        <v>0</v>
      </c>
      <c r="F20" s="37">
        <v>5349824</v>
      </c>
      <c r="G20" s="38">
        <v>2940942</v>
      </c>
      <c r="H20" s="36">
        <v>4335878</v>
      </c>
      <c r="I20" s="39">
        <v>8835229</v>
      </c>
      <c r="J20" s="40">
        <v>2287764</v>
      </c>
      <c r="K20" s="38">
        <v>2416573</v>
      </c>
      <c r="L20" s="36">
        <v>3047817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913030</v>
      </c>
      <c r="F21" s="13">
        <v>600000</v>
      </c>
      <c r="G21" s="8">
        <v>600000</v>
      </c>
      <c r="H21" s="42">
        <v>320000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162639921</v>
      </c>
      <c r="D22" s="45">
        <f aca="true" t="shared" si="0" ref="D22:L22">SUM(D5:D21)</f>
        <v>187146398</v>
      </c>
      <c r="E22" s="46">
        <f t="shared" si="0"/>
        <v>217994822</v>
      </c>
      <c r="F22" s="47">
        <f t="shared" si="0"/>
        <v>229588847</v>
      </c>
      <c r="G22" s="45">
        <f t="shared" si="0"/>
        <v>228048450</v>
      </c>
      <c r="H22" s="48">
        <f t="shared" si="0"/>
        <v>211857256</v>
      </c>
      <c r="I22" s="49">
        <f t="shared" si="0"/>
        <v>231408766</v>
      </c>
      <c r="J22" s="50">
        <f t="shared" si="0"/>
        <v>241628544</v>
      </c>
      <c r="K22" s="45">
        <f t="shared" si="0"/>
        <v>256667805</v>
      </c>
      <c r="L22" s="46">
        <f t="shared" si="0"/>
        <v>269092093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49251332</v>
      </c>
      <c r="D25" s="8">
        <v>53150283</v>
      </c>
      <c r="E25" s="11">
        <v>59377039</v>
      </c>
      <c r="F25" s="12">
        <v>70709751</v>
      </c>
      <c r="G25" s="8">
        <v>73121631</v>
      </c>
      <c r="H25" s="14">
        <v>48959589</v>
      </c>
      <c r="I25" s="15">
        <v>70975660</v>
      </c>
      <c r="J25" s="13">
        <v>82321696</v>
      </c>
      <c r="K25" s="8">
        <v>86677831</v>
      </c>
      <c r="L25" s="11">
        <v>92623021</v>
      </c>
    </row>
    <row r="26" spans="1:12" ht="13.5">
      <c r="A26" s="35" t="s">
        <v>39</v>
      </c>
      <c r="B26" s="34"/>
      <c r="C26" s="8">
        <v>9879963</v>
      </c>
      <c r="D26" s="8">
        <v>10343455</v>
      </c>
      <c r="E26" s="11">
        <v>10633213</v>
      </c>
      <c r="F26" s="13">
        <v>11663148</v>
      </c>
      <c r="G26" s="8">
        <v>11663000</v>
      </c>
      <c r="H26" s="11">
        <v>8884835</v>
      </c>
      <c r="I26" s="15">
        <v>11328932</v>
      </c>
      <c r="J26" s="13">
        <v>12596200</v>
      </c>
      <c r="K26" s="8">
        <v>13603896</v>
      </c>
      <c r="L26" s="11">
        <v>14692208</v>
      </c>
    </row>
    <row r="27" spans="1:12" ht="13.5">
      <c r="A27" s="35" t="s">
        <v>40</v>
      </c>
      <c r="B27" s="34" t="s">
        <v>41</v>
      </c>
      <c r="C27" s="8">
        <v>6066546</v>
      </c>
      <c r="D27" s="8">
        <v>2944339</v>
      </c>
      <c r="E27" s="11">
        <v>3497031</v>
      </c>
      <c r="F27" s="13">
        <v>7314000</v>
      </c>
      <c r="G27" s="8">
        <v>7314000</v>
      </c>
      <c r="H27" s="11">
        <v>0</v>
      </c>
      <c r="I27" s="15">
        <v>0</v>
      </c>
      <c r="J27" s="13">
        <v>7513782</v>
      </c>
      <c r="K27" s="8">
        <v>8900000</v>
      </c>
      <c r="L27" s="11">
        <v>9692611</v>
      </c>
    </row>
    <row r="28" spans="1:12" ht="13.5">
      <c r="A28" s="35" t="s">
        <v>42</v>
      </c>
      <c r="B28" s="34" t="s">
        <v>19</v>
      </c>
      <c r="C28" s="8">
        <v>37960565</v>
      </c>
      <c r="D28" s="8">
        <v>40721576</v>
      </c>
      <c r="E28" s="11">
        <v>41399062</v>
      </c>
      <c r="F28" s="12">
        <v>44944000</v>
      </c>
      <c r="G28" s="8">
        <v>44944000</v>
      </c>
      <c r="H28" s="14">
        <v>0</v>
      </c>
      <c r="I28" s="15">
        <v>0</v>
      </c>
      <c r="J28" s="13">
        <v>45000000</v>
      </c>
      <c r="K28" s="8">
        <v>46000000</v>
      </c>
      <c r="L28" s="11">
        <v>48500000</v>
      </c>
    </row>
    <row r="29" spans="1:12" ht="13.5">
      <c r="A29" s="35" t="s">
        <v>43</v>
      </c>
      <c r="B29" s="34"/>
      <c r="C29" s="8">
        <v>1432117</v>
      </c>
      <c r="D29" s="8">
        <v>2042079</v>
      </c>
      <c r="E29" s="11">
        <v>2428839</v>
      </c>
      <c r="F29" s="13">
        <v>797981</v>
      </c>
      <c r="G29" s="8">
        <v>398000</v>
      </c>
      <c r="H29" s="11">
        <v>611264</v>
      </c>
      <c r="I29" s="15">
        <v>0</v>
      </c>
      <c r="J29" s="13">
        <v>422258</v>
      </c>
      <c r="K29" s="8">
        <v>448015</v>
      </c>
      <c r="L29" s="11">
        <v>475344</v>
      </c>
    </row>
    <row r="30" spans="1:12" ht="13.5">
      <c r="A30" s="35" t="s">
        <v>44</v>
      </c>
      <c r="B30" s="34" t="s">
        <v>19</v>
      </c>
      <c r="C30" s="8">
        <v>21544525</v>
      </c>
      <c r="D30" s="8">
        <v>23580252</v>
      </c>
      <c r="E30" s="11">
        <v>27803116</v>
      </c>
      <c r="F30" s="12">
        <v>29355063</v>
      </c>
      <c r="G30" s="8">
        <v>29355000</v>
      </c>
      <c r="H30" s="14">
        <v>20875323</v>
      </c>
      <c r="I30" s="15">
        <v>29357077</v>
      </c>
      <c r="J30" s="13">
        <v>31703467</v>
      </c>
      <c r="K30" s="8">
        <v>34239744</v>
      </c>
      <c r="L30" s="11">
        <v>36978924</v>
      </c>
    </row>
    <row r="31" spans="1:12" ht="13.5">
      <c r="A31" s="35" t="s">
        <v>45</v>
      </c>
      <c r="B31" s="34" t="s">
        <v>46</v>
      </c>
      <c r="C31" s="8">
        <v>9180043</v>
      </c>
      <c r="D31" s="8">
        <v>7874188</v>
      </c>
      <c r="E31" s="11">
        <v>7879034</v>
      </c>
      <c r="F31" s="13">
        <v>13093442</v>
      </c>
      <c r="G31" s="8">
        <v>10488741</v>
      </c>
      <c r="H31" s="11">
        <v>3522229</v>
      </c>
      <c r="I31" s="15">
        <v>6838642</v>
      </c>
      <c r="J31" s="13">
        <v>10853968</v>
      </c>
      <c r="K31" s="8">
        <v>11744955</v>
      </c>
      <c r="L31" s="11">
        <v>13281636</v>
      </c>
    </row>
    <row r="32" spans="1:12" ht="13.5">
      <c r="A32" s="35" t="s">
        <v>47</v>
      </c>
      <c r="B32" s="34"/>
      <c r="C32" s="8">
        <v>2854919</v>
      </c>
      <c r="D32" s="8">
        <v>4071247</v>
      </c>
      <c r="E32" s="11">
        <v>4680336</v>
      </c>
      <c r="F32" s="12">
        <v>8820679</v>
      </c>
      <c r="G32" s="8">
        <v>13196000</v>
      </c>
      <c r="H32" s="14">
        <v>1898000</v>
      </c>
      <c r="I32" s="15">
        <v>0</v>
      </c>
      <c r="J32" s="13">
        <v>13509110</v>
      </c>
      <c r="K32" s="8">
        <v>11848542</v>
      </c>
      <c r="L32" s="11">
        <v>12680534</v>
      </c>
    </row>
    <row r="33" spans="1:12" ht="13.5">
      <c r="A33" s="35" t="s">
        <v>48</v>
      </c>
      <c r="B33" s="34"/>
      <c r="C33" s="8">
        <v>1173633</v>
      </c>
      <c r="D33" s="8">
        <v>1587562</v>
      </c>
      <c r="E33" s="11">
        <v>1936760</v>
      </c>
      <c r="F33" s="13">
        <v>2749886</v>
      </c>
      <c r="G33" s="8">
        <v>2443106</v>
      </c>
      <c r="H33" s="11">
        <v>11367</v>
      </c>
      <c r="I33" s="15">
        <v>0</v>
      </c>
      <c r="J33" s="13">
        <v>2910422</v>
      </c>
      <c r="K33" s="8">
        <v>3118640</v>
      </c>
      <c r="L33" s="11">
        <v>3342008</v>
      </c>
    </row>
    <row r="34" spans="1:12" ht="13.5">
      <c r="A34" s="35" t="s">
        <v>49</v>
      </c>
      <c r="B34" s="34" t="s">
        <v>50</v>
      </c>
      <c r="C34" s="8">
        <v>28920951</v>
      </c>
      <c r="D34" s="8">
        <v>31253065</v>
      </c>
      <c r="E34" s="11">
        <v>37033629</v>
      </c>
      <c r="F34" s="12">
        <v>58807899</v>
      </c>
      <c r="G34" s="8">
        <v>47859684</v>
      </c>
      <c r="H34" s="11">
        <v>48706508</v>
      </c>
      <c r="I34" s="15">
        <v>99929920</v>
      </c>
      <c r="J34" s="13">
        <v>63322643</v>
      </c>
      <c r="K34" s="8">
        <v>65206692</v>
      </c>
      <c r="L34" s="11">
        <v>67641721</v>
      </c>
    </row>
    <row r="35" spans="1:12" ht="13.5">
      <c r="A35" s="33" t="s">
        <v>51</v>
      </c>
      <c r="B35" s="41"/>
      <c r="C35" s="8">
        <v>0</v>
      </c>
      <c r="D35" s="8">
        <v>1305664</v>
      </c>
      <c r="E35" s="11">
        <v>0</v>
      </c>
      <c r="F35" s="13">
        <v>0</v>
      </c>
      <c r="G35" s="8">
        <v>9921634</v>
      </c>
      <c r="H35" s="11">
        <v>1006232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168264594</v>
      </c>
      <c r="D36" s="45">
        <f aca="true" t="shared" si="1" ref="D36:L36">SUM(D25:D35)</f>
        <v>178873710</v>
      </c>
      <c r="E36" s="46">
        <f t="shared" si="1"/>
        <v>196668059</v>
      </c>
      <c r="F36" s="47">
        <f t="shared" si="1"/>
        <v>248255849</v>
      </c>
      <c r="G36" s="45">
        <f t="shared" si="1"/>
        <v>250704796</v>
      </c>
      <c r="H36" s="46">
        <f t="shared" si="1"/>
        <v>134475347</v>
      </c>
      <c r="I36" s="49">
        <f t="shared" si="1"/>
        <v>218430231</v>
      </c>
      <c r="J36" s="50">
        <f t="shared" si="1"/>
        <v>270153546</v>
      </c>
      <c r="K36" s="45">
        <f t="shared" si="1"/>
        <v>281788315</v>
      </c>
      <c r="L36" s="46">
        <f t="shared" si="1"/>
        <v>299908007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-5624673</v>
      </c>
      <c r="D38" s="61">
        <f aca="true" t="shared" si="2" ref="D38:L38">+D22-D36</f>
        <v>8272688</v>
      </c>
      <c r="E38" s="62">
        <f t="shared" si="2"/>
        <v>21326763</v>
      </c>
      <c r="F38" s="63">
        <f t="shared" si="2"/>
        <v>-18667002</v>
      </c>
      <c r="G38" s="61">
        <f t="shared" si="2"/>
        <v>-22656346</v>
      </c>
      <c r="H38" s="62">
        <f t="shared" si="2"/>
        <v>77381909</v>
      </c>
      <c r="I38" s="64">
        <f t="shared" si="2"/>
        <v>12978535</v>
      </c>
      <c r="J38" s="65">
        <f t="shared" si="2"/>
        <v>-28525002</v>
      </c>
      <c r="K38" s="61">
        <f t="shared" si="2"/>
        <v>-25120510</v>
      </c>
      <c r="L38" s="62">
        <f t="shared" si="2"/>
        <v>-30815914</v>
      </c>
    </row>
    <row r="39" spans="1:12" ht="13.5">
      <c r="A39" s="33" t="s">
        <v>54</v>
      </c>
      <c r="B39" s="41"/>
      <c r="C39" s="8">
        <v>17905588</v>
      </c>
      <c r="D39" s="8">
        <v>31583815</v>
      </c>
      <c r="E39" s="11">
        <v>46308894</v>
      </c>
      <c r="F39" s="13">
        <v>31917000</v>
      </c>
      <c r="G39" s="8">
        <v>40324309</v>
      </c>
      <c r="H39" s="11">
        <v>2258954</v>
      </c>
      <c r="I39" s="15">
        <v>37720332</v>
      </c>
      <c r="J39" s="13">
        <v>44810000</v>
      </c>
      <c r="K39" s="8">
        <v>35775000</v>
      </c>
      <c r="L39" s="11">
        <v>37670000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12280915</v>
      </c>
      <c r="D42" s="72">
        <f aca="true" t="shared" si="3" ref="D42:L42">SUM(D38:D41)</f>
        <v>39856503</v>
      </c>
      <c r="E42" s="73">
        <f t="shared" si="3"/>
        <v>67635657</v>
      </c>
      <c r="F42" s="74">
        <f t="shared" si="3"/>
        <v>13249998</v>
      </c>
      <c r="G42" s="72">
        <f t="shared" si="3"/>
        <v>17667963</v>
      </c>
      <c r="H42" s="73">
        <f t="shared" si="3"/>
        <v>79640863</v>
      </c>
      <c r="I42" s="75">
        <f t="shared" si="3"/>
        <v>50698867</v>
      </c>
      <c r="J42" s="76">
        <f t="shared" si="3"/>
        <v>16284998</v>
      </c>
      <c r="K42" s="72">
        <f t="shared" si="3"/>
        <v>10654490</v>
      </c>
      <c r="L42" s="73">
        <f t="shared" si="3"/>
        <v>6854086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12280915</v>
      </c>
      <c r="D44" s="82">
        <f aca="true" t="shared" si="4" ref="D44:L44">+D42-D43</f>
        <v>39856503</v>
      </c>
      <c r="E44" s="83">
        <f t="shared" si="4"/>
        <v>67635657</v>
      </c>
      <c r="F44" s="84">
        <f t="shared" si="4"/>
        <v>13249998</v>
      </c>
      <c r="G44" s="82">
        <f t="shared" si="4"/>
        <v>17667963</v>
      </c>
      <c r="H44" s="83">
        <f t="shared" si="4"/>
        <v>79640863</v>
      </c>
      <c r="I44" s="85">
        <f t="shared" si="4"/>
        <v>50698867</v>
      </c>
      <c r="J44" s="86">
        <f t="shared" si="4"/>
        <v>16284998</v>
      </c>
      <c r="K44" s="82">
        <f t="shared" si="4"/>
        <v>10654490</v>
      </c>
      <c r="L44" s="83">
        <f t="shared" si="4"/>
        <v>6854086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12280915</v>
      </c>
      <c r="D46" s="72">
        <f aca="true" t="shared" si="5" ref="D46:L46">SUM(D44:D45)</f>
        <v>39856503</v>
      </c>
      <c r="E46" s="73">
        <f t="shared" si="5"/>
        <v>67635657</v>
      </c>
      <c r="F46" s="74">
        <f t="shared" si="5"/>
        <v>13249998</v>
      </c>
      <c r="G46" s="72">
        <f t="shared" si="5"/>
        <v>17667963</v>
      </c>
      <c r="H46" s="73">
        <f t="shared" si="5"/>
        <v>79640863</v>
      </c>
      <c r="I46" s="75">
        <f t="shared" si="5"/>
        <v>50698867</v>
      </c>
      <c r="J46" s="76">
        <f t="shared" si="5"/>
        <v>16284998</v>
      </c>
      <c r="K46" s="72">
        <f t="shared" si="5"/>
        <v>10654490</v>
      </c>
      <c r="L46" s="73">
        <f t="shared" si="5"/>
        <v>6854086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12280915</v>
      </c>
      <c r="D48" s="92">
        <f aca="true" t="shared" si="6" ref="D48:L48">SUM(D46:D47)</f>
        <v>39856503</v>
      </c>
      <c r="E48" s="93">
        <f t="shared" si="6"/>
        <v>67635657</v>
      </c>
      <c r="F48" s="94">
        <f t="shared" si="6"/>
        <v>13249998</v>
      </c>
      <c r="G48" s="92">
        <f t="shared" si="6"/>
        <v>17667963</v>
      </c>
      <c r="H48" s="95">
        <f t="shared" si="6"/>
        <v>79640863</v>
      </c>
      <c r="I48" s="96">
        <f t="shared" si="6"/>
        <v>50698867</v>
      </c>
      <c r="J48" s="97">
        <f t="shared" si="6"/>
        <v>16284998</v>
      </c>
      <c r="K48" s="92">
        <f t="shared" si="6"/>
        <v>10654490</v>
      </c>
      <c r="L48" s="98">
        <f t="shared" si="6"/>
        <v>6854086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20449606</v>
      </c>
      <c r="D5" s="8">
        <v>19271378</v>
      </c>
      <c r="E5" s="9">
        <v>22395062</v>
      </c>
      <c r="F5" s="10">
        <v>23981147</v>
      </c>
      <c r="G5" s="8">
        <v>24881147</v>
      </c>
      <c r="H5" s="11">
        <v>32354929</v>
      </c>
      <c r="I5" s="12">
        <v>25814661</v>
      </c>
      <c r="J5" s="10">
        <v>26471732</v>
      </c>
      <c r="K5" s="8">
        <v>27980620</v>
      </c>
      <c r="L5" s="11">
        <v>29547535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53299203</v>
      </c>
      <c r="D7" s="8">
        <v>55695378</v>
      </c>
      <c r="E7" s="11">
        <v>65103934</v>
      </c>
      <c r="F7" s="13">
        <v>73328084</v>
      </c>
      <c r="G7" s="8">
        <v>68772584</v>
      </c>
      <c r="H7" s="11">
        <v>69604015</v>
      </c>
      <c r="I7" s="14">
        <v>70744781</v>
      </c>
      <c r="J7" s="13">
        <v>81206166</v>
      </c>
      <c r="K7" s="8">
        <v>83642351</v>
      </c>
      <c r="L7" s="11">
        <v>86318906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2721392</v>
      </c>
      <c r="D10" s="8">
        <v>3483220</v>
      </c>
      <c r="E10" s="36">
        <v>3683588</v>
      </c>
      <c r="F10" s="37">
        <v>7773549</v>
      </c>
      <c r="G10" s="38">
        <v>7162099</v>
      </c>
      <c r="H10" s="36">
        <v>10190141</v>
      </c>
      <c r="I10" s="39">
        <v>6505954</v>
      </c>
      <c r="J10" s="40">
        <v>8615611</v>
      </c>
      <c r="K10" s="38">
        <v>9106701</v>
      </c>
      <c r="L10" s="36">
        <v>9616676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1724658</v>
      </c>
      <c r="D12" s="8">
        <v>1888622</v>
      </c>
      <c r="E12" s="11">
        <v>2212843</v>
      </c>
      <c r="F12" s="13">
        <v>912129</v>
      </c>
      <c r="G12" s="8">
        <v>1612129</v>
      </c>
      <c r="H12" s="11">
        <v>1131346</v>
      </c>
      <c r="I12" s="15">
        <v>1318716</v>
      </c>
      <c r="J12" s="13">
        <v>1935305</v>
      </c>
      <c r="K12" s="8">
        <v>2045618</v>
      </c>
      <c r="L12" s="11">
        <v>2160172</v>
      </c>
    </row>
    <row r="13" spans="1:12" ht="13.5">
      <c r="A13" s="33" t="s">
        <v>27</v>
      </c>
      <c r="B13" s="41"/>
      <c r="C13" s="8">
        <v>3597940</v>
      </c>
      <c r="D13" s="8">
        <v>3965150</v>
      </c>
      <c r="E13" s="11">
        <v>4290304</v>
      </c>
      <c r="F13" s="13">
        <v>3828826</v>
      </c>
      <c r="G13" s="8">
        <v>3478826</v>
      </c>
      <c r="H13" s="11">
        <v>2856373</v>
      </c>
      <c r="I13" s="15">
        <v>2889230</v>
      </c>
      <c r="J13" s="13">
        <v>3701471</v>
      </c>
      <c r="K13" s="8">
        <v>3912455</v>
      </c>
      <c r="L13" s="11">
        <v>4131552</v>
      </c>
    </row>
    <row r="14" spans="1:12" ht="13.5">
      <c r="A14" s="33" t="s">
        <v>28</v>
      </c>
      <c r="B14" s="41"/>
      <c r="C14" s="8">
        <v>5224936</v>
      </c>
      <c r="D14" s="8">
        <v>5860975</v>
      </c>
      <c r="E14" s="11">
        <v>5872341</v>
      </c>
      <c r="F14" s="13">
        <v>6123241</v>
      </c>
      <c r="G14" s="8">
        <v>6823241</v>
      </c>
      <c r="H14" s="11">
        <v>15355810</v>
      </c>
      <c r="I14" s="15">
        <v>6468973</v>
      </c>
      <c r="J14" s="13">
        <v>6259928</v>
      </c>
      <c r="K14" s="8">
        <v>6616745</v>
      </c>
      <c r="L14" s="11">
        <v>6987282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1666250</v>
      </c>
      <c r="D16" s="8">
        <v>2583639</v>
      </c>
      <c r="E16" s="11">
        <v>2412594</v>
      </c>
      <c r="F16" s="13">
        <v>1341847</v>
      </c>
      <c r="G16" s="8">
        <v>7000000</v>
      </c>
      <c r="H16" s="11">
        <v>2719310</v>
      </c>
      <c r="I16" s="15">
        <v>50884525</v>
      </c>
      <c r="J16" s="13">
        <v>30000000</v>
      </c>
      <c r="K16" s="8">
        <v>31710000</v>
      </c>
      <c r="L16" s="11">
        <v>33485760</v>
      </c>
    </row>
    <row r="17" spans="1:12" ht="13.5">
      <c r="A17" s="33" t="s">
        <v>31</v>
      </c>
      <c r="B17" s="41"/>
      <c r="C17" s="8">
        <v>4669395</v>
      </c>
      <c r="D17" s="8">
        <v>5081009</v>
      </c>
      <c r="E17" s="11">
        <v>4256501</v>
      </c>
      <c r="F17" s="13">
        <v>5059764</v>
      </c>
      <c r="G17" s="8">
        <v>4859764</v>
      </c>
      <c r="H17" s="11">
        <v>4313204</v>
      </c>
      <c r="I17" s="15">
        <v>5255414</v>
      </c>
      <c r="J17" s="13">
        <v>5170789</v>
      </c>
      <c r="K17" s="8">
        <v>5465524</v>
      </c>
      <c r="L17" s="11">
        <v>5771593</v>
      </c>
    </row>
    <row r="18" spans="1:12" ht="13.5">
      <c r="A18" s="35" t="s">
        <v>32</v>
      </c>
      <c r="B18" s="34"/>
      <c r="C18" s="8">
        <v>2653452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146878000</v>
      </c>
      <c r="D19" s="8">
        <v>170641000</v>
      </c>
      <c r="E19" s="11">
        <v>216652000</v>
      </c>
      <c r="F19" s="13">
        <v>213105000</v>
      </c>
      <c r="G19" s="8">
        <v>213105000</v>
      </c>
      <c r="H19" s="11">
        <v>161413313</v>
      </c>
      <c r="I19" s="15">
        <v>213105000</v>
      </c>
      <c r="J19" s="13">
        <v>226163001</v>
      </c>
      <c r="K19" s="8">
        <v>238214000</v>
      </c>
      <c r="L19" s="11">
        <v>247840999</v>
      </c>
    </row>
    <row r="20" spans="1:12" ht="13.5">
      <c r="A20" s="33" t="s">
        <v>34</v>
      </c>
      <c r="B20" s="41" t="s">
        <v>19</v>
      </c>
      <c r="C20" s="8">
        <v>2209864</v>
      </c>
      <c r="D20" s="8">
        <v>7548247</v>
      </c>
      <c r="E20" s="36">
        <v>3423472</v>
      </c>
      <c r="F20" s="37">
        <v>2151923</v>
      </c>
      <c r="G20" s="38">
        <v>1861823</v>
      </c>
      <c r="H20" s="36">
        <v>1516765</v>
      </c>
      <c r="I20" s="39">
        <v>8098103</v>
      </c>
      <c r="J20" s="40">
        <v>2498749</v>
      </c>
      <c r="K20" s="38">
        <v>2641177</v>
      </c>
      <c r="L20" s="36">
        <v>2789083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245094696</v>
      </c>
      <c r="D22" s="45">
        <f aca="true" t="shared" si="0" ref="D22:L22">SUM(D5:D21)</f>
        <v>276018618</v>
      </c>
      <c r="E22" s="46">
        <f t="shared" si="0"/>
        <v>330302639</v>
      </c>
      <c r="F22" s="47">
        <f t="shared" si="0"/>
        <v>337605510</v>
      </c>
      <c r="G22" s="45">
        <f t="shared" si="0"/>
        <v>339556613</v>
      </c>
      <c r="H22" s="48">
        <f t="shared" si="0"/>
        <v>301455206</v>
      </c>
      <c r="I22" s="49">
        <f t="shared" si="0"/>
        <v>391085357</v>
      </c>
      <c r="J22" s="50">
        <f t="shared" si="0"/>
        <v>392022752</v>
      </c>
      <c r="K22" s="45">
        <f t="shared" si="0"/>
        <v>411335191</v>
      </c>
      <c r="L22" s="46">
        <f t="shared" si="0"/>
        <v>428649558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87145981</v>
      </c>
      <c r="D25" s="8">
        <v>102669168</v>
      </c>
      <c r="E25" s="11">
        <v>112150611</v>
      </c>
      <c r="F25" s="12">
        <v>109053193</v>
      </c>
      <c r="G25" s="8">
        <v>112496271</v>
      </c>
      <c r="H25" s="14">
        <v>111826836</v>
      </c>
      <c r="I25" s="15">
        <v>117780735</v>
      </c>
      <c r="J25" s="13">
        <v>123460143</v>
      </c>
      <c r="K25" s="8">
        <v>130068773</v>
      </c>
      <c r="L25" s="11">
        <v>137324625</v>
      </c>
    </row>
    <row r="26" spans="1:12" ht="13.5">
      <c r="A26" s="35" t="s">
        <v>39</v>
      </c>
      <c r="B26" s="34"/>
      <c r="C26" s="8">
        <v>16036758</v>
      </c>
      <c r="D26" s="8">
        <v>18843915</v>
      </c>
      <c r="E26" s="11">
        <v>19060569</v>
      </c>
      <c r="F26" s="13">
        <v>18908378</v>
      </c>
      <c r="G26" s="8">
        <v>20292025</v>
      </c>
      <c r="H26" s="11">
        <v>20131721</v>
      </c>
      <c r="I26" s="15">
        <v>20297858</v>
      </c>
      <c r="J26" s="13">
        <v>22112835</v>
      </c>
      <c r="K26" s="8">
        <v>23373266</v>
      </c>
      <c r="L26" s="11">
        <v>24682169</v>
      </c>
    </row>
    <row r="27" spans="1:12" ht="13.5">
      <c r="A27" s="35" t="s">
        <v>40</v>
      </c>
      <c r="B27" s="34" t="s">
        <v>41</v>
      </c>
      <c r="C27" s="8">
        <v>10244663</v>
      </c>
      <c r="D27" s="8">
        <v>11356913</v>
      </c>
      <c r="E27" s="11">
        <v>8130056</v>
      </c>
      <c r="F27" s="13">
        <v>12687580</v>
      </c>
      <c r="G27" s="8">
        <v>10687580</v>
      </c>
      <c r="H27" s="11">
        <v>0</v>
      </c>
      <c r="I27" s="15">
        <v>21128019</v>
      </c>
      <c r="J27" s="13">
        <v>26371585</v>
      </c>
      <c r="K27" s="8">
        <v>27874765</v>
      </c>
      <c r="L27" s="11">
        <v>29435752</v>
      </c>
    </row>
    <row r="28" spans="1:12" ht="13.5">
      <c r="A28" s="35" t="s">
        <v>42</v>
      </c>
      <c r="B28" s="34" t="s">
        <v>19</v>
      </c>
      <c r="C28" s="8">
        <v>32828403</v>
      </c>
      <c r="D28" s="8">
        <v>32042158</v>
      </c>
      <c r="E28" s="11">
        <v>49728016</v>
      </c>
      <c r="F28" s="12">
        <v>35796474</v>
      </c>
      <c r="G28" s="8">
        <v>50000000</v>
      </c>
      <c r="H28" s="14">
        <v>26892</v>
      </c>
      <c r="I28" s="15">
        <v>47997650</v>
      </c>
      <c r="J28" s="13">
        <v>51200000</v>
      </c>
      <c r="K28" s="8">
        <v>53118401</v>
      </c>
      <c r="L28" s="11">
        <v>55093030</v>
      </c>
    </row>
    <row r="29" spans="1:12" ht="13.5">
      <c r="A29" s="35" t="s">
        <v>43</v>
      </c>
      <c r="B29" s="34"/>
      <c r="C29" s="8">
        <v>0</v>
      </c>
      <c r="D29" s="8">
        <v>0</v>
      </c>
      <c r="E29" s="11">
        <v>2141105</v>
      </c>
      <c r="F29" s="13">
        <v>60000</v>
      </c>
      <c r="G29" s="8">
        <v>2760000</v>
      </c>
      <c r="H29" s="11">
        <v>1149395</v>
      </c>
      <c r="I29" s="15">
        <v>1426148</v>
      </c>
      <c r="J29" s="13">
        <v>3124140</v>
      </c>
      <c r="K29" s="8">
        <v>790000</v>
      </c>
      <c r="L29" s="11">
        <v>645000</v>
      </c>
    </row>
    <row r="30" spans="1:12" ht="13.5">
      <c r="A30" s="35" t="s">
        <v>44</v>
      </c>
      <c r="B30" s="34" t="s">
        <v>19</v>
      </c>
      <c r="C30" s="8">
        <v>48014426</v>
      </c>
      <c r="D30" s="8">
        <v>51852916</v>
      </c>
      <c r="E30" s="11">
        <v>60360649</v>
      </c>
      <c r="F30" s="12">
        <v>64960811</v>
      </c>
      <c r="G30" s="8">
        <v>69960811</v>
      </c>
      <c r="H30" s="14">
        <v>58325784</v>
      </c>
      <c r="I30" s="15">
        <v>65729402</v>
      </c>
      <c r="J30" s="13">
        <v>69165290</v>
      </c>
      <c r="K30" s="8">
        <v>69936711</v>
      </c>
      <c r="L30" s="11">
        <v>73853167</v>
      </c>
    </row>
    <row r="31" spans="1:12" ht="13.5">
      <c r="A31" s="35" t="s">
        <v>45</v>
      </c>
      <c r="B31" s="34" t="s">
        <v>46</v>
      </c>
      <c r="C31" s="8">
        <v>1676717</v>
      </c>
      <c r="D31" s="8">
        <v>1687191</v>
      </c>
      <c r="E31" s="11">
        <v>9605547</v>
      </c>
      <c r="F31" s="13">
        <v>3945000</v>
      </c>
      <c r="G31" s="8">
        <v>13498066</v>
      </c>
      <c r="H31" s="11">
        <v>10406631</v>
      </c>
      <c r="I31" s="15">
        <v>10622916</v>
      </c>
      <c r="J31" s="13">
        <v>13496782</v>
      </c>
      <c r="K31" s="8">
        <v>14794599</v>
      </c>
      <c r="L31" s="11">
        <v>15623098</v>
      </c>
    </row>
    <row r="32" spans="1:12" ht="13.5">
      <c r="A32" s="35" t="s">
        <v>47</v>
      </c>
      <c r="B32" s="34"/>
      <c r="C32" s="8">
        <v>9800276</v>
      </c>
      <c r="D32" s="8">
        <v>11258582</v>
      </c>
      <c r="E32" s="11">
        <v>36110815</v>
      </c>
      <c r="F32" s="12">
        <v>20550000</v>
      </c>
      <c r="G32" s="8">
        <v>38589000</v>
      </c>
      <c r="H32" s="14">
        <v>39427899</v>
      </c>
      <c r="I32" s="15">
        <v>45329819</v>
      </c>
      <c r="J32" s="13">
        <v>25350000</v>
      </c>
      <c r="K32" s="8">
        <v>23279375</v>
      </c>
      <c r="L32" s="11">
        <v>23118220</v>
      </c>
    </row>
    <row r="33" spans="1:12" ht="13.5">
      <c r="A33" s="35" t="s">
        <v>48</v>
      </c>
      <c r="B33" s="34"/>
      <c r="C33" s="8">
        <v>2287145</v>
      </c>
      <c r="D33" s="8">
        <v>1831579</v>
      </c>
      <c r="E33" s="11">
        <v>1279474</v>
      </c>
      <c r="F33" s="13">
        <v>2128000</v>
      </c>
      <c r="G33" s="8">
        <v>2248000</v>
      </c>
      <c r="H33" s="11">
        <v>3808574</v>
      </c>
      <c r="I33" s="15">
        <v>707968</v>
      </c>
      <c r="J33" s="13">
        <v>3723680</v>
      </c>
      <c r="K33" s="8">
        <v>3935930</v>
      </c>
      <c r="L33" s="11">
        <v>4156342</v>
      </c>
    </row>
    <row r="34" spans="1:12" ht="13.5">
      <c r="A34" s="35" t="s">
        <v>49</v>
      </c>
      <c r="B34" s="34" t="s">
        <v>50</v>
      </c>
      <c r="C34" s="8">
        <v>58640409</v>
      </c>
      <c r="D34" s="8">
        <v>106070324</v>
      </c>
      <c r="E34" s="11">
        <v>66733996</v>
      </c>
      <c r="F34" s="12">
        <v>60825595</v>
      </c>
      <c r="G34" s="8">
        <v>57901824</v>
      </c>
      <c r="H34" s="11">
        <v>57101559</v>
      </c>
      <c r="I34" s="15">
        <v>161694731</v>
      </c>
      <c r="J34" s="13">
        <v>48383679</v>
      </c>
      <c r="K34" s="8">
        <v>45776930</v>
      </c>
      <c r="L34" s="11">
        <v>46751471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3789937</v>
      </c>
      <c r="F35" s="13">
        <v>0</v>
      </c>
      <c r="G35" s="8">
        <v>0</v>
      </c>
      <c r="H35" s="11">
        <v>0</v>
      </c>
      <c r="I35" s="15">
        <v>3360415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266674778</v>
      </c>
      <c r="D36" s="45">
        <f aca="true" t="shared" si="1" ref="D36:L36">SUM(D25:D35)</f>
        <v>337612746</v>
      </c>
      <c r="E36" s="46">
        <f t="shared" si="1"/>
        <v>369090775</v>
      </c>
      <c r="F36" s="47">
        <f t="shared" si="1"/>
        <v>328915031</v>
      </c>
      <c r="G36" s="45">
        <f t="shared" si="1"/>
        <v>378433577</v>
      </c>
      <c r="H36" s="46">
        <f t="shared" si="1"/>
        <v>302205291</v>
      </c>
      <c r="I36" s="49">
        <f t="shared" si="1"/>
        <v>496075661</v>
      </c>
      <c r="J36" s="50">
        <f t="shared" si="1"/>
        <v>386388134</v>
      </c>
      <c r="K36" s="45">
        <f t="shared" si="1"/>
        <v>392948750</v>
      </c>
      <c r="L36" s="46">
        <f t="shared" si="1"/>
        <v>410682874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-21580082</v>
      </c>
      <c r="D38" s="61">
        <f aca="true" t="shared" si="2" ref="D38:L38">+D22-D36</f>
        <v>-61594128</v>
      </c>
      <c r="E38" s="62">
        <f t="shared" si="2"/>
        <v>-38788136</v>
      </c>
      <c r="F38" s="63">
        <f t="shared" si="2"/>
        <v>8690479</v>
      </c>
      <c r="G38" s="61">
        <f t="shared" si="2"/>
        <v>-38876964</v>
      </c>
      <c r="H38" s="62">
        <f t="shared" si="2"/>
        <v>-750085</v>
      </c>
      <c r="I38" s="64">
        <f t="shared" si="2"/>
        <v>-104990304</v>
      </c>
      <c r="J38" s="65">
        <f t="shared" si="2"/>
        <v>5634618</v>
      </c>
      <c r="K38" s="61">
        <f t="shared" si="2"/>
        <v>18386441</v>
      </c>
      <c r="L38" s="62">
        <f t="shared" si="2"/>
        <v>17966684</v>
      </c>
    </row>
    <row r="39" spans="1:12" ht="13.5">
      <c r="A39" s="33" t="s">
        <v>54</v>
      </c>
      <c r="B39" s="41"/>
      <c r="C39" s="8">
        <v>44722631</v>
      </c>
      <c r="D39" s="8">
        <v>58967474</v>
      </c>
      <c r="E39" s="11">
        <v>77188422</v>
      </c>
      <c r="F39" s="13">
        <v>75419000</v>
      </c>
      <c r="G39" s="8">
        <v>75419000</v>
      </c>
      <c r="H39" s="11">
        <v>52651536</v>
      </c>
      <c r="I39" s="15">
        <v>68930154</v>
      </c>
      <c r="J39" s="13">
        <v>70860000</v>
      </c>
      <c r="K39" s="8">
        <v>69013000</v>
      </c>
      <c r="L39" s="11">
        <v>86340000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23142549</v>
      </c>
      <c r="D42" s="72">
        <f aca="true" t="shared" si="3" ref="D42:L42">SUM(D38:D41)</f>
        <v>-2626654</v>
      </c>
      <c r="E42" s="73">
        <f t="shared" si="3"/>
        <v>38400286</v>
      </c>
      <c r="F42" s="74">
        <f t="shared" si="3"/>
        <v>84109479</v>
      </c>
      <c r="G42" s="72">
        <f t="shared" si="3"/>
        <v>36542036</v>
      </c>
      <c r="H42" s="73">
        <f t="shared" si="3"/>
        <v>51901451</v>
      </c>
      <c r="I42" s="75">
        <f t="shared" si="3"/>
        <v>-36060150</v>
      </c>
      <c r="J42" s="76">
        <f t="shared" si="3"/>
        <v>76494618</v>
      </c>
      <c r="K42" s="72">
        <f t="shared" si="3"/>
        <v>87399441</v>
      </c>
      <c r="L42" s="73">
        <f t="shared" si="3"/>
        <v>104306684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23142549</v>
      </c>
      <c r="D44" s="82">
        <f aca="true" t="shared" si="4" ref="D44:L44">+D42-D43</f>
        <v>-2626654</v>
      </c>
      <c r="E44" s="83">
        <f t="shared" si="4"/>
        <v>38400286</v>
      </c>
      <c r="F44" s="84">
        <f t="shared" si="4"/>
        <v>84109479</v>
      </c>
      <c r="G44" s="82">
        <f t="shared" si="4"/>
        <v>36542036</v>
      </c>
      <c r="H44" s="83">
        <f t="shared" si="4"/>
        <v>51901451</v>
      </c>
      <c r="I44" s="85">
        <f t="shared" si="4"/>
        <v>-36060150</v>
      </c>
      <c r="J44" s="86">
        <f t="shared" si="4"/>
        <v>76494618</v>
      </c>
      <c r="K44" s="82">
        <f t="shared" si="4"/>
        <v>87399441</v>
      </c>
      <c r="L44" s="83">
        <f t="shared" si="4"/>
        <v>104306684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23142549</v>
      </c>
      <c r="D46" s="72">
        <f aca="true" t="shared" si="5" ref="D46:L46">SUM(D44:D45)</f>
        <v>-2626654</v>
      </c>
      <c r="E46" s="73">
        <f t="shared" si="5"/>
        <v>38400286</v>
      </c>
      <c r="F46" s="74">
        <f t="shared" si="5"/>
        <v>84109479</v>
      </c>
      <c r="G46" s="72">
        <f t="shared" si="5"/>
        <v>36542036</v>
      </c>
      <c r="H46" s="73">
        <f t="shared" si="5"/>
        <v>51901451</v>
      </c>
      <c r="I46" s="75">
        <f t="shared" si="5"/>
        <v>-36060150</v>
      </c>
      <c r="J46" s="76">
        <f t="shared" si="5"/>
        <v>76494618</v>
      </c>
      <c r="K46" s="72">
        <f t="shared" si="5"/>
        <v>87399441</v>
      </c>
      <c r="L46" s="73">
        <f t="shared" si="5"/>
        <v>104306684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23142549</v>
      </c>
      <c r="D48" s="92">
        <f aca="true" t="shared" si="6" ref="D48:L48">SUM(D46:D47)</f>
        <v>-2626654</v>
      </c>
      <c r="E48" s="93">
        <f t="shared" si="6"/>
        <v>38400286</v>
      </c>
      <c r="F48" s="94">
        <f t="shared" si="6"/>
        <v>84109479</v>
      </c>
      <c r="G48" s="92">
        <f t="shared" si="6"/>
        <v>36542036</v>
      </c>
      <c r="H48" s="95">
        <f t="shared" si="6"/>
        <v>51901451</v>
      </c>
      <c r="I48" s="96">
        <f t="shared" si="6"/>
        <v>-36060150</v>
      </c>
      <c r="J48" s="97">
        <f t="shared" si="6"/>
        <v>76494618</v>
      </c>
      <c r="K48" s="92">
        <f t="shared" si="6"/>
        <v>87399441</v>
      </c>
      <c r="L48" s="98">
        <f t="shared" si="6"/>
        <v>104306684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43986731</v>
      </c>
      <c r="D5" s="8">
        <v>29841456</v>
      </c>
      <c r="E5" s="9">
        <v>31833949</v>
      </c>
      <c r="F5" s="10">
        <v>33425646</v>
      </c>
      <c r="G5" s="8">
        <v>37893650</v>
      </c>
      <c r="H5" s="11">
        <v>37892148</v>
      </c>
      <c r="I5" s="12">
        <v>37889871</v>
      </c>
      <c r="J5" s="10">
        <v>38840991</v>
      </c>
      <c r="K5" s="8">
        <v>39812016</v>
      </c>
      <c r="L5" s="11">
        <v>41006376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75369</v>
      </c>
      <c r="D12" s="8">
        <v>105503</v>
      </c>
      <c r="E12" s="11">
        <v>137963</v>
      </c>
      <c r="F12" s="13">
        <v>120740</v>
      </c>
      <c r="G12" s="8">
        <v>120740</v>
      </c>
      <c r="H12" s="11">
        <v>108053</v>
      </c>
      <c r="I12" s="15">
        <v>133565</v>
      </c>
      <c r="J12" s="13">
        <v>121084</v>
      </c>
      <c r="K12" s="8">
        <v>125000</v>
      </c>
      <c r="L12" s="11">
        <v>131250</v>
      </c>
    </row>
    <row r="13" spans="1:12" ht="13.5">
      <c r="A13" s="33" t="s">
        <v>27</v>
      </c>
      <c r="B13" s="41"/>
      <c r="C13" s="8">
        <v>7827305</v>
      </c>
      <c r="D13" s="8">
        <v>8119268</v>
      </c>
      <c r="E13" s="11">
        <v>8940172</v>
      </c>
      <c r="F13" s="13">
        <v>12224527</v>
      </c>
      <c r="G13" s="8">
        <v>10224527</v>
      </c>
      <c r="H13" s="11">
        <v>7128094</v>
      </c>
      <c r="I13" s="15">
        <v>9891055</v>
      </c>
      <c r="J13" s="13">
        <v>12259455</v>
      </c>
      <c r="K13" s="8">
        <v>13369913</v>
      </c>
      <c r="L13" s="11">
        <v>15375399</v>
      </c>
    </row>
    <row r="14" spans="1:12" ht="13.5">
      <c r="A14" s="33" t="s">
        <v>28</v>
      </c>
      <c r="B14" s="41"/>
      <c r="C14" s="8">
        <v>12455292</v>
      </c>
      <c r="D14" s="8">
        <v>17086743</v>
      </c>
      <c r="E14" s="11">
        <v>22956134</v>
      </c>
      <c r="F14" s="13">
        <v>20997525</v>
      </c>
      <c r="G14" s="8">
        <v>23497525</v>
      </c>
      <c r="H14" s="11">
        <v>29955881</v>
      </c>
      <c r="I14" s="15">
        <v>30084449</v>
      </c>
      <c r="J14" s="13">
        <v>21057518</v>
      </c>
      <c r="K14" s="8">
        <v>23756888</v>
      </c>
      <c r="L14" s="11">
        <v>25657440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156030</v>
      </c>
      <c r="D16" s="8">
        <v>635095</v>
      </c>
      <c r="E16" s="11">
        <v>362250</v>
      </c>
      <c r="F16" s="13">
        <v>630000</v>
      </c>
      <c r="G16" s="8">
        <v>730000</v>
      </c>
      <c r="H16" s="11">
        <v>603370</v>
      </c>
      <c r="I16" s="15">
        <v>873550</v>
      </c>
      <c r="J16" s="13">
        <v>631800</v>
      </c>
      <c r="K16" s="8">
        <v>635200</v>
      </c>
      <c r="L16" s="11">
        <v>648000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4265710</v>
      </c>
      <c r="F17" s="13">
        <v>0</v>
      </c>
      <c r="G17" s="8">
        <v>0</v>
      </c>
      <c r="H17" s="11">
        <v>419379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4038872</v>
      </c>
      <c r="D18" s="8">
        <v>4400484</v>
      </c>
      <c r="E18" s="11">
        <v>0</v>
      </c>
      <c r="F18" s="13">
        <v>5154289</v>
      </c>
      <c r="G18" s="8">
        <v>5154289</v>
      </c>
      <c r="H18" s="11">
        <v>4411090</v>
      </c>
      <c r="I18" s="15">
        <v>5152061</v>
      </c>
      <c r="J18" s="13">
        <v>5169016</v>
      </c>
      <c r="K18" s="8">
        <v>6525942</v>
      </c>
      <c r="L18" s="11">
        <v>7831129</v>
      </c>
    </row>
    <row r="19" spans="1:12" ht="13.5">
      <c r="A19" s="33" t="s">
        <v>33</v>
      </c>
      <c r="B19" s="41"/>
      <c r="C19" s="8">
        <v>162144001</v>
      </c>
      <c r="D19" s="8">
        <v>182401195</v>
      </c>
      <c r="E19" s="11">
        <v>232170648</v>
      </c>
      <c r="F19" s="13">
        <v>228253000</v>
      </c>
      <c r="G19" s="8">
        <v>228253000</v>
      </c>
      <c r="H19" s="11">
        <v>215413930</v>
      </c>
      <c r="I19" s="15">
        <v>228273000</v>
      </c>
      <c r="J19" s="13">
        <v>236226000</v>
      </c>
      <c r="K19" s="8">
        <v>242778000</v>
      </c>
      <c r="L19" s="11">
        <v>246865000</v>
      </c>
    </row>
    <row r="20" spans="1:12" ht="13.5">
      <c r="A20" s="33" t="s">
        <v>34</v>
      </c>
      <c r="B20" s="41" t="s">
        <v>19</v>
      </c>
      <c r="C20" s="8">
        <v>2226641</v>
      </c>
      <c r="D20" s="8">
        <v>1669362</v>
      </c>
      <c r="E20" s="36">
        <v>1236095</v>
      </c>
      <c r="F20" s="37">
        <v>1029000</v>
      </c>
      <c r="G20" s="38">
        <v>613000</v>
      </c>
      <c r="H20" s="36">
        <v>1738255</v>
      </c>
      <c r="I20" s="39">
        <v>1201006</v>
      </c>
      <c r="J20" s="40">
        <v>1031940</v>
      </c>
      <c r="K20" s="38">
        <v>1061000</v>
      </c>
      <c r="L20" s="36">
        <v>1111400</v>
      </c>
    </row>
    <row r="21" spans="1:12" ht="13.5">
      <c r="A21" s="33" t="s">
        <v>35</v>
      </c>
      <c r="B21" s="41"/>
      <c r="C21" s="8">
        <v>0</v>
      </c>
      <c r="D21" s="8">
        <v>1717</v>
      </c>
      <c r="E21" s="11">
        <v>42705</v>
      </c>
      <c r="F21" s="13">
        <v>0</v>
      </c>
      <c r="G21" s="8">
        <v>0</v>
      </c>
      <c r="H21" s="42">
        <v>16333</v>
      </c>
      <c r="I21" s="15">
        <v>1019832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232910241</v>
      </c>
      <c r="D22" s="45">
        <f aca="true" t="shared" si="0" ref="D22:L22">SUM(D5:D21)</f>
        <v>244260823</v>
      </c>
      <c r="E22" s="46">
        <f t="shared" si="0"/>
        <v>301945626</v>
      </c>
      <c r="F22" s="47">
        <f t="shared" si="0"/>
        <v>301834727</v>
      </c>
      <c r="G22" s="45">
        <f t="shared" si="0"/>
        <v>306486731</v>
      </c>
      <c r="H22" s="48">
        <f t="shared" si="0"/>
        <v>297686533</v>
      </c>
      <c r="I22" s="49">
        <f t="shared" si="0"/>
        <v>314518389</v>
      </c>
      <c r="J22" s="50">
        <f t="shared" si="0"/>
        <v>315337804</v>
      </c>
      <c r="K22" s="45">
        <f t="shared" si="0"/>
        <v>328063959</v>
      </c>
      <c r="L22" s="46">
        <f t="shared" si="0"/>
        <v>338625994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43738747</v>
      </c>
      <c r="D25" s="8">
        <v>43604441</v>
      </c>
      <c r="E25" s="11">
        <v>49281533</v>
      </c>
      <c r="F25" s="12">
        <v>71518220</v>
      </c>
      <c r="G25" s="8">
        <v>63112268</v>
      </c>
      <c r="H25" s="14">
        <v>52763984</v>
      </c>
      <c r="I25" s="15">
        <v>54432825</v>
      </c>
      <c r="J25" s="13">
        <v>72815287</v>
      </c>
      <c r="K25" s="8">
        <v>77693913</v>
      </c>
      <c r="L25" s="11">
        <v>82821710</v>
      </c>
    </row>
    <row r="26" spans="1:12" ht="13.5">
      <c r="A26" s="35" t="s">
        <v>39</v>
      </c>
      <c r="B26" s="34"/>
      <c r="C26" s="8">
        <v>16688275</v>
      </c>
      <c r="D26" s="8">
        <v>17529038</v>
      </c>
      <c r="E26" s="11">
        <v>18858063</v>
      </c>
      <c r="F26" s="13">
        <v>20792343</v>
      </c>
      <c r="G26" s="8">
        <v>20792343</v>
      </c>
      <c r="H26" s="11">
        <v>19626202</v>
      </c>
      <c r="I26" s="15">
        <v>19996427</v>
      </c>
      <c r="J26" s="13">
        <v>22039884</v>
      </c>
      <c r="K26" s="8">
        <v>23516556</v>
      </c>
      <c r="L26" s="11">
        <v>25068648</v>
      </c>
    </row>
    <row r="27" spans="1:12" ht="13.5">
      <c r="A27" s="35" t="s">
        <v>40</v>
      </c>
      <c r="B27" s="34" t="s">
        <v>41</v>
      </c>
      <c r="C27" s="8">
        <v>36155334</v>
      </c>
      <c r="D27" s="8">
        <v>27988970</v>
      </c>
      <c r="E27" s="11">
        <v>44633390</v>
      </c>
      <c r="F27" s="13">
        <v>17280000</v>
      </c>
      <c r="G27" s="8">
        <v>31417404</v>
      </c>
      <c r="H27" s="11">
        <v>31417404</v>
      </c>
      <c r="I27" s="15">
        <v>77297404</v>
      </c>
      <c r="J27" s="13">
        <v>28048896</v>
      </c>
      <c r="K27" s="8">
        <v>25747489</v>
      </c>
      <c r="L27" s="11">
        <v>17707758</v>
      </c>
    </row>
    <row r="28" spans="1:12" ht="13.5">
      <c r="A28" s="35" t="s">
        <v>42</v>
      </c>
      <c r="B28" s="34" t="s">
        <v>19</v>
      </c>
      <c r="C28" s="8">
        <v>10955840</v>
      </c>
      <c r="D28" s="8">
        <v>13714802</v>
      </c>
      <c r="E28" s="11">
        <v>18036091</v>
      </c>
      <c r="F28" s="12">
        <v>13637775</v>
      </c>
      <c r="G28" s="8">
        <v>18937775</v>
      </c>
      <c r="H28" s="14">
        <v>18839126</v>
      </c>
      <c r="I28" s="15">
        <v>22964596</v>
      </c>
      <c r="J28" s="13">
        <v>21500000</v>
      </c>
      <c r="K28" s="8">
        <v>23600000</v>
      </c>
      <c r="L28" s="11">
        <v>25000000</v>
      </c>
    </row>
    <row r="29" spans="1:12" ht="13.5">
      <c r="A29" s="35" t="s">
        <v>43</v>
      </c>
      <c r="B29" s="34"/>
      <c r="C29" s="8">
        <v>283366</v>
      </c>
      <c r="D29" s="8">
        <v>0</v>
      </c>
      <c r="E29" s="11">
        <v>350963</v>
      </c>
      <c r="F29" s="13">
        <v>0</v>
      </c>
      <c r="G29" s="8">
        <v>0</v>
      </c>
      <c r="H29" s="11">
        <v>0</v>
      </c>
      <c r="I29" s="15">
        <v>355439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41173243</v>
      </c>
      <c r="F30" s="12">
        <v>0</v>
      </c>
      <c r="G30" s="8">
        <v>0</v>
      </c>
      <c r="H30" s="14">
        <v>0</v>
      </c>
      <c r="I30" s="15">
        <v>37330062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28483939</v>
      </c>
      <c r="D32" s="8">
        <v>35387024</v>
      </c>
      <c r="E32" s="11">
        <v>15107288</v>
      </c>
      <c r="F32" s="12">
        <v>36648601</v>
      </c>
      <c r="G32" s="8">
        <v>56365245</v>
      </c>
      <c r="H32" s="14">
        <v>43833827</v>
      </c>
      <c r="I32" s="15">
        <v>21221300</v>
      </c>
      <c r="J32" s="13">
        <v>35646873</v>
      </c>
      <c r="K32" s="8">
        <v>29928214</v>
      </c>
      <c r="L32" s="11">
        <v>32659676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6286942</v>
      </c>
      <c r="F33" s="13">
        <v>0</v>
      </c>
      <c r="G33" s="8">
        <v>0</v>
      </c>
      <c r="H33" s="11">
        <v>0</v>
      </c>
      <c r="I33" s="15">
        <v>4309604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41566670</v>
      </c>
      <c r="D34" s="8">
        <v>55298893</v>
      </c>
      <c r="E34" s="11">
        <v>65597530</v>
      </c>
      <c r="F34" s="12">
        <v>71236830</v>
      </c>
      <c r="G34" s="8">
        <v>82380707</v>
      </c>
      <c r="H34" s="11">
        <v>70486984</v>
      </c>
      <c r="I34" s="15">
        <v>71284223</v>
      </c>
      <c r="J34" s="13">
        <v>88765611</v>
      </c>
      <c r="K34" s="8">
        <v>82457225</v>
      </c>
      <c r="L34" s="11">
        <v>91629676</v>
      </c>
    </row>
    <row r="35" spans="1:12" ht="13.5">
      <c r="A35" s="33" t="s">
        <v>51</v>
      </c>
      <c r="B35" s="41"/>
      <c r="C35" s="8">
        <v>17909314</v>
      </c>
      <c r="D35" s="8">
        <v>97642738</v>
      </c>
      <c r="E35" s="11">
        <v>85950147</v>
      </c>
      <c r="F35" s="13">
        <v>0</v>
      </c>
      <c r="G35" s="8">
        <v>0</v>
      </c>
      <c r="H35" s="11">
        <v>0</v>
      </c>
      <c r="I35" s="15">
        <v>80673854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195781485</v>
      </c>
      <c r="D36" s="45">
        <f aca="true" t="shared" si="1" ref="D36:L36">SUM(D25:D35)</f>
        <v>291165906</v>
      </c>
      <c r="E36" s="46">
        <f t="shared" si="1"/>
        <v>345275190</v>
      </c>
      <c r="F36" s="47">
        <f t="shared" si="1"/>
        <v>231113769</v>
      </c>
      <c r="G36" s="45">
        <f t="shared" si="1"/>
        <v>273005742</v>
      </c>
      <c r="H36" s="46">
        <f t="shared" si="1"/>
        <v>236967527</v>
      </c>
      <c r="I36" s="49">
        <f t="shared" si="1"/>
        <v>389865734</v>
      </c>
      <c r="J36" s="50">
        <f t="shared" si="1"/>
        <v>268816551</v>
      </c>
      <c r="K36" s="45">
        <f t="shared" si="1"/>
        <v>262943397</v>
      </c>
      <c r="L36" s="46">
        <f t="shared" si="1"/>
        <v>274887468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37128756</v>
      </c>
      <c r="D38" s="61">
        <f aca="true" t="shared" si="2" ref="D38:L38">+D22-D36</f>
        <v>-46905083</v>
      </c>
      <c r="E38" s="62">
        <f t="shared" si="2"/>
        <v>-43329564</v>
      </c>
      <c r="F38" s="63">
        <f t="shared" si="2"/>
        <v>70720958</v>
      </c>
      <c r="G38" s="61">
        <f t="shared" si="2"/>
        <v>33480989</v>
      </c>
      <c r="H38" s="62">
        <f t="shared" si="2"/>
        <v>60719006</v>
      </c>
      <c r="I38" s="64">
        <f t="shared" si="2"/>
        <v>-75347345</v>
      </c>
      <c r="J38" s="65">
        <f t="shared" si="2"/>
        <v>46521253</v>
      </c>
      <c r="K38" s="61">
        <f t="shared" si="2"/>
        <v>65120562</v>
      </c>
      <c r="L38" s="62">
        <f t="shared" si="2"/>
        <v>63738526</v>
      </c>
    </row>
    <row r="39" spans="1:12" ht="13.5">
      <c r="A39" s="33" t="s">
        <v>54</v>
      </c>
      <c r="B39" s="41"/>
      <c r="C39" s="8">
        <v>41539106</v>
      </c>
      <c r="D39" s="8">
        <v>54735352</v>
      </c>
      <c r="E39" s="11">
        <v>61382016</v>
      </c>
      <c r="F39" s="13">
        <v>66210000</v>
      </c>
      <c r="G39" s="8">
        <v>94210000</v>
      </c>
      <c r="H39" s="11">
        <v>90589964</v>
      </c>
      <c r="I39" s="15">
        <v>90798637</v>
      </c>
      <c r="J39" s="13">
        <v>76196000</v>
      </c>
      <c r="K39" s="8">
        <v>66804000</v>
      </c>
      <c r="L39" s="11">
        <v>70611000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78667862</v>
      </c>
      <c r="D42" s="72">
        <f aca="true" t="shared" si="3" ref="D42:L42">SUM(D38:D41)</f>
        <v>7830269</v>
      </c>
      <c r="E42" s="73">
        <f t="shared" si="3"/>
        <v>18052452</v>
      </c>
      <c r="F42" s="74">
        <f t="shared" si="3"/>
        <v>136930958</v>
      </c>
      <c r="G42" s="72">
        <f t="shared" si="3"/>
        <v>127690989</v>
      </c>
      <c r="H42" s="73">
        <f t="shared" si="3"/>
        <v>151308970</v>
      </c>
      <c r="I42" s="75">
        <f t="shared" si="3"/>
        <v>15451292</v>
      </c>
      <c r="J42" s="76">
        <f t="shared" si="3"/>
        <v>122717253</v>
      </c>
      <c r="K42" s="72">
        <f t="shared" si="3"/>
        <v>131924562</v>
      </c>
      <c r="L42" s="73">
        <f t="shared" si="3"/>
        <v>134349526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78667862</v>
      </c>
      <c r="D44" s="82">
        <f aca="true" t="shared" si="4" ref="D44:L44">+D42-D43</f>
        <v>7830269</v>
      </c>
      <c r="E44" s="83">
        <f t="shared" si="4"/>
        <v>18052452</v>
      </c>
      <c r="F44" s="84">
        <f t="shared" si="4"/>
        <v>136930958</v>
      </c>
      <c r="G44" s="82">
        <f t="shared" si="4"/>
        <v>127690989</v>
      </c>
      <c r="H44" s="83">
        <f t="shared" si="4"/>
        <v>151308970</v>
      </c>
      <c r="I44" s="85">
        <f t="shared" si="4"/>
        <v>15451292</v>
      </c>
      <c r="J44" s="86">
        <f t="shared" si="4"/>
        <v>122717253</v>
      </c>
      <c r="K44" s="82">
        <f t="shared" si="4"/>
        <v>131924562</v>
      </c>
      <c r="L44" s="83">
        <f t="shared" si="4"/>
        <v>134349526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78667862</v>
      </c>
      <c r="D46" s="72">
        <f aca="true" t="shared" si="5" ref="D46:L46">SUM(D44:D45)</f>
        <v>7830269</v>
      </c>
      <c r="E46" s="73">
        <f t="shared" si="5"/>
        <v>18052452</v>
      </c>
      <c r="F46" s="74">
        <f t="shared" si="5"/>
        <v>136930958</v>
      </c>
      <c r="G46" s="72">
        <f t="shared" si="5"/>
        <v>127690989</v>
      </c>
      <c r="H46" s="73">
        <f t="shared" si="5"/>
        <v>151308970</v>
      </c>
      <c r="I46" s="75">
        <f t="shared" si="5"/>
        <v>15451292</v>
      </c>
      <c r="J46" s="76">
        <f t="shared" si="5"/>
        <v>122717253</v>
      </c>
      <c r="K46" s="72">
        <f t="shared" si="5"/>
        <v>131924562</v>
      </c>
      <c r="L46" s="73">
        <f t="shared" si="5"/>
        <v>134349526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78667862</v>
      </c>
      <c r="D48" s="92">
        <f aca="true" t="shared" si="6" ref="D48:L48">SUM(D46:D47)</f>
        <v>7830269</v>
      </c>
      <c r="E48" s="93">
        <f t="shared" si="6"/>
        <v>18052452</v>
      </c>
      <c r="F48" s="94">
        <f t="shared" si="6"/>
        <v>136930958</v>
      </c>
      <c r="G48" s="92">
        <f t="shared" si="6"/>
        <v>127690989</v>
      </c>
      <c r="H48" s="95">
        <f t="shared" si="6"/>
        <v>151308970</v>
      </c>
      <c r="I48" s="96">
        <f t="shared" si="6"/>
        <v>15451292</v>
      </c>
      <c r="J48" s="97">
        <f t="shared" si="6"/>
        <v>122717253</v>
      </c>
      <c r="K48" s="92">
        <f t="shared" si="6"/>
        <v>131924562</v>
      </c>
      <c r="L48" s="98">
        <f t="shared" si="6"/>
        <v>134349526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88038000</v>
      </c>
      <c r="G5" s="8">
        <v>118090000</v>
      </c>
      <c r="H5" s="11">
        <v>78818581</v>
      </c>
      <c r="I5" s="12">
        <v>94194061</v>
      </c>
      <c r="J5" s="10">
        <v>123856300</v>
      </c>
      <c r="K5" s="8">
        <v>132526241</v>
      </c>
      <c r="L5" s="11">
        <v>141803078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11259536</v>
      </c>
      <c r="G6" s="8">
        <v>11259536</v>
      </c>
      <c r="H6" s="11">
        <v>10611557</v>
      </c>
      <c r="I6" s="14">
        <v>13053962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12508000</v>
      </c>
      <c r="G10" s="38">
        <v>12971058</v>
      </c>
      <c r="H10" s="36">
        <v>11759138</v>
      </c>
      <c r="I10" s="39">
        <v>14208601</v>
      </c>
      <c r="J10" s="40">
        <v>11479032</v>
      </c>
      <c r="K10" s="38">
        <v>12282564</v>
      </c>
      <c r="L10" s="36">
        <v>13142344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418016</v>
      </c>
      <c r="G11" s="8">
        <v>0</v>
      </c>
      <c r="H11" s="11">
        <v>998305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0</v>
      </c>
      <c r="D12" s="8">
        <v>0</v>
      </c>
      <c r="E12" s="11">
        <v>0</v>
      </c>
      <c r="F12" s="13">
        <v>1092101</v>
      </c>
      <c r="G12" s="8">
        <v>537500</v>
      </c>
      <c r="H12" s="11">
        <v>64107</v>
      </c>
      <c r="I12" s="15">
        <v>270704</v>
      </c>
      <c r="J12" s="13">
        <v>575125</v>
      </c>
      <c r="K12" s="8">
        <v>615384</v>
      </c>
      <c r="L12" s="11">
        <v>658461</v>
      </c>
    </row>
    <row r="13" spans="1:12" ht="13.5">
      <c r="A13" s="33" t="s">
        <v>27</v>
      </c>
      <c r="B13" s="41"/>
      <c r="C13" s="8">
        <v>0</v>
      </c>
      <c r="D13" s="8">
        <v>0</v>
      </c>
      <c r="E13" s="11">
        <v>0</v>
      </c>
      <c r="F13" s="13">
        <v>10958546</v>
      </c>
      <c r="G13" s="8">
        <v>10765226</v>
      </c>
      <c r="H13" s="11">
        <v>1259093</v>
      </c>
      <c r="I13" s="15">
        <v>9039014</v>
      </c>
      <c r="J13" s="13">
        <v>11518792</v>
      </c>
      <c r="K13" s="8">
        <v>12325107</v>
      </c>
      <c r="L13" s="11">
        <v>13187865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10763397</v>
      </c>
      <c r="G14" s="8">
        <v>10867736</v>
      </c>
      <c r="H14" s="11">
        <v>1326820</v>
      </c>
      <c r="I14" s="15">
        <v>0</v>
      </c>
      <c r="J14" s="13">
        <v>11719214</v>
      </c>
      <c r="K14" s="8">
        <v>12539559</v>
      </c>
      <c r="L14" s="11">
        <v>13417328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2231575</v>
      </c>
      <c r="G16" s="8">
        <v>2232275</v>
      </c>
      <c r="H16" s="11">
        <v>101326</v>
      </c>
      <c r="I16" s="15">
        <v>3213550</v>
      </c>
      <c r="J16" s="13">
        <v>14436238</v>
      </c>
      <c r="K16" s="8">
        <v>15432455</v>
      </c>
      <c r="L16" s="11">
        <v>16497490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6472400</v>
      </c>
      <c r="G17" s="8">
        <v>6470000</v>
      </c>
      <c r="H17" s="11">
        <v>5000120</v>
      </c>
      <c r="I17" s="15">
        <v>7160403</v>
      </c>
      <c r="J17" s="13">
        <v>13845800</v>
      </c>
      <c r="K17" s="8">
        <v>14773469</v>
      </c>
      <c r="L17" s="11">
        <v>15763416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3994780</v>
      </c>
      <c r="G18" s="8">
        <v>3663000</v>
      </c>
      <c r="H18" s="11">
        <v>4420345</v>
      </c>
      <c r="I18" s="15">
        <v>0</v>
      </c>
      <c r="J18" s="13">
        <v>4274334</v>
      </c>
      <c r="K18" s="8">
        <v>4550022</v>
      </c>
      <c r="L18" s="11">
        <v>4843501</v>
      </c>
    </row>
    <row r="19" spans="1:12" ht="13.5">
      <c r="A19" s="33" t="s">
        <v>33</v>
      </c>
      <c r="B19" s="41"/>
      <c r="C19" s="8">
        <v>0</v>
      </c>
      <c r="D19" s="8">
        <v>0</v>
      </c>
      <c r="E19" s="11">
        <v>0</v>
      </c>
      <c r="F19" s="13">
        <v>314614671</v>
      </c>
      <c r="G19" s="8">
        <v>297357000</v>
      </c>
      <c r="H19" s="11">
        <v>288673236</v>
      </c>
      <c r="I19" s="15">
        <v>272066121</v>
      </c>
      <c r="J19" s="13">
        <v>352892000</v>
      </c>
      <c r="K19" s="8">
        <v>415025530</v>
      </c>
      <c r="L19" s="11">
        <v>424724327</v>
      </c>
    </row>
    <row r="20" spans="1:12" ht="13.5">
      <c r="A20" s="33" t="s">
        <v>34</v>
      </c>
      <c r="B20" s="41" t="s">
        <v>19</v>
      </c>
      <c r="C20" s="8">
        <v>0</v>
      </c>
      <c r="D20" s="8">
        <v>0</v>
      </c>
      <c r="E20" s="36">
        <v>0</v>
      </c>
      <c r="F20" s="37">
        <v>2503210</v>
      </c>
      <c r="G20" s="38">
        <v>3448437</v>
      </c>
      <c r="H20" s="36">
        <v>1014193</v>
      </c>
      <c r="I20" s="39">
        <v>2831405</v>
      </c>
      <c r="J20" s="40">
        <v>3342080</v>
      </c>
      <c r="K20" s="38">
        <v>3576044</v>
      </c>
      <c r="L20" s="36">
        <v>3826357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0</v>
      </c>
      <c r="D22" s="45">
        <f aca="true" t="shared" si="0" ref="D22:L22">SUM(D5:D21)</f>
        <v>0</v>
      </c>
      <c r="E22" s="46">
        <f t="shared" si="0"/>
        <v>0</v>
      </c>
      <c r="F22" s="47">
        <f t="shared" si="0"/>
        <v>464854232</v>
      </c>
      <c r="G22" s="45">
        <f t="shared" si="0"/>
        <v>477661768</v>
      </c>
      <c r="H22" s="48">
        <f t="shared" si="0"/>
        <v>404046821</v>
      </c>
      <c r="I22" s="49">
        <f t="shared" si="0"/>
        <v>416037821</v>
      </c>
      <c r="J22" s="50">
        <f t="shared" si="0"/>
        <v>547938915</v>
      </c>
      <c r="K22" s="45">
        <f t="shared" si="0"/>
        <v>623646375</v>
      </c>
      <c r="L22" s="46">
        <f t="shared" si="0"/>
        <v>647864167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0</v>
      </c>
      <c r="D25" s="8">
        <v>0</v>
      </c>
      <c r="E25" s="11">
        <v>0</v>
      </c>
      <c r="F25" s="12">
        <v>160342140</v>
      </c>
      <c r="G25" s="8">
        <v>152139412</v>
      </c>
      <c r="H25" s="14">
        <v>90602213</v>
      </c>
      <c r="I25" s="15">
        <v>124147167</v>
      </c>
      <c r="J25" s="13">
        <v>163898963</v>
      </c>
      <c r="K25" s="8">
        <v>174363482</v>
      </c>
      <c r="L25" s="11">
        <v>185489926</v>
      </c>
    </row>
    <row r="26" spans="1:12" ht="13.5">
      <c r="A26" s="35" t="s">
        <v>39</v>
      </c>
      <c r="B26" s="34"/>
      <c r="C26" s="8">
        <v>0</v>
      </c>
      <c r="D26" s="8">
        <v>0</v>
      </c>
      <c r="E26" s="11">
        <v>0</v>
      </c>
      <c r="F26" s="13">
        <v>29028000</v>
      </c>
      <c r="G26" s="8">
        <v>27715588</v>
      </c>
      <c r="H26" s="11">
        <v>16332389</v>
      </c>
      <c r="I26" s="15">
        <v>23357958</v>
      </c>
      <c r="J26" s="13">
        <v>24099079</v>
      </c>
      <c r="K26" s="8">
        <v>25786015</v>
      </c>
      <c r="L26" s="11">
        <v>27591036</v>
      </c>
    </row>
    <row r="27" spans="1:12" ht="13.5">
      <c r="A27" s="35" t="s">
        <v>40</v>
      </c>
      <c r="B27" s="34" t="s">
        <v>41</v>
      </c>
      <c r="C27" s="8">
        <v>0</v>
      </c>
      <c r="D27" s="8">
        <v>0</v>
      </c>
      <c r="E27" s="11">
        <v>0</v>
      </c>
      <c r="F27" s="13">
        <v>30387000</v>
      </c>
      <c r="G27" s="8">
        <v>24537000</v>
      </c>
      <c r="H27" s="11">
        <v>16357750</v>
      </c>
      <c r="I27" s="15">
        <v>0</v>
      </c>
      <c r="J27" s="13">
        <v>30000000</v>
      </c>
      <c r="K27" s="8">
        <v>25000000</v>
      </c>
      <c r="L27" s="11">
        <v>26750000</v>
      </c>
    </row>
    <row r="28" spans="1:12" ht="13.5">
      <c r="A28" s="35" t="s">
        <v>42</v>
      </c>
      <c r="B28" s="34" t="s">
        <v>19</v>
      </c>
      <c r="C28" s="8">
        <v>0</v>
      </c>
      <c r="D28" s="8">
        <v>0</v>
      </c>
      <c r="E28" s="11">
        <v>0</v>
      </c>
      <c r="F28" s="12">
        <v>44183000</v>
      </c>
      <c r="G28" s="8">
        <v>41233169</v>
      </c>
      <c r="H28" s="14">
        <v>27229764</v>
      </c>
      <c r="I28" s="15">
        <v>95738973</v>
      </c>
      <c r="J28" s="13">
        <v>90000000</v>
      </c>
      <c r="K28" s="8">
        <v>96300000</v>
      </c>
      <c r="L28" s="11">
        <v>103041000</v>
      </c>
    </row>
    <row r="29" spans="1:12" ht="13.5">
      <c r="A29" s="35" t="s">
        <v>43</v>
      </c>
      <c r="B29" s="34"/>
      <c r="C29" s="8">
        <v>0</v>
      </c>
      <c r="D29" s="8">
        <v>0</v>
      </c>
      <c r="E29" s="11">
        <v>0</v>
      </c>
      <c r="F29" s="13">
        <v>1653000</v>
      </c>
      <c r="G29" s="8">
        <v>1653000</v>
      </c>
      <c r="H29" s="11">
        <v>1562924</v>
      </c>
      <c r="I29" s="15">
        <v>2667330</v>
      </c>
      <c r="J29" s="13">
        <v>1725375</v>
      </c>
      <c r="K29" s="8">
        <v>1846151</v>
      </c>
      <c r="L29" s="11">
        <v>1975382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32416550</v>
      </c>
      <c r="G31" s="8">
        <v>70399000</v>
      </c>
      <c r="H31" s="11">
        <v>51875082</v>
      </c>
      <c r="I31" s="15">
        <v>50099474</v>
      </c>
      <c r="J31" s="13">
        <v>72748418</v>
      </c>
      <c r="K31" s="8">
        <v>33825806</v>
      </c>
      <c r="L31" s="11">
        <v>36343613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42618000</v>
      </c>
      <c r="G32" s="8">
        <v>72035000</v>
      </c>
      <c r="H32" s="14">
        <v>30123802</v>
      </c>
      <c r="I32" s="15">
        <v>50995496</v>
      </c>
      <c r="J32" s="13">
        <v>79837310</v>
      </c>
      <c r="K32" s="8">
        <v>77586622</v>
      </c>
      <c r="L32" s="11">
        <v>78712216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5425000</v>
      </c>
      <c r="G33" s="8">
        <v>5425000</v>
      </c>
      <c r="H33" s="11">
        <v>1563532</v>
      </c>
      <c r="I33" s="15">
        <v>0</v>
      </c>
      <c r="J33" s="13">
        <v>4000000</v>
      </c>
      <c r="K33" s="8">
        <v>4500000</v>
      </c>
      <c r="L33" s="11">
        <v>5000000</v>
      </c>
    </row>
    <row r="34" spans="1:12" ht="13.5">
      <c r="A34" s="35" t="s">
        <v>49</v>
      </c>
      <c r="B34" s="34" t="s">
        <v>50</v>
      </c>
      <c r="C34" s="8">
        <v>0</v>
      </c>
      <c r="D34" s="8">
        <v>0</v>
      </c>
      <c r="E34" s="11">
        <v>0</v>
      </c>
      <c r="F34" s="12">
        <v>135039564</v>
      </c>
      <c r="G34" s="8">
        <v>114768841</v>
      </c>
      <c r="H34" s="11">
        <v>79527048</v>
      </c>
      <c r="I34" s="15">
        <v>50816293</v>
      </c>
      <c r="J34" s="13">
        <v>117937973</v>
      </c>
      <c r="K34" s="8">
        <v>156055357</v>
      </c>
      <c r="L34" s="11">
        <v>168998633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0</v>
      </c>
      <c r="D36" s="45">
        <f aca="true" t="shared" si="1" ref="D36:L36">SUM(D25:D35)</f>
        <v>0</v>
      </c>
      <c r="E36" s="46">
        <f t="shared" si="1"/>
        <v>0</v>
      </c>
      <c r="F36" s="47">
        <f t="shared" si="1"/>
        <v>481092254</v>
      </c>
      <c r="G36" s="45">
        <f t="shared" si="1"/>
        <v>509906010</v>
      </c>
      <c r="H36" s="46">
        <f t="shared" si="1"/>
        <v>315174504</v>
      </c>
      <c r="I36" s="49">
        <f t="shared" si="1"/>
        <v>397822691</v>
      </c>
      <c r="J36" s="50">
        <f t="shared" si="1"/>
        <v>584247118</v>
      </c>
      <c r="K36" s="45">
        <f t="shared" si="1"/>
        <v>595263433</v>
      </c>
      <c r="L36" s="46">
        <f t="shared" si="1"/>
        <v>633901806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0</v>
      </c>
      <c r="D38" s="61">
        <f aca="true" t="shared" si="2" ref="D38:L38">+D22-D36</f>
        <v>0</v>
      </c>
      <c r="E38" s="62">
        <f t="shared" si="2"/>
        <v>0</v>
      </c>
      <c r="F38" s="63">
        <f t="shared" si="2"/>
        <v>-16238022</v>
      </c>
      <c r="G38" s="61">
        <f t="shared" si="2"/>
        <v>-32244242</v>
      </c>
      <c r="H38" s="62">
        <f t="shared" si="2"/>
        <v>88872317</v>
      </c>
      <c r="I38" s="64">
        <f t="shared" si="2"/>
        <v>18215130</v>
      </c>
      <c r="J38" s="65">
        <f t="shared" si="2"/>
        <v>-36308203</v>
      </c>
      <c r="K38" s="61">
        <f t="shared" si="2"/>
        <v>28382942</v>
      </c>
      <c r="L38" s="62">
        <f t="shared" si="2"/>
        <v>13962361</v>
      </c>
    </row>
    <row r="39" spans="1:12" ht="13.5">
      <c r="A39" s="33" t="s">
        <v>54</v>
      </c>
      <c r="B39" s="41"/>
      <c r="C39" s="8">
        <v>0</v>
      </c>
      <c r="D39" s="8">
        <v>0</v>
      </c>
      <c r="E39" s="11">
        <v>0</v>
      </c>
      <c r="F39" s="13">
        <v>164045810</v>
      </c>
      <c r="G39" s="8">
        <v>208024609</v>
      </c>
      <c r="H39" s="11">
        <v>116139000</v>
      </c>
      <c r="I39" s="15">
        <v>104970488</v>
      </c>
      <c r="J39" s="13">
        <v>85863000</v>
      </c>
      <c r="K39" s="8">
        <v>90875000</v>
      </c>
      <c r="L39" s="11">
        <v>96165000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0</v>
      </c>
      <c r="D42" s="72">
        <f aca="true" t="shared" si="3" ref="D42:L42">SUM(D38:D41)</f>
        <v>0</v>
      </c>
      <c r="E42" s="73">
        <f t="shared" si="3"/>
        <v>0</v>
      </c>
      <c r="F42" s="74">
        <f t="shared" si="3"/>
        <v>147807788</v>
      </c>
      <c r="G42" s="72">
        <f t="shared" si="3"/>
        <v>175780367</v>
      </c>
      <c r="H42" s="73">
        <f t="shared" si="3"/>
        <v>205011317</v>
      </c>
      <c r="I42" s="75">
        <f t="shared" si="3"/>
        <v>123185618</v>
      </c>
      <c r="J42" s="76">
        <f t="shared" si="3"/>
        <v>49554797</v>
      </c>
      <c r="K42" s="72">
        <f t="shared" si="3"/>
        <v>119257942</v>
      </c>
      <c r="L42" s="73">
        <f t="shared" si="3"/>
        <v>110127361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0</v>
      </c>
      <c r="D44" s="82">
        <f aca="true" t="shared" si="4" ref="D44:L44">+D42-D43</f>
        <v>0</v>
      </c>
      <c r="E44" s="83">
        <f t="shared" si="4"/>
        <v>0</v>
      </c>
      <c r="F44" s="84">
        <f t="shared" si="4"/>
        <v>147807788</v>
      </c>
      <c r="G44" s="82">
        <f t="shared" si="4"/>
        <v>175780367</v>
      </c>
      <c r="H44" s="83">
        <f t="shared" si="4"/>
        <v>205011317</v>
      </c>
      <c r="I44" s="85">
        <f t="shared" si="4"/>
        <v>123185618</v>
      </c>
      <c r="J44" s="86">
        <f t="shared" si="4"/>
        <v>49554797</v>
      </c>
      <c r="K44" s="82">
        <f t="shared" si="4"/>
        <v>119257942</v>
      </c>
      <c r="L44" s="83">
        <f t="shared" si="4"/>
        <v>110127361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0</v>
      </c>
      <c r="D46" s="72">
        <f aca="true" t="shared" si="5" ref="D46:L46">SUM(D44:D45)</f>
        <v>0</v>
      </c>
      <c r="E46" s="73">
        <f t="shared" si="5"/>
        <v>0</v>
      </c>
      <c r="F46" s="74">
        <f t="shared" si="5"/>
        <v>147807788</v>
      </c>
      <c r="G46" s="72">
        <f t="shared" si="5"/>
        <v>175780367</v>
      </c>
      <c r="H46" s="73">
        <f t="shared" si="5"/>
        <v>205011317</v>
      </c>
      <c r="I46" s="75">
        <f t="shared" si="5"/>
        <v>123185618</v>
      </c>
      <c r="J46" s="76">
        <f t="shared" si="5"/>
        <v>49554797</v>
      </c>
      <c r="K46" s="72">
        <f t="shared" si="5"/>
        <v>119257942</v>
      </c>
      <c r="L46" s="73">
        <f t="shared" si="5"/>
        <v>110127361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0</v>
      </c>
      <c r="D48" s="92">
        <f aca="true" t="shared" si="6" ref="D48:L48">SUM(D46:D47)</f>
        <v>0</v>
      </c>
      <c r="E48" s="93">
        <f t="shared" si="6"/>
        <v>0</v>
      </c>
      <c r="F48" s="94">
        <f t="shared" si="6"/>
        <v>147807788</v>
      </c>
      <c r="G48" s="92">
        <f t="shared" si="6"/>
        <v>175780367</v>
      </c>
      <c r="H48" s="95">
        <f t="shared" si="6"/>
        <v>205011317</v>
      </c>
      <c r="I48" s="96">
        <f t="shared" si="6"/>
        <v>123185618</v>
      </c>
      <c r="J48" s="97">
        <f t="shared" si="6"/>
        <v>49554797</v>
      </c>
      <c r="K48" s="92">
        <f t="shared" si="6"/>
        <v>119257942</v>
      </c>
      <c r="L48" s="98">
        <f t="shared" si="6"/>
        <v>110127361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34351000</v>
      </c>
      <c r="D8" s="8">
        <v>30050000</v>
      </c>
      <c r="E8" s="11">
        <v>29938752</v>
      </c>
      <c r="F8" s="13">
        <v>36155000</v>
      </c>
      <c r="G8" s="8">
        <v>0</v>
      </c>
      <c r="H8" s="11">
        <v>38914584</v>
      </c>
      <c r="I8" s="15">
        <v>0</v>
      </c>
      <c r="J8" s="13">
        <v>46092000</v>
      </c>
      <c r="K8" s="8">
        <v>52448000</v>
      </c>
      <c r="L8" s="11">
        <v>55385000</v>
      </c>
    </row>
    <row r="9" spans="1:12" ht="13.5">
      <c r="A9" s="35" t="s">
        <v>23</v>
      </c>
      <c r="B9" s="34" t="s">
        <v>19</v>
      </c>
      <c r="C9" s="8">
        <v>7738175</v>
      </c>
      <c r="D9" s="8">
        <v>9271800</v>
      </c>
      <c r="E9" s="11">
        <v>9600000</v>
      </c>
      <c r="F9" s="13">
        <v>10272000</v>
      </c>
      <c r="G9" s="8">
        <v>0</v>
      </c>
      <c r="H9" s="11">
        <v>11209199</v>
      </c>
      <c r="I9" s="15">
        <v>0</v>
      </c>
      <c r="J9" s="13">
        <v>11625000</v>
      </c>
      <c r="K9" s="8">
        <v>12288000</v>
      </c>
      <c r="L9" s="11">
        <v>12976000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51779729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0</v>
      </c>
      <c r="D12" s="8">
        <v>0</v>
      </c>
      <c r="E12" s="11">
        <v>0</v>
      </c>
      <c r="F12" s="13">
        <v>0</v>
      </c>
      <c r="G12" s="8">
        <v>0</v>
      </c>
      <c r="H12" s="11">
        <v>0</v>
      </c>
      <c r="I12" s="15">
        <v>0</v>
      </c>
      <c r="J12" s="13">
        <v>0</v>
      </c>
      <c r="K12" s="8">
        <v>0</v>
      </c>
      <c r="L12" s="11">
        <v>0</v>
      </c>
    </row>
    <row r="13" spans="1:12" ht="13.5">
      <c r="A13" s="33" t="s">
        <v>27</v>
      </c>
      <c r="B13" s="41"/>
      <c r="C13" s="8">
        <v>10787018</v>
      </c>
      <c r="D13" s="8">
        <v>33654000</v>
      </c>
      <c r="E13" s="11">
        <v>11000000</v>
      </c>
      <c r="F13" s="13">
        <v>10000000</v>
      </c>
      <c r="G13" s="8">
        <v>0</v>
      </c>
      <c r="H13" s="11">
        <v>9588628</v>
      </c>
      <c r="I13" s="15">
        <v>12684665</v>
      </c>
      <c r="J13" s="13">
        <v>11704000</v>
      </c>
      <c r="K13" s="8">
        <v>12371000</v>
      </c>
      <c r="L13" s="11">
        <v>13064000</v>
      </c>
    </row>
    <row r="14" spans="1:12" ht="13.5">
      <c r="A14" s="33" t="s">
        <v>28</v>
      </c>
      <c r="B14" s="41"/>
      <c r="C14" s="8">
        <v>7728733</v>
      </c>
      <c r="D14" s="8">
        <v>4677111</v>
      </c>
      <c r="E14" s="11">
        <v>6000000</v>
      </c>
      <c r="F14" s="13">
        <v>4800000</v>
      </c>
      <c r="G14" s="8">
        <v>0</v>
      </c>
      <c r="H14" s="11">
        <v>9180917</v>
      </c>
      <c r="I14" s="15">
        <v>9069981</v>
      </c>
      <c r="J14" s="13">
        <v>6235000</v>
      </c>
      <c r="K14" s="8">
        <v>6591000</v>
      </c>
      <c r="L14" s="11">
        <v>6960000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27816</v>
      </c>
      <c r="I16" s="15">
        <v>27816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410980460</v>
      </c>
      <c r="D19" s="8">
        <v>1441185000</v>
      </c>
      <c r="E19" s="11">
        <v>577210000</v>
      </c>
      <c r="F19" s="13">
        <v>815817000</v>
      </c>
      <c r="G19" s="8">
        <v>944205128</v>
      </c>
      <c r="H19" s="11">
        <v>773915705</v>
      </c>
      <c r="I19" s="15">
        <v>1072909939</v>
      </c>
      <c r="J19" s="13">
        <v>801388000</v>
      </c>
      <c r="K19" s="8">
        <v>952112000</v>
      </c>
      <c r="L19" s="11">
        <v>872263000</v>
      </c>
    </row>
    <row r="20" spans="1:12" ht="13.5">
      <c r="A20" s="33" t="s">
        <v>34</v>
      </c>
      <c r="B20" s="41" t="s">
        <v>19</v>
      </c>
      <c r="C20" s="8">
        <v>316299000</v>
      </c>
      <c r="D20" s="8">
        <v>18020000</v>
      </c>
      <c r="E20" s="36">
        <v>75013201</v>
      </c>
      <c r="F20" s="37">
        <v>5792220</v>
      </c>
      <c r="G20" s="38">
        <v>0</v>
      </c>
      <c r="H20" s="36">
        <v>6297205</v>
      </c>
      <c r="I20" s="39">
        <v>1788838</v>
      </c>
      <c r="J20" s="40">
        <v>7380000</v>
      </c>
      <c r="K20" s="38">
        <v>7801000</v>
      </c>
      <c r="L20" s="36">
        <v>8239000</v>
      </c>
    </row>
    <row r="21" spans="1:12" ht="13.5">
      <c r="A21" s="33" t="s">
        <v>35</v>
      </c>
      <c r="B21" s="41"/>
      <c r="C21" s="8">
        <v>0</v>
      </c>
      <c r="D21" s="8">
        <v>5951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787884386</v>
      </c>
      <c r="D22" s="45">
        <f aca="true" t="shared" si="0" ref="D22:L22">SUM(D5:D21)</f>
        <v>1536863862</v>
      </c>
      <c r="E22" s="46">
        <f t="shared" si="0"/>
        <v>708761953</v>
      </c>
      <c r="F22" s="47">
        <f t="shared" si="0"/>
        <v>882836220</v>
      </c>
      <c r="G22" s="45">
        <f t="shared" si="0"/>
        <v>944205128</v>
      </c>
      <c r="H22" s="48">
        <f t="shared" si="0"/>
        <v>849134054</v>
      </c>
      <c r="I22" s="49">
        <f t="shared" si="0"/>
        <v>1148260968</v>
      </c>
      <c r="J22" s="50">
        <f t="shared" si="0"/>
        <v>884424000</v>
      </c>
      <c r="K22" s="45">
        <f t="shared" si="0"/>
        <v>1043611000</v>
      </c>
      <c r="L22" s="46">
        <f t="shared" si="0"/>
        <v>968887000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237547424</v>
      </c>
      <c r="D25" s="8">
        <v>268144446</v>
      </c>
      <c r="E25" s="11">
        <v>285130003</v>
      </c>
      <c r="F25" s="12">
        <v>297798861</v>
      </c>
      <c r="G25" s="8">
        <v>304603826</v>
      </c>
      <c r="H25" s="14">
        <v>305583745</v>
      </c>
      <c r="I25" s="15">
        <v>306154062</v>
      </c>
      <c r="J25" s="13">
        <v>316300000</v>
      </c>
      <c r="K25" s="8">
        <v>334961000</v>
      </c>
      <c r="L25" s="11">
        <v>354389000</v>
      </c>
    </row>
    <row r="26" spans="1:12" ht="13.5">
      <c r="A26" s="35" t="s">
        <v>39</v>
      </c>
      <c r="B26" s="34"/>
      <c r="C26" s="8">
        <v>10604876</v>
      </c>
      <c r="D26" s="8">
        <v>10600599</v>
      </c>
      <c r="E26" s="11">
        <v>11162000</v>
      </c>
      <c r="F26" s="13">
        <v>15278857</v>
      </c>
      <c r="G26" s="8">
        <v>15301000</v>
      </c>
      <c r="H26" s="11">
        <v>19689299</v>
      </c>
      <c r="I26" s="15">
        <v>13872639</v>
      </c>
      <c r="J26" s="13">
        <v>16234000</v>
      </c>
      <c r="K26" s="8">
        <v>17192000</v>
      </c>
      <c r="L26" s="11">
        <v>18189000</v>
      </c>
    </row>
    <row r="27" spans="1:12" ht="13.5">
      <c r="A27" s="35" t="s">
        <v>40</v>
      </c>
      <c r="B27" s="34" t="s">
        <v>41</v>
      </c>
      <c r="C27" s="8">
        <v>4142004</v>
      </c>
      <c r="D27" s="8">
        <v>72230000</v>
      </c>
      <c r="E27" s="11">
        <v>6372000</v>
      </c>
      <c r="F27" s="13">
        <v>3800000</v>
      </c>
      <c r="G27" s="8">
        <v>3800000</v>
      </c>
      <c r="H27" s="11">
        <v>0</v>
      </c>
      <c r="I27" s="15">
        <v>25095340</v>
      </c>
      <c r="J27" s="13">
        <v>3800000</v>
      </c>
      <c r="K27" s="8">
        <v>4024000</v>
      </c>
      <c r="L27" s="11">
        <v>4258000</v>
      </c>
    </row>
    <row r="28" spans="1:12" ht="13.5">
      <c r="A28" s="35" t="s">
        <v>42</v>
      </c>
      <c r="B28" s="34" t="s">
        <v>19</v>
      </c>
      <c r="C28" s="8">
        <v>54890000</v>
      </c>
      <c r="D28" s="8">
        <v>86591000</v>
      </c>
      <c r="E28" s="11">
        <v>60400000</v>
      </c>
      <c r="F28" s="12">
        <v>69600000</v>
      </c>
      <c r="G28" s="8">
        <v>63600000</v>
      </c>
      <c r="H28" s="14">
        <v>64341402</v>
      </c>
      <c r="I28" s="15">
        <v>68358732</v>
      </c>
      <c r="J28" s="13">
        <v>63600000</v>
      </c>
      <c r="K28" s="8">
        <v>67352000</v>
      </c>
      <c r="L28" s="11">
        <v>71259000</v>
      </c>
    </row>
    <row r="29" spans="1:12" ht="13.5">
      <c r="A29" s="35" t="s">
        <v>43</v>
      </c>
      <c r="B29" s="34"/>
      <c r="C29" s="8">
        <v>1389156</v>
      </c>
      <c r="D29" s="8">
        <v>864288</v>
      </c>
      <c r="E29" s="11">
        <v>758000</v>
      </c>
      <c r="F29" s="13">
        <v>1100000</v>
      </c>
      <c r="G29" s="8">
        <v>0</v>
      </c>
      <c r="H29" s="11">
        <v>0</v>
      </c>
      <c r="I29" s="15">
        <v>3073237</v>
      </c>
      <c r="J29" s="13">
        <v>1100000</v>
      </c>
      <c r="K29" s="8">
        <v>1165000</v>
      </c>
      <c r="L29" s="11">
        <v>1232000</v>
      </c>
    </row>
    <row r="30" spans="1:12" ht="13.5">
      <c r="A30" s="35" t="s">
        <v>44</v>
      </c>
      <c r="B30" s="34" t="s">
        <v>19</v>
      </c>
      <c r="C30" s="8">
        <v>90549000</v>
      </c>
      <c r="D30" s="8">
        <v>109595000</v>
      </c>
      <c r="E30" s="11">
        <v>119935000</v>
      </c>
      <c r="F30" s="12">
        <v>127160450</v>
      </c>
      <c r="G30" s="8">
        <v>121643500</v>
      </c>
      <c r="H30" s="14">
        <v>127651322</v>
      </c>
      <c r="I30" s="15">
        <v>150368372</v>
      </c>
      <c r="J30" s="13">
        <v>98560000</v>
      </c>
      <c r="K30" s="8">
        <v>104375000</v>
      </c>
      <c r="L30" s="11">
        <v>110429000</v>
      </c>
    </row>
    <row r="31" spans="1:12" ht="13.5">
      <c r="A31" s="35" t="s">
        <v>45</v>
      </c>
      <c r="B31" s="34" t="s">
        <v>46</v>
      </c>
      <c r="C31" s="8">
        <v>44568000</v>
      </c>
      <c r="D31" s="8">
        <v>52876620</v>
      </c>
      <c r="E31" s="11">
        <v>56860000</v>
      </c>
      <c r="F31" s="13">
        <v>34910000</v>
      </c>
      <c r="G31" s="8">
        <v>17705000</v>
      </c>
      <c r="H31" s="11">
        <v>47082511</v>
      </c>
      <c r="I31" s="15">
        <v>51607865</v>
      </c>
      <c r="J31" s="13">
        <v>36900000</v>
      </c>
      <c r="K31" s="8">
        <v>39077000</v>
      </c>
      <c r="L31" s="11">
        <v>41344000</v>
      </c>
    </row>
    <row r="32" spans="1:12" ht="13.5">
      <c r="A32" s="35" t="s">
        <v>47</v>
      </c>
      <c r="B32" s="34"/>
      <c r="C32" s="8">
        <v>40915000</v>
      </c>
      <c r="D32" s="8">
        <v>44270000</v>
      </c>
      <c r="E32" s="11">
        <v>57083000</v>
      </c>
      <c r="F32" s="12">
        <v>266647000</v>
      </c>
      <c r="G32" s="8">
        <v>66936315</v>
      </c>
      <c r="H32" s="14">
        <v>94387882</v>
      </c>
      <c r="I32" s="15">
        <v>181736095</v>
      </c>
      <c r="J32" s="13">
        <v>197463000</v>
      </c>
      <c r="K32" s="8">
        <v>316112000</v>
      </c>
      <c r="L32" s="11">
        <v>182392000</v>
      </c>
    </row>
    <row r="33" spans="1:12" ht="13.5">
      <c r="A33" s="35" t="s">
        <v>48</v>
      </c>
      <c r="B33" s="34"/>
      <c r="C33" s="8">
        <v>2108000</v>
      </c>
      <c r="D33" s="8">
        <v>3000</v>
      </c>
      <c r="E33" s="11">
        <v>5000000</v>
      </c>
      <c r="F33" s="13">
        <v>3000000</v>
      </c>
      <c r="G33" s="8">
        <v>0</v>
      </c>
      <c r="H33" s="11">
        <v>3069753</v>
      </c>
      <c r="I33" s="15">
        <v>3084991</v>
      </c>
      <c r="J33" s="13">
        <v>3000000</v>
      </c>
      <c r="K33" s="8">
        <v>3000000</v>
      </c>
      <c r="L33" s="11">
        <v>3000000</v>
      </c>
    </row>
    <row r="34" spans="1:12" ht="13.5">
      <c r="A34" s="35" t="s">
        <v>49</v>
      </c>
      <c r="B34" s="34" t="s">
        <v>50</v>
      </c>
      <c r="C34" s="8">
        <v>315034000</v>
      </c>
      <c r="D34" s="8">
        <v>232349999</v>
      </c>
      <c r="E34" s="11">
        <v>387218002</v>
      </c>
      <c r="F34" s="12">
        <v>92559500</v>
      </c>
      <c r="G34" s="8">
        <v>350615487</v>
      </c>
      <c r="H34" s="11">
        <v>281624213</v>
      </c>
      <c r="I34" s="15">
        <v>166543531</v>
      </c>
      <c r="J34" s="13">
        <v>129667000</v>
      </c>
      <c r="K34" s="8">
        <v>137496000</v>
      </c>
      <c r="L34" s="11">
        <v>145645000</v>
      </c>
    </row>
    <row r="35" spans="1:12" ht="13.5">
      <c r="A35" s="33" t="s">
        <v>51</v>
      </c>
      <c r="B35" s="41"/>
      <c r="C35" s="8">
        <v>237448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23643105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801984908</v>
      </c>
      <c r="D36" s="45">
        <f aca="true" t="shared" si="1" ref="D36:L36">SUM(D25:D35)</f>
        <v>877524952</v>
      </c>
      <c r="E36" s="46">
        <f t="shared" si="1"/>
        <v>989918005</v>
      </c>
      <c r="F36" s="47">
        <f t="shared" si="1"/>
        <v>911854668</v>
      </c>
      <c r="G36" s="45">
        <f t="shared" si="1"/>
        <v>944205128</v>
      </c>
      <c r="H36" s="46">
        <f t="shared" si="1"/>
        <v>943430127</v>
      </c>
      <c r="I36" s="49">
        <f t="shared" si="1"/>
        <v>993537969</v>
      </c>
      <c r="J36" s="50">
        <f t="shared" si="1"/>
        <v>866624000</v>
      </c>
      <c r="K36" s="45">
        <f t="shared" si="1"/>
        <v>1024754000</v>
      </c>
      <c r="L36" s="46">
        <f t="shared" si="1"/>
        <v>932137000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-14100522</v>
      </c>
      <c r="D38" s="61">
        <f aca="true" t="shared" si="2" ref="D38:L38">+D22-D36</f>
        <v>659338910</v>
      </c>
      <c r="E38" s="62">
        <f t="shared" si="2"/>
        <v>-281156052</v>
      </c>
      <c r="F38" s="63">
        <f t="shared" si="2"/>
        <v>-29018448</v>
      </c>
      <c r="G38" s="61">
        <f t="shared" si="2"/>
        <v>0</v>
      </c>
      <c r="H38" s="62">
        <f t="shared" si="2"/>
        <v>-94296073</v>
      </c>
      <c r="I38" s="64">
        <f t="shared" si="2"/>
        <v>154722999</v>
      </c>
      <c r="J38" s="65">
        <f t="shared" si="2"/>
        <v>17800000</v>
      </c>
      <c r="K38" s="61">
        <f t="shared" si="2"/>
        <v>18857000</v>
      </c>
      <c r="L38" s="62">
        <f t="shared" si="2"/>
        <v>36750000</v>
      </c>
    </row>
    <row r="39" spans="1:12" ht="13.5">
      <c r="A39" s="33" t="s">
        <v>54</v>
      </c>
      <c r="B39" s="41"/>
      <c r="C39" s="8">
        <v>616123499</v>
      </c>
      <c r="D39" s="8">
        <v>296223119</v>
      </c>
      <c r="E39" s="11">
        <v>703468000</v>
      </c>
      <c r="F39" s="13">
        <v>690166500</v>
      </c>
      <c r="G39" s="8">
        <v>0</v>
      </c>
      <c r="H39" s="11">
        <v>393070206</v>
      </c>
      <c r="I39" s="15">
        <v>0</v>
      </c>
      <c r="J39" s="13">
        <v>672045000</v>
      </c>
      <c r="K39" s="8">
        <v>527310000</v>
      </c>
      <c r="L39" s="11">
        <v>828500000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80000000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602022977</v>
      </c>
      <c r="D42" s="72">
        <f aca="true" t="shared" si="3" ref="D42:L42">SUM(D38:D41)</f>
        <v>955562029</v>
      </c>
      <c r="E42" s="73">
        <f t="shared" si="3"/>
        <v>422311948</v>
      </c>
      <c r="F42" s="74">
        <f t="shared" si="3"/>
        <v>741148052</v>
      </c>
      <c r="G42" s="72">
        <f t="shared" si="3"/>
        <v>0</v>
      </c>
      <c r="H42" s="73">
        <f t="shared" si="3"/>
        <v>298774133</v>
      </c>
      <c r="I42" s="75">
        <f t="shared" si="3"/>
        <v>154722999</v>
      </c>
      <c r="J42" s="76">
        <f t="shared" si="3"/>
        <v>689845000</v>
      </c>
      <c r="K42" s="72">
        <f t="shared" si="3"/>
        <v>546167000</v>
      </c>
      <c r="L42" s="73">
        <f t="shared" si="3"/>
        <v>865250000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602022977</v>
      </c>
      <c r="D44" s="82">
        <f aca="true" t="shared" si="4" ref="D44:L44">+D42-D43</f>
        <v>955562029</v>
      </c>
      <c r="E44" s="83">
        <f t="shared" si="4"/>
        <v>422311948</v>
      </c>
      <c r="F44" s="84">
        <f t="shared" si="4"/>
        <v>741148052</v>
      </c>
      <c r="G44" s="82">
        <f t="shared" si="4"/>
        <v>0</v>
      </c>
      <c r="H44" s="83">
        <f t="shared" si="4"/>
        <v>298774133</v>
      </c>
      <c r="I44" s="85">
        <f t="shared" si="4"/>
        <v>154722999</v>
      </c>
      <c r="J44" s="86">
        <f t="shared" si="4"/>
        <v>689845000</v>
      </c>
      <c r="K44" s="82">
        <f t="shared" si="4"/>
        <v>546167000</v>
      </c>
      <c r="L44" s="83">
        <f t="shared" si="4"/>
        <v>865250000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602022977</v>
      </c>
      <c r="D46" s="72">
        <f aca="true" t="shared" si="5" ref="D46:L46">SUM(D44:D45)</f>
        <v>955562029</v>
      </c>
      <c r="E46" s="73">
        <f t="shared" si="5"/>
        <v>422311948</v>
      </c>
      <c r="F46" s="74">
        <f t="shared" si="5"/>
        <v>741148052</v>
      </c>
      <c r="G46" s="72">
        <f t="shared" si="5"/>
        <v>0</v>
      </c>
      <c r="H46" s="73">
        <f t="shared" si="5"/>
        <v>298774133</v>
      </c>
      <c r="I46" s="75">
        <f t="shared" si="5"/>
        <v>154722999</v>
      </c>
      <c r="J46" s="76">
        <f t="shared" si="5"/>
        <v>689845000</v>
      </c>
      <c r="K46" s="72">
        <f t="shared" si="5"/>
        <v>546167000</v>
      </c>
      <c r="L46" s="73">
        <f t="shared" si="5"/>
        <v>865250000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602022977</v>
      </c>
      <c r="D48" s="92">
        <f aca="true" t="shared" si="6" ref="D48:L48">SUM(D46:D47)</f>
        <v>955562029</v>
      </c>
      <c r="E48" s="93">
        <f t="shared" si="6"/>
        <v>422311948</v>
      </c>
      <c r="F48" s="94">
        <f t="shared" si="6"/>
        <v>741148052</v>
      </c>
      <c r="G48" s="92">
        <f t="shared" si="6"/>
        <v>0</v>
      </c>
      <c r="H48" s="95">
        <f t="shared" si="6"/>
        <v>298774133</v>
      </c>
      <c r="I48" s="96">
        <f t="shared" si="6"/>
        <v>154722999</v>
      </c>
      <c r="J48" s="97">
        <f t="shared" si="6"/>
        <v>689845000</v>
      </c>
      <c r="K48" s="92">
        <f t="shared" si="6"/>
        <v>546167000</v>
      </c>
      <c r="L48" s="98">
        <f t="shared" si="6"/>
        <v>865250000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8633560</v>
      </c>
      <c r="D5" s="8">
        <v>8685065</v>
      </c>
      <c r="E5" s="9">
        <v>8977594</v>
      </c>
      <c r="F5" s="10">
        <v>9599611</v>
      </c>
      <c r="G5" s="8">
        <v>9599611</v>
      </c>
      <c r="H5" s="11">
        <v>8767142</v>
      </c>
      <c r="I5" s="12">
        <v>8736568</v>
      </c>
      <c r="J5" s="10">
        <v>10213986</v>
      </c>
      <c r="K5" s="8">
        <v>10796183</v>
      </c>
      <c r="L5" s="11">
        <v>11400770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10504272</v>
      </c>
      <c r="D7" s="8">
        <v>10475124</v>
      </c>
      <c r="E7" s="11">
        <v>9282999</v>
      </c>
      <c r="F7" s="13">
        <v>20411509</v>
      </c>
      <c r="G7" s="8">
        <v>27270207</v>
      </c>
      <c r="H7" s="11">
        <v>10531866</v>
      </c>
      <c r="I7" s="14">
        <v>9782575</v>
      </c>
      <c r="J7" s="13">
        <v>20029101</v>
      </c>
      <c r="K7" s="8">
        <v>21170760</v>
      </c>
      <c r="L7" s="11">
        <v>22356322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3500092</v>
      </c>
      <c r="D10" s="8">
        <v>3541564</v>
      </c>
      <c r="E10" s="36">
        <v>3646541</v>
      </c>
      <c r="F10" s="37">
        <v>5572511</v>
      </c>
      <c r="G10" s="38">
        <v>5572512</v>
      </c>
      <c r="H10" s="36">
        <v>4308397</v>
      </c>
      <c r="I10" s="39">
        <v>3966041</v>
      </c>
      <c r="J10" s="40">
        <v>5929151</v>
      </c>
      <c r="K10" s="38">
        <v>6267113</v>
      </c>
      <c r="L10" s="36">
        <v>6618072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111364</v>
      </c>
      <c r="D12" s="8">
        <v>87907</v>
      </c>
      <c r="E12" s="11">
        <v>90519</v>
      </c>
      <c r="F12" s="13">
        <v>250056</v>
      </c>
      <c r="G12" s="8">
        <v>250057</v>
      </c>
      <c r="H12" s="11">
        <v>133297</v>
      </c>
      <c r="I12" s="15">
        <v>142097</v>
      </c>
      <c r="J12" s="13">
        <v>266061</v>
      </c>
      <c r="K12" s="8">
        <v>281226</v>
      </c>
      <c r="L12" s="11">
        <v>296975</v>
      </c>
    </row>
    <row r="13" spans="1:12" ht="13.5">
      <c r="A13" s="33" t="s">
        <v>27</v>
      </c>
      <c r="B13" s="41"/>
      <c r="C13" s="8">
        <v>3171959</v>
      </c>
      <c r="D13" s="8">
        <v>3674794</v>
      </c>
      <c r="E13" s="11">
        <v>3925076</v>
      </c>
      <c r="F13" s="13">
        <v>4033869</v>
      </c>
      <c r="G13" s="8">
        <v>4033870</v>
      </c>
      <c r="H13" s="11">
        <v>4144614</v>
      </c>
      <c r="I13" s="15">
        <v>5885924</v>
      </c>
      <c r="J13" s="13">
        <v>4292037</v>
      </c>
      <c r="K13" s="8">
        <v>4536684</v>
      </c>
      <c r="L13" s="11">
        <v>4790738</v>
      </c>
    </row>
    <row r="14" spans="1:12" ht="13.5">
      <c r="A14" s="33" t="s">
        <v>28</v>
      </c>
      <c r="B14" s="41"/>
      <c r="C14" s="8">
        <v>6120546</v>
      </c>
      <c r="D14" s="8">
        <v>6937101</v>
      </c>
      <c r="E14" s="11">
        <v>7752685</v>
      </c>
      <c r="F14" s="13">
        <v>7778082</v>
      </c>
      <c r="G14" s="8">
        <v>7778083</v>
      </c>
      <c r="H14" s="11">
        <v>9162318</v>
      </c>
      <c r="I14" s="15">
        <v>9162216</v>
      </c>
      <c r="J14" s="13">
        <v>8275880</v>
      </c>
      <c r="K14" s="8">
        <v>8747605</v>
      </c>
      <c r="L14" s="11">
        <v>9237471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715470</v>
      </c>
      <c r="D16" s="8">
        <v>970685</v>
      </c>
      <c r="E16" s="11">
        <v>1932180</v>
      </c>
      <c r="F16" s="13">
        <v>376098</v>
      </c>
      <c r="G16" s="8">
        <v>376099</v>
      </c>
      <c r="H16" s="11">
        <v>113325</v>
      </c>
      <c r="I16" s="15">
        <v>1373405</v>
      </c>
      <c r="J16" s="13">
        <v>400169</v>
      </c>
      <c r="K16" s="8">
        <v>422979</v>
      </c>
      <c r="L16" s="11">
        <v>446665</v>
      </c>
    </row>
    <row r="17" spans="1:12" ht="13.5">
      <c r="A17" s="33" t="s">
        <v>31</v>
      </c>
      <c r="B17" s="41"/>
      <c r="C17" s="8">
        <v>2846216</v>
      </c>
      <c r="D17" s="8">
        <v>2914588</v>
      </c>
      <c r="E17" s="11">
        <v>2901591</v>
      </c>
      <c r="F17" s="13">
        <v>6264362</v>
      </c>
      <c r="G17" s="8">
        <v>6264363</v>
      </c>
      <c r="H17" s="11">
        <v>3935527</v>
      </c>
      <c r="I17" s="15">
        <v>3587922</v>
      </c>
      <c r="J17" s="13">
        <v>6665282</v>
      </c>
      <c r="K17" s="8">
        <v>7045203</v>
      </c>
      <c r="L17" s="11">
        <v>7439735</v>
      </c>
    </row>
    <row r="18" spans="1:12" ht="13.5">
      <c r="A18" s="35" t="s">
        <v>32</v>
      </c>
      <c r="B18" s="34"/>
      <c r="C18" s="8">
        <v>1573915</v>
      </c>
      <c r="D18" s="8">
        <v>1737708</v>
      </c>
      <c r="E18" s="11">
        <v>1813180</v>
      </c>
      <c r="F18" s="13">
        <v>1942190</v>
      </c>
      <c r="G18" s="8">
        <v>1942190</v>
      </c>
      <c r="H18" s="11">
        <v>1735045</v>
      </c>
      <c r="I18" s="15">
        <v>1975516</v>
      </c>
      <c r="J18" s="13">
        <v>2066490</v>
      </c>
      <c r="K18" s="8">
        <v>2184280</v>
      </c>
      <c r="L18" s="11">
        <v>2306600</v>
      </c>
    </row>
    <row r="19" spans="1:12" ht="13.5">
      <c r="A19" s="33" t="s">
        <v>33</v>
      </c>
      <c r="B19" s="41"/>
      <c r="C19" s="8">
        <v>188010338</v>
      </c>
      <c r="D19" s="8">
        <v>172659384</v>
      </c>
      <c r="E19" s="11">
        <v>212960000</v>
      </c>
      <c r="F19" s="13">
        <v>216514000</v>
      </c>
      <c r="G19" s="8">
        <v>209514000</v>
      </c>
      <c r="H19" s="11">
        <v>209513942</v>
      </c>
      <c r="I19" s="15">
        <v>263430643</v>
      </c>
      <c r="J19" s="13">
        <v>227037000</v>
      </c>
      <c r="K19" s="8">
        <v>244740000</v>
      </c>
      <c r="L19" s="11">
        <v>257075000</v>
      </c>
    </row>
    <row r="20" spans="1:12" ht="13.5">
      <c r="A20" s="33" t="s">
        <v>34</v>
      </c>
      <c r="B20" s="41" t="s">
        <v>19</v>
      </c>
      <c r="C20" s="8">
        <v>3051372</v>
      </c>
      <c r="D20" s="8">
        <v>5519103</v>
      </c>
      <c r="E20" s="36">
        <v>3280959</v>
      </c>
      <c r="F20" s="37">
        <v>5388532</v>
      </c>
      <c r="G20" s="38">
        <v>35191631</v>
      </c>
      <c r="H20" s="36">
        <v>3179782</v>
      </c>
      <c r="I20" s="39">
        <v>1239860</v>
      </c>
      <c r="J20" s="40">
        <v>13383744</v>
      </c>
      <c r="K20" s="38">
        <v>6219118</v>
      </c>
      <c r="L20" s="36">
        <v>6567388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106200</v>
      </c>
      <c r="G21" s="8">
        <v>106200</v>
      </c>
      <c r="H21" s="42">
        <v>0</v>
      </c>
      <c r="I21" s="15">
        <v>0</v>
      </c>
      <c r="J21" s="13">
        <v>112997</v>
      </c>
      <c r="K21" s="8">
        <v>119438</v>
      </c>
      <c r="L21" s="11">
        <v>126126</v>
      </c>
    </row>
    <row r="22" spans="1:12" ht="24.75" customHeight="1">
      <c r="A22" s="43" t="s">
        <v>36</v>
      </c>
      <c r="B22" s="44"/>
      <c r="C22" s="45">
        <f>SUM(C5:C21)</f>
        <v>228239104</v>
      </c>
      <c r="D22" s="45">
        <f aca="true" t="shared" si="0" ref="D22:L22">SUM(D5:D21)</f>
        <v>217203023</v>
      </c>
      <c r="E22" s="46">
        <f t="shared" si="0"/>
        <v>256563324</v>
      </c>
      <c r="F22" s="47">
        <f t="shared" si="0"/>
        <v>278237020</v>
      </c>
      <c r="G22" s="45">
        <f t="shared" si="0"/>
        <v>307898823</v>
      </c>
      <c r="H22" s="48">
        <f t="shared" si="0"/>
        <v>255525255</v>
      </c>
      <c r="I22" s="49">
        <f t="shared" si="0"/>
        <v>309282767</v>
      </c>
      <c r="J22" s="50">
        <f t="shared" si="0"/>
        <v>298671898</v>
      </c>
      <c r="K22" s="45">
        <f t="shared" si="0"/>
        <v>312530589</v>
      </c>
      <c r="L22" s="46">
        <f t="shared" si="0"/>
        <v>328661862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53969134</v>
      </c>
      <c r="D25" s="8">
        <v>61294546</v>
      </c>
      <c r="E25" s="11">
        <v>64406539</v>
      </c>
      <c r="F25" s="12">
        <v>69729679</v>
      </c>
      <c r="G25" s="8">
        <v>69432969</v>
      </c>
      <c r="H25" s="14">
        <v>65954466</v>
      </c>
      <c r="I25" s="15">
        <v>68429752</v>
      </c>
      <c r="J25" s="13">
        <v>73884712</v>
      </c>
      <c r="K25" s="8">
        <v>78096108</v>
      </c>
      <c r="L25" s="11">
        <v>82469492</v>
      </c>
    </row>
    <row r="26" spans="1:12" ht="13.5">
      <c r="A26" s="35" t="s">
        <v>39</v>
      </c>
      <c r="B26" s="34"/>
      <c r="C26" s="8">
        <v>15220576</v>
      </c>
      <c r="D26" s="8">
        <v>16225142</v>
      </c>
      <c r="E26" s="11">
        <v>17728499</v>
      </c>
      <c r="F26" s="13">
        <v>18844823</v>
      </c>
      <c r="G26" s="8">
        <v>18844826</v>
      </c>
      <c r="H26" s="11">
        <v>19036102</v>
      </c>
      <c r="I26" s="15">
        <v>19036094</v>
      </c>
      <c r="J26" s="13">
        <v>20050895</v>
      </c>
      <c r="K26" s="8">
        <v>21193795</v>
      </c>
      <c r="L26" s="11">
        <v>22380648</v>
      </c>
    </row>
    <row r="27" spans="1:12" ht="13.5">
      <c r="A27" s="35" t="s">
        <v>40</v>
      </c>
      <c r="B27" s="34" t="s">
        <v>41</v>
      </c>
      <c r="C27" s="8">
        <v>11200067</v>
      </c>
      <c r="D27" s="8">
        <v>16476391</v>
      </c>
      <c r="E27" s="11">
        <v>9513612</v>
      </c>
      <c r="F27" s="13">
        <v>5574282</v>
      </c>
      <c r="G27" s="8">
        <v>5240876</v>
      </c>
      <c r="H27" s="11">
        <v>0</v>
      </c>
      <c r="I27" s="15">
        <v>23459889</v>
      </c>
      <c r="J27" s="13">
        <v>5750552</v>
      </c>
      <c r="K27" s="8">
        <v>6078334</v>
      </c>
      <c r="L27" s="11">
        <v>6418721</v>
      </c>
    </row>
    <row r="28" spans="1:12" ht="13.5">
      <c r="A28" s="35" t="s">
        <v>42</v>
      </c>
      <c r="B28" s="34" t="s">
        <v>19</v>
      </c>
      <c r="C28" s="8">
        <v>13196630</v>
      </c>
      <c r="D28" s="8">
        <v>14095488</v>
      </c>
      <c r="E28" s="11">
        <v>21569538</v>
      </c>
      <c r="F28" s="12">
        <v>14812517</v>
      </c>
      <c r="G28" s="8">
        <v>14812523</v>
      </c>
      <c r="H28" s="14">
        <v>15658489</v>
      </c>
      <c r="I28" s="15">
        <v>31631277</v>
      </c>
      <c r="J28" s="13">
        <v>15041010</v>
      </c>
      <c r="K28" s="8">
        <v>15898531</v>
      </c>
      <c r="L28" s="11">
        <v>16788965</v>
      </c>
    </row>
    <row r="29" spans="1:12" ht="13.5">
      <c r="A29" s="35" t="s">
        <v>43</v>
      </c>
      <c r="B29" s="34"/>
      <c r="C29" s="8">
        <v>1345981</v>
      </c>
      <c r="D29" s="8">
        <v>1235494</v>
      </c>
      <c r="E29" s="11">
        <v>0</v>
      </c>
      <c r="F29" s="13">
        <v>0</v>
      </c>
      <c r="G29" s="8">
        <v>0</v>
      </c>
      <c r="H29" s="11">
        <v>0</v>
      </c>
      <c r="I29" s="15">
        <v>0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10325878</v>
      </c>
      <c r="D30" s="8">
        <v>8476095</v>
      </c>
      <c r="E30" s="11">
        <v>8728768</v>
      </c>
      <c r="F30" s="12">
        <v>10038340</v>
      </c>
      <c r="G30" s="8">
        <v>14038341</v>
      </c>
      <c r="H30" s="14">
        <v>13029942</v>
      </c>
      <c r="I30" s="15">
        <v>13029942</v>
      </c>
      <c r="J30" s="13">
        <v>14964871</v>
      </c>
      <c r="K30" s="8">
        <v>15892693</v>
      </c>
      <c r="L30" s="11">
        <v>16830362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7765240</v>
      </c>
      <c r="D32" s="8">
        <v>9072067</v>
      </c>
      <c r="E32" s="11">
        <v>9272936</v>
      </c>
      <c r="F32" s="12">
        <v>10644329</v>
      </c>
      <c r="G32" s="8">
        <v>12380356</v>
      </c>
      <c r="H32" s="14">
        <v>14079302</v>
      </c>
      <c r="I32" s="15">
        <v>13896487</v>
      </c>
      <c r="J32" s="13">
        <v>13868221</v>
      </c>
      <c r="K32" s="8">
        <v>14608709</v>
      </c>
      <c r="L32" s="11">
        <v>15426797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44232823</v>
      </c>
      <c r="D34" s="8">
        <v>51060869</v>
      </c>
      <c r="E34" s="11">
        <v>58280068</v>
      </c>
      <c r="F34" s="12">
        <v>77652579</v>
      </c>
      <c r="G34" s="8">
        <v>70069543</v>
      </c>
      <c r="H34" s="11">
        <v>53435605</v>
      </c>
      <c r="I34" s="15">
        <v>63841740</v>
      </c>
      <c r="J34" s="13">
        <v>74641129</v>
      </c>
      <c r="K34" s="8">
        <v>78858969</v>
      </c>
      <c r="L34" s="11">
        <v>83252555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18647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157256329</v>
      </c>
      <c r="D36" s="45">
        <f aca="true" t="shared" si="1" ref="D36:L36">SUM(D25:D35)</f>
        <v>177936092</v>
      </c>
      <c r="E36" s="46">
        <f t="shared" si="1"/>
        <v>189518607</v>
      </c>
      <c r="F36" s="47">
        <f t="shared" si="1"/>
        <v>207296549</v>
      </c>
      <c r="G36" s="45">
        <f t="shared" si="1"/>
        <v>204819434</v>
      </c>
      <c r="H36" s="46">
        <f t="shared" si="1"/>
        <v>181193906</v>
      </c>
      <c r="I36" s="49">
        <f t="shared" si="1"/>
        <v>233325181</v>
      </c>
      <c r="J36" s="50">
        <f t="shared" si="1"/>
        <v>218201390</v>
      </c>
      <c r="K36" s="45">
        <f t="shared" si="1"/>
        <v>230627139</v>
      </c>
      <c r="L36" s="46">
        <f t="shared" si="1"/>
        <v>243567540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70982775</v>
      </c>
      <c r="D38" s="61">
        <f aca="true" t="shared" si="2" ref="D38:L38">+D22-D36</f>
        <v>39266931</v>
      </c>
      <c r="E38" s="62">
        <f t="shared" si="2"/>
        <v>67044717</v>
      </c>
      <c r="F38" s="63">
        <f t="shared" si="2"/>
        <v>70940471</v>
      </c>
      <c r="G38" s="61">
        <f t="shared" si="2"/>
        <v>103079389</v>
      </c>
      <c r="H38" s="62">
        <f t="shared" si="2"/>
        <v>74331349</v>
      </c>
      <c r="I38" s="64">
        <f t="shared" si="2"/>
        <v>75957586</v>
      </c>
      <c r="J38" s="65">
        <f t="shared" si="2"/>
        <v>80470508</v>
      </c>
      <c r="K38" s="61">
        <f t="shared" si="2"/>
        <v>81903450</v>
      </c>
      <c r="L38" s="62">
        <f t="shared" si="2"/>
        <v>85094322</v>
      </c>
    </row>
    <row r="39" spans="1:12" ht="13.5">
      <c r="A39" s="33" t="s">
        <v>54</v>
      </c>
      <c r="B39" s="41"/>
      <c r="C39" s="8">
        <v>0</v>
      </c>
      <c r="D39" s="8">
        <v>43859778</v>
      </c>
      <c r="E39" s="11">
        <v>89159710</v>
      </c>
      <c r="F39" s="13">
        <v>54976000</v>
      </c>
      <c r="G39" s="8">
        <v>61976000</v>
      </c>
      <c r="H39" s="11">
        <v>50516049</v>
      </c>
      <c r="I39" s="15">
        <v>0</v>
      </c>
      <c r="J39" s="13">
        <v>61162000</v>
      </c>
      <c r="K39" s="8">
        <v>61920000</v>
      </c>
      <c r="L39" s="11">
        <v>65427000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17488659</v>
      </c>
      <c r="G41" s="68">
        <v>0</v>
      </c>
      <c r="H41" s="69">
        <v>10000000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70982775</v>
      </c>
      <c r="D42" s="72">
        <f aca="true" t="shared" si="3" ref="D42:L42">SUM(D38:D41)</f>
        <v>83126709</v>
      </c>
      <c r="E42" s="73">
        <f t="shared" si="3"/>
        <v>156204427</v>
      </c>
      <c r="F42" s="74">
        <f t="shared" si="3"/>
        <v>143405130</v>
      </c>
      <c r="G42" s="72">
        <f t="shared" si="3"/>
        <v>165055389</v>
      </c>
      <c r="H42" s="73">
        <f t="shared" si="3"/>
        <v>134847398</v>
      </c>
      <c r="I42" s="75">
        <f t="shared" si="3"/>
        <v>75957586</v>
      </c>
      <c r="J42" s="76">
        <f t="shared" si="3"/>
        <v>141632508</v>
      </c>
      <c r="K42" s="72">
        <f t="shared" si="3"/>
        <v>143823450</v>
      </c>
      <c r="L42" s="73">
        <f t="shared" si="3"/>
        <v>150521322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70982775</v>
      </c>
      <c r="D44" s="82">
        <f aca="true" t="shared" si="4" ref="D44:L44">+D42-D43</f>
        <v>83126709</v>
      </c>
      <c r="E44" s="83">
        <f t="shared" si="4"/>
        <v>156204427</v>
      </c>
      <c r="F44" s="84">
        <f t="shared" si="4"/>
        <v>143405130</v>
      </c>
      <c r="G44" s="82">
        <f t="shared" si="4"/>
        <v>165055389</v>
      </c>
      <c r="H44" s="83">
        <f t="shared" si="4"/>
        <v>134847398</v>
      </c>
      <c r="I44" s="85">
        <f t="shared" si="4"/>
        <v>75957586</v>
      </c>
      <c r="J44" s="86">
        <f t="shared" si="4"/>
        <v>141632508</v>
      </c>
      <c r="K44" s="82">
        <f t="shared" si="4"/>
        <v>143823450</v>
      </c>
      <c r="L44" s="83">
        <f t="shared" si="4"/>
        <v>150521322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70982775</v>
      </c>
      <c r="D46" s="72">
        <f aca="true" t="shared" si="5" ref="D46:L46">SUM(D44:D45)</f>
        <v>83126709</v>
      </c>
      <c r="E46" s="73">
        <f t="shared" si="5"/>
        <v>156204427</v>
      </c>
      <c r="F46" s="74">
        <f t="shared" si="5"/>
        <v>143405130</v>
      </c>
      <c r="G46" s="72">
        <f t="shared" si="5"/>
        <v>165055389</v>
      </c>
      <c r="H46" s="73">
        <f t="shared" si="5"/>
        <v>134847398</v>
      </c>
      <c r="I46" s="75">
        <f t="shared" si="5"/>
        <v>75957586</v>
      </c>
      <c r="J46" s="76">
        <f t="shared" si="5"/>
        <v>141632508</v>
      </c>
      <c r="K46" s="72">
        <f t="shared" si="5"/>
        <v>143823450</v>
      </c>
      <c r="L46" s="73">
        <f t="shared" si="5"/>
        <v>150521322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70982775</v>
      </c>
      <c r="D48" s="92">
        <f aca="true" t="shared" si="6" ref="D48:L48">SUM(D46:D47)</f>
        <v>83126709</v>
      </c>
      <c r="E48" s="93">
        <f t="shared" si="6"/>
        <v>156204427</v>
      </c>
      <c r="F48" s="94">
        <f t="shared" si="6"/>
        <v>143405130</v>
      </c>
      <c r="G48" s="92">
        <f t="shared" si="6"/>
        <v>165055389</v>
      </c>
      <c r="H48" s="95">
        <f t="shared" si="6"/>
        <v>134847398</v>
      </c>
      <c r="I48" s="96">
        <f t="shared" si="6"/>
        <v>75957586</v>
      </c>
      <c r="J48" s="97">
        <f t="shared" si="6"/>
        <v>141632508</v>
      </c>
      <c r="K48" s="92">
        <f t="shared" si="6"/>
        <v>143823450</v>
      </c>
      <c r="L48" s="98">
        <f t="shared" si="6"/>
        <v>150521322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71115581</v>
      </c>
      <c r="D5" s="8">
        <v>79466164</v>
      </c>
      <c r="E5" s="9">
        <v>79333099</v>
      </c>
      <c r="F5" s="10">
        <v>72000000</v>
      </c>
      <c r="G5" s="8">
        <v>72000000</v>
      </c>
      <c r="H5" s="11">
        <v>82409643</v>
      </c>
      <c r="I5" s="12">
        <v>80787849</v>
      </c>
      <c r="J5" s="10">
        <v>90500000</v>
      </c>
      <c r="K5" s="8">
        <v>95610500</v>
      </c>
      <c r="L5" s="11">
        <v>100913856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5000000</v>
      </c>
      <c r="G6" s="8">
        <v>5000000</v>
      </c>
      <c r="H6" s="11">
        <v>8124154</v>
      </c>
      <c r="I6" s="14">
        <v>8157882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337967085</v>
      </c>
      <c r="D7" s="8">
        <v>380350486</v>
      </c>
      <c r="E7" s="11">
        <v>421446731</v>
      </c>
      <c r="F7" s="13">
        <v>491701000</v>
      </c>
      <c r="G7" s="8">
        <v>491701000</v>
      </c>
      <c r="H7" s="11">
        <v>421233496</v>
      </c>
      <c r="I7" s="14">
        <v>417828869</v>
      </c>
      <c r="J7" s="13">
        <v>502098300</v>
      </c>
      <c r="K7" s="8">
        <v>530717903</v>
      </c>
      <c r="L7" s="11">
        <v>560438106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23745602</v>
      </c>
      <c r="D10" s="8">
        <v>25815532</v>
      </c>
      <c r="E10" s="36">
        <v>26475760</v>
      </c>
      <c r="F10" s="37">
        <v>25853261</v>
      </c>
      <c r="G10" s="38">
        <v>25853261</v>
      </c>
      <c r="H10" s="36">
        <v>27526219</v>
      </c>
      <c r="I10" s="39">
        <v>27526219</v>
      </c>
      <c r="J10" s="40">
        <v>27434853</v>
      </c>
      <c r="K10" s="38">
        <v>28995400</v>
      </c>
      <c r="L10" s="36">
        <v>30615711</v>
      </c>
    </row>
    <row r="11" spans="1:12" ht="13.5">
      <c r="A11" s="35" t="s">
        <v>25</v>
      </c>
      <c r="B11" s="41"/>
      <c r="C11" s="8">
        <v>291716</v>
      </c>
      <c r="D11" s="8">
        <v>814690</v>
      </c>
      <c r="E11" s="11">
        <v>2181977</v>
      </c>
      <c r="F11" s="13">
        <v>1327000</v>
      </c>
      <c r="G11" s="8">
        <v>1327000</v>
      </c>
      <c r="H11" s="11">
        <v>2286651</v>
      </c>
      <c r="I11" s="15">
        <v>2365547</v>
      </c>
      <c r="J11" s="13">
        <v>3150000</v>
      </c>
      <c r="K11" s="8">
        <v>3329550</v>
      </c>
      <c r="L11" s="11">
        <v>3516005</v>
      </c>
    </row>
    <row r="12" spans="1:12" ht="13.5">
      <c r="A12" s="35" t="s">
        <v>26</v>
      </c>
      <c r="B12" s="41"/>
      <c r="C12" s="8">
        <v>1279344</v>
      </c>
      <c r="D12" s="8">
        <v>1188589</v>
      </c>
      <c r="E12" s="11">
        <v>1333677</v>
      </c>
      <c r="F12" s="13">
        <v>1072100</v>
      </c>
      <c r="G12" s="8">
        <v>1072100</v>
      </c>
      <c r="H12" s="11">
        <v>1693110</v>
      </c>
      <c r="I12" s="15">
        <v>1644365</v>
      </c>
      <c r="J12" s="13">
        <v>1372100</v>
      </c>
      <c r="K12" s="8">
        <v>1450310</v>
      </c>
      <c r="L12" s="11">
        <v>1531527</v>
      </c>
    </row>
    <row r="13" spans="1:12" ht="13.5">
      <c r="A13" s="33" t="s">
        <v>27</v>
      </c>
      <c r="B13" s="41"/>
      <c r="C13" s="8">
        <v>2180956</v>
      </c>
      <c r="D13" s="8">
        <v>2381124</v>
      </c>
      <c r="E13" s="11">
        <v>6850014</v>
      </c>
      <c r="F13" s="13">
        <v>2101000</v>
      </c>
      <c r="G13" s="8">
        <v>2101000</v>
      </c>
      <c r="H13" s="11">
        <v>4144031</v>
      </c>
      <c r="I13" s="15">
        <v>8253077</v>
      </c>
      <c r="J13" s="13">
        <v>3501000</v>
      </c>
      <c r="K13" s="8">
        <v>3700557</v>
      </c>
      <c r="L13" s="11">
        <v>3907788</v>
      </c>
    </row>
    <row r="14" spans="1:12" ht="13.5">
      <c r="A14" s="33" t="s">
        <v>28</v>
      </c>
      <c r="B14" s="41"/>
      <c r="C14" s="8">
        <v>17343422</v>
      </c>
      <c r="D14" s="8">
        <v>12057486</v>
      </c>
      <c r="E14" s="11">
        <v>12328408</v>
      </c>
      <c r="F14" s="13">
        <v>12000000</v>
      </c>
      <c r="G14" s="8">
        <v>12000000</v>
      </c>
      <c r="H14" s="11">
        <v>20656223</v>
      </c>
      <c r="I14" s="15">
        <v>15364908</v>
      </c>
      <c r="J14" s="13">
        <v>13000000</v>
      </c>
      <c r="K14" s="8">
        <v>13741000</v>
      </c>
      <c r="L14" s="11">
        <v>14510496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3665353</v>
      </c>
      <c r="D16" s="8">
        <v>8355543</v>
      </c>
      <c r="E16" s="11">
        <v>35496947</v>
      </c>
      <c r="F16" s="13">
        <v>3805136</v>
      </c>
      <c r="G16" s="8">
        <v>3805136</v>
      </c>
      <c r="H16" s="11">
        <v>6086412</v>
      </c>
      <c r="I16" s="15">
        <v>43914170</v>
      </c>
      <c r="J16" s="13">
        <v>5503136</v>
      </c>
      <c r="K16" s="8">
        <v>5816815</v>
      </c>
      <c r="L16" s="11">
        <v>6142557</v>
      </c>
    </row>
    <row r="17" spans="1:12" ht="13.5">
      <c r="A17" s="33" t="s">
        <v>31</v>
      </c>
      <c r="B17" s="41"/>
      <c r="C17" s="8">
        <v>540614</v>
      </c>
      <c r="D17" s="8">
        <v>711014</v>
      </c>
      <c r="E17" s="11">
        <v>721783</v>
      </c>
      <c r="F17" s="13">
        <v>651000</v>
      </c>
      <c r="G17" s="8">
        <v>651000</v>
      </c>
      <c r="H17" s="11">
        <v>824531</v>
      </c>
      <c r="I17" s="15">
        <v>824244</v>
      </c>
      <c r="J17" s="13">
        <v>701000</v>
      </c>
      <c r="K17" s="8">
        <v>740957</v>
      </c>
      <c r="L17" s="11">
        <v>782451</v>
      </c>
    </row>
    <row r="18" spans="1:12" ht="13.5">
      <c r="A18" s="35" t="s">
        <v>32</v>
      </c>
      <c r="B18" s="34"/>
      <c r="C18" s="8">
        <v>6360327</v>
      </c>
      <c r="D18" s="8">
        <v>7205556</v>
      </c>
      <c r="E18" s="11">
        <v>8004170</v>
      </c>
      <c r="F18" s="13">
        <v>49264291</v>
      </c>
      <c r="G18" s="8">
        <v>49264291</v>
      </c>
      <c r="H18" s="11">
        <v>52730173</v>
      </c>
      <c r="I18" s="15">
        <v>6304686</v>
      </c>
      <c r="J18" s="13">
        <v>50264291</v>
      </c>
      <c r="K18" s="8">
        <v>53229884</v>
      </c>
      <c r="L18" s="11">
        <v>56210758</v>
      </c>
    </row>
    <row r="19" spans="1:12" ht="13.5">
      <c r="A19" s="33" t="s">
        <v>33</v>
      </c>
      <c r="B19" s="41"/>
      <c r="C19" s="8">
        <v>246589871</v>
      </c>
      <c r="D19" s="8">
        <v>255848477</v>
      </c>
      <c r="E19" s="11">
        <v>394811477</v>
      </c>
      <c r="F19" s="13">
        <v>324389850</v>
      </c>
      <c r="G19" s="8">
        <v>333885436</v>
      </c>
      <c r="H19" s="11">
        <v>323118850</v>
      </c>
      <c r="I19" s="15">
        <v>429717074</v>
      </c>
      <c r="J19" s="13">
        <v>348837100</v>
      </c>
      <c r="K19" s="8">
        <v>358667000</v>
      </c>
      <c r="L19" s="11">
        <v>381227450</v>
      </c>
    </row>
    <row r="20" spans="1:12" ht="13.5">
      <c r="A20" s="33" t="s">
        <v>34</v>
      </c>
      <c r="B20" s="41" t="s">
        <v>19</v>
      </c>
      <c r="C20" s="8">
        <v>35536130</v>
      </c>
      <c r="D20" s="8">
        <v>29681866</v>
      </c>
      <c r="E20" s="36">
        <v>33871149</v>
      </c>
      <c r="F20" s="37">
        <v>15200046</v>
      </c>
      <c r="G20" s="38">
        <v>8465046</v>
      </c>
      <c r="H20" s="36">
        <v>7447142</v>
      </c>
      <c r="I20" s="39">
        <v>44847861</v>
      </c>
      <c r="J20" s="40">
        <v>10235046</v>
      </c>
      <c r="K20" s="38">
        <v>10838913</v>
      </c>
      <c r="L20" s="36">
        <v>11467570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2129450</v>
      </c>
      <c r="G21" s="8">
        <v>2129450</v>
      </c>
      <c r="H21" s="42">
        <v>240</v>
      </c>
      <c r="I21" s="15">
        <v>0</v>
      </c>
      <c r="J21" s="13">
        <v>2200000</v>
      </c>
      <c r="K21" s="8">
        <v>2329800</v>
      </c>
      <c r="L21" s="11">
        <v>2464928</v>
      </c>
    </row>
    <row r="22" spans="1:12" ht="24.75" customHeight="1">
      <c r="A22" s="43" t="s">
        <v>36</v>
      </c>
      <c r="B22" s="44"/>
      <c r="C22" s="45">
        <f>SUM(C5:C21)</f>
        <v>746616001</v>
      </c>
      <c r="D22" s="45">
        <f aca="true" t="shared" si="0" ref="D22:L22">SUM(D5:D21)</f>
        <v>803876527</v>
      </c>
      <c r="E22" s="46">
        <f t="shared" si="0"/>
        <v>1022855192</v>
      </c>
      <c r="F22" s="47">
        <f t="shared" si="0"/>
        <v>1006494134</v>
      </c>
      <c r="G22" s="45">
        <f t="shared" si="0"/>
        <v>1009254720</v>
      </c>
      <c r="H22" s="48">
        <f t="shared" si="0"/>
        <v>958280875</v>
      </c>
      <c r="I22" s="49">
        <f t="shared" si="0"/>
        <v>1087536751</v>
      </c>
      <c r="J22" s="50">
        <f t="shared" si="0"/>
        <v>1058796826</v>
      </c>
      <c r="K22" s="45">
        <f t="shared" si="0"/>
        <v>1109168589</v>
      </c>
      <c r="L22" s="46">
        <f t="shared" si="0"/>
        <v>1173729203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250365344</v>
      </c>
      <c r="D25" s="8">
        <v>248180433</v>
      </c>
      <c r="E25" s="11">
        <v>261187758</v>
      </c>
      <c r="F25" s="12">
        <v>296973541</v>
      </c>
      <c r="G25" s="8">
        <v>296973541</v>
      </c>
      <c r="H25" s="14">
        <v>264102960</v>
      </c>
      <c r="I25" s="15">
        <v>270103600</v>
      </c>
      <c r="J25" s="13">
        <v>320277794</v>
      </c>
      <c r="K25" s="8">
        <v>339213760</v>
      </c>
      <c r="L25" s="11">
        <v>358934353</v>
      </c>
    </row>
    <row r="26" spans="1:12" ht="13.5">
      <c r="A26" s="35" t="s">
        <v>39</v>
      </c>
      <c r="B26" s="34"/>
      <c r="C26" s="8">
        <v>19031199</v>
      </c>
      <c r="D26" s="8">
        <v>20078193</v>
      </c>
      <c r="E26" s="11">
        <v>21311872</v>
      </c>
      <c r="F26" s="13">
        <v>23035604</v>
      </c>
      <c r="G26" s="8">
        <v>23035604</v>
      </c>
      <c r="H26" s="11">
        <v>22253634</v>
      </c>
      <c r="I26" s="15">
        <v>23265242</v>
      </c>
      <c r="J26" s="13">
        <v>24683925</v>
      </c>
      <c r="K26" s="8">
        <v>26140277</v>
      </c>
      <c r="L26" s="11">
        <v>27656413</v>
      </c>
    </row>
    <row r="27" spans="1:12" ht="13.5">
      <c r="A27" s="35" t="s">
        <v>40</v>
      </c>
      <c r="B27" s="34" t="s">
        <v>41</v>
      </c>
      <c r="C27" s="8">
        <v>21745127</v>
      </c>
      <c r="D27" s="8">
        <v>25603260</v>
      </c>
      <c r="E27" s="11">
        <v>63863737</v>
      </c>
      <c r="F27" s="13">
        <v>24141000</v>
      </c>
      <c r="G27" s="8">
        <v>24141000</v>
      </c>
      <c r="H27" s="11">
        <v>0</v>
      </c>
      <c r="I27" s="15">
        <v>58399127</v>
      </c>
      <c r="J27" s="13">
        <v>27351000</v>
      </c>
      <c r="K27" s="8">
        <v>28964709</v>
      </c>
      <c r="L27" s="11">
        <v>30644662</v>
      </c>
    </row>
    <row r="28" spans="1:12" ht="13.5">
      <c r="A28" s="35" t="s">
        <v>42</v>
      </c>
      <c r="B28" s="34" t="s">
        <v>19</v>
      </c>
      <c r="C28" s="8">
        <v>108129032</v>
      </c>
      <c r="D28" s="8">
        <v>117955461</v>
      </c>
      <c r="E28" s="11">
        <v>156676570</v>
      </c>
      <c r="F28" s="12">
        <v>128783959</v>
      </c>
      <c r="G28" s="8">
        <v>128783959</v>
      </c>
      <c r="H28" s="14">
        <v>0</v>
      </c>
      <c r="I28" s="15">
        <v>126170851</v>
      </c>
      <c r="J28" s="13">
        <v>128992469</v>
      </c>
      <c r="K28" s="8">
        <v>132566680</v>
      </c>
      <c r="L28" s="11">
        <v>135915972</v>
      </c>
    </row>
    <row r="29" spans="1:12" ht="13.5">
      <c r="A29" s="35" t="s">
        <v>43</v>
      </c>
      <c r="B29" s="34"/>
      <c r="C29" s="8">
        <v>11786978</v>
      </c>
      <c r="D29" s="8">
        <v>10485721</v>
      </c>
      <c r="E29" s="11">
        <v>11035121</v>
      </c>
      <c r="F29" s="13">
        <v>14876264</v>
      </c>
      <c r="G29" s="8">
        <v>14876264</v>
      </c>
      <c r="H29" s="11">
        <v>11849052</v>
      </c>
      <c r="I29" s="15">
        <v>12802342</v>
      </c>
      <c r="J29" s="13">
        <v>12771030</v>
      </c>
      <c r="K29" s="8">
        <v>13524522</v>
      </c>
      <c r="L29" s="11">
        <v>14308943</v>
      </c>
    </row>
    <row r="30" spans="1:12" ht="13.5">
      <c r="A30" s="35" t="s">
        <v>44</v>
      </c>
      <c r="B30" s="34" t="s">
        <v>19</v>
      </c>
      <c r="C30" s="8">
        <v>239064261</v>
      </c>
      <c r="D30" s="8">
        <v>267856116</v>
      </c>
      <c r="E30" s="11">
        <v>301974600</v>
      </c>
      <c r="F30" s="12">
        <v>332500000</v>
      </c>
      <c r="G30" s="8">
        <v>332500000</v>
      </c>
      <c r="H30" s="14">
        <v>273668864</v>
      </c>
      <c r="I30" s="15">
        <v>321519584</v>
      </c>
      <c r="J30" s="13">
        <v>345000000</v>
      </c>
      <c r="K30" s="8">
        <v>365355000</v>
      </c>
      <c r="L30" s="11">
        <v>386545590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41059861</v>
      </c>
      <c r="K31" s="8">
        <v>43482392</v>
      </c>
      <c r="L31" s="11">
        <v>46004372</v>
      </c>
    </row>
    <row r="32" spans="1:12" ht="13.5">
      <c r="A32" s="35" t="s">
        <v>47</v>
      </c>
      <c r="B32" s="34"/>
      <c r="C32" s="8">
        <v>40643480</v>
      </c>
      <c r="D32" s="8">
        <v>39993885</v>
      </c>
      <c r="E32" s="11">
        <v>38524348</v>
      </c>
      <c r="F32" s="12">
        <v>48735923</v>
      </c>
      <c r="G32" s="8">
        <v>49476923</v>
      </c>
      <c r="H32" s="14">
        <v>43319310</v>
      </c>
      <c r="I32" s="15">
        <v>46904302</v>
      </c>
      <c r="J32" s="13">
        <v>50059259</v>
      </c>
      <c r="K32" s="8">
        <v>53013203</v>
      </c>
      <c r="L32" s="11">
        <v>56088916</v>
      </c>
    </row>
    <row r="33" spans="1:12" ht="13.5">
      <c r="A33" s="35" t="s">
        <v>48</v>
      </c>
      <c r="B33" s="34"/>
      <c r="C33" s="8">
        <v>32291162</v>
      </c>
      <c r="D33" s="8">
        <v>19712079</v>
      </c>
      <c r="E33" s="11">
        <v>130745851</v>
      </c>
      <c r="F33" s="13">
        <v>35673499</v>
      </c>
      <c r="G33" s="8">
        <v>45169085</v>
      </c>
      <c r="H33" s="11">
        <v>33023127</v>
      </c>
      <c r="I33" s="15">
        <v>123608708</v>
      </c>
      <c r="J33" s="13">
        <v>39178999</v>
      </c>
      <c r="K33" s="8">
        <v>24680843</v>
      </c>
      <c r="L33" s="11">
        <v>30117921</v>
      </c>
    </row>
    <row r="34" spans="1:12" ht="13.5">
      <c r="A34" s="35" t="s">
        <v>49</v>
      </c>
      <c r="B34" s="34" t="s">
        <v>50</v>
      </c>
      <c r="C34" s="8">
        <v>84482444</v>
      </c>
      <c r="D34" s="8">
        <v>112712258</v>
      </c>
      <c r="E34" s="11">
        <v>103941249</v>
      </c>
      <c r="F34" s="12">
        <v>141982596</v>
      </c>
      <c r="G34" s="8">
        <v>134741596</v>
      </c>
      <c r="H34" s="11">
        <v>173834732</v>
      </c>
      <c r="I34" s="15">
        <v>131652243</v>
      </c>
      <c r="J34" s="13">
        <v>115504991</v>
      </c>
      <c r="K34" s="8">
        <v>122278552</v>
      </c>
      <c r="L34" s="11">
        <v>129326259</v>
      </c>
    </row>
    <row r="35" spans="1:12" ht="13.5">
      <c r="A35" s="33" t="s">
        <v>51</v>
      </c>
      <c r="B35" s="41"/>
      <c r="C35" s="8">
        <v>8090237</v>
      </c>
      <c r="D35" s="8">
        <v>1753066</v>
      </c>
      <c r="E35" s="11">
        <v>589023</v>
      </c>
      <c r="F35" s="13">
        <v>0</v>
      </c>
      <c r="G35" s="8">
        <v>0</v>
      </c>
      <c r="H35" s="11">
        <v>0</v>
      </c>
      <c r="I35" s="15">
        <v>380509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815629264</v>
      </c>
      <c r="D36" s="45">
        <f aca="true" t="shared" si="1" ref="D36:L36">SUM(D25:D35)</f>
        <v>864330472</v>
      </c>
      <c r="E36" s="46">
        <f t="shared" si="1"/>
        <v>1089850129</v>
      </c>
      <c r="F36" s="47">
        <f t="shared" si="1"/>
        <v>1046702386</v>
      </c>
      <c r="G36" s="45">
        <f t="shared" si="1"/>
        <v>1049697972</v>
      </c>
      <c r="H36" s="46">
        <f t="shared" si="1"/>
        <v>822051679</v>
      </c>
      <c r="I36" s="49">
        <f t="shared" si="1"/>
        <v>1114806508</v>
      </c>
      <c r="J36" s="50">
        <f t="shared" si="1"/>
        <v>1104879328</v>
      </c>
      <c r="K36" s="45">
        <f t="shared" si="1"/>
        <v>1149219938</v>
      </c>
      <c r="L36" s="46">
        <f t="shared" si="1"/>
        <v>1215543401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-69013263</v>
      </c>
      <c r="D38" s="61">
        <f aca="true" t="shared" si="2" ref="D38:L38">+D22-D36</f>
        <v>-60453945</v>
      </c>
      <c r="E38" s="62">
        <f t="shared" si="2"/>
        <v>-66994937</v>
      </c>
      <c r="F38" s="63">
        <f t="shared" si="2"/>
        <v>-40208252</v>
      </c>
      <c r="G38" s="61">
        <f t="shared" si="2"/>
        <v>-40443252</v>
      </c>
      <c r="H38" s="62">
        <f t="shared" si="2"/>
        <v>136229196</v>
      </c>
      <c r="I38" s="64">
        <f t="shared" si="2"/>
        <v>-27269757</v>
      </c>
      <c r="J38" s="65">
        <f t="shared" si="2"/>
        <v>-46082502</v>
      </c>
      <c r="K38" s="61">
        <f t="shared" si="2"/>
        <v>-40051349</v>
      </c>
      <c r="L38" s="62">
        <f t="shared" si="2"/>
        <v>-41814198</v>
      </c>
    </row>
    <row r="39" spans="1:12" ht="13.5">
      <c r="A39" s="33" t="s">
        <v>54</v>
      </c>
      <c r="B39" s="41"/>
      <c r="C39" s="8">
        <v>220772199</v>
      </c>
      <c r="D39" s="8">
        <v>85945574</v>
      </c>
      <c r="E39" s="11">
        <v>60861139</v>
      </c>
      <c r="F39" s="13">
        <v>92307150</v>
      </c>
      <c r="G39" s="8">
        <v>165507150</v>
      </c>
      <c r="H39" s="11">
        <v>157307150</v>
      </c>
      <c r="I39" s="15">
        <v>35069166</v>
      </c>
      <c r="J39" s="13">
        <v>91144900</v>
      </c>
      <c r="K39" s="8">
        <v>96501000</v>
      </c>
      <c r="L39" s="11">
        <v>102152550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151758936</v>
      </c>
      <c r="D42" s="72">
        <f aca="true" t="shared" si="3" ref="D42:L42">SUM(D38:D41)</f>
        <v>25491629</v>
      </c>
      <c r="E42" s="73">
        <f t="shared" si="3"/>
        <v>-6133798</v>
      </c>
      <c r="F42" s="74">
        <f t="shared" si="3"/>
        <v>52098898</v>
      </c>
      <c r="G42" s="72">
        <f t="shared" si="3"/>
        <v>125063898</v>
      </c>
      <c r="H42" s="73">
        <f t="shared" si="3"/>
        <v>293536346</v>
      </c>
      <c r="I42" s="75">
        <f t="shared" si="3"/>
        <v>7799409</v>
      </c>
      <c r="J42" s="76">
        <f t="shared" si="3"/>
        <v>45062398</v>
      </c>
      <c r="K42" s="72">
        <f t="shared" si="3"/>
        <v>56449651</v>
      </c>
      <c r="L42" s="73">
        <f t="shared" si="3"/>
        <v>60338352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151758936</v>
      </c>
      <c r="D44" s="82">
        <f aca="true" t="shared" si="4" ref="D44:L44">+D42-D43</f>
        <v>25491629</v>
      </c>
      <c r="E44" s="83">
        <f t="shared" si="4"/>
        <v>-6133798</v>
      </c>
      <c r="F44" s="84">
        <f t="shared" si="4"/>
        <v>52098898</v>
      </c>
      <c r="G44" s="82">
        <f t="shared" si="4"/>
        <v>125063898</v>
      </c>
      <c r="H44" s="83">
        <f t="shared" si="4"/>
        <v>293536346</v>
      </c>
      <c r="I44" s="85">
        <f t="shared" si="4"/>
        <v>7799409</v>
      </c>
      <c r="J44" s="86">
        <f t="shared" si="4"/>
        <v>45062398</v>
      </c>
      <c r="K44" s="82">
        <f t="shared" si="4"/>
        <v>56449651</v>
      </c>
      <c r="L44" s="83">
        <f t="shared" si="4"/>
        <v>60338352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151758936</v>
      </c>
      <c r="D46" s="72">
        <f aca="true" t="shared" si="5" ref="D46:L46">SUM(D44:D45)</f>
        <v>25491629</v>
      </c>
      <c r="E46" s="73">
        <f t="shared" si="5"/>
        <v>-6133798</v>
      </c>
      <c r="F46" s="74">
        <f t="shared" si="5"/>
        <v>52098898</v>
      </c>
      <c r="G46" s="72">
        <f t="shared" si="5"/>
        <v>125063898</v>
      </c>
      <c r="H46" s="73">
        <f t="shared" si="5"/>
        <v>293536346</v>
      </c>
      <c r="I46" s="75">
        <f t="shared" si="5"/>
        <v>7799409</v>
      </c>
      <c r="J46" s="76">
        <f t="shared" si="5"/>
        <v>45062398</v>
      </c>
      <c r="K46" s="72">
        <f t="shared" si="5"/>
        <v>56449651</v>
      </c>
      <c r="L46" s="73">
        <f t="shared" si="5"/>
        <v>60338352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151758936</v>
      </c>
      <c r="D48" s="92">
        <f aca="true" t="shared" si="6" ref="D48:L48">SUM(D46:D47)</f>
        <v>25491629</v>
      </c>
      <c r="E48" s="93">
        <f t="shared" si="6"/>
        <v>-6133798</v>
      </c>
      <c r="F48" s="94">
        <f t="shared" si="6"/>
        <v>52098898</v>
      </c>
      <c r="G48" s="92">
        <f t="shared" si="6"/>
        <v>125063898</v>
      </c>
      <c r="H48" s="95">
        <f t="shared" si="6"/>
        <v>293536346</v>
      </c>
      <c r="I48" s="96">
        <f t="shared" si="6"/>
        <v>7799409</v>
      </c>
      <c r="J48" s="97">
        <f t="shared" si="6"/>
        <v>45062398</v>
      </c>
      <c r="K48" s="92">
        <f t="shared" si="6"/>
        <v>56449651</v>
      </c>
      <c r="L48" s="98">
        <f t="shared" si="6"/>
        <v>60338352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57238528</v>
      </c>
      <c r="D5" s="8">
        <v>65594000</v>
      </c>
      <c r="E5" s="9">
        <v>68105690</v>
      </c>
      <c r="F5" s="10">
        <v>106775527</v>
      </c>
      <c r="G5" s="8">
        <v>106775527</v>
      </c>
      <c r="H5" s="11">
        <v>90683222</v>
      </c>
      <c r="I5" s="12">
        <v>90683224</v>
      </c>
      <c r="J5" s="10">
        <v>113609160</v>
      </c>
      <c r="K5" s="8">
        <v>120084882</v>
      </c>
      <c r="L5" s="11">
        <v>126809636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83081990</v>
      </c>
      <c r="D7" s="8">
        <v>87608000</v>
      </c>
      <c r="E7" s="11">
        <v>94111326</v>
      </c>
      <c r="F7" s="13">
        <v>116654796</v>
      </c>
      <c r="G7" s="8">
        <v>116654796</v>
      </c>
      <c r="H7" s="11">
        <v>99797339</v>
      </c>
      <c r="I7" s="14">
        <v>96289768</v>
      </c>
      <c r="J7" s="13">
        <v>124120703</v>
      </c>
      <c r="K7" s="8">
        <v>131195583</v>
      </c>
      <c r="L7" s="11">
        <v>138542536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10422375</v>
      </c>
      <c r="D10" s="8">
        <v>11405000</v>
      </c>
      <c r="E10" s="36">
        <v>13789259</v>
      </c>
      <c r="F10" s="37">
        <v>17028669</v>
      </c>
      <c r="G10" s="38">
        <v>17028669</v>
      </c>
      <c r="H10" s="36">
        <v>13081202</v>
      </c>
      <c r="I10" s="39">
        <v>13081202</v>
      </c>
      <c r="J10" s="40">
        <v>18118504</v>
      </c>
      <c r="K10" s="38">
        <v>19151258</v>
      </c>
      <c r="L10" s="36">
        <v>20223729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250869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227989</v>
      </c>
      <c r="D12" s="8">
        <v>265000</v>
      </c>
      <c r="E12" s="11">
        <v>353905</v>
      </c>
      <c r="F12" s="13">
        <v>469935</v>
      </c>
      <c r="G12" s="8">
        <v>469935</v>
      </c>
      <c r="H12" s="11">
        <v>328791</v>
      </c>
      <c r="I12" s="15">
        <v>328584</v>
      </c>
      <c r="J12" s="13">
        <v>500011</v>
      </c>
      <c r="K12" s="8">
        <v>528512</v>
      </c>
      <c r="L12" s="11">
        <v>558109</v>
      </c>
    </row>
    <row r="13" spans="1:12" ht="13.5">
      <c r="A13" s="33" t="s">
        <v>27</v>
      </c>
      <c r="B13" s="41"/>
      <c r="C13" s="8">
        <v>358652</v>
      </c>
      <c r="D13" s="8">
        <v>277000</v>
      </c>
      <c r="E13" s="11">
        <v>638022</v>
      </c>
      <c r="F13" s="13">
        <v>505881</v>
      </c>
      <c r="G13" s="8">
        <v>505881</v>
      </c>
      <c r="H13" s="11">
        <v>518238</v>
      </c>
      <c r="I13" s="15">
        <v>518238</v>
      </c>
      <c r="J13" s="13">
        <v>538257</v>
      </c>
      <c r="K13" s="8">
        <v>568938</v>
      </c>
      <c r="L13" s="11">
        <v>600799</v>
      </c>
    </row>
    <row r="14" spans="1:12" ht="13.5">
      <c r="A14" s="33" t="s">
        <v>28</v>
      </c>
      <c r="B14" s="41"/>
      <c r="C14" s="8">
        <v>55540983</v>
      </c>
      <c r="D14" s="8">
        <v>29899000</v>
      </c>
      <c r="E14" s="11">
        <v>32559258</v>
      </c>
      <c r="F14" s="13">
        <v>76042203</v>
      </c>
      <c r="G14" s="8">
        <v>76042203</v>
      </c>
      <c r="H14" s="11">
        <v>20022887</v>
      </c>
      <c r="I14" s="15">
        <v>20022887</v>
      </c>
      <c r="J14" s="13">
        <v>72042204</v>
      </c>
      <c r="K14" s="8">
        <v>72042204</v>
      </c>
      <c r="L14" s="11">
        <v>72042204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2826165</v>
      </c>
      <c r="D16" s="8">
        <v>8823000</v>
      </c>
      <c r="E16" s="11">
        <v>3359890</v>
      </c>
      <c r="F16" s="13">
        <v>423416</v>
      </c>
      <c r="G16" s="8">
        <v>423416</v>
      </c>
      <c r="H16" s="11">
        <v>400436</v>
      </c>
      <c r="I16" s="15">
        <v>300024</v>
      </c>
      <c r="J16" s="13">
        <v>450514</v>
      </c>
      <c r="K16" s="8">
        <v>476194</v>
      </c>
      <c r="L16" s="11">
        <v>502861</v>
      </c>
    </row>
    <row r="17" spans="1:12" ht="13.5">
      <c r="A17" s="33" t="s">
        <v>31</v>
      </c>
      <c r="B17" s="41"/>
      <c r="C17" s="8">
        <v>3121311</v>
      </c>
      <c r="D17" s="8">
        <v>2257000</v>
      </c>
      <c r="E17" s="11">
        <v>3525423</v>
      </c>
      <c r="F17" s="13">
        <v>11205291</v>
      </c>
      <c r="G17" s="8">
        <v>11205291</v>
      </c>
      <c r="H17" s="11">
        <v>9696569</v>
      </c>
      <c r="I17" s="15">
        <v>7116164</v>
      </c>
      <c r="J17" s="13">
        <v>11922430</v>
      </c>
      <c r="K17" s="8">
        <v>12602008</v>
      </c>
      <c r="L17" s="11">
        <v>13307721</v>
      </c>
    </row>
    <row r="18" spans="1:12" ht="13.5">
      <c r="A18" s="35" t="s">
        <v>32</v>
      </c>
      <c r="B18" s="34"/>
      <c r="C18" s="8">
        <v>9665397</v>
      </c>
      <c r="D18" s="8">
        <v>5325000</v>
      </c>
      <c r="E18" s="11">
        <v>5676019</v>
      </c>
      <c r="F18" s="13">
        <v>2538653</v>
      </c>
      <c r="G18" s="8">
        <v>2538653</v>
      </c>
      <c r="H18" s="11">
        <v>1857897</v>
      </c>
      <c r="I18" s="15">
        <v>1779041</v>
      </c>
      <c r="J18" s="13">
        <v>2701127</v>
      </c>
      <c r="K18" s="8">
        <v>2855091</v>
      </c>
      <c r="L18" s="11">
        <v>3014976</v>
      </c>
    </row>
    <row r="19" spans="1:12" ht="13.5">
      <c r="A19" s="33" t="s">
        <v>33</v>
      </c>
      <c r="B19" s="41"/>
      <c r="C19" s="8">
        <v>73625539</v>
      </c>
      <c r="D19" s="8">
        <v>87633000</v>
      </c>
      <c r="E19" s="11">
        <v>112388370</v>
      </c>
      <c r="F19" s="13">
        <v>114153000</v>
      </c>
      <c r="G19" s="8">
        <v>114153000</v>
      </c>
      <c r="H19" s="11">
        <v>113972827</v>
      </c>
      <c r="I19" s="15">
        <v>113972740</v>
      </c>
      <c r="J19" s="13">
        <v>129937000</v>
      </c>
      <c r="K19" s="8">
        <v>139931000</v>
      </c>
      <c r="L19" s="11">
        <v>147774000</v>
      </c>
    </row>
    <row r="20" spans="1:12" ht="13.5">
      <c r="A20" s="33" t="s">
        <v>34</v>
      </c>
      <c r="B20" s="41" t="s">
        <v>19</v>
      </c>
      <c r="C20" s="8">
        <v>2290589</v>
      </c>
      <c r="D20" s="8">
        <v>7328000</v>
      </c>
      <c r="E20" s="36">
        <v>122699490</v>
      </c>
      <c r="F20" s="37">
        <v>1627625</v>
      </c>
      <c r="G20" s="38">
        <v>1627625</v>
      </c>
      <c r="H20" s="36">
        <v>5117388</v>
      </c>
      <c r="I20" s="39">
        <v>6692068</v>
      </c>
      <c r="J20" s="40">
        <v>1731791</v>
      </c>
      <c r="K20" s="38">
        <v>1830503</v>
      </c>
      <c r="L20" s="36">
        <v>1933012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1510578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298399518</v>
      </c>
      <c r="D22" s="45">
        <f aca="true" t="shared" si="0" ref="D22:L22">SUM(D5:D21)</f>
        <v>306414000</v>
      </c>
      <c r="E22" s="46">
        <f t="shared" si="0"/>
        <v>457457521</v>
      </c>
      <c r="F22" s="47">
        <f t="shared" si="0"/>
        <v>447424996</v>
      </c>
      <c r="G22" s="45">
        <f t="shared" si="0"/>
        <v>447424996</v>
      </c>
      <c r="H22" s="48">
        <f t="shared" si="0"/>
        <v>355476796</v>
      </c>
      <c r="I22" s="49">
        <f t="shared" si="0"/>
        <v>352294518</v>
      </c>
      <c r="J22" s="50">
        <f t="shared" si="0"/>
        <v>475671701</v>
      </c>
      <c r="K22" s="45">
        <f t="shared" si="0"/>
        <v>501266173</v>
      </c>
      <c r="L22" s="46">
        <f t="shared" si="0"/>
        <v>525309583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94191668</v>
      </c>
      <c r="D25" s="8">
        <v>123097800</v>
      </c>
      <c r="E25" s="11">
        <v>118246136</v>
      </c>
      <c r="F25" s="12">
        <v>129304131</v>
      </c>
      <c r="G25" s="8">
        <v>129304131</v>
      </c>
      <c r="H25" s="14">
        <v>117150146</v>
      </c>
      <c r="I25" s="15">
        <v>132768816</v>
      </c>
      <c r="J25" s="13">
        <v>143681750</v>
      </c>
      <c r="K25" s="8">
        <v>153308428</v>
      </c>
      <c r="L25" s="11">
        <v>163426782</v>
      </c>
    </row>
    <row r="26" spans="1:12" ht="13.5">
      <c r="A26" s="35" t="s">
        <v>39</v>
      </c>
      <c r="B26" s="34"/>
      <c r="C26" s="8">
        <v>10492170</v>
      </c>
      <c r="D26" s="8">
        <v>11790000</v>
      </c>
      <c r="E26" s="11">
        <v>13243062</v>
      </c>
      <c r="F26" s="13">
        <v>13784169</v>
      </c>
      <c r="G26" s="8">
        <v>13784169</v>
      </c>
      <c r="H26" s="11">
        <v>12924974</v>
      </c>
      <c r="I26" s="15">
        <v>0</v>
      </c>
      <c r="J26" s="13">
        <v>14804198</v>
      </c>
      <c r="K26" s="8">
        <v>15796079</v>
      </c>
      <c r="L26" s="11">
        <v>16838620</v>
      </c>
    </row>
    <row r="27" spans="1:12" ht="13.5">
      <c r="A27" s="35" t="s">
        <v>40</v>
      </c>
      <c r="B27" s="34" t="s">
        <v>41</v>
      </c>
      <c r="C27" s="8">
        <v>2690981</v>
      </c>
      <c r="D27" s="8">
        <v>73146000</v>
      </c>
      <c r="E27" s="11">
        <v>66031882</v>
      </c>
      <c r="F27" s="13">
        <v>35525076</v>
      </c>
      <c r="G27" s="8">
        <v>35525076</v>
      </c>
      <c r="H27" s="11">
        <v>0</v>
      </c>
      <c r="I27" s="15">
        <v>184742196</v>
      </c>
      <c r="J27" s="13">
        <v>37798681</v>
      </c>
      <c r="K27" s="8">
        <v>39953206</v>
      </c>
      <c r="L27" s="11">
        <v>42190585</v>
      </c>
    </row>
    <row r="28" spans="1:12" ht="13.5">
      <c r="A28" s="35" t="s">
        <v>42</v>
      </c>
      <c r="B28" s="34" t="s">
        <v>19</v>
      </c>
      <c r="C28" s="8">
        <v>61009541</v>
      </c>
      <c r="D28" s="8">
        <v>60127000</v>
      </c>
      <c r="E28" s="11">
        <v>62987316</v>
      </c>
      <c r="F28" s="12">
        <v>66899421</v>
      </c>
      <c r="G28" s="8">
        <v>66899421</v>
      </c>
      <c r="H28" s="14">
        <v>59717237</v>
      </c>
      <c r="I28" s="15">
        <v>99744580</v>
      </c>
      <c r="J28" s="13">
        <v>70116984</v>
      </c>
      <c r="K28" s="8">
        <v>74113652</v>
      </c>
      <c r="L28" s="11">
        <v>78264016</v>
      </c>
    </row>
    <row r="29" spans="1:12" ht="13.5">
      <c r="A29" s="35" t="s">
        <v>43</v>
      </c>
      <c r="B29" s="34"/>
      <c r="C29" s="8">
        <v>127595</v>
      </c>
      <c r="D29" s="8">
        <v>231000</v>
      </c>
      <c r="E29" s="11">
        <v>1214925</v>
      </c>
      <c r="F29" s="13">
        <v>1519033</v>
      </c>
      <c r="G29" s="8">
        <v>1519033</v>
      </c>
      <c r="H29" s="11">
        <v>543963</v>
      </c>
      <c r="I29" s="15">
        <v>599219</v>
      </c>
      <c r="J29" s="13">
        <v>744800</v>
      </c>
      <c r="K29" s="8">
        <v>787254</v>
      </c>
      <c r="L29" s="11">
        <v>831340</v>
      </c>
    </row>
    <row r="30" spans="1:12" ht="13.5">
      <c r="A30" s="35" t="s">
        <v>44</v>
      </c>
      <c r="B30" s="34" t="s">
        <v>19</v>
      </c>
      <c r="C30" s="8">
        <v>67501132</v>
      </c>
      <c r="D30" s="8">
        <v>65626000</v>
      </c>
      <c r="E30" s="11">
        <v>74560364</v>
      </c>
      <c r="F30" s="12">
        <v>92258921</v>
      </c>
      <c r="G30" s="8">
        <v>92258921</v>
      </c>
      <c r="H30" s="14">
        <v>81353759</v>
      </c>
      <c r="I30" s="15">
        <v>81354073</v>
      </c>
      <c r="J30" s="13">
        <v>98163492</v>
      </c>
      <c r="K30" s="8">
        <v>103758811</v>
      </c>
      <c r="L30" s="11">
        <v>109569304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26056366</v>
      </c>
      <c r="D32" s="8">
        <v>44545000</v>
      </c>
      <c r="E32" s="11">
        <v>30486613</v>
      </c>
      <c r="F32" s="12">
        <v>50055359</v>
      </c>
      <c r="G32" s="8">
        <v>50055359</v>
      </c>
      <c r="H32" s="14">
        <v>37083022</v>
      </c>
      <c r="I32" s="15">
        <v>32819022</v>
      </c>
      <c r="J32" s="13">
        <v>45318809</v>
      </c>
      <c r="K32" s="8">
        <v>46003626</v>
      </c>
      <c r="L32" s="11">
        <v>49501163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70426677</v>
      </c>
      <c r="D34" s="8">
        <v>71596201</v>
      </c>
      <c r="E34" s="11">
        <v>69938837</v>
      </c>
      <c r="F34" s="12">
        <v>87008947</v>
      </c>
      <c r="G34" s="8">
        <v>87008947</v>
      </c>
      <c r="H34" s="11">
        <v>60044478</v>
      </c>
      <c r="I34" s="15">
        <v>60701469</v>
      </c>
      <c r="J34" s="13">
        <v>95758028</v>
      </c>
      <c r="K34" s="8">
        <v>99874233</v>
      </c>
      <c r="L34" s="11">
        <v>105187191</v>
      </c>
    </row>
    <row r="35" spans="1:12" ht="13.5">
      <c r="A35" s="33" t="s">
        <v>51</v>
      </c>
      <c r="B35" s="41"/>
      <c r="C35" s="8">
        <v>-30330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96160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332465800</v>
      </c>
      <c r="D36" s="45">
        <f aca="true" t="shared" si="1" ref="D36:L36">SUM(D25:D35)</f>
        <v>450159001</v>
      </c>
      <c r="E36" s="46">
        <f t="shared" si="1"/>
        <v>436709135</v>
      </c>
      <c r="F36" s="47">
        <f t="shared" si="1"/>
        <v>476355057</v>
      </c>
      <c r="G36" s="45">
        <f t="shared" si="1"/>
        <v>476355057</v>
      </c>
      <c r="H36" s="46">
        <f t="shared" si="1"/>
        <v>368817579</v>
      </c>
      <c r="I36" s="49">
        <f t="shared" si="1"/>
        <v>592825535</v>
      </c>
      <c r="J36" s="50">
        <f t="shared" si="1"/>
        <v>506386742</v>
      </c>
      <c r="K36" s="45">
        <f t="shared" si="1"/>
        <v>533595289</v>
      </c>
      <c r="L36" s="46">
        <f t="shared" si="1"/>
        <v>565809001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-34066282</v>
      </c>
      <c r="D38" s="61">
        <f aca="true" t="shared" si="2" ref="D38:L38">+D22-D36</f>
        <v>-143745001</v>
      </c>
      <c r="E38" s="62">
        <f t="shared" si="2"/>
        <v>20748386</v>
      </c>
      <c r="F38" s="63">
        <f t="shared" si="2"/>
        <v>-28930061</v>
      </c>
      <c r="G38" s="61">
        <f t="shared" si="2"/>
        <v>-28930061</v>
      </c>
      <c r="H38" s="62">
        <f t="shared" si="2"/>
        <v>-13340783</v>
      </c>
      <c r="I38" s="64">
        <f t="shared" si="2"/>
        <v>-240531017</v>
      </c>
      <c r="J38" s="65">
        <f t="shared" si="2"/>
        <v>-30715041</v>
      </c>
      <c r="K38" s="61">
        <f t="shared" si="2"/>
        <v>-32329116</v>
      </c>
      <c r="L38" s="62">
        <f t="shared" si="2"/>
        <v>-40499418</v>
      </c>
    </row>
    <row r="39" spans="1:12" ht="13.5">
      <c r="A39" s="33" t="s">
        <v>54</v>
      </c>
      <c r="B39" s="41"/>
      <c r="C39" s="8">
        <v>31537407</v>
      </c>
      <c r="D39" s="8">
        <v>38768000</v>
      </c>
      <c r="E39" s="11">
        <v>55499013</v>
      </c>
      <c r="F39" s="13">
        <v>29460000</v>
      </c>
      <c r="G39" s="8">
        <v>29460000</v>
      </c>
      <c r="H39" s="11">
        <v>29095690</v>
      </c>
      <c r="I39" s="15">
        <v>29095690</v>
      </c>
      <c r="J39" s="13">
        <v>47219000</v>
      </c>
      <c r="K39" s="8">
        <v>36243000</v>
      </c>
      <c r="L39" s="11">
        <v>54352000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-2528875</v>
      </c>
      <c r="D42" s="72">
        <f aca="true" t="shared" si="3" ref="D42:L42">SUM(D38:D41)</f>
        <v>-104977001</v>
      </c>
      <c r="E42" s="73">
        <f t="shared" si="3"/>
        <v>76247399</v>
      </c>
      <c r="F42" s="74">
        <f t="shared" si="3"/>
        <v>529939</v>
      </c>
      <c r="G42" s="72">
        <f t="shared" si="3"/>
        <v>529939</v>
      </c>
      <c r="H42" s="73">
        <f t="shared" si="3"/>
        <v>15754907</v>
      </c>
      <c r="I42" s="75">
        <f t="shared" si="3"/>
        <v>-211435327</v>
      </c>
      <c r="J42" s="76">
        <f t="shared" si="3"/>
        <v>16503959</v>
      </c>
      <c r="K42" s="72">
        <f t="shared" si="3"/>
        <v>3913884</v>
      </c>
      <c r="L42" s="73">
        <f t="shared" si="3"/>
        <v>13852582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-2528875</v>
      </c>
      <c r="D44" s="82">
        <f aca="true" t="shared" si="4" ref="D44:L44">+D42-D43</f>
        <v>-104977001</v>
      </c>
      <c r="E44" s="83">
        <f t="shared" si="4"/>
        <v>76247399</v>
      </c>
      <c r="F44" s="84">
        <f t="shared" si="4"/>
        <v>529939</v>
      </c>
      <c r="G44" s="82">
        <f t="shared" si="4"/>
        <v>529939</v>
      </c>
      <c r="H44" s="83">
        <f t="shared" si="4"/>
        <v>15754907</v>
      </c>
      <c r="I44" s="85">
        <f t="shared" si="4"/>
        <v>-211435327</v>
      </c>
      <c r="J44" s="86">
        <f t="shared" si="4"/>
        <v>16503959</v>
      </c>
      <c r="K44" s="82">
        <f t="shared" si="4"/>
        <v>3913884</v>
      </c>
      <c r="L44" s="83">
        <f t="shared" si="4"/>
        <v>13852582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-2528875</v>
      </c>
      <c r="D46" s="72">
        <f aca="true" t="shared" si="5" ref="D46:L46">SUM(D44:D45)</f>
        <v>-104977001</v>
      </c>
      <c r="E46" s="73">
        <f t="shared" si="5"/>
        <v>76247399</v>
      </c>
      <c r="F46" s="74">
        <f t="shared" si="5"/>
        <v>529939</v>
      </c>
      <c r="G46" s="72">
        <f t="shared" si="5"/>
        <v>529939</v>
      </c>
      <c r="H46" s="73">
        <f t="shared" si="5"/>
        <v>15754907</v>
      </c>
      <c r="I46" s="75">
        <f t="shared" si="5"/>
        <v>-211435327</v>
      </c>
      <c r="J46" s="76">
        <f t="shared" si="5"/>
        <v>16503959</v>
      </c>
      <c r="K46" s="72">
        <f t="shared" si="5"/>
        <v>3913884</v>
      </c>
      <c r="L46" s="73">
        <f t="shared" si="5"/>
        <v>13852582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-2528875</v>
      </c>
      <c r="D48" s="92">
        <f aca="true" t="shared" si="6" ref="D48:L48">SUM(D46:D47)</f>
        <v>-104977001</v>
      </c>
      <c r="E48" s="93">
        <f t="shared" si="6"/>
        <v>76247399</v>
      </c>
      <c r="F48" s="94">
        <f t="shared" si="6"/>
        <v>529939</v>
      </c>
      <c r="G48" s="92">
        <f t="shared" si="6"/>
        <v>529939</v>
      </c>
      <c r="H48" s="95">
        <f t="shared" si="6"/>
        <v>15754907</v>
      </c>
      <c r="I48" s="96">
        <f t="shared" si="6"/>
        <v>-211435327</v>
      </c>
      <c r="J48" s="97">
        <f t="shared" si="6"/>
        <v>16503959</v>
      </c>
      <c r="K48" s="92">
        <f t="shared" si="6"/>
        <v>3913884</v>
      </c>
      <c r="L48" s="98">
        <f t="shared" si="6"/>
        <v>13852582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12594085</v>
      </c>
      <c r="D5" s="8">
        <v>29908471</v>
      </c>
      <c r="E5" s="9">
        <v>31320625</v>
      </c>
      <c r="F5" s="10">
        <v>31587190</v>
      </c>
      <c r="G5" s="8">
        <v>58321273</v>
      </c>
      <c r="H5" s="11">
        <v>59895431</v>
      </c>
      <c r="I5" s="12">
        <v>61588255</v>
      </c>
      <c r="J5" s="10">
        <v>51279016</v>
      </c>
      <c r="K5" s="8">
        <v>54201920</v>
      </c>
      <c r="L5" s="11">
        <v>57237228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2564209</v>
      </c>
      <c r="D10" s="8">
        <v>3179464</v>
      </c>
      <c r="E10" s="36">
        <v>2586338</v>
      </c>
      <c r="F10" s="37">
        <v>2694675</v>
      </c>
      <c r="G10" s="38">
        <v>3021096</v>
      </c>
      <c r="H10" s="36">
        <v>3022400</v>
      </c>
      <c r="I10" s="39">
        <v>3039615</v>
      </c>
      <c r="J10" s="40">
        <v>3607170</v>
      </c>
      <c r="K10" s="38">
        <v>3812779</v>
      </c>
      <c r="L10" s="36">
        <v>4026295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269430</v>
      </c>
      <c r="D12" s="8">
        <v>324656</v>
      </c>
      <c r="E12" s="11">
        <v>301877</v>
      </c>
      <c r="F12" s="13">
        <v>312977</v>
      </c>
      <c r="G12" s="8">
        <v>320743</v>
      </c>
      <c r="H12" s="11">
        <v>308608</v>
      </c>
      <c r="I12" s="15">
        <v>307525</v>
      </c>
      <c r="J12" s="13">
        <v>341270</v>
      </c>
      <c r="K12" s="8">
        <v>360723</v>
      </c>
      <c r="L12" s="11">
        <v>380923</v>
      </c>
    </row>
    <row r="13" spans="1:12" ht="13.5">
      <c r="A13" s="33" t="s">
        <v>27</v>
      </c>
      <c r="B13" s="41"/>
      <c r="C13" s="8">
        <v>1609882</v>
      </c>
      <c r="D13" s="8">
        <v>2882082</v>
      </c>
      <c r="E13" s="11">
        <v>4400886</v>
      </c>
      <c r="F13" s="13">
        <v>4485148</v>
      </c>
      <c r="G13" s="8">
        <v>5038293</v>
      </c>
      <c r="H13" s="11">
        <v>6784436</v>
      </c>
      <c r="I13" s="15">
        <v>6784436</v>
      </c>
      <c r="J13" s="13">
        <v>5360744</v>
      </c>
      <c r="K13" s="8">
        <v>5666306</v>
      </c>
      <c r="L13" s="11">
        <v>5983619</v>
      </c>
    </row>
    <row r="14" spans="1:12" ht="13.5">
      <c r="A14" s="33" t="s">
        <v>28</v>
      </c>
      <c r="B14" s="41"/>
      <c r="C14" s="8">
        <v>206333</v>
      </c>
      <c r="D14" s="8">
        <v>0</v>
      </c>
      <c r="E14" s="11">
        <v>0</v>
      </c>
      <c r="F14" s="13">
        <v>327703</v>
      </c>
      <c r="G14" s="8">
        <v>200000</v>
      </c>
      <c r="H14" s="11">
        <v>231586</v>
      </c>
      <c r="I14" s="15">
        <v>0</v>
      </c>
      <c r="J14" s="13">
        <v>212800</v>
      </c>
      <c r="K14" s="8">
        <v>224930</v>
      </c>
      <c r="L14" s="11">
        <v>237526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221172</v>
      </c>
      <c r="D16" s="8">
        <v>1029800</v>
      </c>
      <c r="E16" s="11">
        <v>981800</v>
      </c>
      <c r="F16" s="13">
        <v>315966</v>
      </c>
      <c r="G16" s="8">
        <v>315966</v>
      </c>
      <c r="H16" s="11">
        <v>66250</v>
      </c>
      <c r="I16" s="15">
        <v>1069700</v>
      </c>
      <c r="J16" s="13">
        <v>336187</v>
      </c>
      <c r="K16" s="8">
        <v>355350</v>
      </c>
      <c r="L16" s="11">
        <v>375250</v>
      </c>
    </row>
    <row r="17" spans="1:12" ht="13.5">
      <c r="A17" s="33" t="s">
        <v>31</v>
      </c>
      <c r="B17" s="41"/>
      <c r="C17" s="8">
        <v>2328118</v>
      </c>
      <c r="D17" s="8">
        <v>2865584</v>
      </c>
      <c r="E17" s="11">
        <v>2521726</v>
      </c>
      <c r="F17" s="13">
        <v>3034396</v>
      </c>
      <c r="G17" s="8">
        <v>3034396</v>
      </c>
      <c r="H17" s="11">
        <v>2733107</v>
      </c>
      <c r="I17" s="15">
        <v>2526173</v>
      </c>
      <c r="J17" s="13">
        <v>3228598</v>
      </c>
      <c r="K17" s="8">
        <v>3412628</v>
      </c>
      <c r="L17" s="11">
        <v>3603735</v>
      </c>
    </row>
    <row r="18" spans="1:12" ht="13.5">
      <c r="A18" s="35" t="s">
        <v>32</v>
      </c>
      <c r="B18" s="34"/>
      <c r="C18" s="8">
        <v>1952081</v>
      </c>
      <c r="D18" s="8">
        <v>1353922</v>
      </c>
      <c r="E18" s="11">
        <v>1614212</v>
      </c>
      <c r="F18" s="13">
        <v>2196574</v>
      </c>
      <c r="G18" s="8">
        <v>2196574</v>
      </c>
      <c r="H18" s="11">
        <v>2651501</v>
      </c>
      <c r="I18" s="15">
        <v>1585500</v>
      </c>
      <c r="J18" s="13">
        <v>2337155</v>
      </c>
      <c r="K18" s="8">
        <v>2470373</v>
      </c>
      <c r="L18" s="11">
        <v>2608713</v>
      </c>
    </row>
    <row r="19" spans="1:12" ht="13.5">
      <c r="A19" s="33" t="s">
        <v>33</v>
      </c>
      <c r="B19" s="41"/>
      <c r="C19" s="8">
        <v>68062483</v>
      </c>
      <c r="D19" s="8">
        <v>76724114</v>
      </c>
      <c r="E19" s="11">
        <v>100118417</v>
      </c>
      <c r="F19" s="13">
        <v>94154000</v>
      </c>
      <c r="G19" s="8">
        <v>94154000</v>
      </c>
      <c r="H19" s="11">
        <v>94154005</v>
      </c>
      <c r="I19" s="15">
        <v>94154004</v>
      </c>
      <c r="J19" s="13">
        <v>102322000</v>
      </c>
      <c r="K19" s="8">
        <v>110393000</v>
      </c>
      <c r="L19" s="11">
        <v>105337000</v>
      </c>
    </row>
    <row r="20" spans="1:12" ht="13.5">
      <c r="A20" s="33" t="s">
        <v>34</v>
      </c>
      <c r="B20" s="41" t="s">
        <v>19</v>
      </c>
      <c r="C20" s="8">
        <v>1631335</v>
      </c>
      <c r="D20" s="8">
        <v>3077125</v>
      </c>
      <c r="E20" s="36">
        <v>2098768</v>
      </c>
      <c r="F20" s="37">
        <v>1509474</v>
      </c>
      <c r="G20" s="38">
        <v>1559964</v>
      </c>
      <c r="H20" s="36">
        <v>1953854</v>
      </c>
      <c r="I20" s="39">
        <v>2275454</v>
      </c>
      <c r="J20" s="40">
        <v>1765002</v>
      </c>
      <c r="K20" s="38">
        <v>1865606</v>
      </c>
      <c r="L20" s="36">
        <v>1970080</v>
      </c>
    </row>
    <row r="21" spans="1:12" ht="13.5">
      <c r="A21" s="33" t="s">
        <v>35</v>
      </c>
      <c r="B21" s="41"/>
      <c r="C21" s="8">
        <v>0</v>
      </c>
      <c r="D21" s="8">
        <v>518636</v>
      </c>
      <c r="E21" s="11">
        <v>546982</v>
      </c>
      <c r="F21" s="13">
        <v>3700000</v>
      </c>
      <c r="G21" s="8">
        <v>2500000</v>
      </c>
      <c r="H21" s="42">
        <v>0</v>
      </c>
      <c r="I21" s="15">
        <v>0</v>
      </c>
      <c r="J21" s="13">
        <v>5500000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91439128</v>
      </c>
      <c r="D22" s="45">
        <f aca="true" t="shared" si="0" ref="D22:L22">SUM(D5:D21)</f>
        <v>121863854</v>
      </c>
      <c r="E22" s="46">
        <f t="shared" si="0"/>
        <v>146491631</v>
      </c>
      <c r="F22" s="47">
        <f t="shared" si="0"/>
        <v>144318103</v>
      </c>
      <c r="G22" s="45">
        <f t="shared" si="0"/>
        <v>170662305</v>
      </c>
      <c r="H22" s="48">
        <f t="shared" si="0"/>
        <v>171801178</v>
      </c>
      <c r="I22" s="49">
        <f t="shared" si="0"/>
        <v>173330662</v>
      </c>
      <c r="J22" s="50">
        <f t="shared" si="0"/>
        <v>176289942</v>
      </c>
      <c r="K22" s="45">
        <f t="shared" si="0"/>
        <v>182763615</v>
      </c>
      <c r="L22" s="46">
        <f t="shared" si="0"/>
        <v>181760369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30704716</v>
      </c>
      <c r="D25" s="8">
        <v>39272302</v>
      </c>
      <c r="E25" s="11">
        <v>44430448</v>
      </c>
      <c r="F25" s="12">
        <v>50489061</v>
      </c>
      <c r="G25" s="8">
        <v>51688136</v>
      </c>
      <c r="H25" s="14">
        <v>49469686</v>
      </c>
      <c r="I25" s="15">
        <v>50583109</v>
      </c>
      <c r="J25" s="13">
        <v>66786700</v>
      </c>
      <c r="K25" s="8">
        <v>71461769</v>
      </c>
      <c r="L25" s="11">
        <v>76464092</v>
      </c>
    </row>
    <row r="26" spans="1:12" ht="13.5">
      <c r="A26" s="35" t="s">
        <v>39</v>
      </c>
      <c r="B26" s="34"/>
      <c r="C26" s="8">
        <v>7664592</v>
      </c>
      <c r="D26" s="8">
        <v>7805186</v>
      </c>
      <c r="E26" s="11">
        <v>9511268</v>
      </c>
      <c r="F26" s="13">
        <v>9831891</v>
      </c>
      <c r="G26" s="8">
        <v>9320644</v>
      </c>
      <c r="H26" s="11">
        <v>8781738</v>
      </c>
      <c r="I26" s="15">
        <v>9367302</v>
      </c>
      <c r="J26" s="13">
        <v>10045112</v>
      </c>
      <c r="K26" s="8">
        <v>10647819</v>
      </c>
      <c r="L26" s="11">
        <v>11286688</v>
      </c>
    </row>
    <row r="27" spans="1:12" ht="13.5">
      <c r="A27" s="35" t="s">
        <v>40</v>
      </c>
      <c r="B27" s="34" t="s">
        <v>41</v>
      </c>
      <c r="C27" s="8">
        <v>2827451</v>
      </c>
      <c r="D27" s="8">
        <v>31021458</v>
      </c>
      <c r="E27" s="11">
        <v>9634238</v>
      </c>
      <c r="F27" s="13">
        <v>4550000</v>
      </c>
      <c r="G27" s="8">
        <v>13404379</v>
      </c>
      <c r="H27" s="11">
        <v>0</v>
      </c>
      <c r="I27" s="15">
        <v>20826577</v>
      </c>
      <c r="J27" s="13">
        <v>19262260</v>
      </c>
      <c r="K27" s="8">
        <v>20360209</v>
      </c>
      <c r="L27" s="11">
        <v>21500380</v>
      </c>
    </row>
    <row r="28" spans="1:12" ht="13.5">
      <c r="A28" s="35" t="s">
        <v>42</v>
      </c>
      <c r="B28" s="34" t="s">
        <v>19</v>
      </c>
      <c r="C28" s="8">
        <v>28284145</v>
      </c>
      <c r="D28" s="8">
        <v>28840760</v>
      </c>
      <c r="E28" s="11">
        <v>20158634</v>
      </c>
      <c r="F28" s="12">
        <v>33080278</v>
      </c>
      <c r="G28" s="8">
        <v>36080278</v>
      </c>
      <c r="H28" s="14">
        <v>0</v>
      </c>
      <c r="I28" s="15">
        <v>16069711</v>
      </c>
      <c r="J28" s="13">
        <v>38389416</v>
      </c>
      <c r="K28" s="8">
        <v>40577613</v>
      </c>
      <c r="L28" s="11">
        <v>42849959</v>
      </c>
    </row>
    <row r="29" spans="1:12" ht="13.5">
      <c r="A29" s="35" t="s">
        <v>43</v>
      </c>
      <c r="B29" s="34"/>
      <c r="C29" s="8">
        <v>86022</v>
      </c>
      <c r="D29" s="8">
        <v>21008</v>
      </c>
      <c r="E29" s="11">
        <v>45995</v>
      </c>
      <c r="F29" s="13">
        <v>74340</v>
      </c>
      <c r="G29" s="8">
        <v>74340</v>
      </c>
      <c r="H29" s="11">
        <v>0</v>
      </c>
      <c r="I29" s="15">
        <v>26259</v>
      </c>
      <c r="J29" s="13">
        <v>79098</v>
      </c>
      <c r="K29" s="8">
        <v>83606</v>
      </c>
      <c r="L29" s="11">
        <v>88288</v>
      </c>
    </row>
    <row r="30" spans="1:12" ht="13.5">
      <c r="A30" s="35" t="s">
        <v>44</v>
      </c>
      <c r="B30" s="34" t="s">
        <v>19</v>
      </c>
      <c r="C30" s="8">
        <v>812848</v>
      </c>
      <c r="D30" s="8">
        <v>563531</v>
      </c>
      <c r="E30" s="11">
        <v>998509</v>
      </c>
      <c r="F30" s="12">
        <v>940129</v>
      </c>
      <c r="G30" s="8">
        <v>1331819</v>
      </c>
      <c r="H30" s="14">
        <v>869043</v>
      </c>
      <c r="I30" s="15">
        <v>1276122</v>
      </c>
      <c r="J30" s="13">
        <v>1417055</v>
      </c>
      <c r="K30" s="8">
        <v>1497827</v>
      </c>
      <c r="L30" s="11">
        <v>1581706</v>
      </c>
    </row>
    <row r="31" spans="1:12" ht="13.5">
      <c r="A31" s="35" t="s">
        <v>45</v>
      </c>
      <c r="B31" s="34" t="s">
        <v>46</v>
      </c>
      <c r="C31" s="8">
        <v>1296906</v>
      </c>
      <c r="D31" s="8">
        <v>1703407</v>
      </c>
      <c r="E31" s="11">
        <v>1373092</v>
      </c>
      <c r="F31" s="13">
        <v>3374371</v>
      </c>
      <c r="G31" s="8">
        <v>3324371</v>
      </c>
      <c r="H31" s="11">
        <v>2466075</v>
      </c>
      <c r="I31" s="15">
        <v>2333916</v>
      </c>
      <c r="J31" s="13">
        <v>3723244</v>
      </c>
      <c r="K31" s="8">
        <v>3935469</v>
      </c>
      <c r="L31" s="11">
        <v>4155855</v>
      </c>
    </row>
    <row r="32" spans="1:12" ht="13.5">
      <c r="A32" s="35" t="s">
        <v>47</v>
      </c>
      <c r="B32" s="34"/>
      <c r="C32" s="8">
        <v>5613865</v>
      </c>
      <c r="D32" s="8">
        <v>6819324</v>
      </c>
      <c r="E32" s="11">
        <v>7894676</v>
      </c>
      <c r="F32" s="12">
        <v>8244328</v>
      </c>
      <c r="G32" s="8">
        <v>7283926</v>
      </c>
      <c r="H32" s="14">
        <v>6347999</v>
      </c>
      <c r="I32" s="15">
        <v>6768979</v>
      </c>
      <c r="J32" s="13">
        <v>8332015</v>
      </c>
      <c r="K32" s="8">
        <v>8806940</v>
      </c>
      <c r="L32" s="11">
        <v>9300128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20789985</v>
      </c>
      <c r="D34" s="8">
        <v>26544750</v>
      </c>
      <c r="E34" s="11">
        <v>34296725</v>
      </c>
      <c r="F34" s="12">
        <v>37390546</v>
      </c>
      <c r="G34" s="8">
        <v>37527521</v>
      </c>
      <c r="H34" s="11">
        <v>28886907</v>
      </c>
      <c r="I34" s="15">
        <v>30548693</v>
      </c>
      <c r="J34" s="13">
        <v>39363479</v>
      </c>
      <c r="K34" s="8">
        <v>40719130</v>
      </c>
      <c r="L34" s="11">
        <v>43182601</v>
      </c>
    </row>
    <row r="35" spans="1:12" ht="13.5">
      <c r="A35" s="33" t="s">
        <v>51</v>
      </c>
      <c r="B35" s="41"/>
      <c r="C35" s="8">
        <v>11032973</v>
      </c>
      <c r="D35" s="8">
        <v>1355416</v>
      </c>
      <c r="E35" s="11">
        <v>22876233</v>
      </c>
      <c r="F35" s="13">
        <v>328374</v>
      </c>
      <c r="G35" s="8">
        <v>9090000</v>
      </c>
      <c r="H35" s="11">
        <v>0</v>
      </c>
      <c r="I35" s="15">
        <v>4236482</v>
      </c>
      <c r="J35" s="13">
        <v>2349390</v>
      </c>
      <c r="K35" s="8">
        <v>369305</v>
      </c>
      <c r="L35" s="11">
        <v>389986</v>
      </c>
    </row>
    <row r="36" spans="1:12" ht="12.75">
      <c r="A36" s="54" t="s">
        <v>52</v>
      </c>
      <c r="B36" s="44"/>
      <c r="C36" s="45">
        <f>SUM(C25:C35)</f>
        <v>109113503</v>
      </c>
      <c r="D36" s="45">
        <f aca="true" t="shared" si="1" ref="D36:L36">SUM(D25:D35)</f>
        <v>143947142</v>
      </c>
      <c r="E36" s="46">
        <f t="shared" si="1"/>
        <v>151219818</v>
      </c>
      <c r="F36" s="47">
        <f t="shared" si="1"/>
        <v>148303318</v>
      </c>
      <c r="G36" s="45">
        <f t="shared" si="1"/>
        <v>169125414</v>
      </c>
      <c r="H36" s="46">
        <f t="shared" si="1"/>
        <v>96821448</v>
      </c>
      <c r="I36" s="49">
        <f t="shared" si="1"/>
        <v>142037150</v>
      </c>
      <c r="J36" s="50">
        <f t="shared" si="1"/>
        <v>189747769</v>
      </c>
      <c r="K36" s="45">
        <f t="shared" si="1"/>
        <v>198459687</v>
      </c>
      <c r="L36" s="46">
        <f t="shared" si="1"/>
        <v>210799683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-17674375</v>
      </c>
      <c r="D38" s="61">
        <f aca="true" t="shared" si="2" ref="D38:L38">+D22-D36</f>
        <v>-22083288</v>
      </c>
      <c r="E38" s="62">
        <f t="shared" si="2"/>
        <v>-4728187</v>
      </c>
      <c r="F38" s="63">
        <f t="shared" si="2"/>
        <v>-3985215</v>
      </c>
      <c r="G38" s="61">
        <f t="shared" si="2"/>
        <v>1536891</v>
      </c>
      <c r="H38" s="62">
        <f t="shared" si="2"/>
        <v>74979730</v>
      </c>
      <c r="I38" s="64">
        <f t="shared" si="2"/>
        <v>31293512</v>
      </c>
      <c r="J38" s="65">
        <f t="shared" si="2"/>
        <v>-13457827</v>
      </c>
      <c r="K38" s="61">
        <f t="shared" si="2"/>
        <v>-15696072</v>
      </c>
      <c r="L38" s="62">
        <f t="shared" si="2"/>
        <v>-29039314</v>
      </c>
    </row>
    <row r="39" spans="1:12" ht="13.5">
      <c r="A39" s="33" t="s">
        <v>54</v>
      </c>
      <c r="B39" s="41"/>
      <c r="C39" s="8">
        <v>27869161</v>
      </c>
      <c r="D39" s="8">
        <v>34830221</v>
      </c>
      <c r="E39" s="11">
        <v>30068247</v>
      </c>
      <c r="F39" s="13">
        <v>47918000</v>
      </c>
      <c r="G39" s="8">
        <v>49660371</v>
      </c>
      <c r="H39" s="11">
        <v>49660373</v>
      </c>
      <c r="I39" s="15">
        <v>49660371</v>
      </c>
      <c r="J39" s="13">
        <v>27223000</v>
      </c>
      <c r="K39" s="8">
        <v>28600000</v>
      </c>
      <c r="L39" s="11">
        <v>30054000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10194786</v>
      </c>
      <c r="D42" s="72">
        <f aca="true" t="shared" si="3" ref="D42:L42">SUM(D38:D41)</f>
        <v>12746933</v>
      </c>
      <c r="E42" s="73">
        <f t="shared" si="3"/>
        <v>25340060</v>
      </c>
      <c r="F42" s="74">
        <f t="shared" si="3"/>
        <v>43932785</v>
      </c>
      <c r="G42" s="72">
        <f t="shared" si="3"/>
        <v>51197262</v>
      </c>
      <c r="H42" s="73">
        <f t="shared" si="3"/>
        <v>124640103</v>
      </c>
      <c r="I42" s="75">
        <f t="shared" si="3"/>
        <v>80953883</v>
      </c>
      <c r="J42" s="76">
        <f t="shared" si="3"/>
        <v>13765173</v>
      </c>
      <c r="K42" s="72">
        <f t="shared" si="3"/>
        <v>12903928</v>
      </c>
      <c r="L42" s="73">
        <f t="shared" si="3"/>
        <v>1014686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10194786</v>
      </c>
      <c r="D44" s="82">
        <f aca="true" t="shared" si="4" ref="D44:L44">+D42-D43</f>
        <v>12746933</v>
      </c>
      <c r="E44" s="83">
        <f t="shared" si="4"/>
        <v>25340060</v>
      </c>
      <c r="F44" s="84">
        <f t="shared" si="4"/>
        <v>43932785</v>
      </c>
      <c r="G44" s="82">
        <f t="shared" si="4"/>
        <v>51197262</v>
      </c>
      <c r="H44" s="83">
        <f t="shared" si="4"/>
        <v>124640103</v>
      </c>
      <c r="I44" s="85">
        <f t="shared" si="4"/>
        <v>80953883</v>
      </c>
      <c r="J44" s="86">
        <f t="shared" si="4"/>
        <v>13765173</v>
      </c>
      <c r="K44" s="82">
        <f t="shared" si="4"/>
        <v>12903928</v>
      </c>
      <c r="L44" s="83">
        <f t="shared" si="4"/>
        <v>1014686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10194786</v>
      </c>
      <c r="D46" s="72">
        <f aca="true" t="shared" si="5" ref="D46:L46">SUM(D44:D45)</f>
        <v>12746933</v>
      </c>
      <c r="E46" s="73">
        <f t="shared" si="5"/>
        <v>25340060</v>
      </c>
      <c r="F46" s="74">
        <f t="shared" si="5"/>
        <v>43932785</v>
      </c>
      <c r="G46" s="72">
        <f t="shared" si="5"/>
        <v>51197262</v>
      </c>
      <c r="H46" s="73">
        <f t="shared" si="5"/>
        <v>124640103</v>
      </c>
      <c r="I46" s="75">
        <f t="shared" si="5"/>
        <v>80953883</v>
      </c>
      <c r="J46" s="76">
        <f t="shared" si="5"/>
        <v>13765173</v>
      </c>
      <c r="K46" s="72">
        <f t="shared" si="5"/>
        <v>12903928</v>
      </c>
      <c r="L46" s="73">
        <f t="shared" si="5"/>
        <v>1014686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10194786</v>
      </c>
      <c r="D48" s="92">
        <f aca="true" t="shared" si="6" ref="D48:L48">SUM(D46:D47)</f>
        <v>12746933</v>
      </c>
      <c r="E48" s="93">
        <f t="shared" si="6"/>
        <v>25340060</v>
      </c>
      <c r="F48" s="94">
        <f t="shared" si="6"/>
        <v>43932785</v>
      </c>
      <c r="G48" s="92">
        <f t="shared" si="6"/>
        <v>51197262</v>
      </c>
      <c r="H48" s="95">
        <f t="shared" si="6"/>
        <v>124640103</v>
      </c>
      <c r="I48" s="96">
        <f t="shared" si="6"/>
        <v>80953883</v>
      </c>
      <c r="J48" s="97">
        <f t="shared" si="6"/>
        <v>13765173</v>
      </c>
      <c r="K48" s="92">
        <f t="shared" si="6"/>
        <v>12903928</v>
      </c>
      <c r="L48" s="98">
        <f t="shared" si="6"/>
        <v>1014686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114441058</v>
      </c>
      <c r="D8" s="8">
        <v>137662660</v>
      </c>
      <c r="E8" s="11">
        <v>230870811</v>
      </c>
      <c r="F8" s="13">
        <v>197192768</v>
      </c>
      <c r="G8" s="8">
        <v>206627898</v>
      </c>
      <c r="H8" s="11">
        <v>52338720</v>
      </c>
      <c r="I8" s="15">
        <v>173616294</v>
      </c>
      <c r="J8" s="13">
        <v>202124453</v>
      </c>
      <c r="K8" s="8">
        <v>214401861</v>
      </c>
      <c r="L8" s="11">
        <v>226809496</v>
      </c>
    </row>
    <row r="9" spans="1:12" ht="13.5">
      <c r="A9" s="35" t="s">
        <v>23</v>
      </c>
      <c r="B9" s="34" t="s">
        <v>19</v>
      </c>
      <c r="C9" s="8">
        <v>22642599</v>
      </c>
      <c r="D9" s="8">
        <v>21146950</v>
      </c>
      <c r="E9" s="11">
        <v>37738895</v>
      </c>
      <c r="F9" s="13">
        <v>40527482</v>
      </c>
      <c r="G9" s="8">
        <v>0</v>
      </c>
      <c r="H9" s="11">
        <v>7998023</v>
      </c>
      <c r="I9" s="15">
        <v>34410307</v>
      </c>
      <c r="J9" s="13">
        <v>35595797</v>
      </c>
      <c r="K9" s="8">
        <v>37730967</v>
      </c>
      <c r="L9" s="11">
        <v>39892089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559071</v>
      </c>
      <c r="D11" s="8">
        <v>0</v>
      </c>
      <c r="E11" s="11">
        <v>0</v>
      </c>
      <c r="F11" s="13">
        <v>200000</v>
      </c>
      <c r="G11" s="8">
        <v>0</v>
      </c>
      <c r="H11" s="11">
        <v>101375</v>
      </c>
      <c r="I11" s="15">
        <v>0</v>
      </c>
      <c r="J11" s="13">
        <v>200000</v>
      </c>
      <c r="K11" s="8">
        <v>212000</v>
      </c>
      <c r="L11" s="11">
        <v>225000</v>
      </c>
    </row>
    <row r="12" spans="1:12" ht="13.5">
      <c r="A12" s="35" t="s">
        <v>26</v>
      </c>
      <c r="B12" s="41"/>
      <c r="C12" s="8">
        <v>0</v>
      </c>
      <c r="D12" s="8">
        <v>0</v>
      </c>
      <c r="E12" s="11">
        <v>0</v>
      </c>
      <c r="F12" s="13">
        <v>54000</v>
      </c>
      <c r="G12" s="8">
        <v>0</v>
      </c>
      <c r="H12" s="11">
        <v>0</v>
      </c>
      <c r="I12" s="15">
        <v>0</v>
      </c>
      <c r="J12" s="13">
        <v>0</v>
      </c>
      <c r="K12" s="8">
        <v>0</v>
      </c>
      <c r="L12" s="11">
        <v>0</v>
      </c>
    </row>
    <row r="13" spans="1:12" ht="13.5">
      <c r="A13" s="33" t="s">
        <v>27</v>
      </c>
      <c r="B13" s="41"/>
      <c r="C13" s="8">
        <v>2858966</v>
      </c>
      <c r="D13" s="8">
        <v>3405705</v>
      </c>
      <c r="E13" s="11">
        <v>11789930</v>
      </c>
      <c r="F13" s="13">
        <v>10300000</v>
      </c>
      <c r="G13" s="8">
        <v>0</v>
      </c>
      <c r="H13" s="11">
        <v>5833929</v>
      </c>
      <c r="I13" s="15">
        <v>7028526</v>
      </c>
      <c r="J13" s="13">
        <v>10300000</v>
      </c>
      <c r="K13" s="8">
        <v>10938600</v>
      </c>
      <c r="L13" s="11">
        <v>11583977</v>
      </c>
    </row>
    <row r="14" spans="1:12" ht="13.5">
      <c r="A14" s="33" t="s">
        <v>28</v>
      </c>
      <c r="B14" s="41"/>
      <c r="C14" s="8">
        <v>2681864</v>
      </c>
      <c r="D14" s="8">
        <v>15905432</v>
      </c>
      <c r="E14" s="11">
        <v>85901369</v>
      </c>
      <c r="F14" s="13">
        <v>0</v>
      </c>
      <c r="G14" s="8">
        <v>0</v>
      </c>
      <c r="H14" s="11">
        <v>4016339</v>
      </c>
      <c r="I14" s="15">
        <v>0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519610183</v>
      </c>
      <c r="D19" s="8">
        <v>594320988</v>
      </c>
      <c r="E19" s="11">
        <v>656589700</v>
      </c>
      <c r="F19" s="13">
        <v>705950000</v>
      </c>
      <c r="G19" s="8">
        <v>0</v>
      </c>
      <c r="H19" s="11">
        <v>181549220</v>
      </c>
      <c r="I19" s="15">
        <v>644068233</v>
      </c>
      <c r="J19" s="13">
        <v>777299000</v>
      </c>
      <c r="K19" s="8">
        <v>860258000</v>
      </c>
      <c r="L19" s="11">
        <v>940122000</v>
      </c>
    </row>
    <row r="20" spans="1:12" ht="13.5">
      <c r="A20" s="33" t="s">
        <v>34</v>
      </c>
      <c r="B20" s="41" t="s">
        <v>19</v>
      </c>
      <c r="C20" s="8">
        <v>3042127</v>
      </c>
      <c r="D20" s="8">
        <v>2909309</v>
      </c>
      <c r="E20" s="36">
        <v>3140805</v>
      </c>
      <c r="F20" s="37">
        <v>840000</v>
      </c>
      <c r="G20" s="38">
        <v>0</v>
      </c>
      <c r="H20" s="36">
        <v>606129</v>
      </c>
      <c r="I20" s="39">
        <v>651004</v>
      </c>
      <c r="J20" s="40">
        <v>840000</v>
      </c>
      <c r="K20" s="38">
        <v>892080</v>
      </c>
      <c r="L20" s="36">
        <v>944712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665835868</v>
      </c>
      <c r="D22" s="45">
        <f aca="true" t="shared" si="0" ref="D22:L22">SUM(D5:D21)</f>
        <v>775351044</v>
      </c>
      <c r="E22" s="46">
        <f t="shared" si="0"/>
        <v>1026031510</v>
      </c>
      <c r="F22" s="47">
        <f t="shared" si="0"/>
        <v>955064250</v>
      </c>
      <c r="G22" s="45">
        <f t="shared" si="0"/>
        <v>206627898</v>
      </c>
      <c r="H22" s="48">
        <f t="shared" si="0"/>
        <v>252443735</v>
      </c>
      <c r="I22" s="49">
        <f t="shared" si="0"/>
        <v>859774364</v>
      </c>
      <c r="J22" s="50">
        <f t="shared" si="0"/>
        <v>1026359250</v>
      </c>
      <c r="K22" s="45">
        <f t="shared" si="0"/>
        <v>1124433508</v>
      </c>
      <c r="L22" s="46">
        <f t="shared" si="0"/>
        <v>1219577274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207052796</v>
      </c>
      <c r="D25" s="8">
        <v>251135615</v>
      </c>
      <c r="E25" s="11">
        <v>297128856</v>
      </c>
      <c r="F25" s="12">
        <v>367640824</v>
      </c>
      <c r="G25" s="8">
        <v>324487863</v>
      </c>
      <c r="H25" s="14">
        <v>338856298</v>
      </c>
      <c r="I25" s="15">
        <v>312840429</v>
      </c>
      <c r="J25" s="13">
        <v>385589864</v>
      </c>
      <c r="K25" s="8">
        <v>412195565</v>
      </c>
      <c r="L25" s="11">
        <v>440224864</v>
      </c>
    </row>
    <row r="26" spans="1:12" ht="13.5">
      <c r="A26" s="35" t="s">
        <v>39</v>
      </c>
      <c r="B26" s="34"/>
      <c r="C26" s="8">
        <v>8380164</v>
      </c>
      <c r="D26" s="8">
        <v>14287171</v>
      </c>
      <c r="E26" s="11">
        <v>12395761</v>
      </c>
      <c r="F26" s="13">
        <v>13297373</v>
      </c>
      <c r="G26" s="8">
        <v>0</v>
      </c>
      <c r="H26" s="11">
        <v>10990996</v>
      </c>
      <c r="I26" s="15">
        <v>11934681</v>
      </c>
      <c r="J26" s="13">
        <v>8508768</v>
      </c>
      <c r="K26" s="8">
        <v>9095873</v>
      </c>
      <c r="L26" s="11">
        <v>9714392</v>
      </c>
    </row>
    <row r="27" spans="1:12" ht="13.5">
      <c r="A27" s="35" t="s">
        <v>40</v>
      </c>
      <c r="B27" s="34" t="s">
        <v>41</v>
      </c>
      <c r="C27" s="8">
        <v>21798680</v>
      </c>
      <c r="D27" s="8">
        <v>2776708</v>
      </c>
      <c r="E27" s="11">
        <v>12399835</v>
      </c>
      <c r="F27" s="13">
        <v>23581826</v>
      </c>
      <c r="G27" s="8">
        <v>23398895</v>
      </c>
      <c r="H27" s="11">
        <v>0</v>
      </c>
      <c r="I27" s="15">
        <v>15856518</v>
      </c>
      <c r="J27" s="13">
        <v>23398895</v>
      </c>
      <c r="K27" s="8">
        <v>24807151</v>
      </c>
      <c r="L27" s="11">
        <v>26293987</v>
      </c>
    </row>
    <row r="28" spans="1:12" ht="13.5">
      <c r="A28" s="35" t="s">
        <v>42</v>
      </c>
      <c r="B28" s="34" t="s">
        <v>19</v>
      </c>
      <c r="C28" s="8">
        <v>163611795</v>
      </c>
      <c r="D28" s="8">
        <v>165280000</v>
      </c>
      <c r="E28" s="11">
        <v>175358000</v>
      </c>
      <c r="F28" s="12">
        <v>184687757</v>
      </c>
      <c r="G28" s="8">
        <v>183827889</v>
      </c>
      <c r="H28" s="14">
        <v>101940855</v>
      </c>
      <c r="I28" s="15">
        <v>171514097</v>
      </c>
      <c r="J28" s="13">
        <v>184687757</v>
      </c>
      <c r="K28" s="8">
        <v>196138398</v>
      </c>
      <c r="L28" s="11">
        <v>207710563</v>
      </c>
    </row>
    <row r="29" spans="1:12" ht="13.5">
      <c r="A29" s="35" t="s">
        <v>43</v>
      </c>
      <c r="B29" s="34"/>
      <c r="C29" s="8">
        <v>607869</v>
      </c>
      <c r="D29" s="8">
        <v>461993</v>
      </c>
      <c r="E29" s="11">
        <v>0</v>
      </c>
      <c r="F29" s="13">
        <v>0</v>
      </c>
      <c r="G29" s="8">
        <v>0</v>
      </c>
      <c r="H29" s="11">
        <v>0</v>
      </c>
      <c r="I29" s="15">
        <v>0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252494974</v>
      </c>
      <c r="D30" s="8">
        <v>186532674</v>
      </c>
      <c r="E30" s="11">
        <v>327068395</v>
      </c>
      <c r="F30" s="12">
        <v>175887358</v>
      </c>
      <c r="G30" s="8">
        <v>7000000</v>
      </c>
      <c r="H30" s="14">
        <v>60219977</v>
      </c>
      <c r="I30" s="15">
        <v>297703598</v>
      </c>
      <c r="J30" s="13">
        <v>152840000</v>
      </c>
      <c r="K30" s="8">
        <v>159300000</v>
      </c>
      <c r="L30" s="11">
        <v>168698700</v>
      </c>
    </row>
    <row r="31" spans="1:12" ht="13.5">
      <c r="A31" s="35" t="s">
        <v>45</v>
      </c>
      <c r="B31" s="34" t="s">
        <v>46</v>
      </c>
      <c r="C31" s="8">
        <v>120164109</v>
      </c>
      <c r="D31" s="8">
        <v>90986663</v>
      </c>
      <c r="E31" s="11">
        <v>106067537</v>
      </c>
      <c r="F31" s="13">
        <v>94737399</v>
      </c>
      <c r="G31" s="8">
        <v>121717892</v>
      </c>
      <c r="H31" s="11">
        <v>115527629</v>
      </c>
      <c r="I31" s="15">
        <v>83476861</v>
      </c>
      <c r="J31" s="13">
        <v>88621585</v>
      </c>
      <c r="K31" s="8">
        <v>101265192</v>
      </c>
      <c r="L31" s="11">
        <v>108320819</v>
      </c>
    </row>
    <row r="32" spans="1:12" ht="13.5">
      <c r="A32" s="35" t="s">
        <v>47</v>
      </c>
      <c r="B32" s="34"/>
      <c r="C32" s="8">
        <v>29657727</v>
      </c>
      <c r="D32" s="8">
        <v>4395552</v>
      </c>
      <c r="E32" s="11">
        <v>32645288</v>
      </c>
      <c r="F32" s="12">
        <v>23223700</v>
      </c>
      <c r="G32" s="8">
        <v>30000000</v>
      </c>
      <c r="H32" s="14">
        <v>39435131</v>
      </c>
      <c r="I32" s="15">
        <v>52556179</v>
      </c>
      <c r="J32" s="13">
        <v>11876660</v>
      </c>
      <c r="K32" s="8">
        <v>12592383</v>
      </c>
      <c r="L32" s="11">
        <v>13313486</v>
      </c>
    </row>
    <row r="33" spans="1:12" ht="13.5">
      <c r="A33" s="35" t="s">
        <v>48</v>
      </c>
      <c r="B33" s="34"/>
      <c r="C33" s="8">
        <v>3745476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99359012</v>
      </c>
      <c r="D34" s="8">
        <v>96739424</v>
      </c>
      <c r="E34" s="11">
        <v>122214410</v>
      </c>
      <c r="F34" s="12">
        <v>180864901</v>
      </c>
      <c r="G34" s="8">
        <v>99942327</v>
      </c>
      <c r="H34" s="11">
        <v>133116520</v>
      </c>
      <c r="I34" s="15">
        <v>227406320</v>
      </c>
      <c r="J34" s="13">
        <v>179790568</v>
      </c>
      <c r="K34" s="8">
        <v>195652293</v>
      </c>
      <c r="L34" s="11">
        <v>187351630</v>
      </c>
    </row>
    <row r="35" spans="1:12" ht="13.5">
      <c r="A35" s="33" t="s">
        <v>51</v>
      </c>
      <c r="B35" s="41"/>
      <c r="C35" s="8">
        <v>290126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907162728</v>
      </c>
      <c r="D36" s="45">
        <f aca="true" t="shared" si="1" ref="D36:L36">SUM(D25:D35)</f>
        <v>812595800</v>
      </c>
      <c r="E36" s="46">
        <f t="shared" si="1"/>
        <v>1085278082</v>
      </c>
      <c r="F36" s="47">
        <f t="shared" si="1"/>
        <v>1063921138</v>
      </c>
      <c r="G36" s="45">
        <f t="shared" si="1"/>
        <v>790374866</v>
      </c>
      <c r="H36" s="46">
        <f t="shared" si="1"/>
        <v>800087406</v>
      </c>
      <c r="I36" s="49">
        <f t="shared" si="1"/>
        <v>1173288683</v>
      </c>
      <c r="J36" s="50">
        <f t="shared" si="1"/>
        <v>1035314097</v>
      </c>
      <c r="K36" s="45">
        <f t="shared" si="1"/>
        <v>1111046855</v>
      </c>
      <c r="L36" s="46">
        <f t="shared" si="1"/>
        <v>1161628441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-241326860</v>
      </c>
      <c r="D38" s="61">
        <f aca="true" t="shared" si="2" ref="D38:L38">+D22-D36</f>
        <v>-37244756</v>
      </c>
      <c r="E38" s="62">
        <f t="shared" si="2"/>
        <v>-59246572</v>
      </c>
      <c r="F38" s="63">
        <f t="shared" si="2"/>
        <v>-108856888</v>
      </c>
      <c r="G38" s="61">
        <f t="shared" si="2"/>
        <v>-583746968</v>
      </c>
      <c r="H38" s="62">
        <f t="shared" si="2"/>
        <v>-547643671</v>
      </c>
      <c r="I38" s="64">
        <f t="shared" si="2"/>
        <v>-313514319</v>
      </c>
      <c r="J38" s="65">
        <f t="shared" si="2"/>
        <v>-8954847</v>
      </c>
      <c r="K38" s="61">
        <f t="shared" si="2"/>
        <v>13386653</v>
      </c>
      <c r="L38" s="62">
        <f t="shared" si="2"/>
        <v>57948833</v>
      </c>
    </row>
    <row r="39" spans="1:12" ht="13.5">
      <c r="A39" s="33" t="s">
        <v>54</v>
      </c>
      <c r="B39" s="41"/>
      <c r="C39" s="8">
        <v>478196356</v>
      </c>
      <c r="D39" s="8">
        <v>78066431</v>
      </c>
      <c r="E39" s="11">
        <v>241468484</v>
      </c>
      <c r="F39" s="13">
        <v>440956000</v>
      </c>
      <c r="G39" s="8">
        <v>0</v>
      </c>
      <c r="H39" s="11">
        <v>230856990</v>
      </c>
      <c r="I39" s="15">
        <v>317650447</v>
      </c>
      <c r="J39" s="13">
        <v>559950000</v>
      </c>
      <c r="K39" s="8">
        <v>600424000</v>
      </c>
      <c r="L39" s="11">
        <v>633533000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236869496</v>
      </c>
      <c r="D42" s="72">
        <f aca="true" t="shared" si="3" ref="D42:L42">SUM(D38:D41)</f>
        <v>40821675</v>
      </c>
      <c r="E42" s="73">
        <f t="shared" si="3"/>
        <v>182221912</v>
      </c>
      <c r="F42" s="74">
        <f t="shared" si="3"/>
        <v>332099112</v>
      </c>
      <c r="G42" s="72">
        <f t="shared" si="3"/>
        <v>-583746968</v>
      </c>
      <c r="H42" s="73">
        <f t="shared" si="3"/>
        <v>-316786681</v>
      </c>
      <c r="I42" s="75">
        <f t="shared" si="3"/>
        <v>4136128</v>
      </c>
      <c r="J42" s="76">
        <f t="shared" si="3"/>
        <v>550995153</v>
      </c>
      <c r="K42" s="72">
        <f t="shared" si="3"/>
        <v>613810653</v>
      </c>
      <c r="L42" s="73">
        <f t="shared" si="3"/>
        <v>691481833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236869496</v>
      </c>
      <c r="D44" s="82">
        <f aca="true" t="shared" si="4" ref="D44:L44">+D42-D43</f>
        <v>40821675</v>
      </c>
      <c r="E44" s="83">
        <f t="shared" si="4"/>
        <v>182221912</v>
      </c>
      <c r="F44" s="84">
        <f t="shared" si="4"/>
        <v>332099112</v>
      </c>
      <c r="G44" s="82">
        <f t="shared" si="4"/>
        <v>-583746968</v>
      </c>
      <c r="H44" s="83">
        <f t="shared" si="4"/>
        <v>-316786681</v>
      </c>
      <c r="I44" s="85">
        <f t="shared" si="4"/>
        <v>4136128</v>
      </c>
      <c r="J44" s="86">
        <f t="shared" si="4"/>
        <v>550995153</v>
      </c>
      <c r="K44" s="82">
        <f t="shared" si="4"/>
        <v>613810653</v>
      </c>
      <c r="L44" s="83">
        <f t="shared" si="4"/>
        <v>691481833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236869496</v>
      </c>
      <c r="D46" s="72">
        <f aca="true" t="shared" si="5" ref="D46:L46">SUM(D44:D45)</f>
        <v>40821675</v>
      </c>
      <c r="E46" s="73">
        <f t="shared" si="5"/>
        <v>182221912</v>
      </c>
      <c r="F46" s="74">
        <f t="shared" si="5"/>
        <v>332099112</v>
      </c>
      <c r="G46" s="72">
        <f t="shared" si="5"/>
        <v>-583746968</v>
      </c>
      <c r="H46" s="73">
        <f t="shared" si="5"/>
        <v>-316786681</v>
      </c>
      <c r="I46" s="75">
        <f t="shared" si="5"/>
        <v>4136128</v>
      </c>
      <c r="J46" s="76">
        <f t="shared" si="5"/>
        <v>550995153</v>
      </c>
      <c r="K46" s="72">
        <f t="shared" si="5"/>
        <v>613810653</v>
      </c>
      <c r="L46" s="73">
        <f t="shared" si="5"/>
        <v>691481833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236869496</v>
      </c>
      <c r="D48" s="92">
        <f aca="true" t="shared" si="6" ref="D48:L48">SUM(D46:D47)</f>
        <v>40821675</v>
      </c>
      <c r="E48" s="93">
        <f t="shared" si="6"/>
        <v>182221912</v>
      </c>
      <c r="F48" s="94">
        <f t="shared" si="6"/>
        <v>332099112</v>
      </c>
      <c r="G48" s="92">
        <f t="shared" si="6"/>
        <v>-583746968</v>
      </c>
      <c r="H48" s="95">
        <f t="shared" si="6"/>
        <v>-316786681</v>
      </c>
      <c r="I48" s="96">
        <f t="shared" si="6"/>
        <v>4136128</v>
      </c>
      <c r="J48" s="97">
        <f t="shared" si="6"/>
        <v>550995153</v>
      </c>
      <c r="K48" s="92">
        <f t="shared" si="6"/>
        <v>613810653</v>
      </c>
      <c r="L48" s="98">
        <f t="shared" si="6"/>
        <v>691481833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11342602</v>
      </c>
      <c r="D5" s="8">
        <v>12286627</v>
      </c>
      <c r="E5" s="9">
        <v>14621397</v>
      </c>
      <c r="F5" s="10">
        <v>15016000</v>
      </c>
      <c r="G5" s="8">
        <v>15640000</v>
      </c>
      <c r="H5" s="11">
        <v>15818990</v>
      </c>
      <c r="I5" s="12">
        <v>17025929</v>
      </c>
      <c r="J5" s="10">
        <v>17384000</v>
      </c>
      <c r="K5" s="8">
        <v>18410000</v>
      </c>
      <c r="L5" s="11">
        <v>19477000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73388146</v>
      </c>
      <c r="D7" s="8">
        <v>78561470</v>
      </c>
      <c r="E7" s="11">
        <v>97691000</v>
      </c>
      <c r="F7" s="13">
        <v>88865000</v>
      </c>
      <c r="G7" s="8">
        <v>92806000</v>
      </c>
      <c r="H7" s="11">
        <v>96267107</v>
      </c>
      <c r="I7" s="14">
        <v>97173950</v>
      </c>
      <c r="J7" s="13">
        <v>104128000</v>
      </c>
      <c r="K7" s="8">
        <v>110272000</v>
      </c>
      <c r="L7" s="11">
        <v>116667000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10888769</v>
      </c>
      <c r="D10" s="8">
        <v>11933676</v>
      </c>
      <c r="E10" s="36">
        <v>14933000</v>
      </c>
      <c r="F10" s="37">
        <v>13546000</v>
      </c>
      <c r="G10" s="38">
        <v>13928000</v>
      </c>
      <c r="H10" s="36">
        <v>13932917</v>
      </c>
      <c r="I10" s="39">
        <v>14277580</v>
      </c>
      <c r="J10" s="40">
        <v>14819000</v>
      </c>
      <c r="K10" s="38">
        <v>15694000</v>
      </c>
      <c r="L10" s="36">
        <v>16604000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373314</v>
      </c>
      <c r="D12" s="8">
        <v>452677</v>
      </c>
      <c r="E12" s="11">
        <v>802642</v>
      </c>
      <c r="F12" s="13">
        <v>855000</v>
      </c>
      <c r="G12" s="8">
        <v>552000</v>
      </c>
      <c r="H12" s="11">
        <v>1139837</v>
      </c>
      <c r="I12" s="15">
        <v>1141369</v>
      </c>
      <c r="J12" s="13">
        <v>587000</v>
      </c>
      <c r="K12" s="8">
        <v>622000</v>
      </c>
      <c r="L12" s="11">
        <v>658000</v>
      </c>
    </row>
    <row r="13" spans="1:12" ht="13.5">
      <c r="A13" s="33" t="s">
        <v>27</v>
      </c>
      <c r="B13" s="41"/>
      <c r="C13" s="8">
        <v>953545</v>
      </c>
      <c r="D13" s="8">
        <v>771849</v>
      </c>
      <c r="E13" s="11">
        <v>547003</v>
      </c>
      <c r="F13" s="13">
        <v>583000</v>
      </c>
      <c r="G13" s="8">
        <v>897000</v>
      </c>
      <c r="H13" s="11">
        <v>191455</v>
      </c>
      <c r="I13" s="15">
        <v>1404420</v>
      </c>
      <c r="J13" s="13">
        <v>954000</v>
      </c>
      <c r="K13" s="8">
        <v>1010000</v>
      </c>
      <c r="L13" s="11">
        <v>1069000</v>
      </c>
    </row>
    <row r="14" spans="1:12" ht="13.5">
      <c r="A14" s="33" t="s">
        <v>28</v>
      </c>
      <c r="B14" s="41"/>
      <c r="C14" s="8">
        <v>1731329</v>
      </c>
      <c r="D14" s="8">
        <v>1754820</v>
      </c>
      <c r="E14" s="11">
        <v>1957953</v>
      </c>
      <c r="F14" s="13">
        <v>2085000</v>
      </c>
      <c r="G14" s="8">
        <v>1852000</v>
      </c>
      <c r="H14" s="11">
        <v>1987401</v>
      </c>
      <c r="I14" s="15">
        <v>3014284</v>
      </c>
      <c r="J14" s="13">
        <v>1971000</v>
      </c>
      <c r="K14" s="8">
        <v>2087000</v>
      </c>
      <c r="L14" s="11">
        <v>2208000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3364000</v>
      </c>
      <c r="D16" s="8">
        <v>3540850</v>
      </c>
      <c r="E16" s="11">
        <v>1037400</v>
      </c>
      <c r="F16" s="13">
        <v>1923000</v>
      </c>
      <c r="G16" s="8">
        <v>1790000</v>
      </c>
      <c r="H16" s="11">
        <v>1220995</v>
      </c>
      <c r="I16" s="15">
        <v>2447250</v>
      </c>
      <c r="J16" s="13">
        <v>1905000</v>
      </c>
      <c r="K16" s="8">
        <v>2017000</v>
      </c>
      <c r="L16" s="11">
        <v>2134000</v>
      </c>
    </row>
    <row r="17" spans="1:12" ht="13.5">
      <c r="A17" s="33" t="s">
        <v>31</v>
      </c>
      <c r="B17" s="41"/>
      <c r="C17" s="8">
        <v>2735492</v>
      </c>
      <c r="D17" s="8">
        <v>4437228</v>
      </c>
      <c r="E17" s="11">
        <v>4573400</v>
      </c>
      <c r="F17" s="13">
        <v>4870000</v>
      </c>
      <c r="G17" s="8">
        <v>3770000</v>
      </c>
      <c r="H17" s="11">
        <v>2075232</v>
      </c>
      <c r="I17" s="15">
        <v>3637028</v>
      </c>
      <c r="J17" s="13">
        <v>4011000</v>
      </c>
      <c r="K17" s="8">
        <v>4248000</v>
      </c>
      <c r="L17" s="11">
        <v>4494000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37933893</v>
      </c>
      <c r="D19" s="8">
        <v>42768745</v>
      </c>
      <c r="E19" s="11">
        <v>50346000</v>
      </c>
      <c r="F19" s="13">
        <v>97852000</v>
      </c>
      <c r="G19" s="8">
        <v>117852400</v>
      </c>
      <c r="H19" s="11">
        <v>91104000</v>
      </c>
      <c r="I19" s="15">
        <v>111104000</v>
      </c>
      <c r="J19" s="13">
        <v>114522221</v>
      </c>
      <c r="K19" s="8">
        <v>129682420</v>
      </c>
      <c r="L19" s="11">
        <v>140467334</v>
      </c>
    </row>
    <row r="20" spans="1:12" ht="13.5">
      <c r="A20" s="33" t="s">
        <v>34</v>
      </c>
      <c r="B20" s="41" t="s">
        <v>19</v>
      </c>
      <c r="C20" s="8">
        <v>12360883</v>
      </c>
      <c r="D20" s="8">
        <v>10572930</v>
      </c>
      <c r="E20" s="36">
        <v>2644199</v>
      </c>
      <c r="F20" s="37">
        <v>2816000</v>
      </c>
      <c r="G20" s="38">
        <v>2616700</v>
      </c>
      <c r="H20" s="36">
        <v>719314</v>
      </c>
      <c r="I20" s="39">
        <v>3461628</v>
      </c>
      <c r="J20" s="40">
        <v>2783779</v>
      </c>
      <c r="K20" s="38">
        <v>2946580</v>
      </c>
      <c r="L20" s="36">
        <v>3120731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31999780</v>
      </c>
      <c r="F21" s="13">
        <v>24099000</v>
      </c>
      <c r="G21" s="8">
        <v>33000000</v>
      </c>
      <c r="H21" s="42">
        <v>5005499</v>
      </c>
      <c r="I21" s="15">
        <v>0</v>
      </c>
      <c r="J21" s="13">
        <v>33000000</v>
      </c>
      <c r="K21" s="8">
        <v>18000000</v>
      </c>
      <c r="L21" s="11">
        <v>20000000</v>
      </c>
    </row>
    <row r="22" spans="1:12" ht="24.75" customHeight="1">
      <c r="A22" s="43" t="s">
        <v>36</v>
      </c>
      <c r="B22" s="44"/>
      <c r="C22" s="45">
        <f>SUM(C5:C21)</f>
        <v>155071973</v>
      </c>
      <c r="D22" s="45">
        <f aca="true" t="shared" si="0" ref="D22:L22">SUM(D5:D21)</f>
        <v>167080872</v>
      </c>
      <c r="E22" s="46">
        <f t="shared" si="0"/>
        <v>221153774</v>
      </c>
      <c r="F22" s="47">
        <f t="shared" si="0"/>
        <v>252510000</v>
      </c>
      <c r="G22" s="45">
        <f t="shared" si="0"/>
        <v>284704100</v>
      </c>
      <c r="H22" s="48">
        <f t="shared" si="0"/>
        <v>229462747</v>
      </c>
      <c r="I22" s="49">
        <f t="shared" si="0"/>
        <v>254687438</v>
      </c>
      <c r="J22" s="50">
        <f t="shared" si="0"/>
        <v>296065000</v>
      </c>
      <c r="K22" s="45">
        <f t="shared" si="0"/>
        <v>304989000</v>
      </c>
      <c r="L22" s="46">
        <f t="shared" si="0"/>
        <v>326899065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77845739</v>
      </c>
      <c r="D25" s="8">
        <v>89855301</v>
      </c>
      <c r="E25" s="11">
        <v>98807147</v>
      </c>
      <c r="F25" s="12">
        <v>97306000</v>
      </c>
      <c r="G25" s="8">
        <v>100990232</v>
      </c>
      <c r="H25" s="14">
        <v>91291843</v>
      </c>
      <c r="I25" s="15">
        <v>115171841</v>
      </c>
      <c r="J25" s="13">
        <v>104514082</v>
      </c>
      <c r="K25" s="8">
        <v>110680728</v>
      </c>
      <c r="L25" s="11">
        <v>117100008</v>
      </c>
    </row>
    <row r="26" spans="1:12" ht="13.5">
      <c r="A26" s="35" t="s">
        <v>39</v>
      </c>
      <c r="B26" s="34"/>
      <c r="C26" s="8">
        <v>3727669</v>
      </c>
      <c r="D26" s="8">
        <v>3724335</v>
      </c>
      <c r="E26" s="11">
        <v>3927484</v>
      </c>
      <c r="F26" s="13">
        <v>4192000</v>
      </c>
      <c r="G26" s="8">
        <v>9011000</v>
      </c>
      <c r="H26" s="11">
        <v>6335204</v>
      </c>
      <c r="I26" s="15">
        <v>8522405</v>
      </c>
      <c r="J26" s="13">
        <v>9462000</v>
      </c>
      <c r="K26" s="8">
        <v>10020000</v>
      </c>
      <c r="L26" s="11">
        <v>10601000</v>
      </c>
    </row>
    <row r="27" spans="1:12" ht="13.5">
      <c r="A27" s="35" t="s">
        <v>40</v>
      </c>
      <c r="B27" s="34" t="s">
        <v>41</v>
      </c>
      <c r="C27" s="8">
        <v>0</v>
      </c>
      <c r="D27" s="8">
        <v>5017721</v>
      </c>
      <c r="E27" s="11">
        <v>528538</v>
      </c>
      <c r="F27" s="13">
        <v>558000</v>
      </c>
      <c r="G27" s="8">
        <v>558000</v>
      </c>
      <c r="H27" s="11">
        <v>0</v>
      </c>
      <c r="I27" s="15">
        <v>8011148</v>
      </c>
      <c r="J27" s="13">
        <v>588000</v>
      </c>
      <c r="K27" s="8">
        <v>623000</v>
      </c>
      <c r="L27" s="11">
        <v>659000</v>
      </c>
    </row>
    <row r="28" spans="1:12" ht="13.5">
      <c r="A28" s="35" t="s">
        <v>42</v>
      </c>
      <c r="B28" s="34" t="s">
        <v>19</v>
      </c>
      <c r="C28" s="8">
        <v>22442636</v>
      </c>
      <c r="D28" s="8">
        <v>27052096</v>
      </c>
      <c r="E28" s="11">
        <v>26394043</v>
      </c>
      <c r="F28" s="12">
        <v>28500000</v>
      </c>
      <c r="G28" s="8">
        <v>28500000</v>
      </c>
      <c r="H28" s="14">
        <v>21262268</v>
      </c>
      <c r="I28" s="15">
        <v>26849089</v>
      </c>
      <c r="J28" s="13">
        <v>29500000</v>
      </c>
      <c r="K28" s="8">
        <v>31241000</v>
      </c>
      <c r="L28" s="11">
        <v>33052000</v>
      </c>
    </row>
    <row r="29" spans="1:12" ht="13.5">
      <c r="A29" s="35" t="s">
        <v>43</v>
      </c>
      <c r="B29" s="34"/>
      <c r="C29" s="8">
        <v>3003493</v>
      </c>
      <c r="D29" s="8">
        <v>3117486</v>
      </c>
      <c r="E29" s="11">
        <v>1835592</v>
      </c>
      <c r="F29" s="13">
        <v>1937500</v>
      </c>
      <c r="G29" s="8">
        <v>0</v>
      </c>
      <c r="H29" s="11">
        <v>-1186325</v>
      </c>
      <c r="I29" s="15">
        <v>0</v>
      </c>
      <c r="J29" s="13">
        <v>2040000</v>
      </c>
      <c r="K29" s="8">
        <v>2160000</v>
      </c>
      <c r="L29" s="11">
        <v>2286000</v>
      </c>
    </row>
    <row r="30" spans="1:12" ht="13.5">
      <c r="A30" s="35" t="s">
        <v>44</v>
      </c>
      <c r="B30" s="34" t="s">
        <v>19</v>
      </c>
      <c r="C30" s="8">
        <v>44211670</v>
      </c>
      <c r="D30" s="8">
        <v>52651004</v>
      </c>
      <c r="E30" s="11">
        <v>61215543</v>
      </c>
      <c r="F30" s="12">
        <v>66000000</v>
      </c>
      <c r="G30" s="8">
        <v>74795000</v>
      </c>
      <c r="H30" s="14">
        <v>58469960</v>
      </c>
      <c r="I30" s="15">
        <v>78457267</v>
      </c>
      <c r="J30" s="13">
        <v>72000000</v>
      </c>
      <c r="K30" s="8">
        <v>76248000</v>
      </c>
      <c r="L30" s="11">
        <v>80670000</v>
      </c>
    </row>
    <row r="31" spans="1:12" ht="13.5">
      <c r="A31" s="35" t="s">
        <v>45</v>
      </c>
      <c r="B31" s="34" t="s">
        <v>46</v>
      </c>
      <c r="C31" s="8">
        <v>12389018</v>
      </c>
      <c r="D31" s="8">
        <v>10802984</v>
      </c>
      <c r="E31" s="11">
        <v>6348091</v>
      </c>
      <c r="F31" s="13">
        <v>6729000</v>
      </c>
      <c r="G31" s="8">
        <v>6729000</v>
      </c>
      <c r="H31" s="11">
        <v>11469</v>
      </c>
      <c r="I31" s="15">
        <v>7110553</v>
      </c>
      <c r="J31" s="13">
        <v>7133000</v>
      </c>
      <c r="K31" s="8">
        <v>7554000</v>
      </c>
      <c r="L31" s="11">
        <v>7992000</v>
      </c>
    </row>
    <row r="32" spans="1:12" ht="13.5">
      <c r="A32" s="35" t="s">
        <v>47</v>
      </c>
      <c r="B32" s="34"/>
      <c r="C32" s="8">
        <v>5431506</v>
      </c>
      <c r="D32" s="8">
        <v>5734784</v>
      </c>
      <c r="E32" s="11">
        <v>5352025</v>
      </c>
      <c r="F32" s="12">
        <v>10777000</v>
      </c>
      <c r="G32" s="8">
        <v>11318000</v>
      </c>
      <c r="H32" s="14">
        <v>12798242</v>
      </c>
      <c r="I32" s="15">
        <v>8274108</v>
      </c>
      <c r="J32" s="13">
        <v>19367000</v>
      </c>
      <c r="K32" s="8">
        <v>20509000</v>
      </c>
      <c r="L32" s="11">
        <v>21699000</v>
      </c>
    </row>
    <row r="33" spans="1:12" ht="13.5">
      <c r="A33" s="35" t="s">
        <v>48</v>
      </c>
      <c r="B33" s="34"/>
      <c r="C33" s="8">
        <v>6504975</v>
      </c>
      <c r="D33" s="8">
        <v>7128572</v>
      </c>
      <c r="E33" s="11">
        <v>0</v>
      </c>
      <c r="F33" s="13">
        <v>0</v>
      </c>
      <c r="G33" s="8">
        <v>0</v>
      </c>
      <c r="H33" s="11">
        <v>-7218285</v>
      </c>
      <c r="I33" s="15">
        <v>7220096</v>
      </c>
      <c r="J33" s="13">
        <v>3500000</v>
      </c>
      <c r="K33" s="8">
        <v>3707000</v>
      </c>
      <c r="L33" s="11">
        <v>3921000</v>
      </c>
    </row>
    <row r="34" spans="1:12" ht="13.5">
      <c r="A34" s="35" t="s">
        <v>49</v>
      </c>
      <c r="B34" s="34" t="s">
        <v>50</v>
      </c>
      <c r="C34" s="8">
        <v>30427338</v>
      </c>
      <c r="D34" s="8">
        <v>38031324</v>
      </c>
      <c r="E34" s="11">
        <v>16745785</v>
      </c>
      <c r="F34" s="12">
        <v>35260325</v>
      </c>
      <c r="G34" s="8">
        <v>51553234</v>
      </c>
      <c r="H34" s="11">
        <v>75096780</v>
      </c>
      <c r="I34" s="15">
        <v>31875165</v>
      </c>
      <c r="J34" s="13">
        <v>47962069</v>
      </c>
      <c r="K34" s="8">
        <v>40596903</v>
      </c>
      <c r="L34" s="11">
        <v>46593669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205984044</v>
      </c>
      <c r="D36" s="45">
        <f aca="true" t="shared" si="1" ref="D36:L36">SUM(D25:D35)</f>
        <v>243115607</v>
      </c>
      <c r="E36" s="46">
        <f t="shared" si="1"/>
        <v>221154248</v>
      </c>
      <c r="F36" s="47">
        <f t="shared" si="1"/>
        <v>251259825</v>
      </c>
      <c r="G36" s="45">
        <f t="shared" si="1"/>
        <v>283454466</v>
      </c>
      <c r="H36" s="46">
        <f t="shared" si="1"/>
        <v>256861156</v>
      </c>
      <c r="I36" s="49">
        <f t="shared" si="1"/>
        <v>291491672</v>
      </c>
      <c r="J36" s="50">
        <f t="shared" si="1"/>
        <v>296066151</v>
      </c>
      <c r="K36" s="45">
        <f t="shared" si="1"/>
        <v>303339631</v>
      </c>
      <c r="L36" s="46">
        <f t="shared" si="1"/>
        <v>324573677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-50912071</v>
      </c>
      <c r="D38" s="61">
        <f aca="true" t="shared" si="2" ref="D38:L38">+D22-D36</f>
        <v>-76034735</v>
      </c>
      <c r="E38" s="62">
        <f t="shared" si="2"/>
        <v>-474</v>
      </c>
      <c r="F38" s="63">
        <f t="shared" si="2"/>
        <v>1250175</v>
      </c>
      <c r="G38" s="61">
        <f t="shared" si="2"/>
        <v>1249634</v>
      </c>
      <c r="H38" s="62">
        <f t="shared" si="2"/>
        <v>-27398409</v>
      </c>
      <c r="I38" s="64">
        <f t="shared" si="2"/>
        <v>-36804234</v>
      </c>
      <c r="J38" s="65">
        <f t="shared" si="2"/>
        <v>-1151</v>
      </c>
      <c r="K38" s="61">
        <f t="shared" si="2"/>
        <v>1649369</v>
      </c>
      <c r="L38" s="62">
        <f t="shared" si="2"/>
        <v>2325388</v>
      </c>
    </row>
    <row r="39" spans="1:12" ht="13.5">
      <c r="A39" s="33" t="s">
        <v>54</v>
      </c>
      <c r="B39" s="41"/>
      <c r="C39" s="8">
        <v>19859605</v>
      </c>
      <c r="D39" s="8">
        <v>11728000</v>
      </c>
      <c r="E39" s="11">
        <v>14355000</v>
      </c>
      <c r="F39" s="13">
        <v>38814000</v>
      </c>
      <c r="G39" s="8">
        <v>38814000</v>
      </c>
      <c r="H39" s="11">
        <v>39414000</v>
      </c>
      <c r="I39" s="15">
        <v>0</v>
      </c>
      <c r="J39" s="13">
        <v>47468000</v>
      </c>
      <c r="K39" s="8">
        <v>40984000</v>
      </c>
      <c r="L39" s="11">
        <v>52585000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-31052466</v>
      </c>
      <c r="D42" s="72">
        <f aca="true" t="shared" si="3" ref="D42:L42">SUM(D38:D41)</f>
        <v>-64306735</v>
      </c>
      <c r="E42" s="73">
        <f t="shared" si="3"/>
        <v>14354526</v>
      </c>
      <c r="F42" s="74">
        <f t="shared" si="3"/>
        <v>40064175</v>
      </c>
      <c r="G42" s="72">
        <f t="shared" si="3"/>
        <v>40063634</v>
      </c>
      <c r="H42" s="73">
        <f t="shared" si="3"/>
        <v>12015591</v>
      </c>
      <c r="I42" s="75">
        <f t="shared" si="3"/>
        <v>-36804234</v>
      </c>
      <c r="J42" s="76">
        <f t="shared" si="3"/>
        <v>47466849</v>
      </c>
      <c r="K42" s="72">
        <f t="shared" si="3"/>
        <v>42633369</v>
      </c>
      <c r="L42" s="73">
        <f t="shared" si="3"/>
        <v>54910388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-31052466</v>
      </c>
      <c r="D44" s="82">
        <f aca="true" t="shared" si="4" ref="D44:L44">+D42-D43</f>
        <v>-64306735</v>
      </c>
      <c r="E44" s="83">
        <f t="shared" si="4"/>
        <v>14354526</v>
      </c>
      <c r="F44" s="84">
        <f t="shared" si="4"/>
        <v>40064175</v>
      </c>
      <c r="G44" s="82">
        <f t="shared" si="4"/>
        <v>40063634</v>
      </c>
      <c r="H44" s="83">
        <f t="shared" si="4"/>
        <v>12015591</v>
      </c>
      <c r="I44" s="85">
        <f t="shared" si="4"/>
        <v>-36804234</v>
      </c>
      <c r="J44" s="86">
        <f t="shared" si="4"/>
        <v>47466849</v>
      </c>
      <c r="K44" s="82">
        <f t="shared" si="4"/>
        <v>42633369</v>
      </c>
      <c r="L44" s="83">
        <f t="shared" si="4"/>
        <v>54910388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-31052466</v>
      </c>
      <c r="D46" s="72">
        <f aca="true" t="shared" si="5" ref="D46:L46">SUM(D44:D45)</f>
        <v>-64306735</v>
      </c>
      <c r="E46" s="73">
        <f t="shared" si="5"/>
        <v>14354526</v>
      </c>
      <c r="F46" s="74">
        <f t="shared" si="5"/>
        <v>40064175</v>
      </c>
      <c r="G46" s="72">
        <f t="shared" si="5"/>
        <v>40063634</v>
      </c>
      <c r="H46" s="73">
        <f t="shared" si="5"/>
        <v>12015591</v>
      </c>
      <c r="I46" s="75">
        <f t="shared" si="5"/>
        <v>-36804234</v>
      </c>
      <c r="J46" s="76">
        <f t="shared" si="5"/>
        <v>47466849</v>
      </c>
      <c r="K46" s="72">
        <f t="shared" si="5"/>
        <v>42633369</v>
      </c>
      <c r="L46" s="73">
        <f t="shared" si="5"/>
        <v>54910388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-31052466</v>
      </c>
      <c r="D48" s="92">
        <f aca="true" t="shared" si="6" ref="D48:L48">SUM(D46:D47)</f>
        <v>-64306735</v>
      </c>
      <c r="E48" s="93">
        <f t="shared" si="6"/>
        <v>14354526</v>
      </c>
      <c r="F48" s="94">
        <f t="shared" si="6"/>
        <v>40064175</v>
      </c>
      <c r="G48" s="92">
        <f t="shared" si="6"/>
        <v>40063634</v>
      </c>
      <c r="H48" s="95">
        <f t="shared" si="6"/>
        <v>12015591</v>
      </c>
      <c r="I48" s="96">
        <f t="shared" si="6"/>
        <v>-36804234</v>
      </c>
      <c r="J48" s="97">
        <f t="shared" si="6"/>
        <v>47466849</v>
      </c>
      <c r="K48" s="92">
        <f t="shared" si="6"/>
        <v>42633369</v>
      </c>
      <c r="L48" s="98">
        <f t="shared" si="6"/>
        <v>54910388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35148268</v>
      </c>
      <c r="D5" s="8">
        <v>41711945</v>
      </c>
      <c r="E5" s="9">
        <v>46877998</v>
      </c>
      <c r="F5" s="10">
        <v>56756000</v>
      </c>
      <c r="G5" s="8">
        <v>53286393</v>
      </c>
      <c r="H5" s="11">
        <v>50289991</v>
      </c>
      <c r="I5" s="12">
        <v>44111344</v>
      </c>
      <c r="J5" s="10">
        <v>83228150</v>
      </c>
      <c r="K5" s="8">
        <v>126024728</v>
      </c>
      <c r="L5" s="11">
        <v>133334162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1276965</v>
      </c>
      <c r="D10" s="8">
        <v>1497000</v>
      </c>
      <c r="E10" s="36">
        <v>50566078</v>
      </c>
      <c r="F10" s="37">
        <v>21184000</v>
      </c>
      <c r="G10" s="38">
        <v>15313000</v>
      </c>
      <c r="H10" s="36">
        <v>53400606</v>
      </c>
      <c r="I10" s="39">
        <v>43271129</v>
      </c>
      <c r="J10" s="40">
        <v>29655297</v>
      </c>
      <c r="K10" s="38">
        <v>42000000</v>
      </c>
      <c r="L10" s="36">
        <v>44436000</v>
      </c>
    </row>
    <row r="11" spans="1:12" ht="13.5">
      <c r="A11" s="35" t="s">
        <v>25</v>
      </c>
      <c r="B11" s="41"/>
      <c r="C11" s="8">
        <v>42225230</v>
      </c>
      <c r="D11" s="8">
        <v>45498000</v>
      </c>
      <c r="E11" s="11">
        <v>0</v>
      </c>
      <c r="F11" s="13">
        <v>37460000</v>
      </c>
      <c r="G11" s="8">
        <v>0</v>
      </c>
      <c r="H11" s="11">
        <v>0</v>
      </c>
      <c r="I11" s="15">
        <v>0</v>
      </c>
      <c r="J11" s="13">
        <v>42500000</v>
      </c>
      <c r="K11" s="8">
        <v>50000000</v>
      </c>
      <c r="L11" s="11">
        <v>52900000</v>
      </c>
    </row>
    <row r="12" spans="1:12" ht="13.5">
      <c r="A12" s="35" t="s">
        <v>26</v>
      </c>
      <c r="B12" s="41"/>
      <c r="C12" s="8">
        <v>548263</v>
      </c>
      <c r="D12" s="8">
        <v>684580</v>
      </c>
      <c r="E12" s="11">
        <v>594457</v>
      </c>
      <c r="F12" s="13">
        <v>700000</v>
      </c>
      <c r="G12" s="8">
        <v>1000000</v>
      </c>
      <c r="H12" s="11">
        <v>597187</v>
      </c>
      <c r="I12" s="15">
        <v>789620</v>
      </c>
      <c r="J12" s="13">
        <v>1000000</v>
      </c>
      <c r="K12" s="8">
        <v>1059000</v>
      </c>
      <c r="L12" s="11">
        <v>1120422</v>
      </c>
    </row>
    <row r="13" spans="1:12" ht="13.5">
      <c r="A13" s="33" t="s">
        <v>27</v>
      </c>
      <c r="B13" s="41"/>
      <c r="C13" s="8">
        <v>15662844</v>
      </c>
      <c r="D13" s="8">
        <v>18312539</v>
      </c>
      <c r="E13" s="11">
        <v>24016073</v>
      </c>
      <c r="F13" s="13">
        <v>32000000</v>
      </c>
      <c r="G13" s="8">
        <v>16000000</v>
      </c>
      <c r="H13" s="11">
        <v>27354567</v>
      </c>
      <c r="I13" s="15">
        <v>29839093</v>
      </c>
      <c r="J13" s="13">
        <v>38000000</v>
      </c>
      <c r="K13" s="8">
        <v>40242000</v>
      </c>
      <c r="L13" s="11">
        <v>42576036</v>
      </c>
    </row>
    <row r="14" spans="1:12" ht="13.5">
      <c r="A14" s="33" t="s">
        <v>28</v>
      </c>
      <c r="B14" s="41"/>
      <c r="C14" s="8">
        <v>14213784</v>
      </c>
      <c r="D14" s="8">
        <v>17251896</v>
      </c>
      <c r="E14" s="11">
        <v>19936869</v>
      </c>
      <c r="F14" s="13">
        <v>21700000</v>
      </c>
      <c r="G14" s="8">
        <v>16000000</v>
      </c>
      <c r="H14" s="11">
        <v>23595469</v>
      </c>
      <c r="I14" s="15">
        <v>18578783</v>
      </c>
      <c r="J14" s="13">
        <v>32000000</v>
      </c>
      <c r="K14" s="8">
        <v>33888000</v>
      </c>
      <c r="L14" s="11">
        <v>35853504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13144284</v>
      </c>
      <c r="D16" s="8">
        <v>16511560</v>
      </c>
      <c r="E16" s="11">
        <v>8255328</v>
      </c>
      <c r="F16" s="13">
        <v>13000000</v>
      </c>
      <c r="G16" s="8">
        <v>15706000</v>
      </c>
      <c r="H16" s="11">
        <v>1240630</v>
      </c>
      <c r="I16" s="15">
        <v>6012416</v>
      </c>
      <c r="J16" s="13">
        <v>9100000</v>
      </c>
      <c r="K16" s="8">
        <v>14027999</v>
      </c>
      <c r="L16" s="11">
        <v>14841623</v>
      </c>
    </row>
    <row r="17" spans="1:12" ht="13.5">
      <c r="A17" s="33" t="s">
        <v>31</v>
      </c>
      <c r="B17" s="41"/>
      <c r="C17" s="8">
        <v>12474633</v>
      </c>
      <c r="D17" s="8">
        <v>12595000</v>
      </c>
      <c r="E17" s="11">
        <v>12392846</v>
      </c>
      <c r="F17" s="13">
        <v>392000</v>
      </c>
      <c r="G17" s="8">
        <v>347000</v>
      </c>
      <c r="H17" s="11">
        <v>13151246</v>
      </c>
      <c r="I17" s="15">
        <v>11455248</v>
      </c>
      <c r="J17" s="13">
        <v>16000000</v>
      </c>
      <c r="K17" s="8">
        <v>19802800</v>
      </c>
      <c r="L17" s="11">
        <v>20951362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15000000</v>
      </c>
      <c r="G18" s="8">
        <v>13000000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300089756</v>
      </c>
      <c r="D19" s="8">
        <v>346104234</v>
      </c>
      <c r="E19" s="11">
        <v>501426532</v>
      </c>
      <c r="F19" s="13">
        <v>406232000</v>
      </c>
      <c r="G19" s="8">
        <v>409222840</v>
      </c>
      <c r="H19" s="11">
        <v>357310000</v>
      </c>
      <c r="I19" s="15">
        <v>419627001</v>
      </c>
      <c r="J19" s="13">
        <v>408233000</v>
      </c>
      <c r="K19" s="8">
        <v>425395000</v>
      </c>
      <c r="L19" s="11">
        <v>449108000</v>
      </c>
    </row>
    <row r="20" spans="1:12" ht="13.5">
      <c r="A20" s="33" t="s">
        <v>34</v>
      </c>
      <c r="B20" s="41" t="s">
        <v>19</v>
      </c>
      <c r="C20" s="8">
        <v>18322592</v>
      </c>
      <c r="D20" s="8">
        <v>111804743</v>
      </c>
      <c r="E20" s="36">
        <v>15030298</v>
      </c>
      <c r="F20" s="37">
        <v>98793000</v>
      </c>
      <c r="G20" s="38">
        <v>103045219</v>
      </c>
      <c r="H20" s="36">
        <v>26990502</v>
      </c>
      <c r="I20" s="39">
        <v>13080716</v>
      </c>
      <c r="J20" s="40">
        <v>121063274</v>
      </c>
      <c r="K20" s="38">
        <v>63440139</v>
      </c>
      <c r="L20" s="36">
        <v>64529177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1000000</v>
      </c>
      <c r="G21" s="8">
        <v>250000</v>
      </c>
      <c r="H21" s="42">
        <v>0</v>
      </c>
      <c r="I21" s="15">
        <v>0</v>
      </c>
      <c r="J21" s="13">
        <v>2000000</v>
      </c>
      <c r="K21" s="8">
        <v>2118000</v>
      </c>
      <c r="L21" s="11">
        <v>2240844</v>
      </c>
    </row>
    <row r="22" spans="1:12" ht="24.75" customHeight="1">
      <c r="A22" s="43" t="s">
        <v>36</v>
      </c>
      <c r="B22" s="44"/>
      <c r="C22" s="45">
        <f>SUM(C5:C21)</f>
        <v>453106619</v>
      </c>
      <c r="D22" s="45">
        <f aca="true" t="shared" si="0" ref="D22:L22">SUM(D5:D21)</f>
        <v>611971497</v>
      </c>
      <c r="E22" s="46">
        <f t="shared" si="0"/>
        <v>679096479</v>
      </c>
      <c r="F22" s="47">
        <f t="shared" si="0"/>
        <v>704217000</v>
      </c>
      <c r="G22" s="45">
        <f t="shared" si="0"/>
        <v>643170452</v>
      </c>
      <c r="H22" s="48">
        <f t="shared" si="0"/>
        <v>553930198</v>
      </c>
      <c r="I22" s="49">
        <f t="shared" si="0"/>
        <v>586765350</v>
      </c>
      <c r="J22" s="50">
        <f t="shared" si="0"/>
        <v>782779721</v>
      </c>
      <c r="K22" s="45">
        <f t="shared" si="0"/>
        <v>817997666</v>
      </c>
      <c r="L22" s="46">
        <f t="shared" si="0"/>
        <v>861891130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172720726</v>
      </c>
      <c r="D25" s="8">
        <v>193056760</v>
      </c>
      <c r="E25" s="11">
        <v>201571622</v>
      </c>
      <c r="F25" s="12">
        <v>223804304</v>
      </c>
      <c r="G25" s="8">
        <v>188411978</v>
      </c>
      <c r="H25" s="14">
        <v>209800986</v>
      </c>
      <c r="I25" s="15">
        <v>227164055</v>
      </c>
      <c r="J25" s="13">
        <v>266532765</v>
      </c>
      <c r="K25" s="8">
        <v>282258198</v>
      </c>
      <c r="L25" s="11">
        <v>298629173</v>
      </c>
    </row>
    <row r="26" spans="1:12" ht="13.5">
      <c r="A26" s="35" t="s">
        <v>39</v>
      </c>
      <c r="B26" s="34"/>
      <c r="C26" s="8">
        <v>22163725</v>
      </c>
      <c r="D26" s="8">
        <v>23474221</v>
      </c>
      <c r="E26" s="11">
        <v>24818390</v>
      </c>
      <c r="F26" s="13">
        <v>26560000</v>
      </c>
      <c r="G26" s="8">
        <v>22304178</v>
      </c>
      <c r="H26" s="11">
        <v>24133945</v>
      </c>
      <c r="I26" s="15">
        <v>25766966</v>
      </c>
      <c r="J26" s="13">
        <v>27603707</v>
      </c>
      <c r="K26" s="8">
        <v>29232326</v>
      </c>
      <c r="L26" s="11">
        <v>30927801</v>
      </c>
    </row>
    <row r="27" spans="1:12" ht="13.5">
      <c r="A27" s="35" t="s">
        <v>40</v>
      </c>
      <c r="B27" s="34" t="s">
        <v>41</v>
      </c>
      <c r="C27" s="8">
        <v>67008228</v>
      </c>
      <c r="D27" s="8">
        <v>150773000</v>
      </c>
      <c r="E27" s="11">
        <v>77077027</v>
      </c>
      <c r="F27" s="13">
        <v>82000000</v>
      </c>
      <c r="G27" s="8">
        <v>66335523</v>
      </c>
      <c r="H27" s="11">
        <v>0</v>
      </c>
      <c r="I27" s="15">
        <v>86907705</v>
      </c>
      <c r="J27" s="13">
        <v>71251062</v>
      </c>
      <c r="K27" s="8">
        <v>75454875</v>
      </c>
      <c r="L27" s="11">
        <v>79831257</v>
      </c>
    </row>
    <row r="28" spans="1:12" ht="13.5">
      <c r="A28" s="35" t="s">
        <v>42</v>
      </c>
      <c r="B28" s="34" t="s">
        <v>19</v>
      </c>
      <c r="C28" s="8">
        <v>47114118</v>
      </c>
      <c r="D28" s="8">
        <v>60056195</v>
      </c>
      <c r="E28" s="11">
        <v>447400413</v>
      </c>
      <c r="F28" s="12">
        <v>74376085</v>
      </c>
      <c r="G28" s="8">
        <v>75590714</v>
      </c>
      <c r="H28" s="14">
        <v>0</v>
      </c>
      <c r="I28" s="15">
        <v>46344578</v>
      </c>
      <c r="J28" s="13">
        <v>53379313</v>
      </c>
      <c r="K28" s="8">
        <v>56528693</v>
      </c>
      <c r="L28" s="11">
        <v>59807355</v>
      </c>
    </row>
    <row r="29" spans="1:12" ht="13.5">
      <c r="A29" s="35" t="s">
        <v>43</v>
      </c>
      <c r="B29" s="34"/>
      <c r="C29" s="8">
        <v>1357257</v>
      </c>
      <c r="D29" s="8">
        <v>2698296</v>
      </c>
      <c r="E29" s="11">
        <v>877980</v>
      </c>
      <c r="F29" s="13">
        <v>500000</v>
      </c>
      <c r="G29" s="8">
        <v>2100000</v>
      </c>
      <c r="H29" s="11">
        <v>355144</v>
      </c>
      <c r="I29" s="15">
        <v>0</v>
      </c>
      <c r="J29" s="13">
        <v>636000</v>
      </c>
      <c r="K29" s="8">
        <v>673524</v>
      </c>
      <c r="L29" s="11">
        <v>712588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3986531</v>
      </c>
      <c r="D32" s="8">
        <v>5245000</v>
      </c>
      <c r="E32" s="11">
        <v>2821723</v>
      </c>
      <c r="F32" s="12">
        <v>2300000</v>
      </c>
      <c r="G32" s="8">
        <v>3060000</v>
      </c>
      <c r="H32" s="14">
        <v>2331777</v>
      </c>
      <c r="I32" s="15">
        <v>2300000</v>
      </c>
      <c r="J32" s="13">
        <v>13250000</v>
      </c>
      <c r="K32" s="8">
        <v>14031750</v>
      </c>
      <c r="L32" s="11">
        <v>14845592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123521575</v>
      </c>
      <c r="D34" s="8">
        <v>190553869</v>
      </c>
      <c r="E34" s="11">
        <v>162480084</v>
      </c>
      <c r="F34" s="12">
        <v>203307380</v>
      </c>
      <c r="G34" s="8">
        <v>224111569</v>
      </c>
      <c r="H34" s="11">
        <v>154778091</v>
      </c>
      <c r="I34" s="15">
        <v>174875765</v>
      </c>
      <c r="J34" s="13">
        <v>199235876</v>
      </c>
      <c r="K34" s="8">
        <v>174612100</v>
      </c>
      <c r="L34" s="11">
        <v>187589163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1075259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437872160</v>
      </c>
      <c r="D36" s="45">
        <f aca="true" t="shared" si="1" ref="D36:L36">SUM(D25:D35)</f>
        <v>625857341</v>
      </c>
      <c r="E36" s="46">
        <f t="shared" si="1"/>
        <v>917047239</v>
      </c>
      <c r="F36" s="47">
        <f t="shared" si="1"/>
        <v>612847769</v>
      </c>
      <c r="G36" s="45">
        <f t="shared" si="1"/>
        <v>581913962</v>
      </c>
      <c r="H36" s="46">
        <f t="shared" si="1"/>
        <v>392475202</v>
      </c>
      <c r="I36" s="49">
        <f t="shared" si="1"/>
        <v>563359069</v>
      </c>
      <c r="J36" s="50">
        <f t="shared" si="1"/>
        <v>631888723</v>
      </c>
      <c r="K36" s="45">
        <f t="shared" si="1"/>
        <v>632791466</v>
      </c>
      <c r="L36" s="46">
        <f t="shared" si="1"/>
        <v>672342929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15234459</v>
      </c>
      <c r="D38" s="61">
        <f aca="true" t="shared" si="2" ref="D38:L38">+D22-D36</f>
        <v>-13885844</v>
      </c>
      <c r="E38" s="62">
        <f t="shared" si="2"/>
        <v>-237950760</v>
      </c>
      <c r="F38" s="63">
        <f t="shared" si="2"/>
        <v>91369231</v>
      </c>
      <c r="G38" s="61">
        <f t="shared" si="2"/>
        <v>61256490</v>
      </c>
      <c r="H38" s="62">
        <f t="shared" si="2"/>
        <v>161454996</v>
      </c>
      <c r="I38" s="64">
        <f t="shared" si="2"/>
        <v>23406281</v>
      </c>
      <c r="J38" s="65">
        <f t="shared" si="2"/>
        <v>150890998</v>
      </c>
      <c r="K38" s="61">
        <f t="shared" si="2"/>
        <v>185206200</v>
      </c>
      <c r="L38" s="62">
        <f t="shared" si="2"/>
        <v>189548201</v>
      </c>
    </row>
    <row r="39" spans="1:12" ht="13.5">
      <c r="A39" s="33" t="s">
        <v>54</v>
      </c>
      <c r="B39" s="41"/>
      <c r="C39" s="8">
        <v>146050603</v>
      </c>
      <c r="D39" s="8">
        <v>174264195</v>
      </c>
      <c r="E39" s="11">
        <v>125084263</v>
      </c>
      <c r="F39" s="13">
        <v>110661000</v>
      </c>
      <c r="G39" s="8">
        <v>194144330</v>
      </c>
      <c r="H39" s="11">
        <v>0</v>
      </c>
      <c r="I39" s="15">
        <v>109602252</v>
      </c>
      <c r="J39" s="13">
        <v>101159000</v>
      </c>
      <c r="K39" s="8">
        <v>107119000</v>
      </c>
      <c r="L39" s="11">
        <v>113410000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161285062</v>
      </c>
      <c r="D42" s="72">
        <f aca="true" t="shared" si="3" ref="D42:L42">SUM(D38:D41)</f>
        <v>160378351</v>
      </c>
      <c r="E42" s="73">
        <f t="shared" si="3"/>
        <v>-112866497</v>
      </c>
      <c r="F42" s="74">
        <f t="shared" si="3"/>
        <v>202030231</v>
      </c>
      <c r="G42" s="72">
        <f t="shared" si="3"/>
        <v>255400820</v>
      </c>
      <c r="H42" s="73">
        <f t="shared" si="3"/>
        <v>161454996</v>
      </c>
      <c r="I42" s="75">
        <f t="shared" si="3"/>
        <v>133008533</v>
      </c>
      <c r="J42" s="76">
        <f t="shared" si="3"/>
        <v>252049998</v>
      </c>
      <c r="K42" s="72">
        <f t="shared" si="3"/>
        <v>292325200</v>
      </c>
      <c r="L42" s="73">
        <f t="shared" si="3"/>
        <v>302958201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161285062</v>
      </c>
      <c r="D44" s="82">
        <f aca="true" t="shared" si="4" ref="D44:L44">+D42-D43</f>
        <v>160378351</v>
      </c>
      <c r="E44" s="83">
        <f t="shared" si="4"/>
        <v>-112866497</v>
      </c>
      <c r="F44" s="84">
        <f t="shared" si="4"/>
        <v>202030231</v>
      </c>
      <c r="G44" s="82">
        <f t="shared" si="4"/>
        <v>255400820</v>
      </c>
      <c r="H44" s="83">
        <f t="shared" si="4"/>
        <v>161454996</v>
      </c>
      <c r="I44" s="85">
        <f t="shared" si="4"/>
        <v>133008533</v>
      </c>
      <c r="J44" s="86">
        <f t="shared" si="4"/>
        <v>252049998</v>
      </c>
      <c r="K44" s="82">
        <f t="shared" si="4"/>
        <v>292325200</v>
      </c>
      <c r="L44" s="83">
        <f t="shared" si="4"/>
        <v>302958201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161285062</v>
      </c>
      <c r="D46" s="72">
        <f aca="true" t="shared" si="5" ref="D46:L46">SUM(D44:D45)</f>
        <v>160378351</v>
      </c>
      <c r="E46" s="73">
        <f t="shared" si="5"/>
        <v>-112866497</v>
      </c>
      <c r="F46" s="74">
        <f t="shared" si="5"/>
        <v>202030231</v>
      </c>
      <c r="G46" s="72">
        <f t="shared" si="5"/>
        <v>255400820</v>
      </c>
      <c r="H46" s="73">
        <f t="shared" si="5"/>
        <v>161454996</v>
      </c>
      <c r="I46" s="75">
        <f t="shared" si="5"/>
        <v>133008533</v>
      </c>
      <c r="J46" s="76">
        <f t="shared" si="5"/>
        <v>252049998</v>
      </c>
      <c r="K46" s="72">
        <f t="shared" si="5"/>
        <v>292325200</v>
      </c>
      <c r="L46" s="73">
        <f t="shared" si="5"/>
        <v>302958201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161285062</v>
      </c>
      <c r="D48" s="92">
        <f aca="true" t="shared" si="6" ref="D48:L48">SUM(D46:D47)</f>
        <v>160378351</v>
      </c>
      <c r="E48" s="93">
        <f t="shared" si="6"/>
        <v>-112866497</v>
      </c>
      <c r="F48" s="94">
        <f t="shared" si="6"/>
        <v>202030231</v>
      </c>
      <c r="G48" s="92">
        <f t="shared" si="6"/>
        <v>255400820</v>
      </c>
      <c r="H48" s="95">
        <f t="shared" si="6"/>
        <v>161454996</v>
      </c>
      <c r="I48" s="96">
        <f t="shared" si="6"/>
        <v>133008533</v>
      </c>
      <c r="J48" s="97">
        <f t="shared" si="6"/>
        <v>252049998</v>
      </c>
      <c r="K48" s="92">
        <f t="shared" si="6"/>
        <v>292325200</v>
      </c>
      <c r="L48" s="98">
        <f t="shared" si="6"/>
        <v>302958201</v>
      </c>
    </row>
    <row r="49" spans="1:12" ht="13.5">
      <c r="A49" s="1" t="s">
        <v>93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100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101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102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103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2018-05-25T15:07:43Z</dcterms:created>
  <dcterms:modified xsi:type="dcterms:W3CDTF">2018-05-25T15:09:16Z</dcterms:modified>
  <cp:category/>
  <cp:version/>
  <cp:contentType/>
  <cp:contentStatus/>
</cp:coreProperties>
</file>