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'DC45'!$A$1:$L$57</definedName>
    <definedName name="_xlnm.Print_Area" localSheetId="11">'DC6'!$A$1:$L$57</definedName>
    <definedName name="_xlnm.Print_Area" localSheetId="20">'DC7'!$A$1:$L$57</definedName>
    <definedName name="_xlnm.Print_Area" localSheetId="26">'DC8'!$A$1:$L$57</definedName>
    <definedName name="_xlnm.Print_Area" localSheetId="31">'DC9'!$A$1:$L$57</definedName>
    <definedName name="_xlnm.Print_Area" localSheetId="5">'NC061'!$A$1:$L$57</definedName>
    <definedName name="_xlnm.Print_Area" localSheetId="6">'NC062'!$A$1:$L$57</definedName>
    <definedName name="_xlnm.Print_Area" localSheetId="7">'NC064'!$A$1:$L$57</definedName>
    <definedName name="_xlnm.Print_Area" localSheetId="8">'NC065'!$A$1:$L$57</definedName>
    <definedName name="_xlnm.Print_Area" localSheetId="9">'NC066'!$A$1:$L$57</definedName>
    <definedName name="_xlnm.Print_Area" localSheetId="10">'NC067'!$A$1:$L$57</definedName>
    <definedName name="_xlnm.Print_Area" localSheetId="12">'NC071'!$A$1:$L$57</definedName>
    <definedName name="_xlnm.Print_Area" localSheetId="13">'NC072'!$A$1:$L$57</definedName>
    <definedName name="_xlnm.Print_Area" localSheetId="14">'NC073'!$A$1:$L$57</definedName>
    <definedName name="_xlnm.Print_Area" localSheetId="15">'NC074'!$A$1:$L$57</definedName>
    <definedName name="_xlnm.Print_Area" localSheetId="16">'NC075'!$A$1:$L$57</definedName>
    <definedName name="_xlnm.Print_Area" localSheetId="17">'NC076'!$A$1:$L$57</definedName>
    <definedName name="_xlnm.Print_Area" localSheetId="18">'NC077'!$A$1:$L$57</definedName>
    <definedName name="_xlnm.Print_Area" localSheetId="19">'NC078'!$A$1:$L$57</definedName>
    <definedName name="_xlnm.Print_Area" localSheetId="21">'NC082'!$A$1:$L$57</definedName>
    <definedName name="_xlnm.Print_Area" localSheetId="22">'NC084'!$A$1:$L$57</definedName>
    <definedName name="_xlnm.Print_Area" localSheetId="23">'NC085'!$A$1:$L$57</definedName>
    <definedName name="_xlnm.Print_Area" localSheetId="24">'NC086'!$A$1:$L$57</definedName>
    <definedName name="_xlnm.Print_Area" localSheetId="25">'NC087'!$A$1:$L$57</definedName>
    <definedName name="_xlnm.Print_Area" localSheetId="27">'NC091'!$A$1:$L$57</definedName>
    <definedName name="_xlnm.Print_Area" localSheetId="28">'NC092'!$A$1:$L$57</definedName>
    <definedName name="_xlnm.Print_Area" localSheetId="29">'NC093'!$A$1:$L$57</definedName>
    <definedName name="_xlnm.Print_Area" localSheetId="30">'NC094'!$A$1:$L$57</definedName>
    <definedName name="_xlnm.Print_Area" localSheetId="1">'NC451'!$A$1:$L$57</definedName>
    <definedName name="_xlnm.Print_Area" localSheetId="2">'NC452'!$A$1:$L$57</definedName>
    <definedName name="_xlnm.Print_Area" localSheetId="3">'NC453'!$A$1:$L$57</definedName>
    <definedName name="_xlnm.Print_Area" localSheetId="0">'Summary'!$A$1:$L$57</definedName>
  </definedNames>
  <calcPr fullCalcOnLoad="1"/>
</workbook>
</file>

<file path=xl/sharedStrings.xml><?xml version="1.0" encoding="utf-8"?>
<sst xmlns="http://schemas.openxmlformats.org/spreadsheetml/2006/main" count="2880" uniqueCount="110">
  <si>
    <t>Northern Cape: Joe Morolong(NC451) - REVIEW - Table A4 Budgeted Financial Performance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</si>
  <si>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</si>
  <si>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</si>
  <si>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</si>
  <si>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</si>
  <si>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</si>
  <si>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</si>
  <si>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</si>
  <si>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</si>
  <si>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</si>
  <si>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</si>
  <si>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</si>
  <si>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</si>
  <si>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</si>
  <si>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</si>
  <si>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</si>
  <si>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</si>
  <si>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Revenue By Source</t>
  </si>
  <si>
    <t>Property rates</t>
  </si>
  <si>
    <t>2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</si>
  <si>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</si>
  <si>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</si>
  <si>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</si>
  <si>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</si>
  <si>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</si>
  <si>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</si>
  <si>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</si>
  <si>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</si>
  <si>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</si>
  <si>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</si>
  <si>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</si>
  <si>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</si>
  <si>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</si>
  <si>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</si>
  <si>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</si>
  <si>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</si>
  <si>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</si>
  <si>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</si>
  <si>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</si>
  <si>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</si>
  <si>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</si>
  <si>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</si>
  <si>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</si>
  <si>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</si>
  <si>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</si>
  <si>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</si>
  <si>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</si>
  <si>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</si>
  <si>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Transfers and grants</t>
  </si>
  <si>
    <t>Other expenditure</t>
  </si>
  <si>
    <t>4,5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</si>
  <si>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</si>
  <si>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</si>
  <si>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</si>
  <si>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</si>
  <si>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</si>
  <si>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6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</si>
  <si>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</si>
  <si>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</si>
  <si>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</si>
  <si>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</si>
  <si>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</si>
  <si>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</si>
  <si>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</si>
  <si>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</si>
  <si>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</si>
  <si>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Northern Cape: Ga-Segonyana(NC452) - REVIEW - Table A4 Budgeted Financial Performance for 4th Quarter ended 30 June 2017 (Figures Finalised as at 2018/05/07)</t>
  </si>
  <si>
    <t>Northern Cape: Gamagara(NC453) - REVIEW - Table A4 Budgeted Financial Performance for 4th Quarter ended 30 June 2017 (Figures Finalised as at 2018/05/07)</t>
  </si>
  <si>
    <t>Northern Cape: John Taolo Gaetsewe(DC45) - REVIEW - Table A4 Budgeted Financial Performance for 4th Quarter ended 30 June 2017 (Figures Finalised as at 2018/05/07)</t>
  </si>
  <si>
    <t>Northern Cape: Richtersveld(NC061) - REVIEW - Table A4 Budgeted Financial Performance for 4th Quarter ended 30 June 2017 (Figures Finalised as at 2018/05/07)</t>
  </si>
  <si>
    <t>Northern Cape: Nama Khoi(NC062) - REVIEW - Table A4 Budgeted Financial Performance for 4th Quarter ended 30 June 2017 (Figures Finalised as at 2018/05/07)</t>
  </si>
  <si>
    <t>Northern Cape: Kamiesberg(NC064) - REVIEW - Table A4 Budgeted Financial Performance for 4th Quarter ended 30 June 2017 (Figures Finalised as at 2018/05/07)</t>
  </si>
  <si>
    <t>Northern Cape: Hantam(NC065) - REVIEW - Table A4 Budgeted Financial Performance for 4th Quarter ended 30 June 2017 (Figures Finalised as at 2018/05/07)</t>
  </si>
  <si>
    <t>Northern Cape: Karoo Hoogland(NC066) - REVIEW - Table A4 Budgeted Financial Performance for 4th Quarter ended 30 June 2017 (Figures Finalised as at 2018/05/07)</t>
  </si>
  <si>
    <t>Northern Cape: Khai-Ma(NC067) - REVIEW - Table A4 Budgeted Financial Performance for 4th Quarter ended 30 June 2017 (Figures Finalised as at 2018/05/07)</t>
  </si>
  <si>
    <t>Northern Cape: Namakwa(DC6) - REVIEW - Table A4 Budgeted Financial Performance for 4th Quarter ended 30 June 2017 (Figures Finalised as at 2018/05/07)</t>
  </si>
  <si>
    <t>Northern Cape: Ubuntu(NC071) - REVIEW - Table A4 Budgeted Financial Performance for 4th Quarter ended 30 June 2017 (Figures Finalised as at 2018/05/07)</t>
  </si>
  <si>
    <t>Northern Cape: Umsobomvu(NC072) - REVIEW - Table A4 Budgeted Financial Performance for 4th Quarter ended 30 June 2017 (Figures Finalised as at 2018/05/07)</t>
  </si>
  <si>
    <t>Northern Cape: Emthanjeni(NC073) - REVIEW - Table A4 Budgeted Financial Performance for 4th Quarter ended 30 June 2017 (Figures Finalised as at 2018/05/07)</t>
  </si>
  <si>
    <t>Northern Cape: Kareeberg(NC074) - REVIEW - Table A4 Budgeted Financial Performance for 4th Quarter ended 30 June 2017 (Figures Finalised as at 2018/05/07)</t>
  </si>
  <si>
    <t>Northern Cape: Renosterberg(NC075) - REVIEW - Table A4 Budgeted Financial Performance for 4th Quarter ended 30 June 2017 (Figures Finalised as at 2018/05/07)</t>
  </si>
  <si>
    <t>Northern Cape: Thembelihle(NC076) - REVIEW - Table A4 Budgeted Financial Performance for 4th Quarter ended 30 June 2017 (Figures Finalised as at 2018/05/07)</t>
  </si>
  <si>
    <t>Northern Cape: Siyathemba(NC077) - REVIEW - Table A4 Budgeted Financial Performance for 4th Quarter ended 30 June 2017 (Figures Finalised as at 2018/05/07)</t>
  </si>
  <si>
    <t>Northern Cape: Siyancuma(NC078) - REVIEW - Table A4 Budgeted Financial Performance for 4th Quarter ended 30 June 2017 (Figures Finalised as at 2018/05/07)</t>
  </si>
  <si>
    <t>Northern Cape: Pixley Ka Seme (Nc)(DC7) - REVIEW - Table A4 Budgeted Financial Performance for 4th Quarter ended 30 June 2017 (Figures Finalised as at 2018/05/07)</t>
  </si>
  <si>
    <t>Northern Cape: !Kai! Garib(NC082) - REVIEW - Table A4 Budgeted Financial Performance for 4th Quarter ended 30 June 2017 (Figures Finalised as at 2018/05/07)</t>
  </si>
  <si>
    <t>Northern Cape: !Kheis(NC084) - REVIEW - Table A4 Budgeted Financial Performance for 4th Quarter ended 30 June 2017 (Figures Finalised as at 2018/05/07)</t>
  </si>
  <si>
    <t>Northern Cape: Tsantsabane(NC085) - REVIEW - Table A4 Budgeted Financial Performance for 4th Quarter ended 30 June 2017 (Figures Finalised as at 2018/05/07)</t>
  </si>
  <si>
    <t>Northern Cape: Kgatelopele(NC086) - REVIEW - Table A4 Budgeted Financial Performance for 4th Quarter ended 30 June 2017 (Figures Finalised as at 2018/05/07)</t>
  </si>
  <si>
    <t>Northern Cape: Dawid Kruiper(NC087) - REVIEW - Table A4 Budgeted Financial Performance for 4th Quarter ended 30 June 2017 (Figures Finalised as at 2018/05/07)</t>
  </si>
  <si>
    <t>Northern Cape: Z F Mgcawu(DC8) - REVIEW - Table A4 Budgeted Financial Performance for 4th Quarter ended 30 June 2017 (Figures Finalised as at 2018/05/07)</t>
  </si>
  <si>
    <t>Northern Cape: Sol Plaatje(NC091) - REVIEW - Table A4 Budgeted Financial Performance for 4th Quarter ended 30 June 2017 (Figures Finalised as at 2018/05/07)</t>
  </si>
  <si>
    <t>Northern Cape: Dikgatlong(NC092) - REVIEW - Table A4 Budgeted Financial Performance for 4th Quarter ended 30 June 2017 (Figures Finalised as at 2018/05/07)</t>
  </si>
  <si>
    <t>Northern Cape: Magareng(NC093) - REVIEW - Table A4 Budgeted Financial Performance for 4th Quarter ended 30 June 2017 (Figures Finalised as at 2018/05/07)</t>
  </si>
  <si>
    <t>Northern Cape: Phokwane(NC094) - REVIEW - Table A4 Budgeted Financial Performance for 4th Quarter ended 30 June 2017 (Figures Finalised as at 2018/05/07)</t>
  </si>
  <si>
    <t>Northern Cape: Frances Baard(DC9) - REVIEW - Table A4 Budgeted Financial Performance for 4th Quarter ended 30 June 2017 (Figures Finalised as at 2018/05/07)</t>
  </si>
  <si>
    <t>Summary - REVIEW - Table A4 Budgeted Financial Performance for 4th Quarter ended 30 June 2017 (Figures Finalised as at 2018/05/07)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</si>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</sst>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,;\(#,###,\)"/>
    <numFmt numFmtId="170" formatCode="_(* #,##0,_);_(* \(#,##0,\);_(* &quot;–&quot;?_);_(@_)"/>
    <numFmt numFmtId="17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171" fontId="5" fillId="0" borderId="11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5" xfId="0" applyNumberFormat="1" applyFont="1" applyFill="1" applyBorder="1" applyAlignment="1" applyProtection="1">
      <alignment/>
      <protection/>
    </xf>
    <xf numFmtId="171" fontId="5" fillId="0" borderId="16" xfId="0" applyNumberFormat="1" applyFont="1" applyFill="1" applyBorder="1" applyAlignment="1" applyProtection="1">
      <alignment/>
      <protection/>
    </xf>
    <xf numFmtId="171" fontId="5" fillId="0" borderId="17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171" fontId="3" fillId="0" borderId="19" xfId="0" applyNumberFormat="1" applyFont="1" applyBorder="1" applyAlignment="1" applyProtection="1">
      <alignment horizontal="center"/>
      <protection/>
    </xf>
    <xf numFmtId="171" fontId="3" fillId="0" borderId="25" xfId="0" applyNumberFormat="1" applyFont="1" applyBorder="1" applyAlignment="1" applyProtection="1">
      <alignment horizontal="center"/>
      <protection/>
    </xf>
    <xf numFmtId="171" fontId="3" fillId="0" borderId="26" xfId="0" applyNumberFormat="1" applyFont="1" applyBorder="1" applyAlignment="1" applyProtection="1">
      <alignment horizontal="center"/>
      <protection/>
    </xf>
    <xf numFmtId="171" fontId="3" fillId="0" borderId="27" xfId="0" applyNumberFormat="1" applyFont="1" applyBorder="1" applyAlignment="1" applyProtection="1">
      <alignment horizontal="center"/>
      <protection/>
    </xf>
    <xf numFmtId="171" fontId="3" fillId="0" borderId="28" xfId="0" applyNumberFormat="1" applyFont="1" applyBorder="1" applyAlignment="1" applyProtection="1">
      <alignment horizontal="center"/>
      <protection/>
    </xf>
    <xf numFmtId="171" fontId="3" fillId="0" borderId="18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1"/>
      <protection/>
    </xf>
    <xf numFmtId="171" fontId="5" fillId="0" borderId="1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1" fontId="5" fillId="0" borderId="17" xfId="0" applyNumberFormat="1" applyFont="1" applyBorder="1" applyAlignment="1" applyProtection="1">
      <alignment/>
      <protection/>
    </xf>
    <xf numFmtId="171" fontId="5" fillId="0" borderId="15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1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1" fontId="3" fillId="0" borderId="31" xfId="0" applyNumberFormat="1" applyFont="1" applyBorder="1" applyAlignment="1" applyProtection="1">
      <alignment vertical="top"/>
      <protection/>
    </xf>
    <xf numFmtId="171" fontId="3" fillId="0" borderId="32" xfId="0" applyNumberFormat="1" applyFont="1" applyBorder="1" applyAlignment="1" applyProtection="1">
      <alignment vertical="top"/>
      <protection/>
    </xf>
    <xf numFmtId="171" fontId="3" fillId="0" borderId="33" xfId="0" applyNumberFormat="1" applyFont="1" applyBorder="1" applyAlignment="1" applyProtection="1">
      <alignment vertical="top"/>
      <protection/>
    </xf>
    <xf numFmtId="171" fontId="3" fillId="0" borderId="34" xfId="0" applyNumberFormat="1" applyFont="1" applyBorder="1" applyAlignment="1" applyProtection="1">
      <alignment vertical="top"/>
      <protection/>
    </xf>
    <xf numFmtId="171" fontId="3" fillId="0" borderId="35" xfId="0" applyNumberFormat="1" applyFont="1" applyBorder="1" applyAlignment="1" applyProtection="1">
      <alignment vertical="top"/>
      <protection/>
    </xf>
    <xf numFmtId="171" fontId="3" fillId="0" borderId="36" xfId="0" applyNumberFormat="1" applyFont="1" applyBorder="1" applyAlignment="1" applyProtection="1">
      <alignment vertical="top"/>
      <protection/>
    </xf>
    <xf numFmtId="0" fontId="5" fillId="0" borderId="10" xfId="0" applyNumberFormat="1" applyFont="1" applyBorder="1" applyAlignment="1" applyProtection="1">
      <alignment/>
      <protection/>
    </xf>
    <xf numFmtId="171" fontId="5" fillId="0" borderId="16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1" fontId="3" fillId="0" borderId="37" xfId="0" applyNumberFormat="1" applyFont="1" applyBorder="1" applyAlignment="1" applyProtection="1">
      <alignment/>
      <protection/>
    </xf>
    <xf numFmtId="171" fontId="3" fillId="0" borderId="38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1" fontId="3" fillId="0" borderId="14" xfId="0" applyNumberFormat="1" applyFont="1" applyBorder="1" applyAlignment="1" applyProtection="1">
      <alignment/>
      <protection/>
    </xf>
    <xf numFmtId="171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171" fontId="3" fillId="0" borderId="0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1" fontId="3" fillId="0" borderId="14" xfId="42" applyNumberFormat="1" applyFont="1" applyFill="1" applyBorder="1" applyAlignment="1" applyProtection="1">
      <alignment/>
      <protection/>
    </xf>
    <xf numFmtId="171" fontId="3" fillId="0" borderId="15" xfId="42" applyNumberFormat="1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left" wrapText="1"/>
      <protection/>
    </xf>
    <xf numFmtId="171" fontId="3" fillId="0" borderId="37" xfId="0" applyNumberFormat="1" applyFont="1" applyFill="1" applyBorder="1" applyAlignment="1" applyProtection="1">
      <alignment vertical="top"/>
      <protection/>
    </xf>
    <xf numFmtId="171" fontId="3" fillId="0" borderId="38" xfId="0" applyNumberFormat="1" applyFont="1" applyFill="1" applyBorder="1" applyAlignment="1" applyProtection="1">
      <alignment vertical="top"/>
      <protection/>
    </xf>
    <xf numFmtId="171" fontId="3" fillId="0" borderId="39" xfId="0" applyNumberFormat="1" applyFont="1" applyFill="1" applyBorder="1" applyAlignment="1" applyProtection="1">
      <alignment vertical="top"/>
      <protection/>
    </xf>
    <xf numFmtId="171" fontId="3" fillId="0" borderId="40" xfId="0" applyNumberFormat="1" applyFont="1" applyFill="1" applyBorder="1" applyAlignment="1" applyProtection="1">
      <alignment vertical="top"/>
      <protection/>
    </xf>
    <xf numFmtId="171" fontId="3" fillId="0" borderId="41" xfId="0" applyNumberFormat="1" applyFont="1" applyFill="1" applyBorder="1" applyAlignment="1" applyProtection="1">
      <alignment vertical="top"/>
      <protection/>
    </xf>
    <xf numFmtId="171" fontId="5" fillId="0" borderId="14" xfId="42" applyNumberFormat="1" applyFont="1" applyFill="1" applyBorder="1" applyAlignment="1" applyProtection="1">
      <alignment/>
      <protection/>
    </xf>
    <xf numFmtId="171" fontId="5" fillId="0" borderId="0" xfId="42" applyNumberFormat="1" applyFont="1" applyFill="1" applyBorder="1" applyAlignment="1" applyProtection="1">
      <alignment/>
      <protection/>
    </xf>
    <xf numFmtId="171" fontId="5" fillId="0" borderId="17" xfId="42" applyNumberFormat="1" applyFont="1" applyFill="1" applyBorder="1" applyAlignment="1" applyProtection="1">
      <alignment/>
      <protection/>
    </xf>
    <xf numFmtId="171" fontId="5" fillId="0" borderId="15" xfId="42" applyNumberFormat="1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wrapText="1"/>
      <protection/>
    </xf>
    <xf numFmtId="171" fontId="3" fillId="0" borderId="37" xfId="0" applyNumberFormat="1" applyFont="1" applyFill="1" applyBorder="1" applyAlignment="1" applyProtection="1">
      <alignment/>
      <protection/>
    </xf>
    <xf numFmtId="171" fontId="3" fillId="0" borderId="38" xfId="0" applyNumberFormat="1" applyFont="1" applyFill="1" applyBorder="1" applyAlignment="1" applyProtection="1">
      <alignment/>
      <protection/>
    </xf>
    <xf numFmtId="171" fontId="3" fillId="0" borderId="39" xfId="0" applyNumberFormat="1" applyFont="1" applyFill="1" applyBorder="1" applyAlignment="1" applyProtection="1">
      <alignment/>
      <protection/>
    </xf>
    <xf numFmtId="171" fontId="3" fillId="0" borderId="40" xfId="0" applyNumberFormat="1" applyFont="1" applyFill="1" applyBorder="1" applyAlignment="1" applyProtection="1">
      <alignment/>
      <protection/>
    </xf>
    <xf numFmtId="171" fontId="3" fillId="0" borderId="41" xfId="0" applyNumberFormat="1" applyFont="1" applyFill="1" applyBorder="1" applyAlignment="1" applyProtection="1">
      <alignment/>
      <protection/>
    </xf>
    <xf numFmtId="171" fontId="5" fillId="0" borderId="42" xfId="42" applyNumberFormat="1" applyFont="1" applyFill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1" fontId="3" fillId="0" borderId="44" xfId="0" applyNumberFormat="1" applyFont="1" applyFill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5" xfId="0" applyNumberFormat="1" applyFont="1" applyFill="1" applyBorder="1" applyAlignment="1" applyProtection="1">
      <alignment/>
      <protection/>
    </xf>
    <xf numFmtId="171" fontId="3" fillId="0" borderId="46" xfId="0" applyNumberFormat="1" applyFont="1" applyFill="1" applyBorder="1" applyAlignment="1" applyProtection="1">
      <alignment/>
      <protection/>
    </xf>
    <xf numFmtId="171" fontId="3" fillId="0" borderId="47" xfId="0" applyNumberFormat="1" applyFont="1" applyBorder="1" applyAlignment="1" applyProtection="1">
      <alignment/>
      <protection/>
    </xf>
    <xf numFmtId="171" fontId="3" fillId="0" borderId="48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583375272</v>
      </c>
      <c r="D5" s="8">
        <v>1038277770</v>
      </c>
      <c r="E5" s="9">
        <v>1141919918</v>
      </c>
      <c r="F5" s="10">
        <v>1167720684</v>
      </c>
      <c r="G5" s="8">
        <v>927964681</v>
      </c>
      <c r="H5" s="11">
        <v>1260889541</v>
      </c>
      <c r="I5" s="12">
        <v>1324804483</v>
      </c>
      <c r="J5" s="10">
        <v>998850360</v>
      </c>
      <c r="K5" s="8">
        <v>1055633369</v>
      </c>
      <c r="L5" s="11">
        <v>1126454124</v>
      </c>
    </row>
    <row r="6" spans="1:12" ht="13.5">
      <c r="A6" s="33" t="s">
        <v>20</v>
      </c>
      <c r="B6" s="34"/>
      <c r="C6" s="8">
        <v>4823683</v>
      </c>
      <c r="D6" s="8">
        <v>1940368</v>
      </c>
      <c r="E6" s="11">
        <v>1993140</v>
      </c>
      <c r="F6" s="13">
        <v>5654804</v>
      </c>
      <c r="G6" s="8">
        <v>5746692</v>
      </c>
      <c r="H6" s="11">
        <v>7247868</v>
      </c>
      <c r="I6" s="14">
        <v>2368832</v>
      </c>
      <c r="J6" s="13">
        <v>1223060</v>
      </c>
      <c r="K6" s="8">
        <v>1292774</v>
      </c>
      <c r="L6" s="11">
        <v>1365170</v>
      </c>
    </row>
    <row r="7" spans="1:12" ht="13.5">
      <c r="A7" s="35" t="s">
        <v>21</v>
      </c>
      <c r="B7" s="34" t="s">
        <v>19</v>
      </c>
      <c r="C7" s="8">
        <v>1133431933</v>
      </c>
      <c r="D7" s="8">
        <v>1248042571</v>
      </c>
      <c r="E7" s="11">
        <v>1209460300</v>
      </c>
      <c r="F7" s="13">
        <v>1801802562</v>
      </c>
      <c r="G7" s="8">
        <v>1788673238</v>
      </c>
      <c r="H7" s="11">
        <v>1761828781</v>
      </c>
      <c r="I7" s="14">
        <v>1583375524</v>
      </c>
      <c r="J7" s="13">
        <v>1815661361</v>
      </c>
      <c r="K7" s="8">
        <v>1930000918</v>
      </c>
      <c r="L7" s="11">
        <v>2044561508</v>
      </c>
    </row>
    <row r="8" spans="1:12" ht="13.5">
      <c r="A8" s="35" t="s">
        <v>22</v>
      </c>
      <c r="B8" s="34" t="s">
        <v>19</v>
      </c>
      <c r="C8" s="8">
        <v>461587185</v>
      </c>
      <c r="D8" s="8">
        <v>514563343</v>
      </c>
      <c r="E8" s="11">
        <v>479666580</v>
      </c>
      <c r="F8" s="13">
        <v>690703066</v>
      </c>
      <c r="G8" s="8">
        <v>696347482</v>
      </c>
      <c r="H8" s="11">
        <v>624580866</v>
      </c>
      <c r="I8" s="15">
        <v>571822285</v>
      </c>
      <c r="J8" s="13">
        <v>710740434</v>
      </c>
      <c r="K8" s="8">
        <v>755729590</v>
      </c>
      <c r="L8" s="11">
        <v>794628165</v>
      </c>
    </row>
    <row r="9" spans="1:12" ht="13.5">
      <c r="A9" s="35" t="s">
        <v>23</v>
      </c>
      <c r="B9" s="34" t="s">
        <v>19</v>
      </c>
      <c r="C9" s="8">
        <v>205002558</v>
      </c>
      <c r="D9" s="8">
        <v>209479122</v>
      </c>
      <c r="E9" s="11">
        <v>200771933</v>
      </c>
      <c r="F9" s="13">
        <v>254717419</v>
      </c>
      <c r="G9" s="8">
        <v>259512304</v>
      </c>
      <c r="H9" s="11">
        <v>274570783</v>
      </c>
      <c r="I9" s="15">
        <v>264691979</v>
      </c>
      <c r="J9" s="13">
        <v>273302812</v>
      </c>
      <c r="K9" s="8">
        <v>290096412</v>
      </c>
      <c r="L9" s="11">
        <v>313091702</v>
      </c>
    </row>
    <row r="10" spans="1:12" ht="13.5">
      <c r="A10" s="35" t="s">
        <v>24</v>
      </c>
      <c r="B10" s="34" t="s">
        <v>19</v>
      </c>
      <c r="C10" s="8">
        <v>143676097</v>
      </c>
      <c r="D10" s="8">
        <v>145265083</v>
      </c>
      <c r="E10" s="36">
        <v>161865548</v>
      </c>
      <c r="F10" s="37">
        <v>215788019</v>
      </c>
      <c r="G10" s="38">
        <v>218692503</v>
      </c>
      <c r="H10" s="36">
        <v>204792487</v>
      </c>
      <c r="I10" s="39">
        <v>197978405</v>
      </c>
      <c r="J10" s="40">
        <v>218546994</v>
      </c>
      <c r="K10" s="38">
        <v>231617636</v>
      </c>
      <c r="L10" s="36">
        <v>248678077</v>
      </c>
    </row>
    <row r="11" spans="1:12" ht="13.5">
      <c r="A11" s="35" t="s">
        <v>25</v>
      </c>
      <c r="B11" s="41"/>
      <c r="C11" s="8">
        <v>1479313</v>
      </c>
      <c r="D11" s="8">
        <v>329928</v>
      </c>
      <c r="E11" s="11">
        <v>5490721</v>
      </c>
      <c r="F11" s="13">
        <v>1662334</v>
      </c>
      <c r="G11" s="8">
        <v>1609247</v>
      </c>
      <c r="H11" s="11">
        <v>9081889</v>
      </c>
      <c r="I11" s="15">
        <v>-46132282</v>
      </c>
      <c r="J11" s="13">
        <v>348974</v>
      </c>
      <c r="K11" s="8">
        <v>371520</v>
      </c>
      <c r="L11" s="11">
        <v>393995</v>
      </c>
    </row>
    <row r="12" spans="1:12" ht="13.5">
      <c r="A12" s="35" t="s">
        <v>26</v>
      </c>
      <c r="B12" s="41"/>
      <c r="C12" s="8">
        <v>31306429</v>
      </c>
      <c r="D12" s="8">
        <v>32007065</v>
      </c>
      <c r="E12" s="11">
        <v>23545434</v>
      </c>
      <c r="F12" s="13">
        <v>52698366</v>
      </c>
      <c r="G12" s="8">
        <v>51175135</v>
      </c>
      <c r="H12" s="11">
        <v>35074736</v>
      </c>
      <c r="I12" s="15">
        <v>35481080</v>
      </c>
      <c r="J12" s="13">
        <v>53243213</v>
      </c>
      <c r="K12" s="8">
        <v>57040681</v>
      </c>
      <c r="L12" s="11">
        <v>60430560</v>
      </c>
    </row>
    <row r="13" spans="1:12" ht="13.5">
      <c r="A13" s="33" t="s">
        <v>27</v>
      </c>
      <c r="B13" s="41"/>
      <c r="C13" s="8">
        <v>47951056</v>
      </c>
      <c r="D13" s="8">
        <v>48080245</v>
      </c>
      <c r="E13" s="11">
        <v>52954016</v>
      </c>
      <c r="F13" s="13">
        <v>41515222</v>
      </c>
      <c r="G13" s="8">
        <v>42303408</v>
      </c>
      <c r="H13" s="11">
        <v>36890212</v>
      </c>
      <c r="I13" s="15">
        <v>51792461</v>
      </c>
      <c r="J13" s="13">
        <v>43560253</v>
      </c>
      <c r="K13" s="8">
        <v>61032679</v>
      </c>
      <c r="L13" s="11">
        <v>64402379</v>
      </c>
    </row>
    <row r="14" spans="1:12" ht="13.5">
      <c r="A14" s="33" t="s">
        <v>28</v>
      </c>
      <c r="B14" s="41"/>
      <c r="C14" s="8">
        <v>118567227</v>
      </c>
      <c r="D14" s="8">
        <v>147269816</v>
      </c>
      <c r="E14" s="11">
        <v>176381101</v>
      </c>
      <c r="F14" s="13">
        <v>153967822</v>
      </c>
      <c r="G14" s="8">
        <v>206795834</v>
      </c>
      <c r="H14" s="11">
        <v>224378323</v>
      </c>
      <c r="I14" s="15">
        <v>249375193</v>
      </c>
      <c r="J14" s="13">
        <v>195703077</v>
      </c>
      <c r="K14" s="8">
        <v>181325507</v>
      </c>
      <c r="L14" s="11">
        <v>172568063</v>
      </c>
    </row>
    <row r="15" spans="1:12" ht="13.5">
      <c r="A15" s="33" t="s">
        <v>29</v>
      </c>
      <c r="B15" s="41"/>
      <c r="C15" s="8">
        <v>6800</v>
      </c>
      <c r="D15" s="8">
        <v>934000</v>
      </c>
      <c r="E15" s="11">
        <v>0</v>
      </c>
      <c r="F15" s="13">
        <v>0</v>
      </c>
      <c r="G15" s="8">
        <v>0</v>
      </c>
      <c r="H15" s="11">
        <v>0</v>
      </c>
      <c r="I15" s="15">
        <v>23250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92542292</v>
      </c>
      <c r="D16" s="8">
        <v>118629453</v>
      </c>
      <c r="E16" s="11">
        <v>45026856</v>
      </c>
      <c r="F16" s="13">
        <v>99296856</v>
      </c>
      <c r="G16" s="8">
        <v>99096478</v>
      </c>
      <c r="H16" s="11">
        <v>16136046</v>
      </c>
      <c r="I16" s="15">
        <v>86515622</v>
      </c>
      <c r="J16" s="13">
        <v>76592043</v>
      </c>
      <c r="K16" s="8">
        <v>83078057</v>
      </c>
      <c r="L16" s="11">
        <v>88610724</v>
      </c>
    </row>
    <row r="17" spans="1:12" ht="13.5">
      <c r="A17" s="33" t="s">
        <v>31</v>
      </c>
      <c r="B17" s="41"/>
      <c r="C17" s="8">
        <v>16742525</v>
      </c>
      <c r="D17" s="8">
        <v>24063116</v>
      </c>
      <c r="E17" s="11">
        <v>14114859</v>
      </c>
      <c r="F17" s="13">
        <v>21409637</v>
      </c>
      <c r="G17" s="8">
        <v>21567410</v>
      </c>
      <c r="H17" s="11">
        <v>20364671</v>
      </c>
      <c r="I17" s="15">
        <v>19292178</v>
      </c>
      <c r="J17" s="13">
        <v>19504399</v>
      </c>
      <c r="K17" s="8">
        <v>20563824</v>
      </c>
      <c r="L17" s="11">
        <v>21730582</v>
      </c>
    </row>
    <row r="18" spans="1:12" ht="13.5">
      <c r="A18" s="35" t="s">
        <v>32</v>
      </c>
      <c r="B18" s="34"/>
      <c r="C18" s="8">
        <v>14393137</v>
      </c>
      <c r="D18" s="8">
        <v>13883813</v>
      </c>
      <c r="E18" s="11">
        <v>18434686</v>
      </c>
      <c r="F18" s="13">
        <v>35897912</v>
      </c>
      <c r="G18" s="8">
        <v>33581209</v>
      </c>
      <c r="H18" s="11">
        <v>22274186</v>
      </c>
      <c r="I18" s="15">
        <v>22694755</v>
      </c>
      <c r="J18" s="13">
        <v>23203364</v>
      </c>
      <c r="K18" s="8">
        <v>22345304</v>
      </c>
      <c r="L18" s="11">
        <v>23605819</v>
      </c>
    </row>
    <row r="19" spans="1:12" ht="13.5">
      <c r="A19" s="33" t="s">
        <v>33</v>
      </c>
      <c r="B19" s="41"/>
      <c r="C19" s="8">
        <v>1376224668</v>
      </c>
      <c r="D19" s="8">
        <v>1412477712</v>
      </c>
      <c r="E19" s="11">
        <v>1483307226</v>
      </c>
      <c r="F19" s="13">
        <v>1672877160</v>
      </c>
      <c r="G19" s="8">
        <v>1696342427</v>
      </c>
      <c r="H19" s="11">
        <v>1537019938</v>
      </c>
      <c r="I19" s="15">
        <v>1706902618</v>
      </c>
      <c r="J19" s="13">
        <v>1679466902</v>
      </c>
      <c r="K19" s="8">
        <v>1835672235</v>
      </c>
      <c r="L19" s="11">
        <v>1944831834</v>
      </c>
    </row>
    <row r="20" spans="1:12" ht="13.5">
      <c r="A20" s="33" t="s">
        <v>34</v>
      </c>
      <c r="B20" s="41" t="s">
        <v>19</v>
      </c>
      <c r="C20" s="8">
        <v>153541764</v>
      </c>
      <c r="D20" s="8">
        <v>144366574</v>
      </c>
      <c r="E20" s="36">
        <v>141722237</v>
      </c>
      <c r="F20" s="37">
        <v>182270876</v>
      </c>
      <c r="G20" s="38">
        <v>198116366</v>
      </c>
      <c r="H20" s="36">
        <v>434972544</v>
      </c>
      <c r="I20" s="39">
        <v>173217744</v>
      </c>
      <c r="J20" s="40">
        <v>150462814</v>
      </c>
      <c r="K20" s="38">
        <v>154464965</v>
      </c>
      <c r="L20" s="36">
        <v>162407069</v>
      </c>
    </row>
    <row r="21" spans="1:12" ht="13.5">
      <c r="A21" s="33" t="s">
        <v>35</v>
      </c>
      <c r="B21" s="41"/>
      <c r="C21" s="8">
        <v>30742140</v>
      </c>
      <c r="D21" s="8">
        <v>18661764</v>
      </c>
      <c r="E21" s="11">
        <v>4782629</v>
      </c>
      <c r="F21" s="13">
        <v>79299702</v>
      </c>
      <c r="G21" s="8">
        <v>50988790</v>
      </c>
      <c r="H21" s="42">
        <v>16411307</v>
      </c>
      <c r="I21" s="15">
        <v>5094073</v>
      </c>
      <c r="J21" s="13">
        <v>43706479</v>
      </c>
      <c r="K21" s="8">
        <v>18607746</v>
      </c>
      <c r="L21" s="11">
        <v>17519994</v>
      </c>
    </row>
    <row r="22" spans="1:12" ht="24.75" customHeight="1">
      <c r="A22" s="43" t="s">
        <v>36</v>
      </c>
      <c r="B22" s="44"/>
      <c r="C22" s="45">
        <f>SUM(C5:C21)</f>
        <v>4415394079</v>
      </c>
      <c r="D22" s="45">
        <f aca="true" t="shared" si="0" ref="D22:L22">SUM(D5:D21)</f>
        <v>5118271743</v>
      </c>
      <c r="E22" s="46">
        <f t="shared" si="0"/>
        <v>5161437184</v>
      </c>
      <c r="F22" s="47">
        <f t="shared" si="0"/>
        <v>6477282441</v>
      </c>
      <c r="G22" s="45">
        <f t="shared" si="0"/>
        <v>6298513204</v>
      </c>
      <c r="H22" s="48">
        <f t="shared" si="0"/>
        <v>6486514178</v>
      </c>
      <c r="I22" s="49">
        <f t="shared" si="0"/>
        <v>6249298200</v>
      </c>
      <c r="J22" s="50">
        <f t="shared" si="0"/>
        <v>6304116539</v>
      </c>
      <c r="K22" s="45">
        <f t="shared" si="0"/>
        <v>6698873217</v>
      </c>
      <c r="L22" s="46">
        <f t="shared" si="0"/>
        <v>7085279765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1504323212</v>
      </c>
      <c r="D25" s="8">
        <v>1624792698</v>
      </c>
      <c r="E25" s="11">
        <v>1819999991</v>
      </c>
      <c r="F25" s="12">
        <v>2268082766</v>
      </c>
      <c r="G25" s="8">
        <v>2259051815</v>
      </c>
      <c r="H25" s="14">
        <v>2086720296</v>
      </c>
      <c r="I25" s="15">
        <v>2111962568</v>
      </c>
      <c r="J25" s="13">
        <v>2392718684</v>
      </c>
      <c r="K25" s="8">
        <v>2533746449</v>
      </c>
      <c r="L25" s="11">
        <v>2691348575</v>
      </c>
    </row>
    <row r="26" spans="1:12" ht="13.5">
      <c r="A26" s="35" t="s">
        <v>39</v>
      </c>
      <c r="B26" s="34"/>
      <c r="C26" s="8">
        <v>111720396</v>
      </c>
      <c r="D26" s="8">
        <v>113820034</v>
      </c>
      <c r="E26" s="11">
        <v>115662519</v>
      </c>
      <c r="F26" s="13">
        <v>147631314</v>
      </c>
      <c r="G26" s="8">
        <v>150013379</v>
      </c>
      <c r="H26" s="11">
        <v>131785048</v>
      </c>
      <c r="I26" s="15">
        <v>139793640</v>
      </c>
      <c r="J26" s="13">
        <v>155033552</v>
      </c>
      <c r="K26" s="8">
        <v>164592868</v>
      </c>
      <c r="L26" s="11">
        <v>174625622</v>
      </c>
    </row>
    <row r="27" spans="1:12" ht="13.5">
      <c r="A27" s="35" t="s">
        <v>40</v>
      </c>
      <c r="B27" s="34" t="s">
        <v>41</v>
      </c>
      <c r="C27" s="8">
        <v>415427318</v>
      </c>
      <c r="D27" s="8">
        <v>852530893</v>
      </c>
      <c r="E27" s="11">
        <v>887582456</v>
      </c>
      <c r="F27" s="13">
        <v>488451616</v>
      </c>
      <c r="G27" s="8">
        <v>448595447</v>
      </c>
      <c r="H27" s="11">
        <v>229627711</v>
      </c>
      <c r="I27" s="15">
        <v>1096724915</v>
      </c>
      <c r="J27" s="13">
        <v>399575223</v>
      </c>
      <c r="K27" s="8">
        <v>451414592</v>
      </c>
      <c r="L27" s="11">
        <v>479439740</v>
      </c>
    </row>
    <row r="28" spans="1:12" ht="13.5">
      <c r="A28" s="35" t="s">
        <v>42</v>
      </c>
      <c r="B28" s="34" t="s">
        <v>19</v>
      </c>
      <c r="C28" s="8">
        <v>604612909</v>
      </c>
      <c r="D28" s="8">
        <v>628646038</v>
      </c>
      <c r="E28" s="11">
        <v>576341489</v>
      </c>
      <c r="F28" s="12">
        <v>454950714</v>
      </c>
      <c r="G28" s="8">
        <v>455867758</v>
      </c>
      <c r="H28" s="14">
        <v>211675646</v>
      </c>
      <c r="I28" s="15">
        <v>763585451</v>
      </c>
      <c r="J28" s="13">
        <v>472160338</v>
      </c>
      <c r="K28" s="8">
        <v>522296523</v>
      </c>
      <c r="L28" s="11">
        <v>531092792</v>
      </c>
    </row>
    <row r="29" spans="1:12" ht="13.5">
      <c r="A29" s="35" t="s">
        <v>43</v>
      </c>
      <c r="B29" s="34"/>
      <c r="C29" s="8">
        <v>71769178</v>
      </c>
      <c r="D29" s="8">
        <v>89628593</v>
      </c>
      <c r="E29" s="11">
        <v>122847838</v>
      </c>
      <c r="F29" s="13">
        <v>80059711</v>
      </c>
      <c r="G29" s="8">
        <v>82056946</v>
      </c>
      <c r="H29" s="11">
        <v>65145139</v>
      </c>
      <c r="I29" s="15">
        <v>172334719</v>
      </c>
      <c r="J29" s="13">
        <v>75915651</v>
      </c>
      <c r="K29" s="8">
        <v>83959422</v>
      </c>
      <c r="L29" s="11">
        <v>91142240</v>
      </c>
    </row>
    <row r="30" spans="1:12" ht="13.5">
      <c r="A30" s="35" t="s">
        <v>44</v>
      </c>
      <c r="B30" s="34" t="s">
        <v>19</v>
      </c>
      <c r="C30" s="8">
        <v>996246407</v>
      </c>
      <c r="D30" s="8">
        <v>1091980320</v>
      </c>
      <c r="E30" s="11">
        <v>1160542173</v>
      </c>
      <c r="F30" s="12">
        <v>1529704410</v>
      </c>
      <c r="G30" s="8">
        <v>1544688162</v>
      </c>
      <c r="H30" s="14">
        <v>1252313524</v>
      </c>
      <c r="I30" s="15">
        <v>1497945743</v>
      </c>
      <c r="J30" s="13">
        <v>1531794533</v>
      </c>
      <c r="K30" s="8">
        <v>1649009720</v>
      </c>
      <c r="L30" s="11">
        <v>1755192996</v>
      </c>
    </row>
    <row r="31" spans="1:12" ht="13.5">
      <c r="A31" s="35" t="s">
        <v>45</v>
      </c>
      <c r="B31" s="34" t="s">
        <v>46</v>
      </c>
      <c r="C31" s="8">
        <v>160716213</v>
      </c>
      <c r="D31" s="8">
        <v>221625216</v>
      </c>
      <c r="E31" s="11">
        <v>232751349</v>
      </c>
      <c r="F31" s="13">
        <v>305783848</v>
      </c>
      <c r="G31" s="8">
        <v>287941698</v>
      </c>
      <c r="H31" s="11">
        <v>233931062</v>
      </c>
      <c r="I31" s="15">
        <v>211704351</v>
      </c>
      <c r="J31" s="13">
        <v>265057238</v>
      </c>
      <c r="K31" s="8">
        <v>272444269</v>
      </c>
      <c r="L31" s="11">
        <v>293665642</v>
      </c>
    </row>
    <row r="32" spans="1:12" ht="13.5">
      <c r="A32" s="35" t="s">
        <v>47</v>
      </c>
      <c r="B32" s="34"/>
      <c r="C32" s="8">
        <v>84649346</v>
      </c>
      <c r="D32" s="8">
        <v>118794635</v>
      </c>
      <c r="E32" s="11">
        <v>143376885</v>
      </c>
      <c r="F32" s="12">
        <v>251287450</v>
      </c>
      <c r="G32" s="8">
        <v>224161623</v>
      </c>
      <c r="H32" s="14">
        <v>224323674</v>
      </c>
      <c r="I32" s="15">
        <v>209290096</v>
      </c>
      <c r="J32" s="13">
        <v>342897969</v>
      </c>
      <c r="K32" s="8">
        <v>357174797</v>
      </c>
      <c r="L32" s="11">
        <v>363726090</v>
      </c>
    </row>
    <row r="33" spans="1:12" ht="13.5">
      <c r="A33" s="35" t="s">
        <v>48</v>
      </c>
      <c r="B33" s="34"/>
      <c r="C33" s="8">
        <v>157881859</v>
      </c>
      <c r="D33" s="8">
        <v>201972986</v>
      </c>
      <c r="E33" s="11">
        <v>146196035</v>
      </c>
      <c r="F33" s="13">
        <v>184886574</v>
      </c>
      <c r="G33" s="8">
        <v>197490805</v>
      </c>
      <c r="H33" s="11">
        <v>179517626</v>
      </c>
      <c r="I33" s="15">
        <v>129127966</v>
      </c>
      <c r="J33" s="13">
        <v>61584525</v>
      </c>
      <c r="K33" s="8">
        <v>57313905</v>
      </c>
      <c r="L33" s="11">
        <v>52647306</v>
      </c>
    </row>
    <row r="34" spans="1:12" ht="13.5">
      <c r="A34" s="35" t="s">
        <v>49</v>
      </c>
      <c r="B34" s="34" t="s">
        <v>50</v>
      </c>
      <c r="C34" s="8">
        <v>925559105</v>
      </c>
      <c r="D34" s="8">
        <v>836227756</v>
      </c>
      <c r="E34" s="11">
        <v>705438557</v>
      </c>
      <c r="F34" s="12">
        <v>961451433</v>
      </c>
      <c r="G34" s="8">
        <v>1036744624</v>
      </c>
      <c r="H34" s="11">
        <v>877917430</v>
      </c>
      <c r="I34" s="15">
        <v>774575565</v>
      </c>
      <c r="J34" s="13">
        <v>924155043</v>
      </c>
      <c r="K34" s="8">
        <v>971310270</v>
      </c>
      <c r="L34" s="11">
        <v>1011447733</v>
      </c>
    </row>
    <row r="35" spans="1:12" ht="13.5">
      <c r="A35" s="33" t="s">
        <v>51</v>
      </c>
      <c r="B35" s="41"/>
      <c r="C35" s="8">
        <v>13927345</v>
      </c>
      <c r="D35" s="8">
        <v>12837415</v>
      </c>
      <c r="E35" s="11">
        <v>16368322</v>
      </c>
      <c r="F35" s="13">
        <v>391000</v>
      </c>
      <c r="G35" s="8">
        <v>296853</v>
      </c>
      <c r="H35" s="11">
        <v>-127931</v>
      </c>
      <c r="I35" s="15">
        <v>25060530</v>
      </c>
      <c r="J35" s="13">
        <v>305000</v>
      </c>
      <c r="K35" s="8">
        <v>306995</v>
      </c>
      <c r="L35" s="11">
        <v>309067</v>
      </c>
    </row>
    <row r="36" spans="1:12" ht="12.75">
      <c r="A36" s="54" t="s">
        <v>52</v>
      </c>
      <c r="B36" s="44"/>
      <c r="C36" s="45">
        <f>SUM(C25:C35)</f>
        <v>5046833288</v>
      </c>
      <c r="D36" s="45">
        <f aca="true" t="shared" si="1" ref="D36:L36">SUM(D25:D35)</f>
        <v>5792856584</v>
      </c>
      <c r="E36" s="46">
        <f t="shared" si="1"/>
        <v>5927107614</v>
      </c>
      <c r="F36" s="47">
        <f t="shared" si="1"/>
        <v>6672680836</v>
      </c>
      <c r="G36" s="45">
        <f t="shared" si="1"/>
        <v>6686909110</v>
      </c>
      <c r="H36" s="46">
        <f t="shared" si="1"/>
        <v>5492829225</v>
      </c>
      <c r="I36" s="49">
        <f t="shared" si="1"/>
        <v>7132105544</v>
      </c>
      <c r="J36" s="50">
        <f t="shared" si="1"/>
        <v>6621197756</v>
      </c>
      <c r="K36" s="45">
        <f t="shared" si="1"/>
        <v>7063569810</v>
      </c>
      <c r="L36" s="46">
        <f t="shared" si="1"/>
        <v>7444637803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-631439209</v>
      </c>
      <c r="D38" s="61">
        <f aca="true" t="shared" si="2" ref="D38:L38">+D22-D36</f>
        <v>-674584841</v>
      </c>
      <c r="E38" s="62">
        <f t="shared" si="2"/>
        <v>-765670430</v>
      </c>
      <c r="F38" s="63">
        <f t="shared" si="2"/>
        <v>-195398395</v>
      </c>
      <c r="G38" s="61">
        <f t="shared" si="2"/>
        <v>-388395906</v>
      </c>
      <c r="H38" s="62">
        <f t="shared" si="2"/>
        <v>993684953</v>
      </c>
      <c r="I38" s="64">
        <f t="shared" si="2"/>
        <v>-882807344</v>
      </c>
      <c r="J38" s="65">
        <f t="shared" si="2"/>
        <v>-317081217</v>
      </c>
      <c r="K38" s="61">
        <f t="shared" si="2"/>
        <v>-364696593</v>
      </c>
      <c r="L38" s="62">
        <f t="shared" si="2"/>
        <v>-359358038</v>
      </c>
    </row>
    <row r="39" spans="1:12" ht="13.5">
      <c r="A39" s="33" t="s">
        <v>54</v>
      </c>
      <c r="B39" s="41"/>
      <c r="C39" s="8">
        <v>680904447</v>
      </c>
      <c r="D39" s="8">
        <v>714064093</v>
      </c>
      <c r="E39" s="11">
        <v>687302842</v>
      </c>
      <c r="F39" s="13">
        <v>778431918</v>
      </c>
      <c r="G39" s="8">
        <v>793285375</v>
      </c>
      <c r="H39" s="11">
        <v>454082571</v>
      </c>
      <c r="I39" s="15">
        <v>719778358</v>
      </c>
      <c r="J39" s="13">
        <v>953252292</v>
      </c>
      <c r="K39" s="8">
        <v>931839218</v>
      </c>
      <c r="L39" s="11">
        <v>1207863113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75802048</v>
      </c>
      <c r="D41" s="8">
        <v>55697062</v>
      </c>
      <c r="E41" s="11">
        <v>1188315</v>
      </c>
      <c r="F41" s="67">
        <v>89927744</v>
      </c>
      <c r="G41" s="68">
        <v>37796181</v>
      </c>
      <c r="H41" s="69">
        <v>5505299</v>
      </c>
      <c r="I41" s="15">
        <v>37085235</v>
      </c>
      <c r="J41" s="70">
        <v>77420000</v>
      </c>
      <c r="K41" s="68">
        <v>10225000</v>
      </c>
      <c r="L41" s="69">
        <v>11047000</v>
      </c>
    </row>
    <row r="42" spans="1:12" ht="24.75" customHeight="1">
      <c r="A42" s="71" t="s">
        <v>58</v>
      </c>
      <c r="B42" s="41"/>
      <c r="C42" s="72">
        <f>SUM(C38:C41)</f>
        <v>125267286</v>
      </c>
      <c r="D42" s="72">
        <f aca="true" t="shared" si="3" ref="D42:L42">SUM(D38:D41)</f>
        <v>95176314</v>
      </c>
      <c r="E42" s="73">
        <f t="shared" si="3"/>
        <v>-77179273</v>
      </c>
      <c r="F42" s="74">
        <f t="shared" si="3"/>
        <v>672961267</v>
      </c>
      <c r="G42" s="72">
        <f t="shared" si="3"/>
        <v>442685650</v>
      </c>
      <c r="H42" s="73">
        <f t="shared" si="3"/>
        <v>1453272823</v>
      </c>
      <c r="I42" s="75">
        <f t="shared" si="3"/>
        <v>-125943751</v>
      </c>
      <c r="J42" s="76">
        <f t="shared" si="3"/>
        <v>713591075</v>
      </c>
      <c r="K42" s="72">
        <f t="shared" si="3"/>
        <v>577367625</v>
      </c>
      <c r="L42" s="73">
        <f t="shared" si="3"/>
        <v>859552075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125267286</v>
      </c>
      <c r="D44" s="82">
        <f aca="true" t="shared" si="4" ref="D44:L44">+D42-D43</f>
        <v>95176314</v>
      </c>
      <c r="E44" s="83">
        <f t="shared" si="4"/>
        <v>-77179273</v>
      </c>
      <c r="F44" s="84">
        <f t="shared" si="4"/>
        <v>672961267</v>
      </c>
      <c r="G44" s="82">
        <f t="shared" si="4"/>
        <v>442685650</v>
      </c>
      <c r="H44" s="83">
        <f t="shared" si="4"/>
        <v>1453272823</v>
      </c>
      <c r="I44" s="85">
        <f t="shared" si="4"/>
        <v>-125943751</v>
      </c>
      <c r="J44" s="86">
        <f t="shared" si="4"/>
        <v>713591075</v>
      </c>
      <c r="K44" s="82">
        <f t="shared" si="4"/>
        <v>577367625</v>
      </c>
      <c r="L44" s="83">
        <f t="shared" si="4"/>
        <v>859552075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125267286</v>
      </c>
      <c r="D46" s="72">
        <f aca="true" t="shared" si="5" ref="D46:L46">SUM(D44:D45)</f>
        <v>95176314</v>
      </c>
      <c r="E46" s="73">
        <f t="shared" si="5"/>
        <v>-77179273</v>
      </c>
      <c r="F46" s="74">
        <f t="shared" si="5"/>
        <v>672961267</v>
      </c>
      <c r="G46" s="72">
        <f t="shared" si="5"/>
        <v>442685650</v>
      </c>
      <c r="H46" s="73">
        <f t="shared" si="5"/>
        <v>1453272823</v>
      </c>
      <c r="I46" s="75">
        <f t="shared" si="5"/>
        <v>-125943751</v>
      </c>
      <c r="J46" s="76">
        <f t="shared" si="5"/>
        <v>713591075</v>
      </c>
      <c r="K46" s="72">
        <f t="shared" si="5"/>
        <v>577367625</v>
      </c>
      <c r="L46" s="73">
        <f t="shared" si="5"/>
        <v>859552075</v>
      </c>
    </row>
    <row r="47" spans="1:12" ht="13.5">
      <c r="A47" s="88" t="s">
        <v>63</v>
      </c>
      <c r="B47" s="41" t="s">
        <v>64</v>
      </c>
      <c r="C47" s="66">
        <v>1971000</v>
      </c>
      <c r="D47" s="66">
        <v>1235000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127238286</v>
      </c>
      <c r="D48" s="92">
        <f aca="true" t="shared" si="6" ref="D48:L48">SUM(D46:D47)</f>
        <v>96411314</v>
      </c>
      <c r="E48" s="93">
        <f t="shared" si="6"/>
        <v>-77179273</v>
      </c>
      <c r="F48" s="94">
        <f t="shared" si="6"/>
        <v>672961267</v>
      </c>
      <c r="G48" s="92">
        <f t="shared" si="6"/>
        <v>442685650</v>
      </c>
      <c r="H48" s="95">
        <f t="shared" si="6"/>
        <v>1453272823</v>
      </c>
      <c r="I48" s="96">
        <f t="shared" si="6"/>
        <v>-125943751</v>
      </c>
      <c r="J48" s="97">
        <f t="shared" si="6"/>
        <v>713591075</v>
      </c>
      <c r="K48" s="92">
        <f t="shared" si="6"/>
        <v>577367625</v>
      </c>
      <c r="L48" s="98">
        <f t="shared" si="6"/>
        <v>859552075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4303445</v>
      </c>
      <c r="D5" s="8">
        <v>4483617</v>
      </c>
      <c r="E5" s="9">
        <v>5056063</v>
      </c>
      <c r="F5" s="10">
        <v>6302000</v>
      </c>
      <c r="G5" s="8">
        <v>6302000</v>
      </c>
      <c r="H5" s="11">
        <v>4938779</v>
      </c>
      <c r="I5" s="12">
        <v>5488346</v>
      </c>
      <c r="J5" s="10">
        <v>6238000</v>
      </c>
      <c r="K5" s="8">
        <v>6587300</v>
      </c>
      <c r="L5" s="11">
        <v>6949400</v>
      </c>
    </row>
    <row r="6" spans="1:12" ht="13.5">
      <c r="A6" s="33" t="s">
        <v>20</v>
      </c>
      <c r="B6" s="34"/>
      <c r="C6" s="8">
        <v>262140</v>
      </c>
      <c r="D6" s="8">
        <v>217030</v>
      </c>
      <c r="E6" s="11">
        <v>269470</v>
      </c>
      <c r="F6" s="13">
        <v>249200</v>
      </c>
      <c r="G6" s="8">
        <v>249200</v>
      </c>
      <c r="H6" s="11">
        <v>0</v>
      </c>
      <c r="I6" s="14">
        <v>326286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7000273</v>
      </c>
      <c r="D7" s="8">
        <v>7745101</v>
      </c>
      <c r="E7" s="11">
        <v>8799893</v>
      </c>
      <c r="F7" s="13">
        <v>11113600</v>
      </c>
      <c r="G7" s="8">
        <v>10413600</v>
      </c>
      <c r="H7" s="11">
        <v>10218500</v>
      </c>
      <c r="I7" s="14">
        <v>8771819</v>
      </c>
      <c r="J7" s="13">
        <v>10109000</v>
      </c>
      <c r="K7" s="8">
        <v>10683000</v>
      </c>
      <c r="L7" s="11">
        <v>11288000</v>
      </c>
    </row>
    <row r="8" spans="1:12" ht="13.5">
      <c r="A8" s="35" t="s">
        <v>22</v>
      </c>
      <c r="B8" s="34" t="s">
        <v>19</v>
      </c>
      <c r="C8" s="8">
        <v>2020765</v>
      </c>
      <c r="D8" s="8">
        <v>2050812</v>
      </c>
      <c r="E8" s="11">
        <v>2349551</v>
      </c>
      <c r="F8" s="13">
        <v>3480000</v>
      </c>
      <c r="G8" s="8">
        <v>6180000</v>
      </c>
      <c r="H8" s="11">
        <v>3636129</v>
      </c>
      <c r="I8" s="15">
        <v>2879981</v>
      </c>
      <c r="J8" s="13">
        <v>3055000</v>
      </c>
      <c r="K8" s="8">
        <v>3215000</v>
      </c>
      <c r="L8" s="11">
        <v>3380000</v>
      </c>
    </row>
    <row r="9" spans="1:12" ht="13.5">
      <c r="A9" s="35" t="s">
        <v>23</v>
      </c>
      <c r="B9" s="34" t="s">
        <v>19</v>
      </c>
      <c r="C9" s="8">
        <v>1605504</v>
      </c>
      <c r="D9" s="8">
        <v>1976058</v>
      </c>
      <c r="E9" s="11">
        <v>2304609</v>
      </c>
      <c r="F9" s="13">
        <v>3773000</v>
      </c>
      <c r="G9" s="8">
        <v>3773000</v>
      </c>
      <c r="H9" s="11">
        <v>3583135</v>
      </c>
      <c r="I9" s="15">
        <v>2634874</v>
      </c>
      <c r="J9" s="13">
        <v>3070000</v>
      </c>
      <c r="K9" s="8">
        <v>3235000</v>
      </c>
      <c r="L9" s="11">
        <v>3350000</v>
      </c>
    </row>
    <row r="10" spans="1:12" ht="13.5">
      <c r="A10" s="35" t="s">
        <v>24</v>
      </c>
      <c r="B10" s="34" t="s">
        <v>19</v>
      </c>
      <c r="C10" s="8">
        <v>1479787</v>
      </c>
      <c r="D10" s="8">
        <v>1634444</v>
      </c>
      <c r="E10" s="36">
        <v>1723839</v>
      </c>
      <c r="F10" s="37">
        <v>2962000</v>
      </c>
      <c r="G10" s="38">
        <v>2962000</v>
      </c>
      <c r="H10" s="36">
        <v>2891574</v>
      </c>
      <c r="I10" s="39">
        <v>2046054</v>
      </c>
      <c r="J10" s="40">
        <v>2313000</v>
      </c>
      <c r="K10" s="38">
        <v>2435000</v>
      </c>
      <c r="L10" s="36">
        <v>2564000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-2264</v>
      </c>
      <c r="F11" s="13">
        <v>11500</v>
      </c>
      <c r="G11" s="8">
        <v>11500</v>
      </c>
      <c r="H11" s="11">
        <v>0</v>
      </c>
      <c r="I11" s="15">
        <v>0</v>
      </c>
      <c r="J11" s="13">
        <v>9000</v>
      </c>
      <c r="K11" s="8">
        <v>9500</v>
      </c>
      <c r="L11" s="11">
        <v>10000</v>
      </c>
    </row>
    <row r="12" spans="1:12" ht="13.5">
      <c r="A12" s="35" t="s">
        <v>26</v>
      </c>
      <c r="B12" s="41"/>
      <c r="C12" s="8">
        <v>695194</v>
      </c>
      <c r="D12" s="8">
        <v>641442</v>
      </c>
      <c r="E12" s="11">
        <v>767027</v>
      </c>
      <c r="F12" s="13">
        <v>506900</v>
      </c>
      <c r="G12" s="8">
        <v>506900</v>
      </c>
      <c r="H12" s="11">
        <v>807491</v>
      </c>
      <c r="I12" s="15">
        <v>798235</v>
      </c>
      <c r="J12" s="13">
        <v>724700</v>
      </c>
      <c r="K12" s="8">
        <v>1011400</v>
      </c>
      <c r="L12" s="11">
        <v>1070400</v>
      </c>
    </row>
    <row r="13" spans="1:12" ht="13.5">
      <c r="A13" s="33" t="s">
        <v>27</v>
      </c>
      <c r="B13" s="41"/>
      <c r="C13" s="8">
        <v>146147</v>
      </c>
      <c r="D13" s="8">
        <v>197300</v>
      </c>
      <c r="E13" s="11">
        <v>251620</v>
      </c>
      <c r="F13" s="13">
        <v>231000</v>
      </c>
      <c r="G13" s="8">
        <v>231000</v>
      </c>
      <c r="H13" s="11">
        <v>684424</v>
      </c>
      <c r="I13" s="15">
        <v>347941</v>
      </c>
      <c r="J13" s="13">
        <v>299900</v>
      </c>
      <c r="K13" s="8">
        <v>317600</v>
      </c>
      <c r="L13" s="11">
        <v>336000</v>
      </c>
    </row>
    <row r="14" spans="1:12" ht="13.5">
      <c r="A14" s="33" t="s">
        <v>28</v>
      </c>
      <c r="B14" s="41"/>
      <c r="C14" s="8">
        <v>525780</v>
      </c>
      <c r="D14" s="8">
        <v>915447</v>
      </c>
      <c r="E14" s="11">
        <v>904137</v>
      </c>
      <c r="F14" s="13">
        <v>855800</v>
      </c>
      <c r="G14" s="8">
        <v>855800</v>
      </c>
      <c r="H14" s="11">
        <v>1485508</v>
      </c>
      <c r="I14" s="15">
        <v>1253660</v>
      </c>
      <c r="J14" s="13">
        <v>1544700</v>
      </c>
      <c r="K14" s="8">
        <v>1635800</v>
      </c>
      <c r="L14" s="11">
        <v>1730800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5519</v>
      </c>
      <c r="D16" s="8">
        <v>5610</v>
      </c>
      <c r="E16" s="11">
        <v>6312</v>
      </c>
      <c r="F16" s="13">
        <v>4800</v>
      </c>
      <c r="G16" s="8">
        <v>4800</v>
      </c>
      <c r="H16" s="11">
        <v>2168</v>
      </c>
      <c r="I16" s="15">
        <v>3779</v>
      </c>
      <c r="J16" s="13">
        <v>5100</v>
      </c>
      <c r="K16" s="8">
        <v>5400</v>
      </c>
      <c r="L16" s="11">
        <v>5800</v>
      </c>
    </row>
    <row r="17" spans="1:12" ht="13.5">
      <c r="A17" s="33" t="s">
        <v>31</v>
      </c>
      <c r="B17" s="41"/>
      <c r="C17" s="8">
        <v>78792</v>
      </c>
      <c r="D17" s="8">
        <v>0</v>
      </c>
      <c r="E17" s="11">
        <v>0</v>
      </c>
      <c r="F17" s="13">
        <v>23900</v>
      </c>
      <c r="G17" s="8">
        <v>23900</v>
      </c>
      <c r="H17" s="11">
        <v>40520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220798</v>
      </c>
      <c r="D18" s="8">
        <v>211854</v>
      </c>
      <c r="E18" s="11">
        <v>276318</v>
      </c>
      <c r="F18" s="13">
        <v>261400</v>
      </c>
      <c r="G18" s="8">
        <v>261400</v>
      </c>
      <c r="H18" s="11">
        <v>378839</v>
      </c>
      <c r="I18" s="15">
        <v>315249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17509866</v>
      </c>
      <c r="D19" s="8">
        <v>19651725</v>
      </c>
      <c r="E19" s="11">
        <v>21193900</v>
      </c>
      <c r="F19" s="13">
        <v>21246000</v>
      </c>
      <c r="G19" s="8">
        <v>20706000</v>
      </c>
      <c r="H19" s="11">
        <v>17097087</v>
      </c>
      <c r="I19" s="15">
        <v>23758709</v>
      </c>
      <c r="J19" s="13">
        <v>29765000</v>
      </c>
      <c r="K19" s="8">
        <v>30115000</v>
      </c>
      <c r="L19" s="11">
        <v>31282000</v>
      </c>
    </row>
    <row r="20" spans="1:12" ht="13.5">
      <c r="A20" s="33" t="s">
        <v>34</v>
      </c>
      <c r="B20" s="41" t="s">
        <v>19</v>
      </c>
      <c r="C20" s="8">
        <v>294865</v>
      </c>
      <c r="D20" s="8">
        <v>761990</v>
      </c>
      <c r="E20" s="36">
        <v>2050130</v>
      </c>
      <c r="F20" s="37">
        <v>523400</v>
      </c>
      <c r="G20" s="38">
        <v>523400</v>
      </c>
      <c r="H20" s="36">
        <v>2115708</v>
      </c>
      <c r="I20" s="39">
        <v>1697326</v>
      </c>
      <c r="J20" s="40">
        <v>2052300</v>
      </c>
      <c r="K20" s="38">
        <v>1918700</v>
      </c>
      <c r="L20" s="36">
        <v>2024300</v>
      </c>
    </row>
    <row r="21" spans="1:12" ht="13.5">
      <c r="A21" s="33" t="s">
        <v>35</v>
      </c>
      <c r="B21" s="41"/>
      <c r="C21" s="8">
        <v>234907</v>
      </c>
      <c r="D21" s="8">
        <v>0</v>
      </c>
      <c r="E21" s="11">
        <v>0</v>
      </c>
      <c r="F21" s="13">
        <v>150000</v>
      </c>
      <c r="G21" s="8">
        <v>150000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36383782</v>
      </c>
      <c r="D22" s="45">
        <f aca="true" t="shared" si="0" ref="D22:L22">SUM(D5:D21)</f>
        <v>40492430</v>
      </c>
      <c r="E22" s="46">
        <f t="shared" si="0"/>
        <v>45950605</v>
      </c>
      <c r="F22" s="47">
        <f t="shared" si="0"/>
        <v>51694500</v>
      </c>
      <c r="G22" s="45">
        <f t="shared" si="0"/>
        <v>53154500</v>
      </c>
      <c r="H22" s="48">
        <f t="shared" si="0"/>
        <v>47879862</v>
      </c>
      <c r="I22" s="49">
        <f t="shared" si="0"/>
        <v>50322259</v>
      </c>
      <c r="J22" s="50">
        <f t="shared" si="0"/>
        <v>59185700</v>
      </c>
      <c r="K22" s="45">
        <f t="shared" si="0"/>
        <v>61168700</v>
      </c>
      <c r="L22" s="46">
        <f t="shared" si="0"/>
        <v>63990700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17140952</v>
      </c>
      <c r="D25" s="8">
        <v>19231275</v>
      </c>
      <c r="E25" s="11">
        <v>18013236</v>
      </c>
      <c r="F25" s="12">
        <v>18715600</v>
      </c>
      <c r="G25" s="8">
        <v>18716000</v>
      </c>
      <c r="H25" s="14">
        <v>18879881</v>
      </c>
      <c r="I25" s="15">
        <v>20120087</v>
      </c>
      <c r="J25" s="13">
        <v>22225200</v>
      </c>
      <c r="K25" s="8">
        <v>23427500</v>
      </c>
      <c r="L25" s="11">
        <v>25049800</v>
      </c>
    </row>
    <row r="26" spans="1:12" ht="13.5">
      <c r="A26" s="35" t="s">
        <v>39</v>
      </c>
      <c r="B26" s="34"/>
      <c r="C26" s="8">
        <v>1691001</v>
      </c>
      <c r="D26" s="8">
        <v>1905710</v>
      </c>
      <c r="E26" s="11">
        <v>2139474</v>
      </c>
      <c r="F26" s="13">
        <v>2400000</v>
      </c>
      <c r="G26" s="8">
        <v>2400000</v>
      </c>
      <c r="H26" s="11">
        <v>2097987</v>
      </c>
      <c r="I26" s="15">
        <v>2128559</v>
      </c>
      <c r="J26" s="13">
        <v>2613000</v>
      </c>
      <c r="K26" s="8">
        <v>2891900</v>
      </c>
      <c r="L26" s="11">
        <v>3092100</v>
      </c>
    </row>
    <row r="27" spans="1:12" ht="13.5">
      <c r="A27" s="35" t="s">
        <v>40</v>
      </c>
      <c r="B27" s="34" t="s">
        <v>41</v>
      </c>
      <c r="C27" s="8">
        <v>120864</v>
      </c>
      <c r="D27" s="8">
        <v>1531993</v>
      </c>
      <c r="E27" s="11">
        <v>2417303</v>
      </c>
      <c r="F27" s="13">
        <v>2514200</v>
      </c>
      <c r="G27" s="8">
        <v>2514200</v>
      </c>
      <c r="H27" s="11">
        <v>0</v>
      </c>
      <c r="I27" s="15">
        <v>4544682</v>
      </c>
      <c r="J27" s="13">
        <v>2438400</v>
      </c>
      <c r="K27" s="8">
        <v>2685700</v>
      </c>
      <c r="L27" s="11">
        <v>2840400</v>
      </c>
    </row>
    <row r="28" spans="1:12" ht="13.5">
      <c r="A28" s="35" t="s">
        <v>42</v>
      </c>
      <c r="B28" s="34" t="s">
        <v>19</v>
      </c>
      <c r="C28" s="8">
        <v>10802884</v>
      </c>
      <c r="D28" s="8">
        <v>7370962</v>
      </c>
      <c r="E28" s="11">
        <v>7237768</v>
      </c>
      <c r="F28" s="12">
        <v>400000</v>
      </c>
      <c r="G28" s="8">
        <v>400000</v>
      </c>
      <c r="H28" s="14">
        <v>0</v>
      </c>
      <c r="I28" s="15">
        <v>7047040</v>
      </c>
      <c r="J28" s="13">
        <v>400000</v>
      </c>
      <c r="K28" s="8">
        <v>400000</v>
      </c>
      <c r="L28" s="11">
        <v>400000</v>
      </c>
    </row>
    <row r="29" spans="1:12" ht="13.5">
      <c r="A29" s="35" t="s">
        <v>43</v>
      </c>
      <c r="B29" s="34"/>
      <c r="C29" s="8">
        <v>1753475</v>
      </c>
      <c r="D29" s="8">
        <v>1759880</v>
      </c>
      <c r="E29" s="11">
        <v>1447028</v>
      </c>
      <c r="F29" s="13">
        <v>776000</v>
      </c>
      <c r="G29" s="8">
        <v>775600</v>
      </c>
      <c r="H29" s="11">
        <v>-966366</v>
      </c>
      <c r="I29" s="15">
        <v>1282049</v>
      </c>
      <c r="J29" s="13">
        <v>513800</v>
      </c>
      <c r="K29" s="8">
        <v>450500</v>
      </c>
      <c r="L29" s="11">
        <v>380200</v>
      </c>
    </row>
    <row r="30" spans="1:12" ht="13.5">
      <c r="A30" s="35" t="s">
        <v>44</v>
      </c>
      <c r="B30" s="34" t="s">
        <v>19</v>
      </c>
      <c r="C30" s="8">
        <v>6541859</v>
      </c>
      <c r="D30" s="8">
        <v>6488302</v>
      </c>
      <c r="E30" s="11">
        <v>7886404</v>
      </c>
      <c r="F30" s="12">
        <v>8405000</v>
      </c>
      <c r="G30" s="8">
        <v>8405000</v>
      </c>
      <c r="H30" s="14">
        <v>8069381</v>
      </c>
      <c r="I30" s="15">
        <v>8181846</v>
      </c>
      <c r="J30" s="13">
        <v>7990200</v>
      </c>
      <c r="K30" s="8">
        <v>8445500</v>
      </c>
      <c r="L30" s="11">
        <v>8926000</v>
      </c>
    </row>
    <row r="31" spans="1:12" ht="13.5">
      <c r="A31" s="35" t="s">
        <v>45</v>
      </c>
      <c r="B31" s="34" t="s">
        <v>46</v>
      </c>
      <c r="C31" s="8">
        <v>772000</v>
      </c>
      <c r="D31" s="8">
        <v>0</v>
      </c>
      <c r="E31" s="11">
        <v>0</v>
      </c>
      <c r="F31" s="13">
        <v>0</v>
      </c>
      <c r="G31" s="8">
        <v>0</v>
      </c>
      <c r="H31" s="11">
        <v>4556092</v>
      </c>
      <c r="I31" s="15">
        <v>0</v>
      </c>
      <c r="J31" s="13">
        <v>8978500</v>
      </c>
      <c r="K31" s="8">
        <v>6212700</v>
      </c>
      <c r="L31" s="11">
        <v>6289400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1184800</v>
      </c>
      <c r="G32" s="8">
        <v>884600</v>
      </c>
      <c r="H32" s="14">
        <v>3653876</v>
      </c>
      <c r="I32" s="15">
        <v>0</v>
      </c>
      <c r="J32" s="13">
        <v>1046000</v>
      </c>
      <c r="K32" s="8">
        <v>1107800</v>
      </c>
      <c r="L32" s="11">
        <v>1173200</v>
      </c>
    </row>
    <row r="33" spans="1:12" ht="13.5">
      <c r="A33" s="35" t="s">
        <v>48</v>
      </c>
      <c r="B33" s="34"/>
      <c r="C33" s="8">
        <v>6226868</v>
      </c>
      <c r="D33" s="8">
        <v>0</v>
      </c>
      <c r="E33" s="11">
        <v>0</v>
      </c>
      <c r="F33" s="13">
        <v>4556000</v>
      </c>
      <c r="G33" s="8">
        <v>3216000</v>
      </c>
      <c r="H33" s="11">
        <v>2990092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2728257</v>
      </c>
      <c r="D34" s="8">
        <v>11947001</v>
      </c>
      <c r="E34" s="11">
        <v>10128380</v>
      </c>
      <c r="F34" s="12">
        <v>12684200</v>
      </c>
      <c r="G34" s="8">
        <v>15784000</v>
      </c>
      <c r="H34" s="11">
        <v>3834070</v>
      </c>
      <c r="I34" s="15">
        <v>14903906</v>
      </c>
      <c r="J34" s="13">
        <v>12885800</v>
      </c>
      <c r="K34" s="8">
        <v>15252800</v>
      </c>
      <c r="L34" s="11">
        <v>12642100</v>
      </c>
    </row>
    <row r="35" spans="1:12" ht="13.5">
      <c r="A35" s="33" t="s">
        <v>51</v>
      </c>
      <c r="B35" s="41"/>
      <c r="C35" s="8">
        <v>0</v>
      </c>
      <c r="D35" s="8">
        <v>1443379</v>
      </c>
      <c r="E35" s="11">
        <v>1809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47778160</v>
      </c>
      <c r="D36" s="45">
        <f aca="true" t="shared" si="1" ref="D36:L36">SUM(D25:D35)</f>
        <v>51678502</v>
      </c>
      <c r="E36" s="46">
        <f t="shared" si="1"/>
        <v>49271402</v>
      </c>
      <c r="F36" s="47">
        <f t="shared" si="1"/>
        <v>51635800</v>
      </c>
      <c r="G36" s="45">
        <f t="shared" si="1"/>
        <v>53095400</v>
      </c>
      <c r="H36" s="46">
        <f t="shared" si="1"/>
        <v>43115013</v>
      </c>
      <c r="I36" s="49">
        <f t="shared" si="1"/>
        <v>58208169</v>
      </c>
      <c r="J36" s="50">
        <f t="shared" si="1"/>
        <v>59090900</v>
      </c>
      <c r="K36" s="45">
        <f t="shared" si="1"/>
        <v>60874400</v>
      </c>
      <c r="L36" s="46">
        <f t="shared" si="1"/>
        <v>60793200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-11394378</v>
      </c>
      <c r="D38" s="61">
        <f aca="true" t="shared" si="2" ref="D38:L38">+D22-D36</f>
        <v>-11186072</v>
      </c>
      <c r="E38" s="62">
        <f t="shared" si="2"/>
        <v>-3320797</v>
      </c>
      <c r="F38" s="63">
        <f t="shared" si="2"/>
        <v>58700</v>
      </c>
      <c r="G38" s="61">
        <f t="shared" si="2"/>
        <v>59100</v>
      </c>
      <c r="H38" s="62">
        <f t="shared" si="2"/>
        <v>4764849</v>
      </c>
      <c r="I38" s="64">
        <f t="shared" si="2"/>
        <v>-7885910</v>
      </c>
      <c r="J38" s="65">
        <f t="shared" si="2"/>
        <v>94800</v>
      </c>
      <c r="K38" s="61">
        <f t="shared" si="2"/>
        <v>294300</v>
      </c>
      <c r="L38" s="62">
        <f t="shared" si="2"/>
        <v>3197500</v>
      </c>
    </row>
    <row r="39" spans="1:12" ht="13.5">
      <c r="A39" s="33" t="s">
        <v>54</v>
      </c>
      <c r="B39" s="41"/>
      <c r="C39" s="8">
        <v>11494212</v>
      </c>
      <c r="D39" s="8">
        <v>10810005</v>
      </c>
      <c r="E39" s="11">
        <v>6133457</v>
      </c>
      <c r="F39" s="13">
        <v>9344000</v>
      </c>
      <c r="G39" s="8">
        <v>9344000</v>
      </c>
      <c r="H39" s="11">
        <v>6556872</v>
      </c>
      <c r="I39" s="15">
        <v>9414211</v>
      </c>
      <c r="J39" s="13">
        <v>8145000</v>
      </c>
      <c r="K39" s="8">
        <v>38340000</v>
      </c>
      <c r="L39" s="11">
        <v>35546000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7607456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99834</v>
      </c>
      <c r="D42" s="72">
        <f aca="true" t="shared" si="3" ref="D42:L42">SUM(D38:D41)</f>
        <v>-376067</v>
      </c>
      <c r="E42" s="73">
        <f t="shared" si="3"/>
        <v>2812660</v>
      </c>
      <c r="F42" s="74">
        <f t="shared" si="3"/>
        <v>9402700</v>
      </c>
      <c r="G42" s="72">
        <f t="shared" si="3"/>
        <v>9403100</v>
      </c>
      <c r="H42" s="73">
        <f t="shared" si="3"/>
        <v>18929177</v>
      </c>
      <c r="I42" s="75">
        <f t="shared" si="3"/>
        <v>1528301</v>
      </c>
      <c r="J42" s="76">
        <f t="shared" si="3"/>
        <v>8239800</v>
      </c>
      <c r="K42" s="72">
        <f t="shared" si="3"/>
        <v>38634300</v>
      </c>
      <c r="L42" s="73">
        <f t="shared" si="3"/>
        <v>38743500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99834</v>
      </c>
      <c r="D44" s="82">
        <f aca="true" t="shared" si="4" ref="D44:L44">+D42-D43</f>
        <v>-376067</v>
      </c>
      <c r="E44" s="83">
        <f t="shared" si="4"/>
        <v>2812660</v>
      </c>
      <c r="F44" s="84">
        <f t="shared" si="4"/>
        <v>9402700</v>
      </c>
      <c r="G44" s="82">
        <f t="shared" si="4"/>
        <v>9403100</v>
      </c>
      <c r="H44" s="83">
        <f t="shared" si="4"/>
        <v>18929177</v>
      </c>
      <c r="I44" s="85">
        <f t="shared" si="4"/>
        <v>1528301</v>
      </c>
      <c r="J44" s="86">
        <f t="shared" si="4"/>
        <v>8239800</v>
      </c>
      <c r="K44" s="82">
        <f t="shared" si="4"/>
        <v>38634300</v>
      </c>
      <c r="L44" s="83">
        <f t="shared" si="4"/>
        <v>38743500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99834</v>
      </c>
      <c r="D46" s="72">
        <f aca="true" t="shared" si="5" ref="D46:L46">SUM(D44:D45)</f>
        <v>-376067</v>
      </c>
      <c r="E46" s="73">
        <f t="shared" si="5"/>
        <v>2812660</v>
      </c>
      <c r="F46" s="74">
        <f t="shared" si="5"/>
        <v>9402700</v>
      </c>
      <c r="G46" s="72">
        <f t="shared" si="5"/>
        <v>9403100</v>
      </c>
      <c r="H46" s="73">
        <f t="shared" si="5"/>
        <v>18929177</v>
      </c>
      <c r="I46" s="75">
        <f t="shared" si="5"/>
        <v>1528301</v>
      </c>
      <c r="J46" s="76">
        <f t="shared" si="5"/>
        <v>8239800</v>
      </c>
      <c r="K46" s="72">
        <f t="shared" si="5"/>
        <v>38634300</v>
      </c>
      <c r="L46" s="73">
        <f t="shared" si="5"/>
        <v>38743500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99834</v>
      </c>
      <c r="D48" s="92">
        <f aca="true" t="shared" si="6" ref="D48:L48">SUM(D46:D47)</f>
        <v>-376067</v>
      </c>
      <c r="E48" s="93">
        <f t="shared" si="6"/>
        <v>2812660</v>
      </c>
      <c r="F48" s="94">
        <f t="shared" si="6"/>
        <v>9402700</v>
      </c>
      <c r="G48" s="92">
        <f t="shared" si="6"/>
        <v>9403100</v>
      </c>
      <c r="H48" s="95">
        <f t="shared" si="6"/>
        <v>18929177</v>
      </c>
      <c r="I48" s="96">
        <f t="shared" si="6"/>
        <v>1528301</v>
      </c>
      <c r="J48" s="97">
        <f t="shared" si="6"/>
        <v>8239800</v>
      </c>
      <c r="K48" s="92">
        <f t="shared" si="6"/>
        <v>38634300</v>
      </c>
      <c r="L48" s="98">
        <f t="shared" si="6"/>
        <v>38743500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2810413</v>
      </c>
      <c r="D5" s="8">
        <v>3000272</v>
      </c>
      <c r="E5" s="9">
        <v>3203758</v>
      </c>
      <c r="F5" s="10">
        <v>5437780</v>
      </c>
      <c r="G5" s="8">
        <v>4008420</v>
      </c>
      <c r="H5" s="11">
        <v>4078411</v>
      </c>
      <c r="I5" s="12">
        <v>4078412</v>
      </c>
      <c r="J5" s="10">
        <v>4500048</v>
      </c>
      <c r="K5" s="8">
        <v>4756551</v>
      </c>
      <c r="L5" s="11">
        <v>5022918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50000</v>
      </c>
      <c r="G6" s="8">
        <v>68000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5742539</v>
      </c>
      <c r="D7" s="8">
        <v>6237648</v>
      </c>
      <c r="E7" s="11">
        <v>7134273</v>
      </c>
      <c r="F7" s="13">
        <v>8663580</v>
      </c>
      <c r="G7" s="8">
        <v>8445900</v>
      </c>
      <c r="H7" s="11">
        <v>7835205</v>
      </c>
      <c r="I7" s="14">
        <v>7249769</v>
      </c>
      <c r="J7" s="13">
        <v>8694040</v>
      </c>
      <c r="K7" s="8">
        <v>9189600</v>
      </c>
      <c r="L7" s="11">
        <v>9704218</v>
      </c>
    </row>
    <row r="8" spans="1:12" ht="13.5">
      <c r="A8" s="35" t="s">
        <v>22</v>
      </c>
      <c r="B8" s="34" t="s">
        <v>19</v>
      </c>
      <c r="C8" s="8">
        <v>5680126</v>
      </c>
      <c r="D8" s="8">
        <v>5910446</v>
      </c>
      <c r="E8" s="11">
        <v>7100229</v>
      </c>
      <c r="F8" s="13">
        <v>8215180</v>
      </c>
      <c r="G8" s="8">
        <v>7762070</v>
      </c>
      <c r="H8" s="11">
        <v>7230664</v>
      </c>
      <c r="I8" s="15">
        <v>6846656</v>
      </c>
      <c r="J8" s="13">
        <v>6235326</v>
      </c>
      <c r="K8" s="8">
        <v>6590740</v>
      </c>
      <c r="L8" s="11">
        <v>6959821</v>
      </c>
    </row>
    <row r="9" spans="1:12" ht="13.5">
      <c r="A9" s="35" t="s">
        <v>23</v>
      </c>
      <c r="B9" s="34" t="s">
        <v>19</v>
      </c>
      <c r="C9" s="8">
        <v>843192</v>
      </c>
      <c r="D9" s="8">
        <v>938693</v>
      </c>
      <c r="E9" s="11">
        <v>1058563</v>
      </c>
      <c r="F9" s="13">
        <v>1453660</v>
      </c>
      <c r="G9" s="8">
        <v>1103940</v>
      </c>
      <c r="H9" s="11">
        <v>1246570</v>
      </c>
      <c r="I9" s="15">
        <v>1052733</v>
      </c>
      <c r="J9" s="13">
        <v>1273984</v>
      </c>
      <c r="K9" s="8">
        <v>1346601</v>
      </c>
      <c r="L9" s="11">
        <v>1422011</v>
      </c>
    </row>
    <row r="10" spans="1:12" ht="13.5">
      <c r="A10" s="35" t="s">
        <v>24</v>
      </c>
      <c r="B10" s="34" t="s">
        <v>19</v>
      </c>
      <c r="C10" s="8">
        <v>680061</v>
      </c>
      <c r="D10" s="8">
        <v>779592</v>
      </c>
      <c r="E10" s="36">
        <v>864165</v>
      </c>
      <c r="F10" s="37">
        <v>1166270</v>
      </c>
      <c r="G10" s="38">
        <v>963000</v>
      </c>
      <c r="H10" s="36">
        <v>1162328</v>
      </c>
      <c r="I10" s="39">
        <v>952775</v>
      </c>
      <c r="J10" s="40">
        <v>1378327</v>
      </c>
      <c r="K10" s="38">
        <v>1456892</v>
      </c>
      <c r="L10" s="36">
        <v>1538478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48000</v>
      </c>
      <c r="G11" s="8">
        <v>18490</v>
      </c>
      <c r="H11" s="11">
        <v>57241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170159</v>
      </c>
      <c r="D12" s="8">
        <v>303786</v>
      </c>
      <c r="E12" s="11">
        <v>141404</v>
      </c>
      <c r="F12" s="13">
        <v>161000</v>
      </c>
      <c r="G12" s="8">
        <v>168000</v>
      </c>
      <c r="H12" s="11">
        <v>170991</v>
      </c>
      <c r="I12" s="15">
        <v>182349</v>
      </c>
      <c r="J12" s="13">
        <v>157000</v>
      </c>
      <c r="K12" s="8">
        <v>165949</v>
      </c>
      <c r="L12" s="11">
        <v>175242</v>
      </c>
    </row>
    <row r="13" spans="1:12" ht="13.5">
      <c r="A13" s="33" t="s">
        <v>27</v>
      </c>
      <c r="B13" s="41"/>
      <c r="C13" s="8">
        <v>366699</v>
      </c>
      <c r="D13" s="8">
        <v>182655</v>
      </c>
      <c r="E13" s="11">
        <v>312840</v>
      </c>
      <c r="F13" s="13">
        <v>200000</v>
      </c>
      <c r="G13" s="8">
        <v>200000</v>
      </c>
      <c r="H13" s="11">
        <v>387702</v>
      </c>
      <c r="I13" s="15">
        <v>387701</v>
      </c>
      <c r="J13" s="13">
        <v>200000</v>
      </c>
      <c r="K13" s="8">
        <v>211400</v>
      </c>
      <c r="L13" s="11">
        <v>223238</v>
      </c>
    </row>
    <row r="14" spans="1:12" ht="13.5">
      <c r="A14" s="33" t="s">
        <v>28</v>
      </c>
      <c r="B14" s="41"/>
      <c r="C14" s="8">
        <v>2734920</v>
      </c>
      <c r="D14" s="8">
        <v>857968</v>
      </c>
      <c r="E14" s="11">
        <v>1594138</v>
      </c>
      <c r="F14" s="13">
        <v>878000</v>
      </c>
      <c r="G14" s="8">
        <v>1933270</v>
      </c>
      <c r="H14" s="11">
        <v>2465638</v>
      </c>
      <c r="I14" s="15">
        <v>2465638</v>
      </c>
      <c r="J14" s="13">
        <v>1414000</v>
      </c>
      <c r="K14" s="8">
        <v>1494598</v>
      </c>
      <c r="L14" s="11">
        <v>1578295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3050</v>
      </c>
      <c r="D16" s="8">
        <v>2800</v>
      </c>
      <c r="E16" s="11">
        <v>23755</v>
      </c>
      <c r="F16" s="13">
        <v>4000</v>
      </c>
      <c r="G16" s="8">
        <v>30000</v>
      </c>
      <c r="H16" s="11">
        <v>31230</v>
      </c>
      <c r="I16" s="15">
        <v>31230</v>
      </c>
      <c r="J16" s="13">
        <v>40000</v>
      </c>
      <c r="K16" s="8">
        <v>42280</v>
      </c>
      <c r="L16" s="11">
        <v>44648</v>
      </c>
    </row>
    <row r="17" spans="1:12" ht="13.5">
      <c r="A17" s="33" t="s">
        <v>31</v>
      </c>
      <c r="B17" s="41"/>
      <c r="C17" s="8">
        <v>26787</v>
      </c>
      <c r="D17" s="8">
        <v>22461</v>
      </c>
      <c r="E17" s="11">
        <v>34911</v>
      </c>
      <c r="F17" s="13">
        <v>38330</v>
      </c>
      <c r="G17" s="8">
        <v>43200</v>
      </c>
      <c r="H17" s="11">
        <v>37893</v>
      </c>
      <c r="I17" s="15">
        <v>40634</v>
      </c>
      <c r="J17" s="13">
        <v>52100</v>
      </c>
      <c r="K17" s="8">
        <v>55070</v>
      </c>
      <c r="L17" s="11">
        <v>58153</v>
      </c>
    </row>
    <row r="18" spans="1:12" ht="13.5">
      <c r="A18" s="35" t="s">
        <v>32</v>
      </c>
      <c r="B18" s="34"/>
      <c r="C18" s="8">
        <v>134019</v>
      </c>
      <c r="D18" s="8">
        <v>163672</v>
      </c>
      <c r="E18" s="11">
        <v>193249</v>
      </c>
      <c r="F18" s="13">
        <v>189000</v>
      </c>
      <c r="G18" s="8">
        <v>94500</v>
      </c>
      <c r="H18" s="11">
        <v>0</v>
      </c>
      <c r="I18" s="15">
        <v>236270</v>
      </c>
      <c r="J18" s="13">
        <v>170000</v>
      </c>
      <c r="K18" s="8">
        <v>179690</v>
      </c>
      <c r="L18" s="11">
        <v>189753</v>
      </c>
    </row>
    <row r="19" spans="1:12" ht="13.5">
      <c r="A19" s="33" t="s">
        <v>33</v>
      </c>
      <c r="B19" s="41"/>
      <c r="C19" s="8">
        <v>25299702</v>
      </c>
      <c r="D19" s="8">
        <v>19696494</v>
      </c>
      <c r="E19" s="11">
        <v>18046478</v>
      </c>
      <c r="F19" s="13">
        <v>21405912</v>
      </c>
      <c r="G19" s="8">
        <v>22471912</v>
      </c>
      <c r="H19" s="11">
        <v>19654088</v>
      </c>
      <c r="I19" s="15">
        <v>17567208</v>
      </c>
      <c r="J19" s="13">
        <v>19193000</v>
      </c>
      <c r="K19" s="8">
        <v>20433000</v>
      </c>
      <c r="L19" s="11">
        <v>22513000</v>
      </c>
    </row>
    <row r="20" spans="1:12" ht="13.5">
      <c r="A20" s="33" t="s">
        <v>34</v>
      </c>
      <c r="B20" s="41" t="s">
        <v>19</v>
      </c>
      <c r="C20" s="8">
        <v>2169048</v>
      </c>
      <c r="D20" s="8">
        <v>1520657</v>
      </c>
      <c r="E20" s="36">
        <v>758893</v>
      </c>
      <c r="F20" s="37">
        <v>4896390</v>
      </c>
      <c r="G20" s="38">
        <v>22100</v>
      </c>
      <c r="H20" s="36">
        <v>889757</v>
      </c>
      <c r="I20" s="39">
        <v>3112804</v>
      </c>
      <c r="J20" s="40">
        <v>20740</v>
      </c>
      <c r="K20" s="38">
        <v>21923</v>
      </c>
      <c r="L20" s="36">
        <v>23151</v>
      </c>
    </row>
    <row r="21" spans="1:12" ht="13.5">
      <c r="A21" s="33" t="s">
        <v>35</v>
      </c>
      <c r="B21" s="41"/>
      <c r="C21" s="8">
        <v>0</v>
      </c>
      <c r="D21" s="8">
        <v>92521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46660715</v>
      </c>
      <c r="D22" s="45">
        <f aca="true" t="shared" si="0" ref="D22:L22">SUM(D5:D21)</f>
        <v>39709665</v>
      </c>
      <c r="E22" s="46">
        <f t="shared" si="0"/>
        <v>40466656</v>
      </c>
      <c r="F22" s="47">
        <f t="shared" si="0"/>
        <v>52807102</v>
      </c>
      <c r="G22" s="45">
        <f t="shared" si="0"/>
        <v>47332802</v>
      </c>
      <c r="H22" s="48">
        <f t="shared" si="0"/>
        <v>45247718</v>
      </c>
      <c r="I22" s="49">
        <f t="shared" si="0"/>
        <v>44204179</v>
      </c>
      <c r="J22" s="50">
        <f t="shared" si="0"/>
        <v>43328565</v>
      </c>
      <c r="K22" s="45">
        <f t="shared" si="0"/>
        <v>45944294</v>
      </c>
      <c r="L22" s="46">
        <f t="shared" si="0"/>
        <v>49452926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11146536</v>
      </c>
      <c r="D25" s="8">
        <v>11769054</v>
      </c>
      <c r="E25" s="11">
        <v>12613646</v>
      </c>
      <c r="F25" s="12">
        <v>19884170</v>
      </c>
      <c r="G25" s="8">
        <v>20085937</v>
      </c>
      <c r="H25" s="14">
        <v>15858565</v>
      </c>
      <c r="I25" s="15">
        <v>19172041</v>
      </c>
      <c r="J25" s="13">
        <v>25661000</v>
      </c>
      <c r="K25" s="8">
        <v>27198433</v>
      </c>
      <c r="L25" s="11">
        <v>28877040</v>
      </c>
    </row>
    <row r="26" spans="1:12" ht="13.5">
      <c r="A26" s="35" t="s">
        <v>39</v>
      </c>
      <c r="B26" s="34"/>
      <c r="C26" s="8">
        <v>1736146</v>
      </c>
      <c r="D26" s="8">
        <v>2063376</v>
      </c>
      <c r="E26" s="11">
        <v>2041639</v>
      </c>
      <c r="F26" s="13">
        <v>2259190</v>
      </c>
      <c r="G26" s="8">
        <v>2216000</v>
      </c>
      <c r="H26" s="11">
        <v>2117166</v>
      </c>
      <c r="I26" s="15">
        <v>2214312</v>
      </c>
      <c r="J26" s="13">
        <v>2877910</v>
      </c>
      <c r="K26" s="8">
        <v>3065311</v>
      </c>
      <c r="L26" s="11">
        <v>3261893</v>
      </c>
    </row>
    <row r="27" spans="1:12" ht="13.5">
      <c r="A27" s="35" t="s">
        <v>40</v>
      </c>
      <c r="B27" s="34" t="s">
        <v>41</v>
      </c>
      <c r="C27" s="8">
        <v>8933611</v>
      </c>
      <c r="D27" s="8">
        <v>7336829</v>
      </c>
      <c r="E27" s="11">
        <v>7695564</v>
      </c>
      <c r="F27" s="13">
        <v>4030000</v>
      </c>
      <c r="G27" s="8">
        <v>4050000</v>
      </c>
      <c r="H27" s="11">
        <v>0</v>
      </c>
      <c r="I27" s="15">
        <v>9388916</v>
      </c>
      <c r="J27" s="13">
        <v>4950000</v>
      </c>
      <c r="K27" s="8">
        <v>5207895</v>
      </c>
      <c r="L27" s="11">
        <v>5475657</v>
      </c>
    </row>
    <row r="28" spans="1:12" ht="13.5">
      <c r="A28" s="35" t="s">
        <v>42</v>
      </c>
      <c r="B28" s="34" t="s">
        <v>19</v>
      </c>
      <c r="C28" s="8">
        <v>1920134</v>
      </c>
      <c r="D28" s="8">
        <v>2524201</v>
      </c>
      <c r="E28" s="11">
        <v>3014179</v>
      </c>
      <c r="F28" s="12">
        <v>3448260</v>
      </c>
      <c r="G28" s="8">
        <v>3064560</v>
      </c>
      <c r="H28" s="14">
        <v>2957007</v>
      </c>
      <c r="I28" s="15">
        <v>3392117</v>
      </c>
      <c r="J28" s="13">
        <v>3011250</v>
      </c>
      <c r="K28" s="8">
        <v>3182892</v>
      </c>
      <c r="L28" s="11">
        <v>3361133</v>
      </c>
    </row>
    <row r="29" spans="1:12" ht="13.5">
      <c r="A29" s="35" t="s">
        <v>43</v>
      </c>
      <c r="B29" s="34"/>
      <c r="C29" s="8">
        <v>795935</v>
      </c>
      <c r="D29" s="8">
        <v>1268211</v>
      </c>
      <c r="E29" s="11">
        <v>1353581</v>
      </c>
      <c r="F29" s="13">
        <v>600000</v>
      </c>
      <c r="G29" s="8">
        <v>1236260</v>
      </c>
      <c r="H29" s="11">
        <v>804514</v>
      </c>
      <c r="I29" s="15">
        <v>2448536</v>
      </c>
      <c r="J29" s="13">
        <v>1044955</v>
      </c>
      <c r="K29" s="8">
        <v>1101132</v>
      </c>
      <c r="L29" s="11">
        <v>1160840</v>
      </c>
    </row>
    <row r="30" spans="1:12" ht="13.5">
      <c r="A30" s="35" t="s">
        <v>44</v>
      </c>
      <c r="B30" s="34" t="s">
        <v>19</v>
      </c>
      <c r="C30" s="8">
        <v>8116010</v>
      </c>
      <c r="D30" s="8">
        <v>8998923</v>
      </c>
      <c r="E30" s="11">
        <v>10133215</v>
      </c>
      <c r="F30" s="12">
        <v>10802280</v>
      </c>
      <c r="G30" s="8">
        <v>10510000</v>
      </c>
      <c r="H30" s="14">
        <v>10451103</v>
      </c>
      <c r="I30" s="15">
        <v>10707856</v>
      </c>
      <c r="J30" s="13">
        <v>10862780</v>
      </c>
      <c r="K30" s="8">
        <v>11458512</v>
      </c>
      <c r="L30" s="11">
        <v>12077105</v>
      </c>
    </row>
    <row r="31" spans="1:12" ht="13.5">
      <c r="A31" s="35" t="s">
        <v>45</v>
      </c>
      <c r="B31" s="34" t="s">
        <v>46</v>
      </c>
      <c r="C31" s="8">
        <v>1258148</v>
      </c>
      <c r="D31" s="8">
        <v>943161</v>
      </c>
      <c r="E31" s="11">
        <v>929739</v>
      </c>
      <c r="F31" s="13">
        <v>1740000</v>
      </c>
      <c r="G31" s="8">
        <v>1949430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289230</v>
      </c>
      <c r="D32" s="8">
        <v>278948</v>
      </c>
      <c r="E32" s="11">
        <v>20470</v>
      </c>
      <c r="F32" s="12">
        <v>5000</v>
      </c>
      <c r="G32" s="8">
        <v>105000</v>
      </c>
      <c r="H32" s="14">
        <v>95616</v>
      </c>
      <c r="I32" s="15">
        <v>2674003</v>
      </c>
      <c r="J32" s="13">
        <v>3677435</v>
      </c>
      <c r="K32" s="8">
        <v>2923102</v>
      </c>
      <c r="L32" s="11">
        <v>3058795</v>
      </c>
    </row>
    <row r="33" spans="1:12" ht="13.5">
      <c r="A33" s="35" t="s">
        <v>48</v>
      </c>
      <c r="B33" s="34"/>
      <c r="C33" s="8">
        <v>11652041</v>
      </c>
      <c r="D33" s="8">
        <v>359400</v>
      </c>
      <c r="E33" s="11">
        <v>507569</v>
      </c>
      <c r="F33" s="13">
        <v>435000</v>
      </c>
      <c r="G33" s="8">
        <v>455000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17231150</v>
      </c>
      <c r="D34" s="8">
        <v>8583899</v>
      </c>
      <c r="E34" s="11">
        <v>12980173</v>
      </c>
      <c r="F34" s="12">
        <v>9206360</v>
      </c>
      <c r="G34" s="8">
        <v>10911530</v>
      </c>
      <c r="H34" s="11">
        <v>9924022</v>
      </c>
      <c r="I34" s="15">
        <v>7495985</v>
      </c>
      <c r="J34" s="13">
        <v>8958187</v>
      </c>
      <c r="K34" s="8">
        <v>9430400</v>
      </c>
      <c r="L34" s="11">
        <v>9960200</v>
      </c>
    </row>
    <row r="35" spans="1:12" ht="13.5">
      <c r="A35" s="33" t="s">
        <v>51</v>
      </c>
      <c r="B35" s="41"/>
      <c r="C35" s="8">
        <v>33843</v>
      </c>
      <c r="D35" s="8">
        <v>900</v>
      </c>
      <c r="E35" s="11">
        <v>10864</v>
      </c>
      <c r="F35" s="13">
        <v>30000</v>
      </c>
      <c r="G35" s="8">
        <v>30000</v>
      </c>
      <c r="H35" s="11">
        <v>0</v>
      </c>
      <c r="I35" s="15">
        <v>156317</v>
      </c>
      <c r="J35" s="13">
        <v>35000</v>
      </c>
      <c r="K35" s="8">
        <v>36995</v>
      </c>
      <c r="L35" s="11">
        <v>39067</v>
      </c>
    </row>
    <row r="36" spans="1:12" ht="12.75">
      <c r="A36" s="54" t="s">
        <v>52</v>
      </c>
      <c r="B36" s="44"/>
      <c r="C36" s="45">
        <f>SUM(C25:C35)</f>
        <v>63112784</v>
      </c>
      <c r="D36" s="45">
        <f aca="true" t="shared" si="1" ref="D36:L36">SUM(D25:D35)</f>
        <v>44126902</v>
      </c>
      <c r="E36" s="46">
        <f t="shared" si="1"/>
        <v>51300639</v>
      </c>
      <c r="F36" s="47">
        <f t="shared" si="1"/>
        <v>52440260</v>
      </c>
      <c r="G36" s="45">
        <f t="shared" si="1"/>
        <v>54613717</v>
      </c>
      <c r="H36" s="46">
        <f t="shared" si="1"/>
        <v>42207993</v>
      </c>
      <c r="I36" s="49">
        <f t="shared" si="1"/>
        <v>57650083</v>
      </c>
      <c r="J36" s="50">
        <f t="shared" si="1"/>
        <v>61078517</v>
      </c>
      <c r="K36" s="45">
        <f t="shared" si="1"/>
        <v>63604672</v>
      </c>
      <c r="L36" s="46">
        <f t="shared" si="1"/>
        <v>67271730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-16452069</v>
      </c>
      <c r="D38" s="61">
        <f aca="true" t="shared" si="2" ref="D38:L38">+D22-D36</f>
        <v>-4417237</v>
      </c>
      <c r="E38" s="62">
        <f t="shared" si="2"/>
        <v>-10833983</v>
      </c>
      <c r="F38" s="63">
        <f t="shared" si="2"/>
        <v>366842</v>
      </c>
      <c r="G38" s="61">
        <f t="shared" si="2"/>
        <v>-7280915</v>
      </c>
      <c r="H38" s="62">
        <f t="shared" si="2"/>
        <v>3039725</v>
      </c>
      <c r="I38" s="64">
        <f t="shared" si="2"/>
        <v>-13445904</v>
      </c>
      <c r="J38" s="65">
        <f t="shared" si="2"/>
        <v>-17749952</v>
      </c>
      <c r="K38" s="61">
        <f t="shared" si="2"/>
        <v>-17660378</v>
      </c>
      <c r="L38" s="62">
        <f t="shared" si="2"/>
        <v>-17818804</v>
      </c>
    </row>
    <row r="39" spans="1:12" ht="13.5">
      <c r="A39" s="33" t="s">
        <v>54</v>
      </c>
      <c r="B39" s="41"/>
      <c r="C39" s="8">
        <v>10837449</v>
      </c>
      <c r="D39" s="8">
        <v>15571249</v>
      </c>
      <c r="E39" s="11">
        <v>6004193</v>
      </c>
      <c r="F39" s="13">
        <v>16267488</v>
      </c>
      <c r="G39" s="8">
        <v>13685088</v>
      </c>
      <c r="H39" s="11">
        <v>5753062</v>
      </c>
      <c r="I39" s="15">
        <v>9078024</v>
      </c>
      <c r="J39" s="13">
        <v>22325000</v>
      </c>
      <c r="K39" s="8">
        <v>10000000</v>
      </c>
      <c r="L39" s="11">
        <v>9185000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-5614620</v>
      </c>
      <c r="D42" s="72">
        <f aca="true" t="shared" si="3" ref="D42:L42">SUM(D38:D41)</f>
        <v>11154012</v>
      </c>
      <c r="E42" s="73">
        <f t="shared" si="3"/>
        <v>-4829790</v>
      </c>
      <c r="F42" s="74">
        <f t="shared" si="3"/>
        <v>16634330</v>
      </c>
      <c r="G42" s="72">
        <f t="shared" si="3"/>
        <v>6404173</v>
      </c>
      <c r="H42" s="73">
        <f t="shared" si="3"/>
        <v>8792787</v>
      </c>
      <c r="I42" s="75">
        <f t="shared" si="3"/>
        <v>-4367880</v>
      </c>
      <c r="J42" s="76">
        <f t="shared" si="3"/>
        <v>4575048</v>
      </c>
      <c r="K42" s="72">
        <f t="shared" si="3"/>
        <v>-7660378</v>
      </c>
      <c r="L42" s="73">
        <f t="shared" si="3"/>
        <v>-8633804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-5614620</v>
      </c>
      <c r="D44" s="82">
        <f aca="true" t="shared" si="4" ref="D44:L44">+D42-D43</f>
        <v>11154012</v>
      </c>
      <c r="E44" s="83">
        <f t="shared" si="4"/>
        <v>-4829790</v>
      </c>
      <c r="F44" s="84">
        <f t="shared" si="4"/>
        <v>16634330</v>
      </c>
      <c r="G44" s="82">
        <f t="shared" si="4"/>
        <v>6404173</v>
      </c>
      <c r="H44" s="83">
        <f t="shared" si="4"/>
        <v>8792787</v>
      </c>
      <c r="I44" s="85">
        <f t="shared" si="4"/>
        <v>-4367880</v>
      </c>
      <c r="J44" s="86">
        <f t="shared" si="4"/>
        <v>4575048</v>
      </c>
      <c r="K44" s="82">
        <f t="shared" si="4"/>
        <v>-7660378</v>
      </c>
      <c r="L44" s="83">
        <f t="shared" si="4"/>
        <v>-8633804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-5614620</v>
      </c>
      <c r="D46" s="72">
        <f aca="true" t="shared" si="5" ref="D46:L46">SUM(D44:D45)</f>
        <v>11154012</v>
      </c>
      <c r="E46" s="73">
        <f t="shared" si="5"/>
        <v>-4829790</v>
      </c>
      <c r="F46" s="74">
        <f t="shared" si="5"/>
        <v>16634330</v>
      </c>
      <c r="G46" s="72">
        <f t="shared" si="5"/>
        <v>6404173</v>
      </c>
      <c r="H46" s="73">
        <f t="shared" si="5"/>
        <v>8792787</v>
      </c>
      <c r="I46" s="75">
        <f t="shared" si="5"/>
        <v>-4367880</v>
      </c>
      <c r="J46" s="76">
        <f t="shared" si="5"/>
        <v>4575048</v>
      </c>
      <c r="K46" s="72">
        <f t="shared" si="5"/>
        <v>-7660378</v>
      </c>
      <c r="L46" s="73">
        <f t="shared" si="5"/>
        <v>-8633804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-5614620</v>
      </c>
      <c r="D48" s="92">
        <f aca="true" t="shared" si="6" ref="D48:L48">SUM(D46:D47)</f>
        <v>11154012</v>
      </c>
      <c r="E48" s="93">
        <f t="shared" si="6"/>
        <v>-4829790</v>
      </c>
      <c r="F48" s="94">
        <f t="shared" si="6"/>
        <v>16634330</v>
      </c>
      <c r="G48" s="92">
        <f t="shared" si="6"/>
        <v>6404173</v>
      </c>
      <c r="H48" s="95">
        <f t="shared" si="6"/>
        <v>8792787</v>
      </c>
      <c r="I48" s="96">
        <f t="shared" si="6"/>
        <v>-4367880</v>
      </c>
      <c r="J48" s="97">
        <f t="shared" si="6"/>
        <v>4575048</v>
      </c>
      <c r="K48" s="92">
        <f t="shared" si="6"/>
        <v>-7660378</v>
      </c>
      <c r="L48" s="98">
        <f t="shared" si="6"/>
        <v>-8633804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585122</v>
      </c>
      <c r="D12" s="8">
        <v>634903</v>
      </c>
      <c r="E12" s="11">
        <v>642734</v>
      </c>
      <c r="F12" s="13">
        <v>770000</v>
      </c>
      <c r="G12" s="8">
        <v>770000</v>
      </c>
      <c r="H12" s="11">
        <v>749183</v>
      </c>
      <c r="I12" s="15">
        <v>670915</v>
      </c>
      <c r="J12" s="13">
        <v>917000</v>
      </c>
      <c r="K12" s="8">
        <v>962850</v>
      </c>
      <c r="L12" s="11">
        <v>1010993</v>
      </c>
    </row>
    <row r="13" spans="1:12" ht="13.5">
      <c r="A13" s="33" t="s">
        <v>27</v>
      </c>
      <c r="B13" s="41"/>
      <c r="C13" s="8">
        <v>2805106</v>
      </c>
      <c r="D13" s="8">
        <v>2287473</v>
      </c>
      <c r="E13" s="11">
        <v>1853638</v>
      </c>
      <c r="F13" s="13">
        <v>2830000</v>
      </c>
      <c r="G13" s="8">
        <v>2830000</v>
      </c>
      <c r="H13" s="11">
        <v>1365338</v>
      </c>
      <c r="I13" s="15">
        <v>1466566</v>
      </c>
      <c r="J13" s="13">
        <v>2260000</v>
      </c>
      <c r="K13" s="8">
        <v>3020000</v>
      </c>
      <c r="L13" s="11">
        <v>2800000</v>
      </c>
    </row>
    <row r="14" spans="1:12" ht="13.5">
      <c r="A14" s="33" t="s">
        <v>28</v>
      </c>
      <c r="B14" s="41"/>
      <c r="C14" s="8">
        <v>59053</v>
      </c>
      <c r="D14" s="8">
        <v>59060</v>
      </c>
      <c r="E14" s="11">
        <v>63074</v>
      </c>
      <c r="F14" s="13">
        <v>60000</v>
      </c>
      <c r="G14" s="8">
        <v>60000</v>
      </c>
      <c r="H14" s="11">
        <v>72008</v>
      </c>
      <c r="I14" s="15">
        <v>72008</v>
      </c>
      <c r="J14" s="13">
        <v>60000</v>
      </c>
      <c r="K14" s="8">
        <v>60000</v>
      </c>
      <c r="L14" s="11">
        <v>60000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5000</v>
      </c>
      <c r="G16" s="8">
        <v>5000</v>
      </c>
      <c r="H16" s="11">
        <v>0</v>
      </c>
      <c r="I16" s="15">
        <v>0</v>
      </c>
      <c r="J16" s="13">
        <v>5000</v>
      </c>
      <c r="K16" s="8">
        <v>5000</v>
      </c>
      <c r="L16" s="11">
        <v>5000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844841</v>
      </c>
      <c r="D18" s="8">
        <v>759061</v>
      </c>
      <c r="E18" s="11">
        <v>0</v>
      </c>
      <c r="F18" s="13">
        <v>11993000</v>
      </c>
      <c r="G18" s="8">
        <v>11993000</v>
      </c>
      <c r="H18" s="11">
        <v>116974</v>
      </c>
      <c r="I18" s="15">
        <v>235512</v>
      </c>
      <c r="J18" s="13">
        <v>8822511</v>
      </c>
      <c r="K18" s="8">
        <v>9257936</v>
      </c>
      <c r="L18" s="11">
        <v>9709621</v>
      </c>
    </row>
    <row r="19" spans="1:12" ht="13.5">
      <c r="A19" s="33" t="s">
        <v>33</v>
      </c>
      <c r="B19" s="41"/>
      <c r="C19" s="8">
        <v>36820372</v>
      </c>
      <c r="D19" s="8">
        <v>44176220</v>
      </c>
      <c r="E19" s="11">
        <v>46946032</v>
      </c>
      <c r="F19" s="13">
        <v>77098244</v>
      </c>
      <c r="G19" s="8">
        <v>78976397</v>
      </c>
      <c r="H19" s="11">
        <v>47289703</v>
      </c>
      <c r="I19" s="15">
        <v>42856848</v>
      </c>
      <c r="J19" s="13">
        <v>44526584</v>
      </c>
      <c r="K19" s="8">
        <v>55235522</v>
      </c>
      <c r="L19" s="11">
        <v>54066453</v>
      </c>
    </row>
    <row r="20" spans="1:12" ht="13.5">
      <c r="A20" s="33" t="s">
        <v>34</v>
      </c>
      <c r="B20" s="41" t="s">
        <v>19</v>
      </c>
      <c r="C20" s="8">
        <v>872953</v>
      </c>
      <c r="D20" s="8">
        <v>787428</v>
      </c>
      <c r="E20" s="36">
        <v>1346840</v>
      </c>
      <c r="F20" s="37">
        <v>127200</v>
      </c>
      <c r="G20" s="38">
        <v>1145200</v>
      </c>
      <c r="H20" s="36">
        <v>152335</v>
      </c>
      <c r="I20" s="39">
        <v>1291406</v>
      </c>
      <c r="J20" s="40">
        <v>0</v>
      </c>
      <c r="K20" s="38">
        <v>0</v>
      </c>
      <c r="L20" s="36">
        <v>0</v>
      </c>
    </row>
    <row r="21" spans="1:12" ht="13.5">
      <c r="A21" s="33" t="s">
        <v>35</v>
      </c>
      <c r="B21" s="41"/>
      <c r="C21" s="8">
        <v>13665</v>
      </c>
      <c r="D21" s="8">
        <v>0</v>
      </c>
      <c r="E21" s="11">
        <v>30996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42001112</v>
      </c>
      <c r="D22" s="45">
        <f aca="true" t="shared" si="0" ref="D22:L22">SUM(D5:D21)</f>
        <v>48704145</v>
      </c>
      <c r="E22" s="46">
        <f t="shared" si="0"/>
        <v>50883314</v>
      </c>
      <c r="F22" s="47">
        <f t="shared" si="0"/>
        <v>92883444</v>
      </c>
      <c r="G22" s="45">
        <f t="shared" si="0"/>
        <v>95779597</v>
      </c>
      <c r="H22" s="48">
        <f t="shared" si="0"/>
        <v>49745541</v>
      </c>
      <c r="I22" s="49">
        <f t="shared" si="0"/>
        <v>46593255</v>
      </c>
      <c r="J22" s="50">
        <f t="shared" si="0"/>
        <v>56591095</v>
      </c>
      <c r="K22" s="45">
        <f t="shared" si="0"/>
        <v>68541308</v>
      </c>
      <c r="L22" s="46">
        <f t="shared" si="0"/>
        <v>67652067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25047001</v>
      </c>
      <c r="D25" s="8">
        <v>27325472</v>
      </c>
      <c r="E25" s="11">
        <v>27690875</v>
      </c>
      <c r="F25" s="12">
        <v>32673817</v>
      </c>
      <c r="G25" s="8">
        <v>31766157</v>
      </c>
      <c r="H25" s="14">
        <v>28627869</v>
      </c>
      <c r="I25" s="15">
        <v>25908273</v>
      </c>
      <c r="J25" s="13">
        <v>35667749</v>
      </c>
      <c r="K25" s="8">
        <v>37559411</v>
      </c>
      <c r="L25" s="11">
        <v>39578879</v>
      </c>
    </row>
    <row r="26" spans="1:12" ht="13.5">
      <c r="A26" s="35" t="s">
        <v>39</v>
      </c>
      <c r="B26" s="34"/>
      <c r="C26" s="8">
        <v>2422303</v>
      </c>
      <c r="D26" s="8">
        <v>2582887</v>
      </c>
      <c r="E26" s="11">
        <v>2867734</v>
      </c>
      <c r="F26" s="13">
        <v>2982116</v>
      </c>
      <c r="G26" s="8">
        <v>3226411</v>
      </c>
      <c r="H26" s="11">
        <v>2829019</v>
      </c>
      <c r="I26" s="15">
        <v>2829018</v>
      </c>
      <c r="J26" s="13">
        <v>3133573</v>
      </c>
      <c r="K26" s="8">
        <v>3321587</v>
      </c>
      <c r="L26" s="11">
        <v>3520883</v>
      </c>
    </row>
    <row r="27" spans="1:12" ht="13.5">
      <c r="A27" s="35" t="s">
        <v>40</v>
      </c>
      <c r="B27" s="34" t="s">
        <v>41</v>
      </c>
      <c r="C27" s="8">
        <v>349828</v>
      </c>
      <c r="D27" s="8">
        <v>928529</v>
      </c>
      <c r="E27" s="11">
        <v>405032</v>
      </c>
      <c r="F27" s="13">
        <v>0</v>
      </c>
      <c r="G27" s="8">
        <v>0</v>
      </c>
      <c r="H27" s="11">
        <v>0</v>
      </c>
      <c r="I27" s="15">
        <v>19135950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1879112</v>
      </c>
      <c r="D28" s="8">
        <v>2053716</v>
      </c>
      <c r="E28" s="11">
        <v>2073859</v>
      </c>
      <c r="F28" s="12">
        <v>2193500</v>
      </c>
      <c r="G28" s="8">
        <v>2193500</v>
      </c>
      <c r="H28" s="14">
        <v>1897954</v>
      </c>
      <c r="I28" s="15">
        <v>1976418</v>
      </c>
      <c r="J28" s="13">
        <v>2266600</v>
      </c>
      <c r="K28" s="8">
        <v>2275295</v>
      </c>
      <c r="L28" s="11">
        <v>2284205</v>
      </c>
    </row>
    <row r="29" spans="1:12" ht="13.5">
      <c r="A29" s="35" t="s">
        <v>43</v>
      </c>
      <c r="B29" s="34"/>
      <c r="C29" s="8">
        <v>1494457</v>
      </c>
      <c r="D29" s="8">
        <v>1610733</v>
      </c>
      <c r="E29" s="11">
        <v>1666560</v>
      </c>
      <c r="F29" s="13">
        <v>1618324</v>
      </c>
      <c r="G29" s="8">
        <v>1665942</v>
      </c>
      <c r="H29" s="11">
        <v>0</v>
      </c>
      <c r="I29" s="15">
        <v>1699425</v>
      </c>
      <c r="J29" s="13">
        <v>377662</v>
      </c>
      <c r="K29" s="8">
        <v>395412</v>
      </c>
      <c r="L29" s="11">
        <v>413601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469206</v>
      </c>
      <c r="D32" s="8">
        <v>0</v>
      </c>
      <c r="E32" s="11">
        <v>7753816</v>
      </c>
      <c r="F32" s="12">
        <v>40266038</v>
      </c>
      <c r="G32" s="8">
        <v>40266038</v>
      </c>
      <c r="H32" s="14">
        <v>9096603</v>
      </c>
      <c r="I32" s="15">
        <v>2611198</v>
      </c>
      <c r="J32" s="13">
        <v>13087525</v>
      </c>
      <c r="K32" s="8">
        <v>15336774</v>
      </c>
      <c r="L32" s="11">
        <v>12979015</v>
      </c>
    </row>
    <row r="33" spans="1:12" ht="13.5">
      <c r="A33" s="35" t="s">
        <v>48</v>
      </c>
      <c r="B33" s="34"/>
      <c r="C33" s="8">
        <v>3425414</v>
      </c>
      <c r="D33" s="8">
        <v>7479567</v>
      </c>
      <c r="E33" s="11">
        <v>706591</v>
      </c>
      <c r="F33" s="13">
        <v>0</v>
      </c>
      <c r="G33" s="8">
        <v>1683000</v>
      </c>
      <c r="H33" s="11">
        <v>1013582</v>
      </c>
      <c r="I33" s="15">
        <v>1013582</v>
      </c>
      <c r="J33" s="13">
        <v>120000</v>
      </c>
      <c r="K33" s="8">
        <v>120000</v>
      </c>
      <c r="L33" s="11">
        <v>120000</v>
      </c>
    </row>
    <row r="34" spans="1:12" ht="13.5">
      <c r="A34" s="35" t="s">
        <v>49</v>
      </c>
      <c r="B34" s="34" t="s">
        <v>50</v>
      </c>
      <c r="C34" s="8">
        <v>16424286</v>
      </c>
      <c r="D34" s="8">
        <v>16459482</v>
      </c>
      <c r="E34" s="11">
        <v>16102811</v>
      </c>
      <c r="F34" s="12">
        <v>20675540</v>
      </c>
      <c r="G34" s="8">
        <v>21573608</v>
      </c>
      <c r="H34" s="11">
        <v>17538205</v>
      </c>
      <c r="I34" s="15">
        <v>14727673</v>
      </c>
      <c r="J34" s="13">
        <v>10932002</v>
      </c>
      <c r="K34" s="8">
        <v>10862118</v>
      </c>
      <c r="L34" s="11">
        <v>11277665</v>
      </c>
    </row>
    <row r="35" spans="1:12" ht="13.5">
      <c r="A35" s="33" t="s">
        <v>51</v>
      </c>
      <c r="B35" s="41"/>
      <c r="C35" s="8">
        <v>0</v>
      </c>
      <c r="D35" s="8">
        <v>20511</v>
      </c>
      <c r="E35" s="11">
        <v>0</v>
      </c>
      <c r="F35" s="13">
        <v>0</v>
      </c>
      <c r="G35" s="8">
        <v>0</v>
      </c>
      <c r="H35" s="11">
        <v>0</v>
      </c>
      <c r="I35" s="15">
        <v>16247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51511607</v>
      </c>
      <c r="D36" s="45">
        <f aca="true" t="shared" si="1" ref="D36:L36">SUM(D25:D35)</f>
        <v>58460897</v>
      </c>
      <c r="E36" s="46">
        <f t="shared" si="1"/>
        <v>59267278</v>
      </c>
      <c r="F36" s="47">
        <f t="shared" si="1"/>
        <v>100409335</v>
      </c>
      <c r="G36" s="45">
        <f t="shared" si="1"/>
        <v>102374656</v>
      </c>
      <c r="H36" s="46">
        <f t="shared" si="1"/>
        <v>61003232</v>
      </c>
      <c r="I36" s="49">
        <f t="shared" si="1"/>
        <v>69917784</v>
      </c>
      <c r="J36" s="50">
        <f t="shared" si="1"/>
        <v>65585111</v>
      </c>
      <c r="K36" s="45">
        <f t="shared" si="1"/>
        <v>69870597</v>
      </c>
      <c r="L36" s="46">
        <f t="shared" si="1"/>
        <v>70174248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-9510495</v>
      </c>
      <c r="D38" s="61">
        <f aca="true" t="shared" si="2" ref="D38:L38">+D22-D36</f>
        <v>-9756752</v>
      </c>
      <c r="E38" s="62">
        <f t="shared" si="2"/>
        <v>-8383964</v>
      </c>
      <c r="F38" s="63">
        <f t="shared" si="2"/>
        <v>-7525891</v>
      </c>
      <c r="G38" s="61">
        <f t="shared" si="2"/>
        <v>-6595059</v>
      </c>
      <c r="H38" s="62">
        <f t="shared" si="2"/>
        <v>-11257691</v>
      </c>
      <c r="I38" s="64">
        <f t="shared" si="2"/>
        <v>-23324529</v>
      </c>
      <c r="J38" s="65">
        <f t="shared" si="2"/>
        <v>-8994016</v>
      </c>
      <c r="K38" s="61">
        <f t="shared" si="2"/>
        <v>-1329289</v>
      </c>
      <c r="L38" s="62">
        <f t="shared" si="2"/>
        <v>-2522181</v>
      </c>
    </row>
    <row r="39" spans="1:12" ht="13.5">
      <c r="A39" s="33" t="s">
        <v>54</v>
      </c>
      <c r="B39" s="41"/>
      <c r="C39" s="8">
        <v>1374549</v>
      </c>
      <c r="D39" s="8">
        <v>1084093</v>
      </c>
      <c r="E39" s="11">
        <v>323725</v>
      </c>
      <c r="F39" s="13">
        <v>0</v>
      </c>
      <c r="G39" s="8">
        <v>0</v>
      </c>
      <c r="H39" s="11">
        <v>104893</v>
      </c>
      <c r="I39" s="15">
        <v>195782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-8135946</v>
      </c>
      <c r="D42" s="72">
        <f aca="true" t="shared" si="3" ref="D42:L42">SUM(D38:D41)</f>
        <v>-8672659</v>
      </c>
      <c r="E42" s="73">
        <f t="shared" si="3"/>
        <v>-8060239</v>
      </c>
      <c r="F42" s="74">
        <f t="shared" si="3"/>
        <v>-7525891</v>
      </c>
      <c r="G42" s="72">
        <f t="shared" si="3"/>
        <v>-6595059</v>
      </c>
      <c r="H42" s="73">
        <f t="shared" si="3"/>
        <v>-11152798</v>
      </c>
      <c r="I42" s="75">
        <f t="shared" si="3"/>
        <v>-23128747</v>
      </c>
      <c r="J42" s="76">
        <f t="shared" si="3"/>
        <v>-8994016</v>
      </c>
      <c r="K42" s="72">
        <f t="shared" si="3"/>
        <v>-1329289</v>
      </c>
      <c r="L42" s="73">
        <f t="shared" si="3"/>
        <v>-2522181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-8135946</v>
      </c>
      <c r="D44" s="82">
        <f aca="true" t="shared" si="4" ref="D44:L44">+D42-D43</f>
        <v>-8672659</v>
      </c>
      <c r="E44" s="83">
        <f t="shared" si="4"/>
        <v>-8060239</v>
      </c>
      <c r="F44" s="84">
        <f t="shared" si="4"/>
        <v>-7525891</v>
      </c>
      <c r="G44" s="82">
        <f t="shared" si="4"/>
        <v>-6595059</v>
      </c>
      <c r="H44" s="83">
        <f t="shared" si="4"/>
        <v>-11152798</v>
      </c>
      <c r="I44" s="85">
        <f t="shared" si="4"/>
        <v>-23128747</v>
      </c>
      <c r="J44" s="86">
        <f t="shared" si="4"/>
        <v>-8994016</v>
      </c>
      <c r="K44" s="82">
        <f t="shared" si="4"/>
        <v>-1329289</v>
      </c>
      <c r="L44" s="83">
        <f t="shared" si="4"/>
        <v>-2522181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-8135946</v>
      </c>
      <c r="D46" s="72">
        <f aca="true" t="shared" si="5" ref="D46:L46">SUM(D44:D45)</f>
        <v>-8672659</v>
      </c>
      <c r="E46" s="73">
        <f t="shared" si="5"/>
        <v>-8060239</v>
      </c>
      <c r="F46" s="74">
        <f t="shared" si="5"/>
        <v>-7525891</v>
      </c>
      <c r="G46" s="72">
        <f t="shared" si="5"/>
        <v>-6595059</v>
      </c>
      <c r="H46" s="73">
        <f t="shared" si="5"/>
        <v>-11152798</v>
      </c>
      <c r="I46" s="75">
        <f t="shared" si="5"/>
        <v>-23128747</v>
      </c>
      <c r="J46" s="76">
        <f t="shared" si="5"/>
        <v>-8994016</v>
      </c>
      <c r="K46" s="72">
        <f t="shared" si="5"/>
        <v>-1329289</v>
      </c>
      <c r="L46" s="73">
        <f t="shared" si="5"/>
        <v>-2522181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-8135946</v>
      </c>
      <c r="D48" s="92">
        <f aca="true" t="shared" si="6" ref="D48:L48">SUM(D46:D47)</f>
        <v>-8672659</v>
      </c>
      <c r="E48" s="93">
        <f t="shared" si="6"/>
        <v>-8060239</v>
      </c>
      <c r="F48" s="94">
        <f t="shared" si="6"/>
        <v>-7525891</v>
      </c>
      <c r="G48" s="92">
        <f t="shared" si="6"/>
        <v>-6595059</v>
      </c>
      <c r="H48" s="95">
        <f t="shared" si="6"/>
        <v>-11152798</v>
      </c>
      <c r="I48" s="96">
        <f t="shared" si="6"/>
        <v>-23128747</v>
      </c>
      <c r="J48" s="97">
        <f t="shared" si="6"/>
        <v>-8994016</v>
      </c>
      <c r="K48" s="92">
        <f t="shared" si="6"/>
        <v>-1329289</v>
      </c>
      <c r="L48" s="98">
        <f t="shared" si="6"/>
        <v>-2522181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2441770</v>
      </c>
      <c r="D5" s="8">
        <v>6002212</v>
      </c>
      <c r="E5" s="9">
        <v>9435379</v>
      </c>
      <c r="F5" s="10">
        <v>6810217</v>
      </c>
      <c r="G5" s="8">
        <v>6810217</v>
      </c>
      <c r="H5" s="11">
        <v>7590565</v>
      </c>
      <c r="I5" s="12">
        <v>5342908</v>
      </c>
      <c r="J5" s="10">
        <v>10882140</v>
      </c>
      <c r="K5" s="8">
        <v>11752101</v>
      </c>
      <c r="L5" s="11">
        <v>12691614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9129981</v>
      </c>
      <c r="D7" s="8">
        <v>8638759</v>
      </c>
      <c r="E7" s="11">
        <v>10887691</v>
      </c>
      <c r="F7" s="13">
        <v>11568558</v>
      </c>
      <c r="G7" s="8">
        <v>11568558</v>
      </c>
      <c r="H7" s="11">
        <v>19144354</v>
      </c>
      <c r="I7" s="14">
        <v>9447745</v>
      </c>
      <c r="J7" s="13">
        <v>17103847</v>
      </c>
      <c r="K7" s="8">
        <v>18478027</v>
      </c>
      <c r="L7" s="11">
        <v>19962574</v>
      </c>
    </row>
    <row r="8" spans="1:12" ht="13.5">
      <c r="A8" s="35" t="s">
        <v>22</v>
      </c>
      <c r="B8" s="34" t="s">
        <v>19</v>
      </c>
      <c r="C8" s="8">
        <v>5785508</v>
      </c>
      <c r="D8" s="8">
        <v>7778915</v>
      </c>
      <c r="E8" s="11">
        <v>1126261</v>
      </c>
      <c r="F8" s="13">
        <v>6686956</v>
      </c>
      <c r="G8" s="8">
        <v>6686956</v>
      </c>
      <c r="H8" s="11">
        <v>30481180</v>
      </c>
      <c r="I8" s="15">
        <v>5806171</v>
      </c>
      <c r="J8" s="13">
        <v>7340497</v>
      </c>
      <c r="K8" s="8">
        <v>7946423</v>
      </c>
      <c r="L8" s="11">
        <v>8600823</v>
      </c>
    </row>
    <row r="9" spans="1:12" ht="13.5">
      <c r="A9" s="35" t="s">
        <v>23</v>
      </c>
      <c r="B9" s="34" t="s">
        <v>19</v>
      </c>
      <c r="C9" s="8">
        <v>1504125</v>
      </c>
      <c r="D9" s="8">
        <v>1791382</v>
      </c>
      <c r="E9" s="11">
        <v>1438441</v>
      </c>
      <c r="F9" s="13">
        <v>1786878</v>
      </c>
      <c r="G9" s="8">
        <v>1786878</v>
      </c>
      <c r="H9" s="11">
        <v>6415802</v>
      </c>
      <c r="I9" s="15">
        <v>3583918</v>
      </c>
      <c r="J9" s="13">
        <v>3451103</v>
      </c>
      <c r="K9" s="8">
        <v>3706140</v>
      </c>
      <c r="L9" s="11">
        <v>4138745</v>
      </c>
    </row>
    <row r="10" spans="1:12" ht="13.5">
      <c r="A10" s="35" t="s">
        <v>24</v>
      </c>
      <c r="B10" s="34" t="s">
        <v>19</v>
      </c>
      <c r="C10" s="8">
        <v>2018762</v>
      </c>
      <c r="D10" s="8">
        <v>2146494</v>
      </c>
      <c r="E10" s="36">
        <v>3575322</v>
      </c>
      <c r="F10" s="37">
        <v>2357495</v>
      </c>
      <c r="G10" s="38">
        <v>2357495</v>
      </c>
      <c r="H10" s="36">
        <v>6652798</v>
      </c>
      <c r="I10" s="39">
        <v>3838566</v>
      </c>
      <c r="J10" s="40">
        <v>4083195</v>
      </c>
      <c r="K10" s="38">
        <v>4410072</v>
      </c>
      <c r="L10" s="36">
        <v>4763099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39364</v>
      </c>
      <c r="F11" s="13">
        <v>0</v>
      </c>
      <c r="G11" s="8">
        <v>0</v>
      </c>
      <c r="H11" s="11">
        <v>109829</v>
      </c>
      <c r="I11" s="15">
        <v>0</v>
      </c>
      <c r="J11" s="13">
        <v>30000</v>
      </c>
      <c r="K11" s="8">
        <v>32400</v>
      </c>
      <c r="L11" s="11">
        <v>34992</v>
      </c>
    </row>
    <row r="12" spans="1:12" ht="13.5">
      <c r="A12" s="35" t="s">
        <v>26</v>
      </c>
      <c r="B12" s="41"/>
      <c r="C12" s="8">
        <v>437956</v>
      </c>
      <c r="D12" s="8">
        <v>334602</v>
      </c>
      <c r="E12" s="11">
        <v>262781</v>
      </c>
      <c r="F12" s="13">
        <v>413831</v>
      </c>
      <c r="G12" s="8">
        <v>413831</v>
      </c>
      <c r="H12" s="11">
        <v>390535</v>
      </c>
      <c r="I12" s="15">
        <v>252409</v>
      </c>
      <c r="J12" s="13">
        <v>117632</v>
      </c>
      <c r="K12" s="8">
        <v>126512</v>
      </c>
      <c r="L12" s="11">
        <v>136062</v>
      </c>
    </row>
    <row r="13" spans="1:12" ht="13.5">
      <c r="A13" s="33" t="s">
        <v>27</v>
      </c>
      <c r="B13" s="41"/>
      <c r="C13" s="8">
        <v>189124</v>
      </c>
      <c r="D13" s="8">
        <v>248815</v>
      </c>
      <c r="E13" s="11">
        <v>261165</v>
      </c>
      <c r="F13" s="13">
        <v>215000</v>
      </c>
      <c r="G13" s="8">
        <v>215000</v>
      </c>
      <c r="H13" s="11">
        <v>462195</v>
      </c>
      <c r="I13" s="15">
        <v>317974</v>
      </c>
      <c r="J13" s="13">
        <v>105730</v>
      </c>
      <c r="K13" s="8">
        <v>113822</v>
      </c>
      <c r="L13" s="11">
        <v>122535</v>
      </c>
    </row>
    <row r="14" spans="1:12" ht="13.5">
      <c r="A14" s="33" t="s">
        <v>28</v>
      </c>
      <c r="B14" s="41"/>
      <c r="C14" s="8">
        <v>1782380</v>
      </c>
      <c r="D14" s="8">
        <v>2652986</v>
      </c>
      <c r="E14" s="11">
        <v>3526919</v>
      </c>
      <c r="F14" s="13">
        <v>3180000</v>
      </c>
      <c r="G14" s="8">
        <v>3180000</v>
      </c>
      <c r="H14" s="11">
        <v>6392633</v>
      </c>
      <c r="I14" s="15">
        <v>4036737</v>
      </c>
      <c r="J14" s="13">
        <v>4749533</v>
      </c>
      <c r="K14" s="8">
        <v>5100524</v>
      </c>
      <c r="L14" s="11">
        <v>5100524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52473517</v>
      </c>
      <c r="D16" s="8">
        <v>49370974</v>
      </c>
      <c r="E16" s="11">
        <v>749939</v>
      </c>
      <c r="F16" s="13">
        <v>60156033</v>
      </c>
      <c r="G16" s="8">
        <v>60156033</v>
      </c>
      <c r="H16" s="11">
        <v>568712</v>
      </c>
      <c r="I16" s="15">
        <v>30507769</v>
      </c>
      <c r="J16" s="13">
        <v>26588715</v>
      </c>
      <c r="K16" s="8">
        <v>28715813</v>
      </c>
      <c r="L16" s="11">
        <v>31013078</v>
      </c>
    </row>
    <row r="17" spans="1:12" ht="13.5">
      <c r="A17" s="33" t="s">
        <v>31</v>
      </c>
      <c r="B17" s="41"/>
      <c r="C17" s="8">
        <v>988021</v>
      </c>
      <c r="D17" s="8">
        <v>784409</v>
      </c>
      <c r="E17" s="11">
        <v>627652</v>
      </c>
      <c r="F17" s="13">
        <v>1129536</v>
      </c>
      <c r="G17" s="8">
        <v>1129536</v>
      </c>
      <c r="H17" s="11">
        <v>1243334</v>
      </c>
      <c r="I17" s="15">
        <v>556393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12855</v>
      </c>
      <c r="D18" s="8">
        <v>4950</v>
      </c>
      <c r="E18" s="11">
        <v>3692</v>
      </c>
      <c r="F18" s="13">
        <v>4503</v>
      </c>
      <c r="G18" s="8">
        <v>4503</v>
      </c>
      <c r="H18" s="11">
        <v>1431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32012675</v>
      </c>
      <c r="D19" s="8">
        <v>29535325</v>
      </c>
      <c r="E19" s="11">
        <v>30355414</v>
      </c>
      <c r="F19" s="13">
        <v>30585000</v>
      </c>
      <c r="G19" s="8">
        <v>30585000</v>
      </c>
      <c r="H19" s="11">
        <v>79530512</v>
      </c>
      <c r="I19" s="15">
        <v>29433885</v>
      </c>
      <c r="J19" s="13">
        <v>31952000</v>
      </c>
      <c r="K19" s="8">
        <v>34098000</v>
      </c>
      <c r="L19" s="11">
        <v>36404000</v>
      </c>
    </row>
    <row r="20" spans="1:12" ht="13.5">
      <c r="A20" s="33" t="s">
        <v>34</v>
      </c>
      <c r="B20" s="41" t="s">
        <v>19</v>
      </c>
      <c r="C20" s="8">
        <v>325561</v>
      </c>
      <c r="D20" s="8">
        <v>1366314</v>
      </c>
      <c r="E20" s="36">
        <v>284352</v>
      </c>
      <c r="F20" s="37">
        <v>1557932</v>
      </c>
      <c r="G20" s="38">
        <v>1557932</v>
      </c>
      <c r="H20" s="36">
        <v>4329020</v>
      </c>
      <c r="I20" s="39">
        <v>2515783</v>
      </c>
      <c r="J20" s="40">
        <v>6857101</v>
      </c>
      <c r="K20" s="38">
        <v>7375317</v>
      </c>
      <c r="L20" s="36">
        <v>7555823</v>
      </c>
    </row>
    <row r="21" spans="1:12" ht="13.5">
      <c r="A21" s="33" t="s">
        <v>35</v>
      </c>
      <c r="B21" s="41"/>
      <c r="C21" s="8">
        <v>0</v>
      </c>
      <c r="D21" s="8">
        <v>26500</v>
      </c>
      <c r="E21" s="11">
        <v>0</v>
      </c>
      <c r="F21" s="13">
        <v>0</v>
      </c>
      <c r="G21" s="8">
        <v>0</v>
      </c>
      <c r="H21" s="42">
        <v>67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109102235</v>
      </c>
      <c r="D22" s="45">
        <f aca="true" t="shared" si="0" ref="D22:L22">SUM(D5:D21)</f>
        <v>110682637</v>
      </c>
      <c r="E22" s="46">
        <f t="shared" si="0"/>
        <v>62574372</v>
      </c>
      <c r="F22" s="47">
        <f t="shared" si="0"/>
        <v>126451939</v>
      </c>
      <c r="G22" s="45">
        <f t="shared" si="0"/>
        <v>126451939</v>
      </c>
      <c r="H22" s="48">
        <f t="shared" si="0"/>
        <v>163312967</v>
      </c>
      <c r="I22" s="49">
        <f t="shared" si="0"/>
        <v>95640258</v>
      </c>
      <c r="J22" s="50">
        <f t="shared" si="0"/>
        <v>113261493</v>
      </c>
      <c r="K22" s="45">
        <f t="shared" si="0"/>
        <v>121855151</v>
      </c>
      <c r="L22" s="46">
        <f t="shared" si="0"/>
        <v>130523869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24725712</v>
      </c>
      <c r="D25" s="8">
        <v>26548077</v>
      </c>
      <c r="E25" s="11">
        <v>25988269</v>
      </c>
      <c r="F25" s="12">
        <v>30629638</v>
      </c>
      <c r="G25" s="8">
        <v>30629638</v>
      </c>
      <c r="H25" s="14">
        <v>54688210</v>
      </c>
      <c r="I25" s="15">
        <v>29097607</v>
      </c>
      <c r="J25" s="13">
        <v>38547691</v>
      </c>
      <c r="K25" s="8">
        <v>42401421</v>
      </c>
      <c r="L25" s="11">
        <v>46167064</v>
      </c>
    </row>
    <row r="26" spans="1:12" ht="13.5">
      <c r="A26" s="35" t="s">
        <v>39</v>
      </c>
      <c r="B26" s="34"/>
      <c r="C26" s="8">
        <v>2359485</v>
      </c>
      <c r="D26" s="8">
        <v>2520357</v>
      </c>
      <c r="E26" s="11">
        <v>2747656</v>
      </c>
      <c r="F26" s="13">
        <v>2861729</v>
      </c>
      <c r="G26" s="8">
        <v>2861729</v>
      </c>
      <c r="H26" s="11">
        <v>3321025</v>
      </c>
      <c r="I26" s="15">
        <v>2463979</v>
      </c>
      <c r="J26" s="13">
        <v>2001620</v>
      </c>
      <c r="K26" s="8">
        <v>2149540</v>
      </c>
      <c r="L26" s="11">
        <v>2308391</v>
      </c>
    </row>
    <row r="27" spans="1:12" ht="13.5">
      <c r="A27" s="35" t="s">
        <v>40</v>
      </c>
      <c r="B27" s="34" t="s">
        <v>41</v>
      </c>
      <c r="C27" s="8">
        <v>44825749</v>
      </c>
      <c r="D27" s="8">
        <v>45477420</v>
      </c>
      <c r="E27" s="11">
        <v>0</v>
      </c>
      <c r="F27" s="13">
        <v>51844258</v>
      </c>
      <c r="G27" s="8">
        <v>51844258</v>
      </c>
      <c r="H27" s="11">
        <v>0</v>
      </c>
      <c r="I27" s="15">
        <v>44337545</v>
      </c>
      <c r="J27" s="13">
        <v>25586729</v>
      </c>
      <c r="K27" s="8">
        <v>45835727</v>
      </c>
      <c r="L27" s="11">
        <v>48653445</v>
      </c>
    </row>
    <row r="28" spans="1:12" ht="13.5">
      <c r="A28" s="35" t="s">
        <v>42</v>
      </c>
      <c r="B28" s="34" t="s">
        <v>19</v>
      </c>
      <c r="C28" s="8">
        <v>5948667</v>
      </c>
      <c r="D28" s="8">
        <v>6116297</v>
      </c>
      <c r="E28" s="11">
        <v>11133810</v>
      </c>
      <c r="F28" s="12">
        <v>6221284</v>
      </c>
      <c r="G28" s="8">
        <v>6221284</v>
      </c>
      <c r="H28" s="14">
        <v>0</v>
      </c>
      <c r="I28" s="15">
        <v>46635627</v>
      </c>
      <c r="J28" s="13">
        <v>4496284</v>
      </c>
      <c r="K28" s="8">
        <v>4496045</v>
      </c>
      <c r="L28" s="11">
        <v>4495897</v>
      </c>
    </row>
    <row r="29" spans="1:12" ht="13.5">
      <c r="A29" s="35" t="s">
        <v>43</v>
      </c>
      <c r="B29" s="34"/>
      <c r="C29" s="8">
        <v>900353</v>
      </c>
      <c r="D29" s="8">
        <v>1490543</v>
      </c>
      <c r="E29" s="11">
        <v>2003693</v>
      </c>
      <c r="F29" s="13">
        <v>1481941</v>
      </c>
      <c r="G29" s="8">
        <v>1481941</v>
      </c>
      <c r="H29" s="11">
        <v>6528627</v>
      </c>
      <c r="I29" s="15">
        <v>5685550</v>
      </c>
      <c r="J29" s="13">
        <v>1161775</v>
      </c>
      <c r="K29" s="8">
        <v>1240915</v>
      </c>
      <c r="L29" s="11">
        <v>1310820</v>
      </c>
    </row>
    <row r="30" spans="1:12" ht="13.5">
      <c r="A30" s="35" t="s">
        <v>44</v>
      </c>
      <c r="B30" s="34" t="s">
        <v>19</v>
      </c>
      <c r="C30" s="8">
        <v>12782651</v>
      </c>
      <c r="D30" s="8">
        <v>13573923</v>
      </c>
      <c r="E30" s="11">
        <v>13549341</v>
      </c>
      <c r="F30" s="12">
        <v>14869478</v>
      </c>
      <c r="G30" s="8">
        <v>14869478</v>
      </c>
      <c r="H30" s="14">
        <v>24939573</v>
      </c>
      <c r="I30" s="15">
        <v>17544171</v>
      </c>
      <c r="J30" s="13">
        <v>15236219</v>
      </c>
      <c r="K30" s="8">
        <v>16367110</v>
      </c>
      <c r="L30" s="11">
        <v>17581968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1537265</v>
      </c>
      <c r="F31" s="13">
        <v>0</v>
      </c>
      <c r="G31" s="8">
        <v>0</v>
      </c>
      <c r="H31" s="11">
        <v>1360100</v>
      </c>
      <c r="I31" s="15">
        <v>1260400</v>
      </c>
      <c r="J31" s="13">
        <v>3768089</v>
      </c>
      <c r="K31" s="8">
        <v>3885102</v>
      </c>
      <c r="L31" s="11">
        <v>4136406</v>
      </c>
    </row>
    <row r="32" spans="1:12" ht="13.5">
      <c r="A32" s="35" t="s">
        <v>47</v>
      </c>
      <c r="B32" s="34"/>
      <c r="C32" s="8">
        <v>7142222</v>
      </c>
      <c r="D32" s="8">
        <v>4854556</v>
      </c>
      <c r="E32" s="11">
        <v>0</v>
      </c>
      <c r="F32" s="12">
        <v>6360000</v>
      </c>
      <c r="G32" s="8">
        <v>6360000</v>
      </c>
      <c r="H32" s="14">
        <v>264802</v>
      </c>
      <c r="I32" s="15">
        <v>5877829</v>
      </c>
      <c r="J32" s="13">
        <v>650324</v>
      </c>
      <c r="K32" s="8">
        <v>698383</v>
      </c>
      <c r="L32" s="11">
        <v>714254</v>
      </c>
    </row>
    <row r="33" spans="1:12" ht="13.5">
      <c r="A33" s="35" t="s">
        <v>48</v>
      </c>
      <c r="B33" s="34"/>
      <c r="C33" s="8">
        <v>195115</v>
      </c>
      <c r="D33" s="8">
        <v>198489</v>
      </c>
      <c r="E33" s="11">
        <v>0</v>
      </c>
      <c r="F33" s="13">
        <v>192920</v>
      </c>
      <c r="G33" s="8">
        <v>192920</v>
      </c>
      <c r="H33" s="11">
        <v>1921252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15839959</v>
      </c>
      <c r="D34" s="8">
        <v>10853454</v>
      </c>
      <c r="E34" s="11">
        <v>13235291</v>
      </c>
      <c r="F34" s="12">
        <v>11976918</v>
      </c>
      <c r="G34" s="8">
        <v>11976918</v>
      </c>
      <c r="H34" s="11">
        <v>106040597</v>
      </c>
      <c r="I34" s="15">
        <v>11501692</v>
      </c>
      <c r="J34" s="13">
        <v>18689802</v>
      </c>
      <c r="K34" s="8">
        <v>19642382</v>
      </c>
      <c r="L34" s="11">
        <v>20664264</v>
      </c>
    </row>
    <row r="35" spans="1:12" ht="13.5">
      <c r="A35" s="33" t="s">
        <v>51</v>
      </c>
      <c r="B35" s="41"/>
      <c r="C35" s="8">
        <v>652320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115372233</v>
      </c>
      <c r="D36" s="45">
        <f aca="true" t="shared" si="1" ref="D36:L36">SUM(D25:D35)</f>
        <v>111633116</v>
      </c>
      <c r="E36" s="46">
        <f t="shared" si="1"/>
        <v>70195325</v>
      </c>
      <c r="F36" s="47">
        <f t="shared" si="1"/>
        <v>126438166</v>
      </c>
      <c r="G36" s="45">
        <f t="shared" si="1"/>
        <v>126438166</v>
      </c>
      <c r="H36" s="46">
        <f t="shared" si="1"/>
        <v>199064186</v>
      </c>
      <c r="I36" s="49">
        <f t="shared" si="1"/>
        <v>164404400</v>
      </c>
      <c r="J36" s="50">
        <f t="shared" si="1"/>
        <v>110138533</v>
      </c>
      <c r="K36" s="45">
        <f t="shared" si="1"/>
        <v>136716625</v>
      </c>
      <c r="L36" s="46">
        <f t="shared" si="1"/>
        <v>146032509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-6269998</v>
      </c>
      <c r="D38" s="61">
        <f aca="true" t="shared" si="2" ref="D38:L38">+D22-D36</f>
        <v>-950479</v>
      </c>
      <c r="E38" s="62">
        <f t="shared" si="2"/>
        <v>-7620953</v>
      </c>
      <c r="F38" s="63">
        <f t="shared" si="2"/>
        <v>13773</v>
      </c>
      <c r="G38" s="61">
        <f t="shared" si="2"/>
        <v>13773</v>
      </c>
      <c r="H38" s="62">
        <f t="shared" si="2"/>
        <v>-35751219</v>
      </c>
      <c r="I38" s="64">
        <f t="shared" si="2"/>
        <v>-68764142</v>
      </c>
      <c r="J38" s="65">
        <f t="shared" si="2"/>
        <v>3122960</v>
      </c>
      <c r="K38" s="61">
        <f t="shared" si="2"/>
        <v>-14861474</v>
      </c>
      <c r="L38" s="62">
        <f t="shared" si="2"/>
        <v>-15508640</v>
      </c>
    </row>
    <row r="39" spans="1:12" ht="13.5">
      <c r="A39" s="33" t="s">
        <v>54</v>
      </c>
      <c r="B39" s="41"/>
      <c r="C39" s="8">
        <v>10171701</v>
      </c>
      <c r="D39" s="8">
        <v>9489489</v>
      </c>
      <c r="E39" s="11">
        <v>2112514</v>
      </c>
      <c r="F39" s="13">
        <v>9514000</v>
      </c>
      <c r="G39" s="8">
        <v>9514000</v>
      </c>
      <c r="H39" s="11">
        <v>0</v>
      </c>
      <c r="I39" s="15">
        <v>2101090</v>
      </c>
      <c r="J39" s="13">
        <v>15063000</v>
      </c>
      <c r="K39" s="8">
        <v>13377000</v>
      </c>
      <c r="L39" s="11">
        <v>12209000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3901703</v>
      </c>
      <c r="D42" s="72">
        <f aca="true" t="shared" si="3" ref="D42:L42">SUM(D38:D41)</f>
        <v>8539010</v>
      </c>
      <c r="E42" s="73">
        <f t="shared" si="3"/>
        <v>-5508439</v>
      </c>
      <c r="F42" s="74">
        <f t="shared" si="3"/>
        <v>9527773</v>
      </c>
      <c r="G42" s="72">
        <f t="shared" si="3"/>
        <v>9527773</v>
      </c>
      <c r="H42" s="73">
        <f t="shared" si="3"/>
        <v>-35751219</v>
      </c>
      <c r="I42" s="75">
        <f t="shared" si="3"/>
        <v>-66663052</v>
      </c>
      <c r="J42" s="76">
        <f t="shared" si="3"/>
        <v>18185960</v>
      </c>
      <c r="K42" s="72">
        <f t="shared" si="3"/>
        <v>-1484474</v>
      </c>
      <c r="L42" s="73">
        <f t="shared" si="3"/>
        <v>-3299640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3901703</v>
      </c>
      <c r="D44" s="82">
        <f aca="true" t="shared" si="4" ref="D44:L44">+D42-D43</f>
        <v>8539010</v>
      </c>
      <c r="E44" s="83">
        <f t="shared" si="4"/>
        <v>-5508439</v>
      </c>
      <c r="F44" s="84">
        <f t="shared" si="4"/>
        <v>9527773</v>
      </c>
      <c r="G44" s="82">
        <f t="shared" si="4"/>
        <v>9527773</v>
      </c>
      <c r="H44" s="83">
        <f t="shared" si="4"/>
        <v>-35751219</v>
      </c>
      <c r="I44" s="85">
        <f t="shared" si="4"/>
        <v>-66663052</v>
      </c>
      <c r="J44" s="86">
        <f t="shared" si="4"/>
        <v>18185960</v>
      </c>
      <c r="K44" s="82">
        <f t="shared" si="4"/>
        <v>-1484474</v>
      </c>
      <c r="L44" s="83">
        <f t="shared" si="4"/>
        <v>-3299640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3901703</v>
      </c>
      <c r="D46" s="72">
        <f aca="true" t="shared" si="5" ref="D46:L46">SUM(D44:D45)</f>
        <v>8539010</v>
      </c>
      <c r="E46" s="73">
        <f t="shared" si="5"/>
        <v>-5508439</v>
      </c>
      <c r="F46" s="74">
        <f t="shared" si="5"/>
        <v>9527773</v>
      </c>
      <c r="G46" s="72">
        <f t="shared" si="5"/>
        <v>9527773</v>
      </c>
      <c r="H46" s="73">
        <f t="shared" si="5"/>
        <v>-35751219</v>
      </c>
      <c r="I46" s="75">
        <f t="shared" si="5"/>
        <v>-66663052</v>
      </c>
      <c r="J46" s="76">
        <f t="shared" si="5"/>
        <v>18185960</v>
      </c>
      <c r="K46" s="72">
        <f t="shared" si="5"/>
        <v>-1484474</v>
      </c>
      <c r="L46" s="73">
        <f t="shared" si="5"/>
        <v>-3299640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3901703</v>
      </c>
      <c r="D48" s="92">
        <f aca="true" t="shared" si="6" ref="D48:L48">SUM(D46:D47)</f>
        <v>8539010</v>
      </c>
      <c r="E48" s="93">
        <f t="shared" si="6"/>
        <v>-5508439</v>
      </c>
      <c r="F48" s="94">
        <f t="shared" si="6"/>
        <v>9527773</v>
      </c>
      <c r="G48" s="92">
        <f t="shared" si="6"/>
        <v>9527773</v>
      </c>
      <c r="H48" s="95">
        <f t="shared" si="6"/>
        <v>-35751219</v>
      </c>
      <c r="I48" s="96">
        <f t="shared" si="6"/>
        <v>-66663052</v>
      </c>
      <c r="J48" s="97">
        <f t="shared" si="6"/>
        <v>18185960</v>
      </c>
      <c r="K48" s="92">
        <f t="shared" si="6"/>
        <v>-1484474</v>
      </c>
      <c r="L48" s="98">
        <f t="shared" si="6"/>
        <v>-3299640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4631572</v>
      </c>
      <c r="D5" s="8">
        <v>8313287</v>
      </c>
      <c r="E5" s="9">
        <v>8144051</v>
      </c>
      <c r="F5" s="10">
        <v>8741895</v>
      </c>
      <c r="G5" s="8">
        <v>8741895</v>
      </c>
      <c r="H5" s="11">
        <v>8591234</v>
      </c>
      <c r="I5" s="12">
        <v>8591233</v>
      </c>
      <c r="J5" s="10">
        <v>9266409</v>
      </c>
      <c r="K5" s="8">
        <v>9822392</v>
      </c>
      <c r="L5" s="11">
        <v>10411736</v>
      </c>
    </row>
    <row r="6" spans="1:12" ht="13.5">
      <c r="A6" s="33" t="s">
        <v>20</v>
      </c>
      <c r="B6" s="34"/>
      <c r="C6" s="8">
        <v>170266</v>
      </c>
      <c r="D6" s="8">
        <v>207645</v>
      </c>
      <c r="E6" s="11">
        <v>217246</v>
      </c>
      <c r="F6" s="13">
        <v>216112</v>
      </c>
      <c r="G6" s="8">
        <v>290000</v>
      </c>
      <c r="H6" s="11">
        <v>289934</v>
      </c>
      <c r="I6" s="14">
        <v>289933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22230485</v>
      </c>
      <c r="D7" s="8">
        <v>23149601</v>
      </c>
      <c r="E7" s="11">
        <v>27910764</v>
      </c>
      <c r="F7" s="13">
        <v>35890834</v>
      </c>
      <c r="G7" s="8">
        <v>35900834</v>
      </c>
      <c r="H7" s="11">
        <v>26887053</v>
      </c>
      <c r="I7" s="14">
        <v>26973428</v>
      </c>
      <c r="J7" s="13">
        <v>34447725</v>
      </c>
      <c r="K7" s="8">
        <v>36861350</v>
      </c>
      <c r="L7" s="11">
        <v>39444110</v>
      </c>
    </row>
    <row r="8" spans="1:12" ht="13.5">
      <c r="A8" s="35" t="s">
        <v>22</v>
      </c>
      <c r="B8" s="34" t="s">
        <v>19</v>
      </c>
      <c r="C8" s="8">
        <v>11039542</v>
      </c>
      <c r="D8" s="8">
        <v>12273828</v>
      </c>
      <c r="E8" s="11">
        <v>3220394</v>
      </c>
      <c r="F8" s="13">
        <v>13944743</v>
      </c>
      <c r="G8" s="8">
        <v>13944743</v>
      </c>
      <c r="H8" s="11">
        <v>8331814</v>
      </c>
      <c r="I8" s="15">
        <v>5898092</v>
      </c>
      <c r="J8" s="13">
        <v>12846427</v>
      </c>
      <c r="K8" s="8">
        <v>13617213</v>
      </c>
      <c r="L8" s="11">
        <v>14434246</v>
      </c>
    </row>
    <row r="9" spans="1:12" ht="13.5">
      <c r="A9" s="35" t="s">
        <v>23</v>
      </c>
      <c r="B9" s="34" t="s">
        <v>19</v>
      </c>
      <c r="C9" s="8">
        <v>7008543</v>
      </c>
      <c r="D9" s="8">
        <v>7815903</v>
      </c>
      <c r="E9" s="11">
        <v>8355246</v>
      </c>
      <c r="F9" s="13">
        <v>8999747</v>
      </c>
      <c r="G9" s="8">
        <v>9689500</v>
      </c>
      <c r="H9" s="11">
        <v>9501018</v>
      </c>
      <c r="I9" s="15">
        <v>9393011</v>
      </c>
      <c r="J9" s="13">
        <v>8283940</v>
      </c>
      <c r="K9" s="8">
        <v>8780887</v>
      </c>
      <c r="L9" s="11">
        <v>9307650</v>
      </c>
    </row>
    <row r="10" spans="1:12" ht="13.5">
      <c r="A10" s="35" t="s">
        <v>24</v>
      </c>
      <c r="B10" s="34" t="s">
        <v>19</v>
      </c>
      <c r="C10" s="8">
        <v>5455432</v>
      </c>
      <c r="D10" s="8">
        <v>5974139</v>
      </c>
      <c r="E10" s="36">
        <v>6450153</v>
      </c>
      <c r="F10" s="37">
        <v>6736523</v>
      </c>
      <c r="G10" s="38">
        <v>6736523</v>
      </c>
      <c r="H10" s="36">
        <v>7044445</v>
      </c>
      <c r="I10" s="39">
        <v>7043884</v>
      </c>
      <c r="J10" s="40">
        <v>5749314</v>
      </c>
      <c r="K10" s="38">
        <v>6094273</v>
      </c>
      <c r="L10" s="36">
        <v>6459929</v>
      </c>
    </row>
    <row r="11" spans="1:12" ht="13.5">
      <c r="A11" s="35" t="s">
        <v>25</v>
      </c>
      <c r="B11" s="41"/>
      <c r="C11" s="8">
        <v>150</v>
      </c>
      <c r="D11" s="8">
        <v>0</v>
      </c>
      <c r="E11" s="11">
        <v>-7043860</v>
      </c>
      <c r="F11" s="13">
        <v>0</v>
      </c>
      <c r="G11" s="8">
        <v>0</v>
      </c>
      <c r="H11" s="11">
        <v>-194029</v>
      </c>
      <c r="I11" s="15">
        <v>-7151489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406806</v>
      </c>
      <c r="D12" s="8">
        <v>1045750</v>
      </c>
      <c r="E12" s="11">
        <v>758724</v>
      </c>
      <c r="F12" s="13">
        <v>938146</v>
      </c>
      <c r="G12" s="8">
        <v>314208</v>
      </c>
      <c r="H12" s="11">
        <v>328749</v>
      </c>
      <c r="I12" s="15">
        <v>356564</v>
      </c>
      <c r="J12" s="13">
        <v>271043</v>
      </c>
      <c r="K12" s="8">
        <v>285670</v>
      </c>
      <c r="L12" s="11">
        <v>301174</v>
      </c>
    </row>
    <row r="13" spans="1:12" ht="13.5">
      <c r="A13" s="33" t="s">
        <v>27</v>
      </c>
      <c r="B13" s="41"/>
      <c r="C13" s="8">
        <v>692873</v>
      </c>
      <c r="D13" s="8">
        <v>531703</v>
      </c>
      <c r="E13" s="11">
        <v>538281</v>
      </c>
      <c r="F13" s="13">
        <v>422000</v>
      </c>
      <c r="G13" s="8">
        <v>560000</v>
      </c>
      <c r="H13" s="11">
        <v>453175</v>
      </c>
      <c r="I13" s="15">
        <v>453176</v>
      </c>
      <c r="J13" s="13">
        <v>560000</v>
      </c>
      <c r="K13" s="8">
        <v>560000</v>
      </c>
      <c r="L13" s="11">
        <v>570000</v>
      </c>
    </row>
    <row r="14" spans="1:12" ht="13.5">
      <c r="A14" s="33" t="s">
        <v>28</v>
      </c>
      <c r="B14" s="41"/>
      <c r="C14" s="8">
        <v>1634306</v>
      </c>
      <c r="D14" s="8">
        <v>1980485</v>
      </c>
      <c r="E14" s="11">
        <v>2168573</v>
      </c>
      <c r="F14" s="13">
        <v>2046979</v>
      </c>
      <c r="G14" s="8">
        <v>2242072</v>
      </c>
      <c r="H14" s="11">
        <v>2513331</v>
      </c>
      <c r="I14" s="15">
        <v>2513333</v>
      </c>
      <c r="J14" s="13">
        <v>2196962</v>
      </c>
      <c r="K14" s="8">
        <v>2299487</v>
      </c>
      <c r="L14" s="11">
        <v>2408657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684469</v>
      </c>
      <c r="D16" s="8">
        <v>4684674</v>
      </c>
      <c r="E16" s="11">
        <v>671518</v>
      </c>
      <c r="F16" s="13">
        <v>5585876</v>
      </c>
      <c r="G16" s="8">
        <v>5585876</v>
      </c>
      <c r="H16" s="11">
        <v>7379676</v>
      </c>
      <c r="I16" s="15">
        <v>24053</v>
      </c>
      <c r="J16" s="13">
        <v>6093201</v>
      </c>
      <c r="K16" s="8">
        <v>6399289</v>
      </c>
      <c r="L16" s="11">
        <v>6720059</v>
      </c>
    </row>
    <row r="17" spans="1:12" ht="13.5">
      <c r="A17" s="33" t="s">
        <v>31</v>
      </c>
      <c r="B17" s="41"/>
      <c r="C17" s="8">
        <v>531236</v>
      </c>
      <c r="D17" s="8">
        <v>2773666</v>
      </c>
      <c r="E17" s="11">
        <v>0</v>
      </c>
      <c r="F17" s="13">
        <v>2532982</v>
      </c>
      <c r="G17" s="8">
        <v>2454983</v>
      </c>
      <c r="H17" s="11">
        <v>2922309</v>
      </c>
      <c r="I17" s="15">
        <v>0</v>
      </c>
      <c r="J17" s="13">
        <v>2284962</v>
      </c>
      <c r="K17" s="8">
        <v>2399010</v>
      </c>
      <c r="L17" s="11">
        <v>2518761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207375</v>
      </c>
      <c r="H18" s="11">
        <v>0</v>
      </c>
      <c r="I18" s="15">
        <v>0</v>
      </c>
      <c r="J18" s="13">
        <v>217744</v>
      </c>
      <c r="K18" s="8">
        <v>228631</v>
      </c>
      <c r="L18" s="11">
        <v>240062</v>
      </c>
    </row>
    <row r="19" spans="1:12" ht="13.5">
      <c r="A19" s="33" t="s">
        <v>33</v>
      </c>
      <c r="B19" s="41"/>
      <c r="C19" s="8">
        <v>33932000</v>
      </c>
      <c r="D19" s="8">
        <v>41829752</v>
      </c>
      <c r="E19" s="11">
        <v>39345385</v>
      </c>
      <c r="F19" s="13">
        <v>40925200</v>
      </c>
      <c r="G19" s="8">
        <v>40840200</v>
      </c>
      <c r="H19" s="11">
        <v>47701862</v>
      </c>
      <c r="I19" s="15">
        <v>40383000</v>
      </c>
      <c r="J19" s="13">
        <v>44919600</v>
      </c>
      <c r="K19" s="8">
        <v>48582050</v>
      </c>
      <c r="L19" s="11">
        <v>51764700</v>
      </c>
    </row>
    <row r="20" spans="1:12" ht="13.5">
      <c r="A20" s="33" t="s">
        <v>34</v>
      </c>
      <c r="B20" s="41" t="s">
        <v>19</v>
      </c>
      <c r="C20" s="8">
        <v>6675300</v>
      </c>
      <c r="D20" s="8">
        <v>6088601</v>
      </c>
      <c r="E20" s="36">
        <v>12058384</v>
      </c>
      <c r="F20" s="37">
        <v>5256025</v>
      </c>
      <c r="G20" s="38">
        <v>5265965</v>
      </c>
      <c r="H20" s="36">
        <v>3633344</v>
      </c>
      <c r="I20" s="39">
        <v>7424920</v>
      </c>
      <c r="J20" s="40">
        <v>5256482</v>
      </c>
      <c r="K20" s="38">
        <v>5262298</v>
      </c>
      <c r="L20" s="36">
        <v>5278487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95092980</v>
      </c>
      <c r="D22" s="45">
        <f aca="true" t="shared" si="0" ref="D22:L22">SUM(D5:D21)</f>
        <v>116669034</v>
      </c>
      <c r="E22" s="46">
        <f t="shared" si="0"/>
        <v>102794859</v>
      </c>
      <c r="F22" s="47">
        <f t="shared" si="0"/>
        <v>132237062</v>
      </c>
      <c r="G22" s="45">
        <f t="shared" si="0"/>
        <v>132774174</v>
      </c>
      <c r="H22" s="48">
        <f t="shared" si="0"/>
        <v>125383915</v>
      </c>
      <c r="I22" s="49">
        <f t="shared" si="0"/>
        <v>102193138</v>
      </c>
      <c r="J22" s="50">
        <f t="shared" si="0"/>
        <v>132393809</v>
      </c>
      <c r="K22" s="45">
        <f t="shared" si="0"/>
        <v>141192550</v>
      </c>
      <c r="L22" s="46">
        <f t="shared" si="0"/>
        <v>149859571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33695252</v>
      </c>
      <c r="D25" s="8">
        <v>34412206</v>
      </c>
      <c r="E25" s="11">
        <v>37333043</v>
      </c>
      <c r="F25" s="12">
        <v>47215689</v>
      </c>
      <c r="G25" s="8">
        <v>45978900</v>
      </c>
      <c r="H25" s="14">
        <v>39659859</v>
      </c>
      <c r="I25" s="15">
        <v>38985218</v>
      </c>
      <c r="J25" s="13">
        <v>49356106</v>
      </c>
      <c r="K25" s="8">
        <v>52787901</v>
      </c>
      <c r="L25" s="11">
        <v>56459962</v>
      </c>
    </row>
    <row r="26" spans="1:12" ht="13.5">
      <c r="A26" s="35" t="s">
        <v>39</v>
      </c>
      <c r="B26" s="34"/>
      <c r="C26" s="8">
        <v>2992090</v>
      </c>
      <c r="D26" s="8">
        <v>2995975</v>
      </c>
      <c r="E26" s="11">
        <v>3095174</v>
      </c>
      <c r="F26" s="13">
        <v>3246332</v>
      </c>
      <c r="G26" s="8">
        <v>3460789</v>
      </c>
      <c r="H26" s="11">
        <v>3435695</v>
      </c>
      <c r="I26" s="15">
        <v>3428913</v>
      </c>
      <c r="J26" s="13">
        <v>3716887</v>
      </c>
      <c r="K26" s="8">
        <v>3977070</v>
      </c>
      <c r="L26" s="11">
        <v>4255464</v>
      </c>
    </row>
    <row r="27" spans="1:12" ht="13.5">
      <c r="A27" s="35" t="s">
        <v>40</v>
      </c>
      <c r="B27" s="34" t="s">
        <v>41</v>
      </c>
      <c r="C27" s="8">
        <v>8606162</v>
      </c>
      <c r="D27" s="8">
        <v>3786487</v>
      </c>
      <c r="E27" s="11">
        <v>31681414</v>
      </c>
      <c r="F27" s="13">
        <v>6194054</v>
      </c>
      <c r="G27" s="8">
        <v>11388256</v>
      </c>
      <c r="H27" s="11">
        <v>10757028</v>
      </c>
      <c r="I27" s="15">
        <v>11388516</v>
      </c>
      <c r="J27" s="13">
        <v>11387767</v>
      </c>
      <c r="K27" s="8">
        <v>11387767</v>
      </c>
      <c r="L27" s="11">
        <v>11387767</v>
      </c>
    </row>
    <row r="28" spans="1:12" ht="13.5">
      <c r="A28" s="35" t="s">
        <v>42</v>
      </c>
      <c r="B28" s="34" t="s">
        <v>19</v>
      </c>
      <c r="C28" s="8">
        <v>27893034</v>
      </c>
      <c r="D28" s="8">
        <v>28621657</v>
      </c>
      <c r="E28" s="11">
        <v>28119948</v>
      </c>
      <c r="F28" s="12">
        <v>29406916</v>
      </c>
      <c r="G28" s="8">
        <v>29442205</v>
      </c>
      <c r="H28" s="14">
        <v>29442344</v>
      </c>
      <c r="I28" s="15">
        <v>27823095</v>
      </c>
      <c r="J28" s="13">
        <v>25827264</v>
      </c>
      <c r="K28" s="8">
        <v>25827264</v>
      </c>
      <c r="L28" s="11">
        <v>25827264</v>
      </c>
    </row>
    <row r="29" spans="1:12" ht="13.5">
      <c r="A29" s="35" t="s">
        <v>43</v>
      </c>
      <c r="B29" s="34"/>
      <c r="C29" s="8">
        <v>465601</v>
      </c>
      <c r="D29" s="8">
        <v>383690</v>
      </c>
      <c r="E29" s="11">
        <v>1814409</v>
      </c>
      <c r="F29" s="13">
        <v>310000</v>
      </c>
      <c r="G29" s="8">
        <v>230000</v>
      </c>
      <c r="H29" s="11">
        <v>364573</v>
      </c>
      <c r="I29" s="15">
        <v>1981508</v>
      </c>
      <c r="J29" s="13">
        <v>260000</v>
      </c>
      <c r="K29" s="8">
        <v>260000</v>
      </c>
      <c r="L29" s="11">
        <v>260000</v>
      </c>
    </row>
    <row r="30" spans="1:12" ht="13.5">
      <c r="A30" s="35" t="s">
        <v>44</v>
      </c>
      <c r="B30" s="34" t="s">
        <v>19</v>
      </c>
      <c r="C30" s="8">
        <v>18410486</v>
      </c>
      <c r="D30" s="8">
        <v>18731283</v>
      </c>
      <c r="E30" s="11">
        <v>21065220</v>
      </c>
      <c r="F30" s="12">
        <v>22962421</v>
      </c>
      <c r="G30" s="8">
        <v>22962421</v>
      </c>
      <c r="H30" s="14">
        <v>20254043</v>
      </c>
      <c r="I30" s="15">
        <v>22917001</v>
      </c>
      <c r="J30" s="13">
        <v>23388287</v>
      </c>
      <c r="K30" s="8">
        <v>25043767</v>
      </c>
      <c r="L30" s="11">
        <v>26772330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0</v>
      </c>
      <c r="I32" s="15">
        <v>0</v>
      </c>
      <c r="J32" s="13">
        <v>1123600</v>
      </c>
      <c r="K32" s="8">
        <v>1191016</v>
      </c>
      <c r="L32" s="11">
        <v>1262477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9536950</v>
      </c>
      <c r="G33" s="8">
        <v>6777352</v>
      </c>
      <c r="H33" s="11">
        <v>6727655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32688428</v>
      </c>
      <c r="D34" s="8">
        <v>40263055</v>
      </c>
      <c r="E34" s="11">
        <v>21596022</v>
      </c>
      <c r="F34" s="12">
        <v>34537491</v>
      </c>
      <c r="G34" s="8">
        <v>35062001</v>
      </c>
      <c r="H34" s="11">
        <v>32024013</v>
      </c>
      <c r="I34" s="15">
        <v>23012385</v>
      </c>
      <c r="J34" s="13">
        <v>34211600</v>
      </c>
      <c r="K34" s="8">
        <v>35908586</v>
      </c>
      <c r="L34" s="11">
        <v>35266690</v>
      </c>
    </row>
    <row r="35" spans="1:12" ht="13.5">
      <c r="A35" s="33" t="s">
        <v>51</v>
      </c>
      <c r="B35" s="41"/>
      <c r="C35" s="8">
        <v>28481</v>
      </c>
      <c r="D35" s="8">
        <v>115471</v>
      </c>
      <c r="E35" s="11">
        <v>3251424</v>
      </c>
      <c r="F35" s="13">
        <v>20000</v>
      </c>
      <c r="G35" s="8">
        <v>20000</v>
      </c>
      <c r="H35" s="11">
        <v>-130000</v>
      </c>
      <c r="I35" s="15">
        <v>1107185</v>
      </c>
      <c r="J35" s="13">
        <v>20000</v>
      </c>
      <c r="K35" s="8">
        <v>20000</v>
      </c>
      <c r="L35" s="11">
        <v>20000</v>
      </c>
    </row>
    <row r="36" spans="1:12" ht="12.75">
      <c r="A36" s="54" t="s">
        <v>52</v>
      </c>
      <c r="B36" s="44"/>
      <c r="C36" s="45">
        <f>SUM(C25:C35)</f>
        <v>124779534</v>
      </c>
      <c r="D36" s="45">
        <f aca="true" t="shared" si="1" ref="D36:L36">SUM(D25:D35)</f>
        <v>129309824</v>
      </c>
      <c r="E36" s="46">
        <f t="shared" si="1"/>
        <v>147956654</v>
      </c>
      <c r="F36" s="47">
        <f t="shared" si="1"/>
        <v>153429853</v>
      </c>
      <c r="G36" s="45">
        <f t="shared" si="1"/>
        <v>155321924</v>
      </c>
      <c r="H36" s="46">
        <f t="shared" si="1"/>
        <v>142535210</v>
      </c>
      <c r="I36" s="49">
        <f t="shared" si="1"/>
        <v>130643821</v>
      </c>
      <c r="J36" s="50">
        <f t="shared" si="1"/>
        <v>149291511</v>
      </c>
      <c r="K36" s="45">
        <f t="shared" si="1"/>
        <v>156403371</v>
      </c>
      <c r="L36" s="46">
        <f t="shared" si="1"/>
        <v>161511954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-29686554</v>
      </c>
      <c r="D38" s="61">
        <f aca="true" t="shared" si="2" ref="D38:L38">+D22-D36</f>
        <v>-12640790</v>
      </c>
      <c r="E38" s="62">
        <f t="shared" si="2"/>
        <v>-45161795</v>
      </c>
      <c r="F38" s="63">
        <f t="shared" si="2"/>
        <v>-21192791</v>
      </c>
      <c r="G38" s="61">
        <f t="shared" si="2"/>
        <v>-22547750</v>
      </c>
      <c r="H38" s="62">
        <f t="shared" si="2"/>
        <v>-17151295</v>
      </c>
      <c r="I38" s="64">
        <f t="shared" si="2"/>
        <v>-28450683</v>
      </c>
      <c r="J38" s="65">
        <f t="shared" si="2"/>
        <v>-16897702</v>
      </c>
      <c r="K38" s="61">
        <f t="shared" si="2"/>
        <v>-15210821</v>
      </c>
      <c r="L38" s="62">
        <f t="shared" si="2"/>
        <v>-11652383</v>
      </c>
    </row>
    <row r="39" spans="1:12" ht="13.5">
      <c r="A39" s="33" t="s">
        <v>54</v>
      </c>
      <c r="B39" s="41"/>
      <c r="C39" s="8">
        <v>52349106</v>
      </c>
      <c r="D39" s="8">
        <v>32114039</v>
      </c>
      <c r="E39" s="11">
        <v>60044153</v>
      </c>
      <c r="F39" s="13">
        <v>28090800</v>
      </c>
      <c r="G39" s="8">
        <v>29775800</v>
      </c>
      <c r="H39" s="11">
        <v>15564188</v>
      </c>
      <c r="I39" s="15">
        <v>27100155</v>
      </c>
      <c r="J39" s="13">
        <v>17031400</v>
      </c>
      <c r="K39" s="8">
        <v>16419950</v>
      </c>
      <c r="L39" s="11">
        <v>13331300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22662552</v>
      </c>
      <c r="D42" s="72">
        <f aca="true" t="shared" si="3" ref="D42:L42">SUM(D38:D41)</f>
        <v>19473249</v>
      </c>
      <c r="E42" s="73">
        <f t="shared" si="3"/>
        <v>14882358</v>
      </c>
      <c r="F42" s="74">
        <f t="shared" si="3"/>
        <v>6898009</v>
      </c>
      <c r="G42" s="72">
        <f t="shared" si="3"/>
        <v>7228050</v>
      </c>
      <c r="H42" s="73">
        <f t="shared" si="3"/>
        <v>-1587107</v>
      </c>
      <c r="I42" s="75">
        <f t="shared" si="3"/>
        <v>-1350528</v>
      </c>
      <c r="J42" s="76">
        <f t="shared" si="3"/>
        <v>133698</v>
      </c>
      <c r="K42" s="72">
        <f t="shared" si="3"/>
        <v>1209129</v>
      </c>
      <c r="L42" s="73">
        <f t="shared" si="3"/>
        <v>1678917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22662552</v>
      </c>
      <c r="D44" s="82">
        <f aca="true" t="shared" si="4" ref="D44:L44">+D42-D43</f>
        <v>19473249</v>
      </c>
      <c r="E44" s="83">
        <f t="shared" si="4"/>
        <v>14882358</v>
      </c>
      <c r="F44" s="84">
        <f t="shared" si="4"/>
        <v>6898009</v>
      </c>
      <c r="G44" s="82">
        <f t="shared" si="4"/>
        <v>7228050</v>
      </c>
      <c r="H44" s="83">
        <f t="shared" si="4"/>
        <v>-1587107</v>
      </c>
      <c r="I44" s="85">
        <f t="shared" si="4"/>
        <v>-1350528</v>
      </c>
      <c r="J44" s="86">
        <f t="shared" si="4"/>
        <v>133698</v>
      </c>
      <c r="K44" s="82">
        <f t="shared" si="4"/>
        <v>1209129</v>
      </c>
      <c r="L44" s="83">
        <f t="shared" si="4"/>
        <v>1678917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22662552</v>
      </c>
      <c r="D46" s="72">
        <f aca="true" t="shared" si="5" ref="D46:L46">SUM(D44:D45)</f>
        <v>19473249</v>
      </c>
      <c r="E46" s="73">
        <f t="shared" si="5"/>
        <v>14882358</v>
      </c>
      <c r="F46" s="74">
        <f t="shared" si="5"/>
        <v>6898009</v>
      </c>
      <c r="G46" s="72">
        <f t="shared" si="5"/>
        <v>7228050</v>
      </c>
      <c r="H46" s="73">
        <f t="shared" si="5"/>
        <v>-1587107</v>
      </c>
      <c r="I46" s="75">
        <f t="shared" si="5"/>
        <v>-1350528</v>
      </c>
      <c r="J46" s="76">
        <f t="shared" si="5"/>
        <v>133698</v>
      </c>
      <c r="K46" s="72">
        <f t="shared" si="5"/>
        <v>1209129</v>
      </c>
      <c r="L46" s="73">
        <f t="shared" si="5"/>
        <v>1678917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22662552</v>
      </c>
      <c r="D48" s="92">
        <f aca="true" t="shared" si="6" ref="D48:L48">SUM(D46:D47)</f>
        <v>19473249</v>
      </c>
      <c r="E48" s="93">
        <f t="shared" si="6"/>
        <v>14882358</v>
      </c>
      <c r="F48" s="94">
        <f t="shared" si="6"/>
        <v>6898009</v>
      </c>
      <c r="G48" s="92">
        <f t="shared" si="6"/>
        <v>7228050</v>
      </c>
      <c r="H48" s="95">
        <f t="shared" si="6"/>
        <v>-1587107</v>
      </c>
      <c r="I48" s="96">
        <f t="shared" si="6"/>
        <v>-1350528</v>
      </c>
      <c r="J48" s="97">
        <f t="shared" si="6"/>
        <v>133698</v>
      </c>
      <c r="K48" s="92">
        <f t="shared" si="6"/>
        <v>1209129</v>
      </c>
      <c r="L48" s="98">
        <f t="shared" si="6"/>
        <v>1678917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21035469</v>
      </c>
      <c r="D5" s="8">
        <v>21905068</v>
      </c>
      <c r="E5" s="9">
        <v>26116879</v>
      </c>
      <c r="F5" s="10">
        <v>30665305</v>
      </c>
      <c r="G5" s="8">
        <v>30665305</v>
      </c>
      <c r="H5" s="11">
        <v>30754992</v>
      </c>
      <c r="I5" s="12">
        <v>30751648</v>
      </c>
      <c r="J5" s="10">
        <v>27762540</v>
      </c>
      <c r="K5" s="8">
        <v>27818064</v>
      </c>
      <c r="L5" s="11">
        <v>29264604</v>
      </c>
    </row>
    <row r="6" spans="1:12" ht="13.5">
      <c r="A6" s="33" t="s">
        <v>20</v>
      </c>
      <c r="B6" s="34"/>
      <c r="C6" s="8">
        <v>149924</v>
      </c>
      <c r="D6" s="8">
        <v>170342</v>
      </c>
      <c r="E6" s="11">
        <v>140104</v>
      </c>
      <c r="F6" s="13">
        <v>0</v>
      </c>
      <c r="G6" s="8">
        <v>0</v>
      </c>
      <c r="H6" s="11">
        <v>0</v>
      </c>
      <c r="I6" s="14">
        <v>281347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56487600</v>
      </c>
      <c r="D7" s="8">
        <v>61033663</v>
      </c>
      <c r="E7" s="11">
        <v>67805345</v>
      </c>
      <c r="F7" s="13">
        <v>56203499</v>
      </c>
      <c r="G7" s="8">
        <v>56217365</v>
      </c>
      <c r="H7" s="11">
        <v>51075727</v>
      </c>
      <c r="I7" s="14">
        <v>76314212</v>
      </c>
      <c r="J7" s="13">
        <v>58966060</v>
      </c>
      <c r="K7" s="8">
        <v>61272431</v>
      </c>
      <c r="L7" s="11">
        <v>64458597</v>
      </c>
    </row>
    <row r="8" spans="1:12" ht="13.5">
      <c r="A8" s="35" t="s">
        <v>22</v>
      </c>
      <c r="B8" s="34" t="s">
        <v>19</v>
      </c>
      <c r="C8" s="8">
        <v>18745519</v>
      </c>
      <c r="D8" s="8">
        <v>20888046</v>
      </c>
      <c r="E8" s="11">
        <v>22235835</v>
      </c>
      <c r="F8" s="13">
        <v>25863997</v>
      </c>
      <c r="G8" s="8">
        <v>27952647</v>
      </c>
      <c r="H8" s="11">
        <v>26837323</v>
      </c>
      <c r="I8" s="15">
        <v>24128376</v>
      </c>
      <c r="J8" s="13">
        <v>30345658</v>
      </c>
      <c r="K8" s="8">
        <v>31084213</v>
      </c>
      <c r="L8" s="11">
        <v>32576255</v>
      </c>
    </row>
    <row r="9" spans="1:12" ht="13.5">
      <c r="A9" s="35" t="s">
        <v>23</v>
      </c>
      <c r="B9" s="34" t="s">
        <v>19</v>
      </c>
      <c r="C9" s="8">
        <v>10301577</v>
      </c>
      <c r="D9" s="8">
        <v>10690831</v>
      </c>
      <c r="E9" s="11">
        <v>10940050</v>
      </c>
      <c r="F9" s="13">
        <v>15971785</v>
      </c>
      <c r="G9" s="8">
        <v>17348115</v>
      </c>
      <c r="H9" s="11">
        <v>16237880</v>
      </c>
      <c r="I9" s="15">
        <v>11676180</v>
      </c>
      <c r="J9" s="13">
        <v>18938394</v>
      </c>
      <c r="K9" s="8">
        <v>19289022</v>
      </c>
      <c r="L9" s="11">
        <v>20292051</v>
      </c>
    </row>
    <row r="10" spans="1:12" ht="13.5">
      <c r="A10" s="35" t="s">
        <v>24</v>
      </c>
      <c r="B10" s="34" t="s">
        <v>19</v>
      </c>
      <c r="C10" s="8">
        <v>5705360</v>
      </c>
      <c r="D10" s="8">
        <v>5822484</v>
      </c>
      <c r="E10" s="36">
        <v>5913071</v>
      </c>
      <c r="F10" s="37">
        <v>8226222</v>
      </c>
      <c r="G10" s="38">
        <v>10057230</v>
      </c>
      <c r="H10" s="36">
        <v>9349068</v>
      </c>
      <c r="I10" s="39">
        <v>6224871</v>
      </c>
      <c r="J10" s="40">
        <v>11300893</v>
      </c>
      <c r="K10" s="38">
        <v>11214536</v>
      </c>
      <c r="L10" s="36">
        <v>11797692</v>
      </c>
    </row>
    <row r="11" spans="1:12" ht="13.5">
      <c r="A11" s="35" t="s">
        <v>25</v>
      </c>
      <c r="B11" s="41"/>
      <c r="C11" s="8">
        <v>414760</v>
      </c>
      <c r="D11" s="8">
        <v>404599</v>
      </c>
      <c r="E11" s="11">
        <v>393056</v>
      </c>
      <c r="F11" s="13">
        <v>117901</v>
      </c>
      <c r="G11" s="8">
        <v>117901</v>
      </c>
      <c r="H11" s="11">
        <v>385212</v>
      </c>
      <c r="I11" s="15">
        <v>385970</v>
      </c>
      <c r="J11" s="13">
        <v>124974</v>
      </c>
      <c r="K11" s="8">
        <v>131620</v>
      </c>
      <c r="L11" s="11">
        <v>139003</v>
      </c>
    </row>
    <row r="12" spans="1:12" ht="13.5">
      <c r="A12" s="35" t="s">
        <v>26</v>
      </c>
      <c r="B12" s="41"/>
      <c r="C12" s="8">
        <v>747143</v>
      </c>
      <c r="D12" s="8">
        <v>1176293</v>
      </c>
      <c r="E12" s="11">
        <v>788198</v>
      </c>
      <c r="F12" s="13">
        <v>785723</v>
      </c>
      <c r="G12" s="8">
        <v>785723</v>
      </c>
      <c r="H12" s="11">
        <v>834508</v>
      </c>
      <c r="I12" s="15">
        <v>832789</v>
      </c>
      <c r="J12" s="13">
        <v>789075</v>
      </c>
      <c r="K12" s="8">
        <v>778940</v>
      </c>
      <c r="L12" s="11">
        <v>816764</v>
      </c>
    </row>
    <row r="13" spans="1:12" ht="13.5">
      <c r="A13" s="33" t="s">
        <v>27</v>
      </c>
      <c r="B13" s="41"/>
      <c r="C13" s="8">
        <v>1030475</v>
      </c>
      <c r="D13" s="8">
        <v>950400</v>
      </c>
      <c r="E13" s="11">
        <v>1201406</v>
      </c>
      <c r="F13" s="13">
        <v>805600</v>
      </c>
      <c r="G13" s="8">
        <v>805600</v>
      </c>
      <c r="H13" s="11">
        <v>105058</v>
      </c>
      <c r="I13" s="15">
        <v>1390035</v>
      </c>
      <c r="J13" s="13">
        <v>931000</v>
      </c>
      <c r="K13" s="8">
        <v>763895</v>
      </c>
      <c r="L13" s="11">
        <v>803618</v>
      </c>
    </row>
    <row r="14" spans="1:12" ht="13.5">
      <c r="A14" s="33" t="s">
        <v>28</v>
      </c>
      <c r="B14" s="41"/>
      <c r="C14" s="8">
        <v>625352</v>
      </c>
      <c r="D14" s="8">
        <v>645761</v>
      </c>
      <c r="E14" s="11">
        <v>558133</v>
      </c>
      <c r="F14" s="13">
        <v>954090</v>
      </c>
      <c r="G14" s="8">
        <v>954090</v>
      </c>
      <c r="H14" s="11">
        <v>1162412</v>
      </c>
      <c r="I14" s="15">
        <v>882201</v>
      </c>
      <c r="J14" s="13">
        <v>1259089</v>
      </c>
      <c r="K14" s="8">
        <v>1132431</v>
      </c>
      <c r="L14" s="11">
        <v>1190132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17764513</v>
      </c>
      <c r="D16" s="8">
        <v>23010886</v>
      </c>
      <c r="E16" s="11">
        <v>19399400</v>
      </c>
      <c r="F16" s="13">
        <v>6942895</v>
      </c>
      <c r="G16" s="8">
        <v>2881895</v>
      </c>
      <c r="H16" s="11">
        <v>1414312</v>
      </c>
      <c r="I16" s="15">
        <v>16970493</v>
      </c>
      <c r="J16" s="13">
        <v>3720000</v>
      </c>
      <c r="K16" s="8">
        <v>3888240</v>
      </c>
      <c r="L16" s="11">
        <v>4083239</v>
      </c>
    </row>
    <row r="17" spans="1:12" ht="13.5">
      <c r="A17" s="33" t="s">
        <v>31</v>
      </c>
      <c r="B17" s="41"/>
      <c r="C17" s="8">
        <v>1304582</v>
      </c>
      <c r="D17" s="8">
        <v>1256930</v>
      </c>
      <c r="E17" s="11">
        <v>519585</v>
      </c>
      <c r="F17" s="13">
        <v>2508232</v>
      </c>
      <c r="G17" s="8">
        <v>2508232</v>
      </c>
      <c r="H17" s="11">
        <v>383024</v>
      </c>
      <c r="I17" s="15">
        <v>1441035</v>
      </c>
      <c r="J17" s="13">
        <v>1970388</v>
      </c>
      <c r="K17" s="8">
        <v>2059522</v>
      </c>
      <c r="L17" s="11">
        <v>2161883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45752312</v>
      </c>
      <c r="D19" s="8">
        <v>39549697</v>
      </c>
      <c r="E19" s="11">
        <v>40635275</v>
      </c>
      <c r="F19" s="13">
        <v>41210000</v>
      </c>
      <c r="G19" s="8">
        <v>39983000</v>
      </c>
      <c r="H19" s="11">
        <v>37370998</v>
      </c>
      <c r="I19" s="15">
        <v>39540692</v>
      </c>
      <c r="J19" s="13">
        <v>40761000</v>
      </c>
      <c r="K19" s="8">
        <v>44108601</v>
      </c>
      <c r="L19" s="11">
        <v>47146432</v>
      </c>
    </row>
    <row r="20" spans="1:12" ht="13.5">
      <c r="A20" s="33" t="s">
        <v>34</v>
      </c>
      <c r="B20" s="41" t="s">
        <v>19</v>
      </c>
      <c r="C20" s="8">
        <v>3223461</v>
      </c>
      <c r="D20" s="8">
        <v>7255589</v>
      </c>
      <c r="E20" s="36">
        <v>12908215</v>
      </c>
      <c r="F20" s="37">
        <v>27194751</v>
      </c>
      <c r="G20" s="38">
        <v>26594751</v>
      </c>
      <c r="H20" s="36">
        <v>24746447</v>
      </c>
      <c r="I20" s="39">
        <v>3748908</v>
      </c>
      <c r="J20" s="40">
        <v>28119625</v>
      </c>
      <c r="K20" s="38">
        <v>28940851</v>
      </c>
      <c r="L20" s="36">
        <v>30428699</v>
      </c>
    </row>
    <row r="21" spans="1:12" ht="13.5">
      <c r="A21" s="33" t="s">
        <v>35</v>
      </c>
      <c r="B21" s="41"/>
      <c r="C21" s="8">
        <v>164093</v>
      </c>
      <c r="D21" s="8">
        <v>978624</v>
      </c>
      <c r="E21" s="11">
        <v>0</v>
      </c>
      <c r="F21" s="13">
        <v>129600</v>
      </c>
      <c r="G21" s="8">
        <v>129600</v>
      </c>
      <c r="H21" s="42">
        <v>420343</v>
      </c>
      <c r="I21" s="15">
        <v>0</v>
      </c>
      <c r="J21" s="13">
        <v>268000</v>
      </c>
      <c r="K21" s="8">
        <v>278000</v>
      </c>
      <c r="L21" s="11">
        <v>320000</v>
      </c>
    </row>
    <row r="22" spans="1:12" ht="24.75" customHeight="1">
      <c r="A22" s="43" t="s">
        <v>36</v>
      </c>
      <c r="B22" s="44"/>
      <c r="C22" s="45">
        <f>SUM(C5:C21)</f>
        <v>183452140</v>
      </c>
      <c r="D22" s="45">
        <f aca="true" t="shared" si="0" ref="D22:L22">SUM(D5:D21)</f>
        <v>195739213</v>
      </c>
      <c r="E22" s="46">
        <f t="shared" si="0"/>
        <v>209554552</v>
      </c>
      <c r="F22" s="47">
        <f t="shared" si="0"/>
        <v>217579600</v>
      </c>
      <c r="G22" s="45">
        <f t="shared" si="0"/>
        <v>217001454</v>
      </c>
      <c r="H22" s="48">
        <f t="shared" si="0"/>
        <v>201077304</v>
      </c>
      <c r="I22" s="49">
        <f t="shared" si="0"/>
        <v>214568757</v>
      </c>
      <c r="J22" s="50">
        <f t="shared" si="0"/>
        <v>225256696</v>
      </c>
      <c r="K22" s="45">
        <f t="shared" si="0"/>
        <v>232760366</v>
      </c>
      <c r="L22" s="46">
        <f t="shared" si="0"/>
        <v>245478969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59893633</v>
      </c>
      <c r="D25" s="8">
        <v>66864269</v>
      </c>
      <c r="E25" s="11">
        <v>70984360</v>
      </c>
      <c r="F25" s="12">
        <v>69837719</v>
      </c>
      <c r="G25" s="8">
        <v>67557719</v>
      </c>
      <c r="H25" s="14">
        <v>71747059</v>
      </c>
      <c r="I25" s="15">
        <v>68489476</v>
      </c>
      <c r="J25" s="13">
        <v>76930252</v>
      </c>
      <c r="K25" s="8">
        <v>80422936</v>
      </c>
      <c r="L25" s="11">
        <v>86052533</v>
      </c>
    </row>
    <row r="26" spans="1:12" ht="13.5">
      <c r="A26" s="35" t="s">
        <v>39</v>
      </c>
      <c r="B26" s="34"/>
      <c r="C26" s="8">
        <v>4157184</v>
      </c>
      <c r="D26" s="8">
        <v>4126459</v>
      </c>
      <c r="E26" s="11">
        <v>4401180</v>
      </c>
      <c r="F26" s="13">
        <v>5046248</v>
      </c>
      <c r="G26" s="8">
        <v>5046248</v>
      </c>
      <c r="H26" s="11">
        <v>4705988</v>
      </c>
      <c r="I26" s="15">
        <v>4835161</v>
      </c>
      <c r="J26" s="13">
        <v>5275150</v>
      </c>
      <c r="K26" s="8">
        <v>5668038</v>
      </c>
      <c r="L26" s="11">
        <v>6064801</v>
      </c>
    </row>
    <row r="27" spans="1:12" ht="13.5">
      <c r="A27" s="35" t="s">
        <v>40</v>
      </c>
      <c r="B27" s="34" t="s">
        <v>41</v>
      </c>
      <c r="C27" s="8">
        <v>53282721</v>
      </c>
      <c r="D27" s="8">
        <v>35712091</v>
      </c>
      <c r="E27" s="11">
        <v>30653311</v>
      </c>
      <c r="F27" s="13">
        <v>8900685</v>
      </c>
      <c r="G27" s="8">
        <v>7440685</v>
      </c>
      <c r="H27" s="11">
        <v>0</v>
      </c>
      <c r="I27" s="15">
        <v>35722313</v>
      </c>
      <c r="J27" s="13">
        <v>7578345</v>
      </c>
      <c r="K27" s="8">
        <v>9463103</v>
      </c>
      <c r="L27" s="11">
        <v>10670375</v>
      </c>
    </row>
    <row r="28" spans="1:12" ht="13.5">
      <c r="A28" s="35" t="s">
        <v>42</v>
      </c>
      <c r="B28" s="34" t="s">
        <v>19</v>
      </c>
      <c r="C28" s="8">
        <v>65213569</v>
      </c>
      <c r="D28" s="8">
        <v>61936612</v>
      </c>
      <c r="E28" s="11">
        <v>56597201</v>
      </c>
      <c r="F28" s="12">
        <v>7336936</v>
      </c>
      <c r="G28" s="8">
        <v>7336936</v>
      </c>
      <c r="H28" s="14">
        <v>0</v>
      </c>
      <c r="I28" s="15">
        <v>59128440</v>
      </c>
      <c r="J28" s="13">
        <v>9055529</v>
      </c>
      <c r="K28" s="8">
        <v>9463103</v>
      </c>
      <c r="L28" s="11">
        <v>9936258</v>
      </c>
    </row>
    <row r="29" spans="1:12" ht="13.5">
      <c r="A29" s="35" t="s">
        <v>43</v>
      </c>
      <c r="B29" s="34"/>
      <c r="C29" s="8">
        <v>1607928</v>
      </c>
      <c r="D29" s="8">
        <v>1110941</v>
      </c>
      <c r="E29" s="11">
        <v>1761341</v>
      </c>
      <c r="F29" s="13">
        <v>5468355</v>
      </c>
      <c r="G29" s="8">
        <v>5468355</v>
      </c>
      <c r="H29" s="11">
        <v>1018847</v>
      </c>
      <c r="I29" s="15">
        <v>3364773</v>
      </c>
      <c r="J29" s="13">
        <v>2054710</v>
      </c>
      <c r="K29" s="8">
        <v>6041993</v>
      </c>
      <c r="L29" s="11">
        <v>9805253</v>
      </c>
    </row>
    <row r="30" spans="1:12" ht="13.5">
      <c r="A30" s="35" t="s">
        <v>44</v>
      </c>
      <c r="B30" s="34" t="s">
        <v>19</v>
      </c>
      <c r="C30" s="8">
        <v>43535580</v>
      </c>
      <c r="D30" s="8">
        <v>47048655</v>
      </c>
      <c r="E30" s="11">
        <v>54420224</v>
      </c>
      <c r="F30" s="12">
        <v>57122623</v>
      </c>
      <c r="G30" s="8">
        <v>57122623</v>
      </c>
      <c r="H30" s="14">
        <v>59410382</v>
      </c>
      <c r="I30" s="15">
        <v>59027026</v>
      </c>
      <c r="J30" s="13">
        <v>60434251</v>
      </c>
      <c r="K30" s="8">
        <v>63875963</v>
      </c>
      <c r="L30" s="11">
        <v>67197513</v>
      </c>
    </row>
    <row r="31" spans="1:12" ht="13.5">
      <c r="A31" s="35" t="s">
        <v>45</v>
      </c>
      <c r="B31" s="34" t="s">
        <v>46</v>
      </c>
      <c r="C31" s="8">
        <v>11610872</v>
      </c>
      <c r="D31" s="8">
        <v>11238519</v>
      </c>
      <c r="E31" s="11">
        <v>11590015</v>
      </c>
      <c r="F31" s="13">
        <v>16770984</v>
      </c>
      <c r="G31" s="8">
        <v>16770984</v>
      </c>
      <c r="H31" s="11">
        <v>12003160</v>
      </c>
      <c r="I31" s="15">
        <v>12224938</v>
      </c>
      <c r="J31" s="13">
        <v>19397385</v>
      </c>
      <c r="K31" s="8">
        <v>19550801</v>
      </c>
      <c r="L31" s="11">
        <v>20415721</v>
      </c>
    </row>
    <row r="32" spans="1:12" ht="13.5">
      <c r="A32" s="35" t="s">
        <v>47</v>
      </c>
      <c r="B32" s="34"/>
      <c r="C32" s="8">
        <v>7227685</v>
      </c>
      <c r="D32" s="8">
        <v>7617680</v>
      </c>
      <c r="E32" s="11">
        <v>9081774</v>
      </c>
      <c r="F32" s="12">
        <v>9845845</v>
      </c>
      <c r="G32" s="8">
        <v>7882495</v>
      </c>
      <c r="H32" s="14">
        <v>6167274</v>
      </c>
      <c r="I32" s="15">
        <v>8358489</v>
      </c>
      <c r="J32" s="13">
        <v>9818660</v>
      </c>
      <c r="K32" s="8">
        <v>9784593</v>
      </c>
      <c r="L32" s="11">
        <v>5476877</v>
      </c>
    </row>
    <row r="33" spans="1:12" ht="13.5">
      <c r="A33" s="35" t="s">
        <v>48</v>
      </c>
      <c r="B33" s="34"/>
      <c r="C33" s="8">
        <v>750004</v>
      </c>
      <c r="D33" s="8">
        <v>225467</v>
      </c>
      <c r="E33" s="11">
        <v>247049</v>
      </c>
      <c r="F33" s="13">
        <v>0</v>
      </c>
      <c r="G33" s="8">
        <v>0</v>
      </c>
      <c r="H33" s="11">
        <v>0</v>
      </c>
      <c r="I33" s="15">
        <v>361886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19739380</v>
      </c>
      <c r="D34" s="8">
        <v>22118244</v>
      </c>
      <c r="E34" s="11">
        <v>20172718</v>
      </c>
      <c r="F34" s="12">
        <v>35634255</v>
      </c>
      <c r="G34" s="8">
        <v>42692109</v>
      </c>
      <c r="H34" s="11">
        <v>39626224</v>
      </c>
      <c r="I34" s="15">
        <v>25158260</v>
      </c>
      <c r="J34" s="13">
        <v>40804963</v>
      </c>
      <c r="K34" s="8">
        <v>47469097</v>
      </c>
      <c r="L34" s="11">
        <v>49155394</v>
      </c>
    </row>
    <row r="35" spans="1:12" ht="13.5">
      <c r="A35" s="33" t="s">
        <v>51</v>
      </c>
      <c r="B35" s="41"/>
      <c r="C35" s="8">
        <v>69756</v>
      </c>
      <c r="D35" s="8">
        <v>545423</v>
      </c>
      <c r="E35" s="11">
        <v>410774</v>
      </c>
      <c r="F35" s="13">
        <v>0</v>
      </c>
      <c r="G35" s="8">
        <v>0</v>
      </c>
      <c r="H35" s="11">
        <v>0</v>
      </c>
      <c r="I35" s="15">
        <v>502224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267088312</v>
      </c>
      <c r="D36" s="45">
        <f aca="true" t="shared" si="1" ref="D36:L36">SUM(D25:D35)</f>
        <v>258544360</v>
      </c>
      <c r="E36" s="46">
        <f t="shared" si="1"/>
        <v>260319947</v>
      </c>
      <c r="F36" s="47">
        <f t="shared" si="1"/>
        <v>215963650</v>
      </c>
      <c r="G36" s="45">
        <f t="shared" si="1"/>
        <v>217318154</v>
      </c>
      <c r="H36" s="46">
        <f t="shared" si="1"/>
        <v>194678934</v>
      </c>
      <c r="I36" s="49">
        <f t="shared" si="1"/>
        <v>277172986</v>
      </c>
      <c r="J36" s="50">
        <f t="shared" si="1"/>
        <v>231349245</v>
      </c>
      <c r="K36" s="45">
        <f t="shared" si="1"/>
        <v>251739627</v>
      </c>
      <c r="L36" s="46">
        <f t="shared" si="1"/>
        <v>264774725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-83636172</v>
      </c>
      <c r="D38" s="61">
        <f aca="true" t="shared" si="2" ref="D38:L38">+D22-D36</f>
        <v>-62805147</v>
      </c>
      <c r="E38" s="62">
        <f t="shared" si="2"/>
        <v>-50765395</v>
      </c>
      <c r="F38" s="63">
        <f t="shared" si="2"/>
        <v>1615950</v>
      </c>
      <c r="G38" s="61">
        <f t="shared" si="2"/>
        <v>-316700</v>
      </c>
      <c r="H38" s="62">
        <f t="shared" si="2"/>
        <v>6398370</v>
      </c>
      <c r="I38" s="64">
        <f t="shared" si="2"/>
        <v>-62604229</v>
      </c>
      <c r="J38" s="65">
        <f t="shared" si="2"/>
        <v>-6092549</v>
      </c>
      <c r="K38" s="61">
        <f t="shared" si="2"/>
        <v>-18979261</v>
      </c>
      <c r="L38" s="62">
        <f t="shared" si="2"/>
        <v>-19295756</v>
      </c>
    </row>
    <row r="39" spans="1:12" ht="13.5">
      <c r="A39" s="33" t="s">
        <v>54</v>
      </c>
      <c r="B39" s="41"/>
      <c r="C39" s="8">
        <v>13101844</v>
      </c>
      <c r="D39" s="8">
        <v>14693558</v>
      </c>
      <c r="E39" s="11">
        <v>9154846</v>
      </c>
      <c r="F39" s="13">
        <v>14602000</v>
      </c>
      <c r="G39" s="8">
        <v>12202000</v>
      </c>
      <c r="H39" s="11">
        <v>4750000</v>
      </c>
      <c r="I39" s="15">
        <v>11157818</v>
      </c>
      <c r="J39" s="13">
        <v>32292000</v>
      </c>
      <c r="K39" s="8">
        <v>44744000</v>
      </c>
      <c r="L39" s="11">
        <v>18978000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-70534328</v>
      </c>
      <c r="D42" s="72">
        <f aca="true" t="shared" si="3" ref="D42:L42">SUM(D38:D41)</f>
        <v>-48111589</v>
      </c>
      <c r="E42" s="73">
        <f t="shared" si="3"/>
        <v>-41610549</v>
      </c>
      <c r="F42" s="74">
        <f t="shared" si="3"/>
        <v>16217950</v>
      </c>
      <c r="G42" s="72">
        <f t="shared" si="3"/>
        <v>11885300</v>
      </c>
      <c r="H42" s="73">
        <f t="shared" si="3"/>
        <v>11148370</v>
      </c>
      <c r="I42" s="75">
        <f t="shared" si="3"/>
        <v>-51446411</v>
      </c>
      <c r="J42" s="76">
        <f t="shared" si="3"/>
        <v>26199451</v>
      </c>
      <c r="K42" s="72">
        <f t="shared" si="3"/>
        <v>25764739</v>
      </c>
      <c r="L42" s="73">
        <f t="shared" si="3"/>
        <v>-317756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-70534328</v>
      </c>
      <c r="D44" s="82">
        <f aca="true" t="shared" si="4" ref="D44:L44">+D42-D43</f>
        <v>-48111589</v>
      </c>
      <c r="E44" s="83">
        <f t="shared" si="4"/>
        <v>-41610549</v>
      </c>
      <c r="F44" s="84">
        <f t="shared" si="4"/>
        <v>16217950</v>
      </c>
      <c r="G44" s="82">
        <f t="shared" si="4"/>
        <v>11885300</v>
      </c>
      <c r="H44" s="83">
        <f t="shared" si="4"/>
        <v>11148370</v>
      </c>
      <c r="I44" s="85">
        <f t="shared" si="4"/>
        <v>-51446411</v>
      </c>
      <c r="J44" s="86">
        <f t="shared" si="4"/>
        <v>26199451</v>
      </c>
      <c r="K44" s="82">
        <f t="shared" si="4"/>
        <v>25764739</v>
      </c>
      <c r="L44" s="83">
        <f t="shared" si="4"/>
        <v>-317756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-70534328</v>
      </c>
      <c r="D46" s="72">
        <f aca="true" t="shared" si="5" ref="D46:L46">SUM(D44:D45)</f>
        <v>-48111589</v>
      </c>
      <c r="E46" s="73">
        <f t="shared" si="5"/>
        <v>-41610549</v>
      </c>
      <c r="F46" s="74">
        <f t="shared" si="5"/>
        <v>16217950</v>
      </c>
      <c r="G46" s="72">
        <f t="shared" si="5"/>
        <v>11885300</v>
      </c>
      <c r="H46" s="73">
        <f t="shared" si="5"/>
        <v>11148370</v>
      </c>
      <c r="I46" s="75">
        <f t="shared" si="5"/>
        <v>-51446411</v>
      </c>
      <c r="J46" s="76">
        <f t="shared" si="5"/>
        <v>26199451</v>
      </c>
      <c r="K46" s="72">
        <f t="shared" si="5"/>
        <v>25764739</v>
      </c>
      <c r="L46" s="73">
        <f t="shared" si="5"/>
        <v>-317756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-70534328</v>
      </c>
      <c r="D48" s="92">
        <f aca="true" t="shared" si="6" ref="D48:L48">SUM(D46:D47)</f>
        <v>-48111589</v>
      </c>
      <c r="E48" s="93">
        <f t="shared" si="6"/>
        <v>-41610549</v>
      </c>
      <c r="F48" s="94">
        <f t="shared" si="6"/>
        <v>16217950</v>
      </c>
      <c r="G48" s="92">
        <f t="shared" si="6"/>
        <v>11885300</v>
      </c>
      <c r="H48" s="95">
        <f t="shared" si="6"/>
        <v>11148370</v>
      </c>
      <c r="I48" s="96">
        <f t="shared" si="6"/>
        <v>-51446411</v>
      </c>
      <c r="J48" s="97">
        <f t="shared" si="6"/>
        <v>26199451</v>
      </c>
      <c r="K48" s="92">
        <f t="shared" si="6"/>
        <v>25764739</v>
      </c>
      <c r="L48" s="98">
        <f t="shared" si="6"/>
        <v>-317756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4237388</v>
      </c>
      <c r="D5" s="8">
        <v>4197712</v>
      </c>
      <c r="E5" s="9">
        <v>4438366</v>
      </c>
      <c r="F5" s="10">
        <v>4677665</v>
      </c>
      <c r="G5" s="8">
        <v>4677665</v>
      </c>
      <c r="H5" s="11">
        <v>4681129</v>
      </c>
      <c r="I5" s="12">
        <v>4690890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186851</v>
      </c>
      <c r="D6" s="8">
        <v>220603</v>
      </c>
      <c r="E6" s="11">
        <v>195055</v>
      </c>
      <c r="F6" s="13">
        <v>190000</v>
      </c>
      <c r="G6" s="8">
        <v>190000</v>
      </c>
      <c r="H6" s="11">
        <v>164005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7610609</v>
      </c>
      <c r="D7" s="8">
        <v>7617897</v>
      </c>
      <c r="E7" s="11">
        <v>8818995</v>
      </c>
      <c r="F7" s="13">
        <v>9373717</v>
      </c>
      <c r="G7" s="8">
        <v>9373717</v>
      </c>
      <c r="H7" s="11">
        <v>7690412</v>
      </c>
      <c r="I7" s="14">
        <v>9595910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3872495</v>
      </c>
      <c r="D8" s="8">
        <v>4318990</v>
      </c>
      <c r="E8" s="11">
        <v>4535390</v>
      </c>
      <c r="F8" s="13">
        <v>4826367</v>
      </c>
      <c r="G8" s="8">
        <v>4826367</v>
      </c>
      <c r="H8" s="11">
        <v>3901428</v>
      </c>
      <c r="I8" s="15">
        <v>4715158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2396121</v>
      </c>
      <c r="D9" s="8">
        <v>2598446</v>
      </c>
      <c r="E9" s="11">
        <v>2803889</v>
      </c>
      <c r="F9" s="13">
        <v>2796618</v>
      </c>
      <c r="G9" s="8">
        <v>2796618</v>
      </c>
      <c r="H9" s="11">
        <v>2505959</v>
      </c>
      <c r="I9" s="15">
        <v>3035028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3119131</v>
      </c>
      <c r="D10" s="8">
        <v>3414461</v>
      </c>
      <c r="E10" s="36">
        <v>3600062</v>
      </c>
      <c r="F10" s="37">
        <v>3854488</v>
      </c>
      <c r="G10" s="38">
        <v>3854488</v>
      </c>
      <c r="H10" s="36">
        <v>3184212</v>
      </c>
      <c r="I10" s="39">
        <v>3819245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513160</v>
      </c>
      <c r="D12" s="8">
        <v>389845</v>
      </c>
      <c r="E12" s="11">
        <v>324393</v>
      </c>
      <c r="F12" s="13">
        <v>304577</v>
      </c>
      <c r="G12" s="8">
        <v>304577</v>
      </c>
      <c r="H12" s="11">
        <v>335564</v>
      </c>
      <c r="I12" s="15">
        <v>341974</v>
      </c>
      <c r="J12" s="13">
        <v>0</v>
      </c>
      <c r="K12" s="8">
        <v>0</v>
      </c>
      <c r="L12" s="11">
        <v>0</v>
      </c>
    </row>
    <row r="13" spans="1:12" ht="13.5">
      <c r="A13" s="33" t="s">
        <v>27</v>
      </c>
      <c r="B13" s="41"/>
      <c r="C13" s="8">
        <v>1335243</v>
      </c>
      <c r="D13" s="8">
        <v>1557204</v>
      </c>
      <c r="E13" s="11">
        <v>1808471</v>
      </c>
      <c r="F13" s="13">
        <v>1297000</v>
      </c>
      <c r="G13" s="8">
        <v>1297000</v>
      </c>
      <c r="H13" s="11">
        <v>1800955</v>
      </c>
      <c r="I13" s="15">
        <v>2573398</v>
      </c>
      <c r="J13" s="13">
        <v>0</v>
      </c>
      <c r="K13" s="8">
        <v>0</v>
      </c>
      <c r="L13" s="11">
        <v>0</v>
      </c>
    </row>
    <row r="14" spans="1:12" ht="13.5">
      <c r="A14" s="33" t="s">
        <v>28</v>
      </c>
      <c r="B14" s="41"/>
      <c r="C14" s="8">
        <v>2955</v>
      </c>
      <c r="D14" s="8">
        <v>2572</v>
      </c>
      <c r="E14" s="11">
        <v>2223</v>
      </c>
      <c r="F14" s="13">
        <v>3300</v>
      </c>
      <c r="G14" s="8">
        <v>3300</v>
      </c>
      <c r="H14" s="11">
        <v>1760</v>
      </c>
      <c r="I14" s="15">
        <v>1984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5910</v>
      </c>
      <c r="D16" s="8">
        <v>6900</v>
      </c>
      <c r="E16" s="11">
        <v>14896</v>
      </c>
      <c r="F16" s="13">
        <v>12230</v>
      </c>
      <c r="G16" s="8">
        <v>12230</v>
      </c>
      <c r="H16" s="11">
        <v>6947</v>
      </c>
      <c r="I16" s="15">
        <v>14134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8970</v>
      </c>
      <c r="D17" s="8">
        <v>6072</v>
      </c>
      <c r="E17" s="11">
        <v>12105</v>
      </c>
      <c r="F17" s="13">
        <v>7420</v>
      </c>
      <c r="G17" s="8">
        <v>7420</v>
      </c>
      <c r="H17" s="11">
        <v>14600</v>
      </c>
      <c r="I17" s="15">
        <v>18741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136904</v>
      </c>
      <c r="D18" s="8">
        <v>147349</v>
      </c>
      <c r="E18" s="11">
        <v>178419</v>
      </c>
      <c r="F18" s="13">
        <v>103333</v>
      </c>
      <c r="G18" s="8">
        <v>103333</v>
      </c>
      <c r="H18" s="11">
        <v>152040</v>
      </c>
      <c r="I18" s="15">
        <v>221835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17905813</v>
      </c>
      <c r="D19" s="8">
        <v>19551846</v>
      </c>
      <c r="E19" s="11">
        <v>22742216</v>
      </c>
      <c r="F19" s="13">
        <v>23074998</v>
      </c>
      <c r="G19" s="8">
        <v>23074998</v>
      </c>
      <c r="H19" s="11">
        <v>21983184</v>
      </c>
      <c r="I19" s="15">
        <v>23057417</v>
      </c>
      <c r="J19" s="13">
        <v>0</v>
      </c>
      <c r="K19" s="8">
        <v>0</v>
      </c>
      <c r="L19" s="11">
        <v>0</v>
      </c>
    </row>
    <row r="20" spans="1:12" ht="13.5">
      <c r="A20" s="33" t="s">
        <v>34</v>
      </c>
      <c r="B20" s="41" t="s">
        <v>19</v>
      </c>
      <c r="C20" s="8">
        <v>1372948</v>
      </c>
      <c r="D20" s="8">
        <v>3070941</v>
      </c>
      <c r="E20" s="36">
        <v>1421748</v>
      </c>
      <c r="F20" s="37">
        <v>9627058</v>
      </c>
      <c r="G20" s="38">
        <v>9627058</v>
      </c>
      <c r="H20" s="36">
        <v>1159964</v>
      </c>
      <c r="I20" s="39">
        <v>2650682</v>
      </c>
      <c r="J20" s="40">
        <v>0</v>
      </c>
      <c r="K20" s="38">
        <v>0</v>
      </c>
      <c r="L20" s="36">
        <v>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42704498</v>
      </c>
      <c r="D22" s="45">
        <f aca="true" t="shared" si="0" ref="D22:L22">SUM(D5:D21)</f>
        <v>47100838</v>
      </c>
      <c r="E22" s="46">
        <f t="shared" si="0"/>
        <v>50896228</v>
      </c>
      <c r="F22" s="47">
        <f t="shared" si="0"/>
        <v>60148771</v>
      </c>
      <c r="G22" s="45">
        <f t="shared" si="0"/>
        <v>60148771</v>
      </c>
      <c r="H22" s="48">
        <f t="shared" si="0"/>
        <v>47582159</v>
      </c>
      <c r="I22" s="49">
        <f t="shared" si="0"/>
        <v>54736396</v>
      </c>
      <c r="J22" s="50">
        <f t="shared" si="0"/>
        <v>0</v>
      </c>
      <c r="K22" s="45">
        <f t="shared" si="0"/>
        <v>0</v>
      </c>
      <c r="L22" s="46">
        <f t="shared" si="0"/>
        <v>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13236780</v>
      </c>
      <c r="D25" s="8">
        <v>16252967</v>
      </c>
      <c r="E25" s="11">
        <v>17101427</v>
      </c>
      <c r="F25" s="12">
        <v>21001756</v>
      </c>
      <c r="G25" s="8">
        <v>21001756</v>
      </c>
      <c r="H25" s="14">
        <v>12971109</v>
      </c>
      <c r="I25" s="15">
        <v>16766576</v>
      </c>
      <c r="J25" s="13">
        <v>0</v>
      </c>
      <c r="K25" s="8">
        <v>0</v>
      </c>
      <c r="L25" s="11">
        <v>0</v>
      </c>
    </row>
    <row r="26" spans="1:12" ht="13.5">
      <c r="A26" s="35" t="s">
        <v>39</v>
      </c>
      <c r="B26" s="34"/>
      <c r="C26" s="8">
        <v>1912960</v>
      </c>
      <c r="D26" s="8">
        <v>2020110</v>
      </c>
      <c r="E26" s="11">
        <v>2129258</v>
      </c>
      <c r="F26" s="13">
        <v>2499391</v>
      </c>
      <c r="G26" s="8">
        <v>2499391</v>
      </c>
      <c r="H26" s="11">
        <v>1761252</v>
      </c>
      <c r="I26" s="15">
        <v>2178625</v>
      </c>
      <c r="J26" s="13">
        <v>0</v>
      </c>
      <c r="K26" s="8">
        <v>0</v>
      </c>
      <c r="L26" s="11">
        <v>0</v>
      </c>
    </row>
    <row r="27" spans="1:12" ht="13.5">
      <c r="A27" s="35" t="s">
        <v>40</v>
      </c>
      <c r="B27" s="34" t="s">
        <v>41</v>
      </c>
      <c r="C27" s="8">
        <v>1449360</v>
      </c>
      <c r="D27" s="8">
        <v>0</v>
      </c>
      <c r="E27" s="11">
        <v>228859</v>
      </c>
      <c r="F27" s="13">
        <v>2558767</v>
      </c>
      <c r="G27" s="8">
        <v>2558767</v>
      </c>
      <c r="H27" s="11">
        <v>0</v>
      </c>
      <c r="I27" s="15">
        <v>1314378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2734043</v>
      </c>
      <c r="D28" s="8">
        <v>3043774</v>
      </c>
      <c r="E28" s="11">
        <v>3189716</v>
      </c>
      <c r="F28" s="12">
        <v>3681354</v>
      </c>
      <c r="G28" s="8">
        <v>3681354</v>
      </c>
      <c r="H28" s="14">
        <v>0</v>
      </c>
      <c r="I28" s="15">
        <v>3415819</v>
      </c>
      <c r="J28" s="13">
        <v>0</v>
      </c>
      <c r="K28" s="8">
        <v>0</v>
      </c>
      <c r="L28" s="11">
        <v>0</v>
      </c>
    </row>
    <row r="29" spans="1:12" ht="13.5">
      <c r="A29" s="35" t="s">
        <v>43</v>
      </c>
      <c r="B29" s="34"/>
      <c r="C29" s="8">
        <v>811725</v>
      </c>
      <c r="D29" s="8">
        <v>873128</v>
      </c>
      <c r="E29" s="11">
        <v>1989338</v>
      </c>
      <c r="F29" s="13">
        <v>1073129</v>
      </c>
      <c r="G29" s="8">
        <v>1073129</v>
      </c>
      <c r="H29" s="11">
        <v>0</v>
      </c>
      <c r="I29" s="15">
        <v>2266958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7904574</v>
      </c>
      <c r="D30" s="8">
        <v>8532725</v>
      </c>
      <c r="E30" s="11">
        <v>9228376</v>
      </c>
      <c r="F30" s="12">
        <v>10675944</v>
      </c>
      <c r="G30" s="8">
        <v>10675944</v>
      </c>
      <c r="H30" s="14">
        <v>8015510</v>
      </c>
      <c r="I30" s="15">
        <v>8981296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494609</v>
      </c>
      <c r="D31" s="8">
        <v>880124</v>
      </c>
      <c r="E31" s="11">
        <v>929948</v>
      </c>
      <c r="F31" s="13">
        <v>803132</v>
      </c>
      <c r="G31" s="8">
        <v>803132</v>
      </c>
      <c r="H31" s="11">
        <v>552017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220170</v>
      </c>
      <c r="D32" s="8">
        <v>1607291</v>
      </c>
      <c r="E32" s="11">
        <v>1100435</v>
      </c>
      <c r="F32" s="12">
        <v>1968218</v>
      </c>
      <c r="G32" s="8">
        <v>1968218</v>
      </c>
      <c r="H32" s="14">
        <v>1165497</v>
      </c>
      <c r="I32" s="15">
        <v>1616076</v>
      </c>
      <c r="J32" s="13">
        <v>0</v>
      </c>
      <c r="K32" s="8">
        <v>0</v>
      </c>
      <c r="L32" s="11">
        <v>0</v>
      </c>
    </row>
    <row r="33" spans="1:12" ht="13.5">
      <c r="A33" s="35" t="s">
        <v>48</v>
      </c>
      <c r="B33" s="34"/>
      <c r="C33" s="8">
        <v>7536185</v>
      </c>
      <c r="D33" s="8">
        <v>8018447</v>
      </c>
      <c r="E33" s="11">
        <v>8975820</v>
      </c>
      <c r="F33" s="13">
        <v>9191275</v>
      </c>
      <c r="G33" s="8">
        <v>9191275</v>
      </c>
      <c r="H33" s="11">
        <v>8757176</v>
      </c>
      <c r="I33" s="15">
        <v>9193102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10902003</v>
      </c>
      <c r="D34" s="8">
        <v>8065853</v>
      </c>
      <c r="E34" s="11">
        <v>8728797</v>
      </c>
      <c r="F34" s="12">
        <v>8493805</v>
      </c>
      <c r="G34" s="8">
        <v>8493805</v>
      </c>
      <c r="H34" s="11">
        <v>6488548</v>
      </c>
      <c r="I34" s="15">
        <v>10610511</v>
      </c>
      <c r="J34" s="13">
        <v>0</v>
      </c>
      <c r="K34" s="8">
        <v>0</v>
      </c>
      <c r="L34" s="11">
        <v>0</v>
      </c>
    </row>
    <row r="35" spans="1:12" ht="13.5">
      <c r="A35" s="33" t="s">
        <v>51</v>
      </c>
      <c r="B35" s="41"/>
      <c r="C35" s="8">
        <v>11885</v>
      </c>
      <c r="D35" s="8">
        <v>41936</v>
      </c>
      <c r="E35" s="11">
        <v>1809</v>
      </c>
      <c r="F35" s="13">
        <v>2000</v>
      </c>
      <c r="G35" s="8">
        <v>2000</v>
      </c>
      <c r="H35" s="11">
        <v>0</v>
      </c>
      <c r="I35" s="15">
        <v>4000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47214294</v>
      </c>
      <c r="D36" s="45">
        <f aca="true" t="shared" si="1" ref="D36:L36">SUM(D25:D35)</f>
        <v>49336355</v>
      </c>
      <c r="E36" s="46">
        <f t="shared" si="1"/>
        <v>53603783</v>
      </c>
      <c r="F36" s="47">
        <f t="shared" si="1"/>
        <v>61948771</v>
      </c>
      <c r="G36" s="45">
        <f t="shared" si="1"/>
        <v>61948771</v>
      </c>
      <c r="H36" s="46">
        <f t="shared" si="1"/>
        <v>39711109</v>
      </c>
      <c r="I36" s="49">
        <f t="shared" si="1"/>
        <v>56347341</v>
      </c>
      <c r="J36" s="50">
        <f t="shared" si="1"/>
        <v>0</v>
      </c>
      <c r="K36" s="45">
        <f t="shared" si="1"/>
        <v>0</v>
      </c>
      <c r="L36" s="46">
        <f t="shared" si="1"/>
        <v>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-4509796</v>
      </c>
      <c r="D38" s="61">
        <f aca="true" t="shared" si="2" ref="D38:L38">+D22-D36</f>
        <v>-2235517</v>
      </c>
      <c r="E38" s="62">
        <f t="shared" si="2"/>
        <v>-2707555</v>
      </c>
      <c r="F38" s="63">
        <f t="shared" si="2"/>
        <v>-1800000</v>
      </c>
      <c r="G38" s="61">
        <f t="shared" si="2"/>
        <v>-1800000</v>
      </c>
      <c r="H38" s="62">
        <f t="shared" si="2"/>
        <v>7871050</v>
      </c>
      <c r="I38" s="64">
        <f t="shared" si="2"/>
        <v>-1610945</v>
      </c>
      <c r="J38" s="65">
        <f t="shared" si="2"/>
        <v>0</v>
      </c>
      <c r="K38" s="61">
        <f t="shared" si="2"/>
        <v>0</v>
      </c>
      <c r="L38" s="62">
        <f t="shared" si="2"/>
        <v>0</v>
      </c>
    </row>
    <row r="39" spans="1:12" ht="13.5">
      <c r="A39" s="33" t="s">
        <v>54</v>
      </c>
      <c r="B39" s="41"/>
      <c r="C39" s="8">
        <v>7357500</v>
      </c>
      <c r="D39" s="8">
        <v>10026175</v>
      </c>
      <c r="E39" s="11">
        <v>7404473</v>
      </c>
      <c r="F39" s="13">
        <v>23669000</v>
      </c>
      <c r="G39" s="8">
        <v>23669000</v>
      </c>
      <c r="H39" s="11">
        <v>2294649</v>
      </c>
      <c r="I39" s="15">
        <v>10914278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2847704</v>
      </c>
      <c r="D42" s="72">
        <f aca="true" t="shared" si="3" ref="D42:L42">SUM(D38:D41)</f>
        <v>7790658</v>
      </c>
      <c r="E42" s="73">
        <f t="shared" si="3"/>
        <v>4696918</v>
      </c>
      <c r="F42" s="74">
        <f t="shared" si="3"/>
        <v>21869000</v>
      </c>
      <c r="G42" s="72">
        <f t="shared" si="3"/>
        <v>21869000</v>
      </c>
      <c r="H42" s="73">
        <f t="shared" si="3"/>
        <v>10165699</v>
      </c>
      <c r="I42" s="75">
        <f t="shared" si="3"/>
        <v>9303333</v>
      </c>
      <c r="J42" s="76">
        <f t="shared" si="3"/>
        <v>0</v>
      </c>
      <c r="K42" s="72">
        <f t="shared" si="3"/>
        <v>0</v>
      </c>
      <c r="L42" s="73">
        <f t="shared" si="3"/>
        <v>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2847704</v>
      </c>
      <c r="D44" s="82">
        <f aca="true" t="shared" si="4" ref="D44:L44">+D42-D43</f>
        <v>7790658</v>
      </c>
      <c r="E44" s="83">
        <f t="shared" si="4"/>
        <v>4696918</v>
      </c>
      <c r="F44" s="84">
        <f t="shared" si="4"/>
        <v>21869000</v>
      </c>
      <c r="G44" s="82">
        <f t="shared" si="4"/>
        <v>21869000</v>
      </c>
      <c r="H44" s="83">
        <f t="shared" si="4"/>
        <v>10165699</v>
      </c>
      <c r="I44" s="85">
        <f t="shared" si="4"/>
        <v>9303333</v>
      </c>
      <c r="J44" s="86">
        <f t="shared" si="4"/>
        <v>0</v>
      </c>
      <c r="K44" s="82">
        <f t="shared" si="4"/>
        <v>0</v>
      </c>
      <c r="L44" s="83">
        <f t="shared" si="4"/>
        <v>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2847704</v>
      </c>
      <c r="D46" s="72">
        <f aca="true" t="shared" si="5" ref="D46:L46">SUM(D44:D45)</f>
        <v>7790658</v>
      </c>
      <c r="E46" s="73">
        <f t="shared" si="5"/>
        <v>4696918</v>
      </c>
      <c r="F46" s="74">
        <f t="shared" si="5"/>
        <v>21869000</v>
      </c>
      <c r="G46" s="72">
        <f t="shared" si="5"/>
        <v>21869000</v>
      </c>
      <c r="H46" s="73">
        <f t="shared" si="5"/>
        <v>10165699</v>
      </c>
      <c r="I46" s="75">
        <f t="shared" si="5"/>
        <v>9303333</v>
      </c>
      <c r="J46" s="76">
        <f t="shared" si="5"/>
        <v>0</v>
      </c>
      <c r="K46" s="72">
        <f t="shared" si="5"/>
        <v>0</v>
      </c>
      <c r="L46" s="73">
        <f t="shared" si="5"/>
        <v>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2847704</v>
      </c>
      <c r="D48" s="92">
        <f aca="true" t="shared" si="6" ref="D48:L48">SUM(D46:D47)</f>
        <v>7790658</v>
      </c>
      <c r="E48" s="93">
        <f t="shared" si="6"/>
        <v>4696918</v>
      </c>
      <c r="F48" s="94">
        <f t="shared" si="6"/>
        <v>21869000</v>
      </c>
      <c r="G48" s="92">
        <f t="shared" si="6"/>
        <v>21869000</v>
      </c>
      <c r="H48" s="95">
        <f t="shared" si="6"/>
        <v>10165699</v>
      </c>
      <c r="I48" s="96">
        <f t="shared" si="6"/>
        <v>9303333</v>
      </c>
      <c r="J48" s="97">
        <f t="shared" si="6"/>
        <v>0</v>
      </c>
      <c r="K48" s="92">
        <f t="shared" si="6"/>
        <v>0</v>
      </c>
      <c r="L48" s="98">
        <f t="shared" si="6"/>
        <v>0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4230021</v>
      </c>
      <c r="D5" s="8">
        <v>2911376</v>
      </c>
      <c r="E5" s="9">
        <v>3120407</v>
      </c>
      <c r="F5" s="10">
        <v>4428000</v>
      </c>
      <c r="G5" s="8">
        <v>4428000</v>
      </c>
      <c r="H5" s="11">
        <v>2512097</v>
      </c>
      <c r="I5" s="12">
        <v>0</v>
      </c>
      <c r="J5" s="10">
        <v>4468570</v>
      </c>
      <c r="K5" s="8">
        <v>4594402</v>
      </c>
      <c r="L5" s="11">
        <v>4594402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5908689</v>
      </c>
      <c r="D7" s="8">
        <v>5992472</v>
      </c>
      <c r="E7" s="11">
        <v>5524025</v>
      </c>
      <c r="F7" s="13">
        <v>11078816</v>
      </c>
      <c r="G7" s="8">
        <v>11078816</v>
      </c>
      <c r="H7" s="11">
        <v>4836975</v>
      </c>
      <c r="I7" s="14">
        <v>0</v>
      </c>
      <c r="J7" s="13">
        <v>6189275</v>
      </c>
      <c r="K7" s="8">
        <v>6645540</v>
      </c>
      <c r="L7" s="11">
        <v>6639834</v>
      </c>
    </row>
    <row r="8" spans="1:12" ht="13.5">
      <c r="A8" s="35" t="s">
        <v>22</v>
      </c>
      <c r="B8" s="34" t="s">
        <v>19</v>
      </c>
      <c r="C8" s="8">
        <v>7502735</v>
      </c>
      <c r="D8" s="8">
        <v>3201653</v>
      </c>
      <c r="E8" s="11">
        <v>3844662</v>
      </c>
      <c r="F8" s="13">
        <v>2700252</v>
      </c>
      <c r="G8" s="8">
        <v>2700252</v>
      </c>
      <c r="H8" s="11">
        <v>4367520</v>
      </c>
      <c r="I8" s="15">
        <v>0</v>
      </c>
      <c r="J8" s="13">
        <v>1869656</v>
      </c>
      <c r="K8" s="8">
        <v>1869656</v>
      </c>
      <c r="L8" s="11">
        <v>1869656</v>
      </c>
    </row>
    <row r="9" spans="1:12" ht="13.5">
      <c r="A9" s="35" t="s">
        <v>23</v>
      </c>
      <c r="B9" s="34" t="s">
        <v>19</v>
      </c>
      <c r="C9" s="8">
        <v>3339745</v>
      </c>
      <c r="D9" s="8">
        <v>1468973</v>
      </c>
      <c r="E9" s="11">
        <v>1772208</v>
      </c>
      <c r="F9" s="13">
        <v>2164075</v>
      </c>
      <c r="G9" s="8">
        <v>2164075</v>
      </c>
      <c r="H9" s="11">
        <v>1436160</v>
      </c>
      <c r="I9" s="15">
        <v>0</v>
      </c>
      <c r="J9" s="13">
        <v>1860694</v>
      </c>
      <c r="K9" s="8">
        <v>1860694</v>
      </c>
      <c r="L9" s="11">
        <v>1860694</v>
      </c>
    </row>
    <row r="10" spans="1:12" ht="13.5">
      <c r="A10" s="35" t="s">
        <v>24</v>
      </c>
      <c r="B10" s="34" t="s">
        <v>19</v>
      </c>
      <c r="C10" s="8">
        <v>1875797</v>
      </c>
      <c r="D10" s="8">
        <v>969740</v>
      </c>
      <c r="E10" s="36">
        <v>1157135</v>
      </c>
      <c r="F10" s="37">
        <v>941386</v>
      </c>
      <c r="G10" s="38">
        <v>941386</v>
      </c>
      <c r="H10" s="36">
        <v>1039924</v>
      </c>
      <c r="I10" s="39">
        <v>0</v>
      </c>
      <c r="J10" s="40">
        <v>1321028</v>
      </c>
      <c r="K10" s="38">
        <v>1234606</v>
      </c>
      <c r="L10" s="36">
        <v>1234606</v>
      </c>
    </row>
    <row r="11" spans="1:12" ht="13.5">
      <c r="A11" s="35" t="s">
        <v>25</v>
      </c>
      <c r="B11" s="41"/>
      <c r="C11" s="8">
        <v>864921</v>
      </c>
      <c r="D11" s="8">
        <v>0</v>
      </c>
      <c r="E11" s="11">
        <v>0</v>
      </c>
      <c r="F11" s="13">
        <v>0</v>
      </c>
      <c r="G11" s="8">
        <v>0</v>
      </c>
      <c r="H11" s="11">
        <v>67581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596960</v>
      </c>
      <c r="D12" s="8">
        <v>814367</v>
      </c>
      <c r="E12" s="11">
        <v>400449</v>
      </c>
      <c r="F12" s="13">
        <v>489953</v>
      </c>
      <c r="G12" s="8">
        <v>489953</v>
      </c>
      <c r="H12" s="11">
        <v>245965</v>
      </c>
      <c r="I12" s="15">
        <v>0</v>
      </c>
      <c r="J12" s="13">
        <v>192619</v>
      </c>
      <c r="K12" s="8">
        <v>193535</v>
      </c>
      <c r="L12" s="11">
        <v>193535</v>
      </c>
    </row>
    <row r="13" spans="1:12" ht="13.5">
      <c r="A13" s="33" t="s">
        <v>27</v>
      </c>
      <c r="B13" s="41"/>
      <c r="C13" s="8">
        <v>148299</v>
      </c>
      <c r="D13" s="8">
        <v>141387</v>
      </c>
      <c r="E13" s="11">
        <v>266855</v>
      </c>
      <c r="F13" s="13">
        <v>0</v>
      </c>
      <c r="G13" s="8">
        <v>0</v>
      </c>
      <c r="H13" s="11">
        <v>0</v>
      </c>
      <c r="I13" s="15">
        <v>0</v>
      </c>
      <c r="J13" s="13">
        <v>0</v>
      </c>
      <c r="K13" s="8">
        <v>0</v>
      </c>
      <c r="L13" s="11">
        <v>0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7450</v>
      </c>
      <c r="D16" s="8">
        <v>2280</v>
      </c>
      <c r="E16" s="11">
        <v>262</v>
      </c>
      <c r="F16" s="13">
        <v>12000</v>
      </c>
      <c r="G16" s="8">
        <v>12000</v>
      </c>
      <c r="H16" s="11">
        <v>0</v>
      </c>
      <c r="I16" s="15">
        <v>0</v>
      </c>
      <c r="J16" s="13">
        <v>12708</v>
      </c>
      <c r="K16" s="8">
        <v>12708</v>
      </c>
      <c r="L16" s="11">
        <v>12708</v>
      </c>
    </row>
    <row r="17" spans="1:12" ht="13.5">
      <c r="A17" s="33" t="s">
        <v>31</v>
      </c>
      <c r="B17" s="41"/>
      <c r="C17" s="8">
        <v>219</v>
      </c>
      <c r="D17" s="8">
        <v>946</v>
      </c>
      <c r="E17" s="11">
        <v>22</v>
      </c>
      <c r="F17" s="13">
        <v>1177</v>
      </c>
      <c r="G17" s="8">
        <v>1177</v>
      </c>
      <c r="H17" s="11">
        <v>0</v>
      </c>
      <c r="I17" s="15">
        <v>0</v>
      </c>
      <c r="J17" s="13">
        <v>1259</v>
      </c>
      <c r="K17" s="8">
        <v>1259</v>
      </c>
      <c r="L17" s="11">
        <v>1259</v>
      </c>
    </row>
    <row r="18" spans="1:12" ht="13.5">
      <c r="A18" s="35" t="s">
        <v>32</v>
      </c>
      <c r="B18" s="34"/>
      <c r="C18" s="8">
        <v>80647</v>
      </c>
      <c r="D18" s="8">
        <v>16551</v>
      </c>
      <c r="E18" s="11">
        <v>0</v>
      </c>
      <c r="F18" s="13">
        <v>73937</v>
      </c>
      <c r="G18" s="8">
        <v>73937</v>
      </c>
      <c r="H18" s="11">
        <v>0</v>
      </c>
      <c r="I18" s="15">
        <v>0</v>
      </c>
      <c r="J18" s="13">
        <v>79113</v>
      </c>
      <c r="K18" s="8">
        <v>79113</v>
      </c>
      <c r="L18" s="11">
        <v>79113</v>
      </c>
    </row>
    <row r="19" spans="1:12" ht="13.5">
      <c r="A19" s="33" t="s">
        <v>33</v>
      </c>
      <c r="B19" s="41"/>
      <c r="C19" s="8">
        <v>35125600</v>
      </c>
      <c r="D19" s="8">
        <v>29007948</v>
      </c>
      <c r="E19" s="11">
        <v>49756906</v>
      </c>
      <c r="F19" s="13">
        <v>25395000</v>
      </c>
      <c r="G19" s="8">
        <v>25395000</v>
      </c>
      <c r="H19" s="11">
        <v>13356000</v>
      </c>
      <c r="I19" s="15">
        <v>0</v>
      </c>
      <c r="J19" s="13">
        <v>29079000</v>
      </c>
      <c r="K19" s="8">
        <v>31814000</v>
      </c>
      <c r="L19" s="11">
        <v>33501000</v>
      </c>
    </row>
    <row r="20" spans="1:12" ht="13.5">
      <c r="A20" s="33" t="s">
        <v>34</v>
      </c>
      <c r="B20" s="41" t="s">
        <v>19</v>
      </c>
      <c r="C20" s="8">
        <v>67950</v>
      </c>
      <c r="D20" s="8">
        <v>3094733</v>
      </c>
      <c r="E20" s="36">
        <v>14567</v>
      </c>
      <c r="F20" s="37">
        <v>63558</v>
      </c>
      <c r="G20" s="38">
        <v>63558</v>
      </c>
      <c r="H20" s="36">
        <v>916453</v>
      </c>
      <c r="I20" s="39">
        <v>0</v>
      </c>
      <c r="J20" s="40">
        <v>68008</v>
      </c>
      <c r="K20" s="38">
        <v>63591</v>
      </c>
      <c r="L20" s="36">
        <v>63591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3500000</v>
      </c>
      <c r="G21" s="8">
        <v>3500000</v>
      </c>
      <c r="H21" s="42">
        <v>0</v>
      </c>
      <c r="I21" s="15">
        <v>0</v>
      </c>
      <c r="J21" s="13">
        <v>1070000</v>
      </c>
      <c r="K21" s="8">
        <v>1000000</v>
      </c>
      <c r="L21" s="11">
        <v>1000000</v>
      </c>
    </row>
    <row r="22" spans="1:12" ht="24.75" customHeight="1">
      <c r="A22" s="43" t="s">
        <v>36</v>
      </c>
      <c r="B22" s="44"/>
      <c r="C22" s="45">
        <f>SUM(C5:C21)</f>
        <v>59749033</v>
      </c>
      <c r="D22" s="45">
        <f aca="true" t="shared" si="0" ref="D22:L22">SUM(D5:D21)</f>
        <v>47622426</v>
      </c>
      <c r="E22" s="46">
        <f t="shared" si="0"/>
        <v>65857498</v>
      </c>
      <c r="F22" s="47">
        <f t="shared" si="0"/>
        <v>50848154</v>
      </c>
      <c r="G22" s="45">
        <f t="shared" si="0"/>
        <v>50848154</v>
      </c>
      <c r="H22" s="48">
        <f t="shared" si="0"/>
        <v>28778675</v>
      </c>
      <c r="I22" s="49">
        <f t="shared" si="0"/>
        <v>0</v>
      </c>
      <c r="J22" s="50">
        <f t="shared" si="0"/>
        <v>46211930</v>
      </c>
      <c r="K22" s="45">
        <f t="shared" si="0"/>
        <v>49369104</v>
      </c>
      <c r="L22" s="46">
        <f t="shared" si="0"/>
        <v>51050398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14783224</v>
      </c>
      <c r="D25" s="8">
        <v>15027342</v>
      </c>
      <c r="E25" s="11">
        <v>16010040</v>
      </c>
      <c r="F25" s="12">
        <v>17753833</v>
      </c>
      <c r="G25" s="8">
        <v>17753833</v>
      </c>
      <c r="H25" s="14">
        <v>17203446</v>
      </c>
      <c r="I25" s="15">
        <v>0</v>
      </c>
      <c r="J25" s="13">
        <v>16310313</v>
      </c>
      <c r="K25" s="8">
        <v>16236882</v>
      </c>
      <c r="L25" s="11">
        <v>16153647</v>
      </c>
    </row>
    <row r="26" spans="1:12" ht="13.5">
      <c r="A26" s="35" t="s">
        <v>39</v>
      </c>
      <c r="B26" s="34"/>
      <c r="C26" s="8">
        <v>1956519</v>
      </c>
      <c r="D26" s="8">
        <v>2095968</v>
      </c>
      <c r="E26" s="11">
        <v>1969235</v>
      </c>
      <c r="F26" s="13">
        <v>2349600</v>
      </c>
      <c r="G26" s="8">
        <v>2349600</v>
      </c>
      <c r="H26" s="11">
        <v>2573296</v>
      </c>
      <c r="I26" s="15">
        <v>0</v>
      </c>
      <c r="J26" s="13">
        <v>2465938</v>
      </c>
      <c r="K26" s="8">
        <v>2537575</v>
      </c>
      <c r="L26" s="11">
        <v>2633855</v>
      </c>
    </row>
    <row r="27" spans="1:12" ht="13.5">
      <c r="A27" s="35" t="s">
        <v>40</v>
      </c>
      <c r="B27" s="34" t="s">
        <v>41</v>
      </c>
      <c r="C27" s="8">
        <v>17034137</v>
      </c>
      <c r="D27" s="8">
        <v>-2221070</v>
      </c>
      <c r="E27" s="11">
        <v>8536029</v>
      </c>
      <c r="F27" s="13">
        <v>1770000</v>
      </c>
      <c r="G27" s="8">
        <v>1770000</v>
      </c>
      <c r="H27" s="11">
        <v>0</v>
      </c>
      <c r="I27" s="15">
        <v>0</v>
      </c>
      <c r="J27" s="13">
        <v>793900</v>
      </c>
      <c r="K27" s="8">
        <v>794400</v>
      </c>
      <c r="L27" s="11">
        <v>794400</v>
      </c>
    </row>
    <row r="28" spans="1:12" ht="13.5">
      <c r="A28" s="35" t="s">
        <v>42</v>
      </c>
      <c r="B28" s="34" t="s">
        <v>19</v>
      </c>
      <c r="C28" s="8">
        <v>18217574</v>
      </c>
      <c r="D28" s="8">
        <v>22931625</v>
      </c>
      <c r="E28" s="11">
        <v>22373787</v>
      </c>
      <c r="F28" s="12">
        <v>2770000</v>
      </c>
      <c r="G28" s="8">
        <v>2770000</v>
      </c>
      <c r="H28" s="14">
        <v>0</v>
      </c>
      <c r="I28" s="15">
        <v>0</v>
      </c>
      <c r="J28" s="13">
        <v>1463900</v>
      </c>
      <c r="K28" s="8">
        <v>1460148</v>
      </c>
      <c r="L28" s="11">
        <v>1460148</v>
      </c>
    </row>
    <row r="29" spans="1:12" ht="13.5">
      <c r="A29" s="35" t="s">
        <v>43</v>
      </c>
      <c r="B29" s="34"/>
      <c r="C29" s="8">
        <v>880522</v>
      </c>
      <c r="D29" s="8">
        <v>3833914</v>
      </c>
      <c r="E29" s="11">
        <v>6773045</v>
      </c>
      <c r="F29" s="13">
        <v>1573400</v>
      </c>
      <c r="G29" s="8">
        <v>1573400</v>
      </c>
      <c r="H29" s="11">
        <v>0</v>
      </c>
      <c r="I29" s="15">
        <v>0</v>
      </c>
      <c r="J29" s="13">
        <v>525229</v>
      </c>
      <c r="K29" s="8">
        <v>522693</v>
      </c>
      <c r="L29" s="11">
        <v>524893</v>
      </c>
    </row>
    <row r="30" spans="1:12" ht="13.5">
      <c r="A30" s="35" t="s">
        <v>44</v>
      </c>
      <c r="B30" s="34" t="s">
        <v>19</v>
      </c>
      <c r="C30" s="8">
        <v>8299177</v>
      </c>
      <c r="D30" s="8">
        <v>8829389</v>
      </c>
      <c r="E30" s="11">
        <v>9945626</v>
      </c>
      <c r="F30" s="12">
        <v>7938544</v>
      </c>
      <c r="G30" s="8">
        <v>7938544</v>
      </c>
      <c r="H30" s="14">
        <v>2110344</v>
      </c>
      <c r="I30" s="15">
        <v>0</v>
      </c>
      <c r="J30" s="13">
        <v>13282000</v>
      </c>
      <c r="K30" s="8">
        <v>14200000</v>
      </c>
      <c r="L30" s="11">
        <v>12200000</v>
      </c>
    </row>
    <row r="31" spans="1:12" ht="13.5">
      <c r="A31" s="35" t="s">
        <v>45</v>
      </c>
      <c r="B31" s="34" t="s">
        <v>46</v>
      </c>
      <c r="C31" s="8">
        <v>4313155</v>
      </c>
      <c r="D31" s="8">
        <v>2308985</v>
      </c>
      <c r="E31" s="11">
        <v>648082</v>
      </c>
      <c r="F31" s="13">
        <v>2644140</v>
      </c>
      <c r="G31" s="8">
        <v>2644140</v>
      </c>
      <c r="H31" s="11">
        <v>414892</v>
      </c>
      <c r="I31" s="15">
        <v>0</v>
      </c>
      <c r="J31" s="13">
        <v>537949</v>
      </c>
      <c r="K31" s="8">
        <v>519000</v>
      </c>
      <c r="L31" s="11">
        <v>519000</v>
      </c>
    </row>
    <row r="32" spans="1:12" ht="13.5">
      <c r="A32" s="35" t="s">
        <v>47</v>
      </c>
      <c r="B32" s="34"/>
      <c r="C32" s="8">
        <v>3663825</v>
      </c>
      <c r="D32" s="8">
        <v>3483907</v>
      </c>
      <c r="E32" s="11">
        <v>4465203</v>
      </c>
      <c r="F32" s="12">
        <v>307110</v>
      </c>
      <c r="G32" s="8">
        <v>307110</v>
      </c>
      <c r="H32" s="14">
        <v>0</v>
      </c>
      <c r="I32" s="15">
        <v>0</v>
      </c>
      <c r="J32" s="13">
        <v>66266</v>
      </c>
      <c r="K32" s="8">
        <v>66266</v>
      </c>
      <c r="L32" s="11">
        <v>66266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4610000</v>
      </c>
      <c r="G33" s="8">
        <v>4610000</v>
      </c>
      <c r="H33" s="11">
        <v>3336231</v>
      </c>
      <c r="I33" s="15">
        <v>0</v>
      </c>
      <c r="J33" s="13">
        <v>5600000</v>
      </c>
      <c r="K33" s="8">
        <v>7030000</v>
      </c>
      <c r="L33" s="11">
        <v>7290000</v>
      </c>
    </row>
    <row r="34" spans="1:12" ht="13.5">
      <c r="A34" s="35" t="s">
        <v>49</v>
      </c>
      <c r="B34" s="34" t="s">
        <v>50</v>
      </c>
      <c r="C34" s="8">
        <v>7588714</v>
      </c>
      <c r="D34" s="8">
        <v>6745066</v>
      </c>
      <c r="E34" s="11">
        <v>8367550</v>
      </c>
      <c r="F34" s="12">
        <v>9090917</v>
      </c>
      <c r="G34" s="8">
        <v>9090917</v>
      </c>
      <c r="H34" s="11">
        <v>4003050</v>
      </c>
      <c r="I34" s="15">
        <v>0</v>
      </c>
      <c r="J34" s="13">
        <v>5166434</v>
      </c>
      <c r="K34" s="8">
        <v>5564644</v>
      </c>
      <c r="L34" s="11">
        <v>5564644</v>
      </c>
    </row>
    <row r="35" spans="1:12" ht="13.5">
      <c r="A35" s="33" t="s">
        <v>51</v>
      </c>
      <c r="B35" s="41"/>
      <c r="C35" s="8">
        <v>12691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76749538</v>
      </c>
      <c r="D36" s="45">
        <f aca="true" t="shared" si="1" ref="D36:L36">SUM(D25:D35)</f>
        <v>63035126</v>
      </c>
      <c r="E36" s="46">
        <f t="shared" si="1"/>
        <v>79088597</v>
      </c>
      <c r="F36" s="47">
        <f t="shared" si="1"/>
        <v>50807544</v>
      </c>
      <c r="G36" s="45">
        <f t="shared" si="1"/>
        <v>50807544</v>
      </c>
      <c r="H36" s="46">
        <f t="shared" si="1"/>
        <v>29641259</v>
      </c>
      <c r="I36" s="49">
        <f t="shared" si="1"/>
        <v>0</v>
      </c>
      <c r="J36" s="50">
        <f t="shared" si="1"/>
        <v>46211929</v>
      </c>
      <c r="K36" s="45">
        <f t="shared" si="1"/>
        <v>48931608</v>
      </c>
      <c r="L36" s="46">
        <f t="shared" si="1"/>
        <v>47206853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-17000505</v>
      </c>
      <c r="D38" s="61">
        <f aca="true" t="shared" si="2" ref="D38:L38">+D22-D36</f>
        <v>-15412700</v>
      </c>
      <c r="E38" s="62">
        <f t="shared" si="2"/>
        <v>-13231099</v>
      </c>
      <c r="F38" s="63">
        <f t="shared" si="2"/>
        <v>40610</v>
      </c>
      <c r="G38" s="61">
        <f t="shared" si="2"/>
        <v>40610</v>
      </c>
      <c r="H38" s="62">
        <f t="shared" si="2"/>
        <v>-862584</v>
      </c>
      <c r="I38" s="64">
        <f t="shared" si="2"/>
        <v>0</v>
      </c>
      <c r="J38" s="65">
        <f t="shared" si="2"/>
        <v>1</v>
      </c>
      <c r="K38" s="61">
        <f t="shared" si="2"/>
        <v>437496</v>
      </c>
      <c r="L38" s="62">
        <f t="shared" si="2"/>
        <v>3843545</v>
      </c>
    </row>
    <row r="39" spans="1:12" ht="13.5">
      <c r="A39" s="33" t="s">
        <v>54</v>
      </c>
      <c r="B39" s="41"/>
      <c r="C39" s="8">
        <v>0</v>
      </c>
      <c r="D39" s="8">
        <v>13409538</v>
      </c>
      <c r="E39" s="11">
        <v>0</v>
      </c>
      <c r="F39" s="13">
        <v>9137000</v>
      </c>
      <c r="G39" s="8">
        <v>9137000</v>
      </c>
      <c r="H39" s="11">
        <v>0</v>
      </c>
      <c r="I39" s="15">
        <v>0</v>
      </c>
      <c r="J39" s="13">
        <v>24027000</v>
      </c>
      <c r="K39" s="8">
        <v>29183000</v>
      </c>
      <c r="L39" s="11">
        <v>31349000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-17000505</v>
      </c>
      <c r="D42" s="72">
        <f aca="true" t="shared" si="3" ref="D42:L42">SUM(D38:D41)</f>
        <v>-2003162</v>
      </c>
      <c r="E42" s="73">
        <f t="shared" si="3"/>
        <v>-13231099</v>
      </c>
      <c r="F42" s="74">
        <f t="shared" si="3"/>
        <v>9177610</v>
      </c>
      <c r="G42" s="72">
        <f t="shared" si="3"/>
        <v>9177610</v>
      </c>
      <c r="H42" s="73">
        <f t="shared" si="3"/>
        <v>-862584</v>
      </c>
      <c r="I42" s="75">
        <f t="shared" si="3"/>
        <v>0</v>
      </c>
      <c r="J42" s="76">
        <f t="shared" si="3"/>
        <v>24027001</v>
      </c>
      <c r="K42" s="72">
        <f t="shared" si="3"/>
        <v>29620496</v>
      </c>
      <c r="L42" s="73">
        <f t="shared" si="3"/>
        <v>35192545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-17000505</v>
      </c>
      <c r="D44" s="82">
        <f aca="true" t="shared" si="4" ref="D44:L44">+D42-D43</f>
        <v>-2003162</v>
      </c>
      <c r="E44" s="83">
        <f t="shared" si="4"/>
        <v>-13231099</v>
      </c>
      <c r="F44" s="84">
        <f t="shared" si="4"/>
        <v>9177610</v>
      </c>
      <c r="G44" s="82">
        <f t="shared" si="4"/>
        <v>9177610</v>
      </c>
      <c r="H44" s="83">
        <f t="shared" si="4"/>
        <v>-862584</v>
      </c>
      <c r="I44" s="85">
        <f t="shared" si="4"/>
        <v>0</v>
      </c>
      <c r="J44" s="86">
        <f t="shared" si="4"/>
        <v>24027001</v>
      </c>
      <c r="K44" s="82">
        <f t="shared" si="4"/>
        <v>29620496</v>
      </c>
      <c r="L44" s="83">
        <f t="shared" si="4"/>
        <v>35192545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-17000505</v>
      </c>
      <c r="D46" s="72">
        <f aca="true" t="shared" si="5" ref="D46:L46">SUM(D44:D45)</f>
        <v>-2003162</v>
      </c>
      <c r="E46" s="73">
        <f t="shared" si="5"/>
        <v>-13231099</v>
      </c>
      <c r="F46" s="74">
        <f t="shared" si="5"/>
        <v>9177610</v>
      </c>
      <c r="G46" s="72">
        <f t="shared" si="5"/>
        <v>9177610</v>
      </c>
      <c r="H46" s="73">
        <f t="shared" si="5"/>
        <v>-862584</v>
      </c>
      <c r="I46" s="75">
        <f t="shared" si="5"/>
        <v>0</v>
      </c>
      <c r="J46" s="76">
        <f t="shared" si="5"/>
        <v>24027001</v>
      </c>
      <c r="K46" s="72">
        <f t="shared" si="5"/>
        <v>29620496</v>
      </c>
      <c r="L46" s="73">
        <f t="shared" si="5"/>
        <v>35192545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-17000505</v>
      </c>
      <c r="D48" s="92">
        <f aca="true" t="shared" si="6" ref="D48:L48">SUM(D46:D47)</f>
        <v>-2003162</v>
      </c>
      <c r="E48" s="93">
        <f t="shared" si="6"/>
        <v>-13231099</v>
      </c>
      <c r="F48" s="94">
        <f t="shared" si="6"/>
        <v>9177610</v>
      </c>
      <c r="G48" s="92">
        <f t="shared" si="6"/>
        <v>9177610</v>
      </c>
      <c r="H48" s="95">
        <f t="shared" si="6"/>
        <v>-862584</v>
      </c>
      <c r="I48" s="96">
        <f t="shared" si="6"/>
        <v>0</v>
      </c>
      <c r="J48" s="97">
        <f t="shared" si="6"/>
        <v>24027001</v>
      </c>
      <c r="K48" s="92">
        <f t="shared" si="6"/>
        <v>29620496</v>
      </c>
      <c r="L48" s="98">
        <f t="shared" si="6"/>
        <v>35192545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2288849</v>
      </c>
      <c r="D5" s="8">
        <v>2602525</v>
      </c>
      <c r="E5" s="9">
        <v>3137037</v>
      </c>
      <c r="F5" s="10">
        <v>3578000</v>
      </c>
      <c r="G5" s="8">
        <v>3578000</v>
      </c>
      <c r="H5" s="11">
        <v>3881317</v>
      </c>
      <c r="I5" s="12">
        <v>3881994</v>
      </c>
      <c r="J5" s="10">
        <v>7571102</v>
      </c>
      <c r="K5" s="8">
        <v>8017797</v>
      </c>
      <c r="L5" s="11">
        <v>8482830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8729140</v>
      </c>
      <c r="D7" s="8">
        <v>10795362</v>
      </c>
      <c r="E7" s="11">
        <v>12106030</v>
      </c>
      <c r="F7" s="13">
        <v>11746295</v>
      </c>
      <c r="G7" s="8">
        <v>11746295</v>
      </c>
      <c r="H7" s="11">
        <v>12162524</v>
      </c>
      <c r="I7" s="14">
        <v>12310228</v>
      </c>
      <c r="J7" s="13">
        <v>13261195</v>
      </c>
      <c r="K7" s="8">
        <v>14933788</v>
      </c>
      <c r="L7" s="11">
        <v>16815906</v>
      </c>
    </row>
    <row r="8" spans="1:12" ht="13.5">
      <c r="A8" s="35" t="s">
        <v>22</v>
      </c>
      <c r="B8" s="34" t="s">
        <v>19</v>
      </c>
      <c r="C8" s="8">
        <v>3007067</v>
      </c>
      <c r="D8" s="8">
        <v>2065799</v>
      </c>
      <c r="E8" s="11">
        <v>3742162</v>
      </c>
      <c r="F8" s="13">
        <v>5062117</v>
      </c>
      <c r="G8" s="8">
        <v>5062117</v>
      </c>
      <c r="H8" s="11">
        <v>3912023</v>
      </c>
      <c r="I8" s="15">
        <v>3917809</v>
      </c>
      <c r="J8" s="13">
        <v>5604220</v>
      </c>
      <c r="K8" s="8">
        <v>6346925</v>
      </c>
      <c r="L8" s="11">
        <v>7185632</v>
      </c>
    </row>
    <row r="9" spans="1:12" ht="13.5">
      <c r="A9" s="35" t="s">
        <v>23</v>
      </c>
      <c r="B9" s="34" t="s">
        <v>19</v>
      </c>
      <c r="C9" s="8">
        <v>2244953</v>
      </c>
      <c r="D9" s="8">
        <v>2249843</v>
      </c>
      <c r="E9" s="11">
        <v>2695917</v>
      </c>
      <c r="F9" s="13">
        <v>1596584</v>
      </c>
      <c r="G9" s="8">
        <v>1596584</v>
      </c>
      <c r="H9" s="11">
        <v>2983682</v>
      </c>
      <c r="I9" s="15">
        <v>2981702</v>
      </c>
      <c r="J9" s="13">
        <v>2571863</v>
      </c>
      <c r="K9" s="8">
        <v>2973081</v>
      </c>
      <c r="L9" s="11">
        <v>3145519</v>
      </c>
    </row>
    <row r="10" spans="1:12" ht="13.5">
      <c r="A10" s="35" t="s">
        <v>24</v>
      </c>
      <c r="B10" s="34" t="s">
        <v>19</v>
      </c>
      <c r="C10" s="8">
        <v>1193347</v>
      </c>
      <c r="D10" s="8">
        <v>1115236</v>
      </c>
      <c r="E10" s="36">
        <v>1395621</v>
      </c>
      <c r="F10" s="37">
        <v>758918</v>
      </c>
      <c r="G10" s="38">
        <v>758918</v>
      </c>
      <c r="H10" s="36">
        <v>1521116</v>
      </c>
      <c r="I10" s="39">
        <v>1520191</v>
      </c>
      <c r="J10" s="40">
        <v>1314285</v>
      </c>
      <c r="K10" s="38">
        <v>1525545</v>
      </c>
      <c r="L10" s="36">
        <v>1766738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155809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304422</v>
      </c>
      <c r="D12" s="8">
        <v>434743</v>
      </c>
      <c r="E12" s="11">
        <v>834606</v>
      </c>
      <c r="F12" s="13">
        <v>325000</v>
      </c>
      <c r="G12" s="8">
        <v>325000</v>
      </c>
      <c r="H12" s="11">
        <v>1016869</v>
      </c>
      <c r="I12" s="15">
        <v>1044843</v>
      </c>
      <c r="J12" s="13">
        <v>801922</v>
      </c>
      <c r="K12" s="8">
        <v>849234</v>
      </c>
      <c r="L12" s="11">
        <v>898490</v>
      </c>
    </row>
    <row r="13" spans="1:12" ht="13.5">
      <c r="A13" s="33" t="s">
        <v>27</v>
      </c>
      <c r="B13" s="41"/>
      <c r="C13" s="8">
        <v>662951</v>
      </c>
      <c r="D13" s="8">
        <v>390984</v>
      </c>
      <c r="E13" s="11">
        <v>368613</v>
      </c>
      <c r="F13" s="13">
        <v>332752</v>
      </c>
      <c r="G13" s="8">
        <v>332752</v>
      </c>
      <c r="H13" s="11">
        <v>538444</v>
      </c>
      <c r="I13" s="15">
        <v>505433</v>
      </c>
      <c r="J13" s="13">
        <v>590335</v>
      </c>
      <c r="K13" s="8">
        <v>625165</v>
      </c>
      <c r="L13" s="11">
        <v>661424</v>
      </c>
    </row>
    <row r="14" spans="1:12" ht="13.5">
      <c r="A14" s="33" t="s">
        <v>28</v>
      </c>
      <c r="B14" s="41"/>
      <c r="C14" s="8">
        <v>785471</v>
      </c>
      <c r="D14" s="8">
        <v>807642</v>
      </c>
      <c r="E14" s="11">
        <v>179674</v>
      </c>
      <c r="F14" s="13">
        <v>580000</v>
      </c>
      <c r="G14" s="8">
        <v>580000</v>
      </c>
      <c r="H14" s="11">
        <v>559658</v>
      </c>
      <c r="I14" s="15">
        <v>559657</v>
      </c>
      <c r="J14" s="13">
        <v>509858</v>
      </c>
      <c r="K14" s="8">
        <v>540322</v>
      </c>
      <c r="L14" s="11">
        <v>580527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41</v>
      </c>
      <c r="D16" s="8">
        <v>3879093</v>
      </c>
      <c r="E16" s="11">
        <v>620345</v>
      </c>
      <c r="F16" s="13">
        <v>2571000</v>
      </c>
      <c r="G16" s="8">
        <v>2571000</v>
      </c>
      <c r="H16" s="11">
        <v>39680</v>
      </c>
      <c r="I16" s="15">
        <v>1006900</v>
      </c>
      <c r="J16" s="13">
        <v>3580000</v>
      </c>
      <c r="K16" s="8">
        <v>4022500</v>
      </c>
      <c r="L16" s="11">
        <v>4255875</v>
      </c>
    </row>
    <row r="17" spans="1:12" ht="13.5">
      <c r="A17" s="33" t="s">
        <v>31</v>
      </c>
      <c r="B17" s="41"/>
      <c r="C17" s="8">
        <v>487828</v>
      </c>
      <c r="D17" s="8">
        <v>22887</v>
      </c>
      <c r="E17" s="11">
        <v>282830</v>
      </c>
      <c r="F17" s="13">
        <v>287000</v>
      </c>
      <c r="G17" s="8">
        <v>287000</v>
      </c>
      <c r="H17" s="11">
        <v>194535</v>
      </c>
      <c r="I17" s="15">
        <v>460664</v>
      </c>
      <c r="J17" s="13">
        <v>301213</v>
      </c>
      <c r="K17" s="8">
        <v>318984</v>
      </c>
      <c r="L17" s="11">
        <v>337485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270276</v>
      </c>
      <c r="I18" s="15">
        <v>0</v>
      </c>
      <c r="J18" s="13">
        <v>80306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24215079</v>
      </c>
      <c r="D19" s="8">
        <v>22424069</v>
      </c>
      <c r="E19" s="11">
        <v>24486816</v>
      </c>
      <c r="F19" s="13">
        <v>24032000</v>
      </c>
      <c r="G19" s="8">
        <v>24032000</v>
      </c>
      <c r="H19" s="11">
        <v>26101896</v>
      </c>
      <c r="I19" s="15">
        <v>26273157</v>
      </c>
      <c r="J19" s="13">
        <v>26023000</v>
      </c>
      <c r="K19" s="8">
        <v>28451000</v>
      </c>
      <c r="L19" s="11">
        <v>30321600</v>
      </c>
    </row>
    <row r="20" spans="1:12" ht="13.5">
      <c r="A20" s="33" t="s">
        <v>34</v>
      </c>
      <c r="B20" s="41" t="s">
        <v>19</v>
      </c>
      <c r="C20" s="8">
        <v>4565841</v>
      </c>
      <c r="D20" s="8">
        <v>2368077</v>
      </c>
      <c r="E20" s="36">
        <v>17765652</v>
      </c>
      <c r="F20" s="37">
        <v>2169000</v>
      </c>
      <c r="G20" s="38">
        <v>2169000</v>
      </c>
      <c r="H20" s="36">
        <v>1465987</v>
      </c>
      <c r="I20" s="39">
        <v>3086897</v>
      </c>
      <c r="J20" s="40">
        <v>5686838</v>
      </c>
      <c r="K20" s="38">
        <v>1773147</v>
      </c>
      <c r="L20" s="36">
        <v>1877338</v>
      </c>
    </row>
    <row r="21" spans="1:12" ht="13.5">
      <c r="A21" s="33" t="s">
        <v>35</v>
      </c>
      <c r="B21" s="41"/>
      <c r="C21" s="8">
        <v>182907</v>
      </c>
      <c r="D21" s="8">
        <v>0</v>
      </c>
      <c r="E21" s="11">
        <v>0</v>
      </c>
      <c r="F21" s="13">
        <v>5000000</v>
      </c>
      <c r="G21" s="8">
        <v>5000000</v>
      </c>
      <c r="H21" s="42">
        <v>362000</v>
      </c>
      <c r="I21" s="15">
        <v>0</v>
      </c>
      <c r="J21" s="13">
        <v>5305000</v>
      </c>
      <c r="K21" s="8">
        <v>1600000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48667896</v>
      </c>
      <c r="D22" s="45">
        <f aca="true" t="shared" si="0" ref="D22:L22">SUM(D5:D21)</f>
        <v>49156260</v>
      </c>
      <c r="E22" s="46">
        <f t="shared" si="0"/>
        <v>67615303</v>
      </c>
      <c r="F22" s="47">
        <f t="shared" si="0"/>
        <v>58038666</v>
      </c>
      <c r="G22" s="45">
        <f t="shared" si="0"/>
        <v>58038666</v>
      </c>
      <c r="H22" s="48">
        <f t="shared" si="0"/>
        <v>55165816</v>
      </c>
      <c r="I22" s="49">
        <f t="shared" si="0"/>
        <v>57549475</v>
      </c>
      <c r="J22" s="50">
        <f t="shared" si="0"/>
        <v>73201137</v>
      </c>
      <c r="K22" s="45">
        <f t="shared" si="0"/>
        <v>71977488</v>
      </c>
      <c r="L22" s="46">
        <f t="shared" si="0"/>
        <v>76329364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18712277</v>
      </c>
      <c r="D25" s="8">
        <v>22187621</v>
      </c>
      <c r="E25" s="11">
        <v>23246555</v>
      </c>
      <c r="F25" s="12">
        <v>25125000</v>
      </c>
      <c r="G25" s="8">
        <v>25125000</v>
      </c>
      <c r="H25" s="14">
        <v>24669566</v>
      </c>
      <c r="I25" s="15">
        <v>26241454</v>
      </c>
      <c r="J25" s="13">
        <v>26960638</v>
      </c>
      <c r="K25" s="8">
        <v>28836740</v>
      </c>
      <c r="L25" s="11">
        <v>30818642</v>
      </c>
    </row>
    <row r="26" spans="1:12" ht="13.5">
      <c r="A26" s="35" t="s">
        <v>39</v>
      </c>
      <c r="B26" s="34"/>
      <c r="C26" s="8">
        <v>1948796</v>
      </c>
      <c r="D26" s="8">
        <v>2498053</v>
      </c>
      <c r="E26" s="11">
        <v>2524362</v>
      </c>
      <c r="F26" s="13">
        <v>3004094</v>
      </c>
      <c r="G26" s="8">
        <v>3004094</v>
      </c>
      <c r="H26" s="11">
        <v>2569500</v>
      </c>
      <c r="I26" s="15">
        <v>2258727</v>
      </c>
      <c r="J26" s="13">
        <v>2639699</v>
      </c>
      <c r="K26" s="8">
        <v>2818496</v>
      </c>
      <c r="L26" s="11">
        <v>3006615</v>
      </c>
    </row>
    <row r="27" spans="1:12" ht="13.5">
      <c r="A27" s="35" t="s">
        <v>40</v>
      </c>
      <c r="B27" s="34" t="s">
        <v>41</v>
      </c>
      <c r="C27" s="8">
        <v>4483320</v>
      </c>
      <c r="D27" s="8">
        <v>6689570</v>
      </c>
      <c r="E27" s="11">
        <v>119889</v>
      </c>
      <c r="F27" s="13">
        <v>4011658</v>
      </c>
      <c r="G27" s="8">
        <v>4011658</v>
      </c>
      <c r="H27" s="11">
        <v>867241</v>
      </c>
      <c r="I27" s="15">
        <v>5321007</v>
      </c>
      <c r="J27" s="13">
        <v>4011658</v>
      </c>
      <c r="K27" s="8">
        <v>4507495</v>
      </c>
      <c r="L27" s="11">
        <v>4768929</v>
      </c>
    </row>
    <row r="28" spans="1:12" ht="13.5">
      <c r="A28" s="35" t="s">
        <v>42</v>
      </c>
      <c r="B28" s="34" t="s">
        <v>19</v>
      </c>
      <c r="C28" s="8">
        <v>8220930</v>
      </c>
      <c r="D28" s="8">
        <v>8936295</v>
      </c>
      <c r="E28" s="11">
        <v>8142078</v>
      </c>
      <c r="F28" s="12">
        <v>7781705</v>
      </c>
      <c r="G28" s="8">
        <v>7781705</v>
      </c>
      <c r="H28" s="14">
        <v>17256</v>
      </c>
      <c r="I28" s="15">
        <v>10393463</v>
      </c>
      <c r="J28" s="13">
        <v>8256600</v>
      </c>
      <c r="K28" s="8">
        <v>8743112</v>
      </c>
      <c r="L28" s="11">
        <v>9250932</v>
      </c>
    </row>
    <row r="29" spans="1:12" ht="13.5">
      <c r="A29" s="35" t="s">
        <v>43</v>
      </c>
      <c r="B29" s="34"/>
      <c r="C29" s="8">
        <v>1086378</v>
      </c>
      <c r="D29" s="8">
        <v>3476067</v>
      </c>
      <c r="E29" s="11">
        <v>5544196</v>
      </c>
      <c r="F29" s="13">
        <v>680400</v>
      </c>
      <c r="G29" s="8">
        <v>680400</v>
      </c>
      <c r="H29" s="11">
        <v>1460210</v>
      </c>
      <c r="I29" s="15">
        <v>8342303</v>
      </c>
      <c r="J29" s="13">
        <v>541526</v>
      </c>
      <c r="K29" s="8">
        <v>573372</v>
      </c>
      <c r="L29" s="11">
        <v>605967</v>
      </c>
    </row>
    <row r="30" spans="1:12" ht="13.5">
      <c r="A30" s="35" t="s">
        <v>44</v>
      </c>
      <c r="B30" s="34" t="s">
        <v>19</v>
      </c>
      <c r="C30" s="8">
        <v>9571786</v>
      </c>
      <c r="D30" s="8">
        <v>10372009</v>
      </c>
      <c r="E30" s="11">
        <v>11835337</v>
      </c>
      <c r="F30" s="12">
        <v>12133435</v>
      </c>
      <c r="G30" s="8">
        <v>12133435</v>
      </c>
      <c r="H30" s="14">
        <v>3535433</v>
      </c>
      <c r="I30" s="15">
        <v>12838864</v>
      </c>
      <c r="J30" s="13">
        <v>12488129</v>
      </c>
      <c r="K30" s="8">
        <v>13224929</v>
      </c>
      <c r="L30" s="11">
        <v>13991975</v>
      </c>
    </row>
    <row r="31" spans="1:12" ht="13.5">
      <c r="A31" s="35" t="s">
        <v>45</v>
      </c>
      <c r="B31" s="34" t="s">
        <v>46</v>
      </c>
      <c r="C31" s="8">
        <v>1089419</v>
      </c>
      <c r="D31" s="8">
        <v>1191139</v>
      </c>
      <c r="E31" s="11">
        <v>532374</v>
      </c>
      <c r="F31" s="13">
        <v>1835626</v>
      </c>
      <c r="G31" s="8">
        <v>1835626</v>
      </c>
      <c r="H31" s="11">
        <v>1699064</v>
      </c>
      <c r="I31" s="15">
        <v>1099376</v>
      </c>
      <c r="J31" s="13">
        <v>1202550</v>
      </c>
      <c r="K31" s="8">
        <v>1273501</v>
      </c>
      <c r="L31" s="11">
        <v>1347365</v>
      </c>
    </row>
    <row r="32" spans="1:12" ht="13.5">
      <c r="A32" s="35" t="s">
        <v>47</v>
      </c>
      <c r="B32" s="34"/>
      <c r="C32" s="8">
        <v>63811</v>
      </c>
      <c r="D32" s="8">
        <v>0</v>
      </c>
      <c r="E32" s="11">
        <v>82847</v>
      </c>
      <c r="F32" s="12">
        <v>221000</v>
      </c>
      <c r="G32" s="8">
        <v>221000</v>
      </c>
      <c r="H32" s="14">
        <v>1773677</v>
      </c>
      <c r="I32" s="15">
        <v>40500</v>
      </c>
      <c r="J32" s="13">
        <v>577209</v>
      </c>
      <c r="K32" s="8">
        <v>611264</v>
      </c>
      <c r="L32" s="11">
        <v>646718</v>
      </c>
    </row>
    <row r="33" spans="1:12" ht="13.5">
      <c r="A33" s="35" t="s">
        <v>48</v>
      </c>
      <c r="B33" s="34"/>
      <c r="C33" s="8">
        <v>0</v>
      </c>
      <c r="D33" s="8">
        <v>1420991</v>
      </c>
      <c r="E33" s="11">
        <v>0</v>
      </c>
      <c r="F33" s="13">
        <v>0</v>
      </c>
      <c r="G33" s="8">
        <v>0</v>
      </c>
      <c r="H33" s="11">
        <v>5072115</v>
      </c>
      <c r="I33" s="15">
        <v>0</v>
      </c>
      <c r="J33" s="13">
        <v>894785</v>
      </c>
      <c r="K33" s="8">
        <v>947963</v>
      </c>
      <c r="L33" s="11">
        <v>1002679</v>
      </c>
    </row>
    <row r="34" spans="1:12" ht="13.5">
      <c r="A34" s="35" t="s">
        <v>49</v>
      </c>
      <c r="B34" s="34" t="s">
        <v>50</v>
      </c>
      <c r="C34" s="8">
        <v>11998784</v>
      </c>
      <c r="D34" s="8">
        <v>12705314</v>
      </c>
      <c r="E34" s="11">
        <v>16500832</v>
      </c>
      <c r="F34" s="12">
        <v>8806778</v>
      </c>
      <c r="G34" s="8">
        <v>8806778</v>
      </c>
      <c r="H34" s="11">
        <v>8755979</v>
      </c>
      <c r="I34" s="15">
        <v>18687280</v>
      </c>
      <c r="J34" s="13">
        <v>8229329</v>
      </c>
      <c r="K34" s="8">
        <v>8580981</v>
      </c>
      <c r="L34" s="11">
        <v>9044126</v>
      </c>
    </row>
    <row r="35" spans="1:12" ht="13.5">
      <c r="A35" s="33" t="s">
        <v>51</v>
      </c>
      <c r="B35" s="41"/>
      <c r="C35" s="8">
        <v>0</v>
      </c>
      <c r="D35" s="8">
        <v>-192531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57175501</v>
      </c>
      <c r="D36" s="45">
        <f aca="true" t="shared" si="1" ref="D36:L36">SUM(D25:D35)</f>
        <v>69284528</v>
      </c>
      <c r="E36" s="46">
        <f t="shared" si="1"/>
        <v>68528470</v>
      </c>
      <c r="F36" s="47">
        <f t="shared" si="1"/>
        <v>63599696</v>
      </c>
      <c r="G36" s="45">
        <f t="shared" si="1"/>
        <v>63599696</v>
      </c>
      <c r="H36" s="46">
        <f t="shared" si="1"/>
        <v>50420041</v>
      </c>
      <c r="I36" s="49">
        <f t="shared" si="1"/>
        <v>85222974</v>
      </c>
      <c r="J36" s="50">
        <f t="shared" si="1"/>
        <v>65802123</v>
      </c>
      <c r="K36" s="45">
        <f t="shared" si="1"/>
        <v>70117853</v>
      </c>
      <c r="L36" s="46">
        <f t="shared" si="1"/>
        <v>74483948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-8507605</v>
      </c>
      <c r="D38" s="61">
        <f aca="true" t="shared" si="2" ref="D38:L38">+D22-D36</f>
        <v>-20128268</v>
      </c>
      <c r="E38" s="62">
        <f t="shared" si="2"/>
        <v>-913167</v>
      </c>
      <c r="F38" s="63">
        <f t="shared" si="2"/>
        <v>-5561030</v>
      </c>
      <c r="G38" s="61">
        <f t="shared" si="2"/>
        <v>-5561030</v>
      </c>
      <c r="H38" s="62">
        <f t="shared" si="2"/>
        <v>4745775</v>
      </c>
      <c r="I38" s="64">
        <f t="shared" si="2"/>
        <v>-27673499</v>
      </c>
      <c r="J38" s="65">
        <f t="shared" si="2"/>
        <v>7399014</v>
      </c>
      <c r="K38" s="61">
        <f t="shared" si="2"/>
        <v>1859635</v>
      </c>
      <c r="L38" s="62">
        <f t="shared" si="2"/>
        <v>1845416</v>
      </c>
    </row>
    <row r="39" spans="1:12" ht="13.5">
      <c r="A39" s="33" t="s">
        <v>54</v>
      </c>
      <c r="B39" s="41"/>
      <c r="C39" s="8">
        <v>9627636</v>
      </c>
      <c r="D39" s="8">
        <v>23168164</v>
      </c>
      <c r="E39" s="11">
        <v>18336093</v>
      </c>
      <c r="F39" s="13">
        <v>14283100</v>
      </c>
      <c r="G39" s="8">
        <v>14283100</v>
      </c>
      <c r="H39" s="11">
        <v>0</v>
      </c>
      <c r="I39" s="15">
        <v>8328302</v>
      </c>
      <c r="J39" s="13">
        <v>14055000</v>
      </c>
      <c r="K39" s="8">
        <v>9814000</v>
      </c>
      <c r="L39" s="11">
        <v>10110000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1120031</v>
      </c>
      <c r="D42" s="72">
        <f aca="true" t="shared" si="3" ref="D42:L42">SUM(D38:D41)</f>
        <v>3039896</v>
      </c>
      <c r="E42" s="73">
        <f t="shared" si="3"/>
        <v>17422926</v>
      </c>
      <c r="F42" s="74">
        <f t="shared" si="3"/>
        <v>8722070</v>
      </c>
      <c r="G42" s="72">
        <f t="shared" si="3"/>
        <v>8722070</v>
      </c>
      <c r="H42" s="73">
        <f t="shared" si="3"/>
        <v>4745775</v>
      </c>
      <c r="I42" s="75">
        <f t="shared" si="3"/>
        <v>-19345197</v>
      </c>
      <c r="J42" s="76">
        <f t="shared" si="3"/>
        <v>21454014</v>
      </c>
      <c r="K42" s="72">
        <f t="shared" si="3"/>
        <v>11673635</v>
      </c>
      <c r="L42" s="73">
        <f t="shared" si="3"/>
        <v>11955416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1120031</v>
      </c>
      <c r="D44" s="82">
        <f aca="true" t="shared" si="4" ref="D44:L44">+D42-D43</f>
        <v>3039896</v>
      </c>
      <c r="E44" s="83">
        <f t="shared" si="4"/>
        <v>17422926</v>
      </c>
      <c r="F44" s="84">
        <f t="shared" si="4"/>
        <v>8722070</v>
      </c>
      <c r="G44" s="82">
        <f t="shared" si="4"/>
        <v>8722070</v>
      </c>
      <c r="H44" s="83">
        <f t="shared" si="4"/>
        <v>4745775</v>
      </c>
      <c r="I44" s="85">
        <f t="shared" si="4"/>
        <v>-19345197</v>
      </c>
      <c r="J44" s="86">
        <f t="shared" si="4"/>
        <v>21454014</v>
      </c>
      <c r="K44" s="82">
        <f t="shared" si="4"/>
        <v>11673635</v>
      </c>
      <c r="L44" s="83">
        <f t="shared" si="4"/>
        <v>11955416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1120031</v>
      </c>
      <c r="D46" s="72">
        <f aca="true" t="shared" si="5" ref="D46:L46">SUM(D44:D45)</f>
        <v>3039896</v>
      </c>
      <c r="E46" s="73">
        <f t="shared" si="5"/>
        <v>17422926</v>
      </c>
      <c r="F46" s="74">
        <f t="shared" si="5"/>
        <v>8722070</v>
      </c>
      <c r="G46" s="72">
        <f t="shared" si="5"/>
        <v>8722070</v>
      </c>
      <c r="H46" s="73">
        <f t="shared" si="5"/>
        <v>4745775</v>
      </c>
      <c r="I46" s="75">
        <f t="shared" si="5"/>
        <v>-19345197</v>
      </c>
      <c r="J46" s="76">
        <f t="shared" si="5"/>
        <v>21454014</v>
      </c>
      <c r="K46" s="72">
        <f t="shared" si="5"/>
        <v>11673635</v>
      </c>
      <c r="L46" s="73">
        <f t="shared" si="5"/>
        <v>11955416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1120031</v>
      </c>
      <c r="D48" s="92">
        <f aca="true" t="shared" si="6" ref="D48:L48">SUM(D46:D47)</f>
        <v>3039896</v>
      </c>
      <c r="E48" s="93">
        <f t="shared" si="6"/>
        <v>17422926</v>
      </c>
      <c r="F48" s="94">
        <f t="shared" si="6"/>
        <v>8722070</v>
      </c>
      <c r="G48" s="92">
        <f t="shared" si="6"/>
        <v>8722070</v>
      </c>
      <c r="H48" s="95">
        <f t="shared" si="6"/>
        <v>4745775</v>
      </c>
      <c r="I48" s="96">
        <f t="shared" si="6"/>
        <v>-19345197</v>
      </c>
      <c r="J48" s="97">
        <f t="shared" si="6"/>
        <v>21454014</v>
      </c>
      <c r="K48" s="92">
        <f t="shared" si="6"/>
        <v>11673635</v>
      </c>
      <c r="L48" s="98">
        <f t="shared" si="6"/>
        <v>11955416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7696812</v>
      </c>
      <c r="D5" s="8">
        <v>7960250</v>
      </c>
      <c r="E5" s="9">
        <v>9194595</v>
      </c>
      <c r="F5" s="10">
        <v>10295859</v>
      </c>
      <c r="G5" s="8">
        <v>10295859</v>
      </c>
      <c r="H5" s="11">
        <v>1157021</v>
      </c>
      <c r="I5" s="12">
        <v>43567583</v>
      </c>
      <c r="J5" s="10">
        <v>14894000</v>
      </c>
      <c r="K5" s="8">
        <v>15772000</v>
      </c>
      <c r="L5" s="11">
        <v>16688000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12229281</v>
      </c>
      <c r="D7" s="8">
        <v>13767608</v>
      </c>
      <c r="E7" s="11">
        <v>6875173</v>
      </c>
      <c r="F7" s="13">
        <v>16262652</v>
      </c>
      <c r="G7" s="8">
        <v>16262652</v>
      </c>
      <c r="H7" s="11">
        <v>17706984</v>
      </c>
      <c r="I7" s="14">
        <v>0</v>
      </c>
      <c r="J7" s="13">
        <v>19827132</v>
      </c>
      <c r="K7" s="8">
        <v>21866653</v>
      </c>
      <c r="L7" s="11">
        <v>23134919</v>
      </c>
    </row>
    <row r="8" spans="1:12" ht="13.5">
      <c r="A8" s="35" t="s">
        <v>22</v>
      </c>
      <c r="B8" s="34" t="s">
        <v>19</v>
      </c>
      <c r="C8" s="8">
        <v>8046529</v>
      </c>
      <c r="D8" s="8">
        <v>9171122</v>
      </c>
      <c r="E8" s="11">
        <v>12768804</v>
      </c>
      <c r="F8" s="13">
        <v>11406388</v>
      </c>
      <c r="G8" s="8">
        <v>11406388</v>
      </c>
      <c r="H8" s="11">
        <v>13598233</v>
      </c>
      <c r="I8" s="15">
        <v>0</v>
      </c>
      <c r="J8" s="13">
        <v>18659000</v>
      </c>
      <c r="K8" s="8">
        <v>19760000</v>
      </c>
      <c r="L8" s="11">
        <v>20905906</v>
      </c>
    </row>
    <row r="9" spans="1:12" ht="13.5">
      <c r="A9" s="35" t="s">
        <v>23</v>
      </c>
      <c r="B9" s="34" t="s">
        <v>19</v>
      </c>
      <c r="C9" s="8">
        <v>3065501</v>
      </c>
      <c r="D9" s="8">
        <v>3226001</v>
      </c>
      <c r="E9" s="11">
        <v>7707118</v>
      </c>
      <c r="F9" s="13">
        <v>3850992</v>
      </c>
      <c r="G9" s="8">
        <v>3850992</v>
      </c>
      <c r="H9" s="11">
        <v>8333274</v>
      </c>
      <c r="I9" s="15">
        <v>8333311</v>
      </c>
      <c r="J9" s="13">
        <v>8935547</v>
      </c>
      <c r="K9" s="8">
        <v>9462744</v>
      </c>
      <c r="L9" s="11">
        <v>10011583</v>
      </c>
    </row>
    <row r="10" spans="1:12" ht="13.5">
      <c r="A10" s="35" t="s">
        <v>24</v>
      </c>
      <c r="B10" s="34" t="s">
        <v>19</v>
      </c>
      <c r="C10" s="8">
        <v>1176593</v>
      </c>
      <c r="D10" s="8">
        <v>1245241</v>
      </c>
      <c r="E10" s="36">
        <v>3111935</v>
      </c>
      <c r="F10" s="37">
        <v>1463070</v>
      </c>
      <c r="G10" s="38">
        <v>1463070</v>
      </c>
      <c r="H10" s="36">
        <v>3393293</v>
      </c>
      <c r="I10" s="39">
        <v>3399505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730173</v>
      </c>
      <c r="D12" s="8">
        <v>782172</v>
      </c>
      <c r="E12" s="11">
        <v>866198</v>
      </c>
      <c r="F12" s="13">
        <v>16637773</v>
      </c>
      <c r="G12" s="8">
        <v>16637773</v>
      </c>
      <c r="H12" s="11">
        <v>787517</v>
      </c>
      <c r="I12" s="15">
        <v>764960</v>
      </c>
      <c r="J12" s="13">
        <v>17434062</v>
      </c>
      <c r="K12" s="8">
        <v>18462674</v>
      </c>
      <c r="L12" s="11">
        <v>19532553</v>
      </c>
    </row>
    <row r="13" spans="1:12" ht="13.5">
      <c r="A13" s="33" t="s">
        <v>27</v>
      </c>
      <c r="B13" s="41"/>
      <c r="C13" s="8">
        <v>98482</v>
      </c>
      <c r="D13" s="8">
        <v>104364</v>
      </c>
      <c r="E13" s="11">
        <v>1491210</v>
      </c>
      <c r="F13" s="13">
        <v>143380</v>
      </c>
      <c r="G13" s="8">
        <v>143380</v>
      </c>
      <c r="H13" s="11">
        <v>131448</v>
      </c>
      <c r="I13" s="15">
        <v>1798955</v>
      </c>
      <c r="J13" s="13">
        <v>47247</v>
      </c>
      <c r="K13" s="8">
        <v>50034</v>
      </c>
      <c r="L13" s="11">
        <v>52936</v>
      </c>
    </row>
    <row r="14" spans="1:12" ht="13.5">
      <c r="A14" s="33" t="s">
        <v>28</v>
      </c>
      <c r="B14" s="41"/>
      <c r="C14" s="8">
        <v>641156</v>
      </c>
      <c r="D14" s="8">
        <v>1206818</v>
      </c>
      <c r="E14" s="11">
        <v>0</v>
      </c>
      <c r="F14" s="13">
        <v>1140791</v>
      </c>
      <c r="G14" s="8">
        <v>1140791</v>
      </c>
      <c r="H14" s="11">
        <v>1341636</v>
      </c>
      <c r="I14" s="15">
        <v>0</v>
      </c>
      <c r="J14" s="13">
        <v>1228628</v>
      </c>
      <c r="K14" s="8">
        <v>1301117</v>
      </c>
      <c r="L14" s="11">
        <v>1376582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32010</v>
      </c>
      <c r="D16" s="8">
        <v>33591</v>
      </c>
      <c r="E16" s="11">
        <v>93722</v>
      </c>
      <c r="F16" s="13">
        <v>459255</v>
      </c>
      <c r="G16" s="8">
        <v>459255</v>
      </c>
      <c r="H16" s="11">
        <v>27394</v>
      </c>
      <c r="I16" s="15">
        <v>13581</v>
      </c>
      <c r="J16" s="13">
        <v>38530</v>
      </c>
      <c r="K16" s="8">
        <v>41151</v>
      </c>
      <c r="L16" s="11">
        <v>42798</v>
      </c>
    </row>
    <row r="17" spans="1:12" ht="13.5">
      <c r="A17" s="33" t="s">
        <v>31</v>
      </c>
      <c r="B17" s="41"/>
      <c r="C17" s="8">
        <v>100</v>
      </c>
      <c r="D17" s="8">
        <v>450</v>
      </c>
      <c r="E17" s="11">
        <v>200</v>
      </c>
      <c r="F17" s="13">
        <v>749</v>
      </c>
      <c r="G17" s="8">
        <v>749</v>
      </c>
      <c r="H17" s="11">
        <v>28711</v>
      </c>
      <c r="I17" s="15">
        <v>703281</v>
      </c>
      <c r="J17" s="13">
        <v>646417</v>
      </c>
      <c r="K17" s="8">
        <v>683899</v>
      </c>
      <c r="L17" s="11">
        <v>724017</v>
      </c>
    </row>
    <row r="18" spans="1:12" ht="13.5">
      <c r="A18" s="35" t="s">
        <v>32</v>
      </c>
      <c r="B18" s="34"/>
      <c r="C18" s="8">
        <v>1055429</v>
      </c>
      <c r="D18" s="8">
        <v>1084920</v>
      </c>
      <c r="E18" s="11">
        <v>1180960</v>
      </c>
      <c r="F18" s="13">
        <v>604497</v>
      </c>
      <c r="G18" s="8">
        <v>604497</v>
      </c>
      <c r="H18" s="11">
        <v>0</v>
      </c>
      <c r="I18" s="15">
        <v>431476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21171433</v>
      </c>
      <c r="D19" s="8">
        <v>25975505</v>
      </c>
      <c r="E19" s="11">
        <v>28211365</v>
      </c>
      <c r="F19" s="13">
        <v>30886000</v>
      </c>
      <c r="G19" s="8">
        <v>30886000</v>
      </c>
      <c r="H19" s="11">
        <v>26191921</v>
      </c>
      <c r="I19" s="15">
        <v>29537156</v>
      </c>
      <c r="J19" s="13">
        <v>30305032</v>
      </c>
      <c r="K19" s="8">
        <v>31759294</v>
      </c>
      <c r="L19" s="11">
        <v>33912139</v>
      </c>
    </row>
    <row r="20" spans="1:12" ht="13.5">
      <c r="A20" s="33" t="s">
        <v>34</v>
      </c>
      <c r="B20" s="41" t="s">
        <v>19</v>
      </c>
      <c r="C20" s="8">
        <v>1225968</v>
      </c>
      <c r="D20" s="8">
        <v>2089207</v>
      </c>
      <c r="E20" s="36">
        <v>518860</v>
      </c>
      <c r="F20" s="37">
        <v>2169996</v>
      </c>
      <c r="G20" s="38">
        <v>2169996</v>
      </c>
      <c r="H20" s="36">
        <v>2621530</v>
      </c>
      <c r="I20" s="39">
        <v>442478</v>
      </c>
      <c r="J20" s="40">
        <v>263969</v>
      </c>
      <c r="K20" s="38">
        <v>279431</v>
      </c>
      <c r="L20" s="36">
        <v>295609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57169467</v>
      </c>
      <c r="D22" s="45">
        <f aca="true" t="shared" si="0" ref="D22:L22">SUM(D5:D21)</f>
        <v>66647249</v>
      </c>
      <c r="E22" s="46">
        <f t="shared" si="0"/>
        <v>72020140</v>
      </c>
      <c r="F22" s="47">
        <f t="shared" si="0"/>
        <v>95321402</v>
      </c>
      <c r="G22" s="45">
        <f t="shared" si="0"/>
        <v>95321402</v>
      </c>
      <c r="H22" s="48">
        <f t="shared" si="0"/>
        <v>75318962</v>
      </c>
      <c r="I22" s="49">
        <f t="shared" si="0"/>
        <v>88992286</v>
      </c>
      <c r="J22" s="50">
        <f t="shared" si="0"/>
        <v>112279564</v>
      </c>
      <c r="K22" s="45">
        <f t="shared" si="0"/>
        <v>119438997</v>
      </c>
      <c r="L22" s="46">
        <f t="shared" si="0"/>
        <v>126677042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30499201</v>
      </c>
      <c r="D25" s="8">
        <v>31696052</v>
      </c>
      <c r="E25" s="11">
        <v>35591423</v>
      </c>
      <c r="F25" s="12">
        <v>39936094</v>
      </c>
      <c r="G25" s="8">
        <v>39936094</v>
      </c>
      <c r="H25" s="14">
        <v>36232130</v>
      </c>
      <c r="I25" s="15">
        <v>38242393</v>
      </c>
      <c r="J25" s="13">
        <v>46652000</v>
      </c>
      <c r="K25" s="8">
        <v>49409000</v>
      </c>
      <c r="L25" s="11">
        <v>52280000</v>
      </c>
    </row>
    <row r="26" spans="1:12" ht="13.5">
      <c r="A26" s="35" t="s">
        <v>39</v>
      </c>
      <c r="B26" s="34"/>
      <c r="C26" s="8">
        <v>2020672</v>
      </c>
      <c r="D26" s="8">
        <v>2456549</v>
      </c>
      <c r="E26" s="11">
        <v>3169774</v>
      </c>
      <c r="F26" s="13">
        <v>3096224</v>
      </c>
      <c r="G26" s="8">
        <v>3096224</v>
      </c>
      <c r="H26" s="11">
        <v>2834592</v>
      </c>
      <c r="I26" s="15">
        <v>2834590</v>
      </c>
      <c r="J26" s="13">
        <v>3305681</v>
      </c>
      <c r="K26" s="8">
        <v>3504021</v>
      </c>
      <c r="L26" s="11">
        <v>3714263</v>
      </c>
    </row>
    <row r="27" spans="1:12" ht="13.5">
      <c r="A27" s="35" t="s">
        <v>40</v>
      </c>
      <c r="B27" s="34" t="s">
        <v>41</v>
      </c>
      <c r="C27" s="8">
        <v>8139060</v>
      </c>
      <c r="D27" s="8">
        <v>6544289</v>
      </c>
      <c r="E27" s="11">
        <v>8928913</v>
      </c>
      <c r="F27" s="13">
        <v>7705212</v>
      </c>
      <c r="G27" s="8">
        <v>7705212</v>
      </c>
      <c r="H27" s="11">
        <v>0</v>
      </c>
      <c r="I27" s="15">
        <v>10822489</v>
      </c>
      <c r="J27" s="13">
        <v>2985012</v>
      </c>
      <c r="K27" s="8">
        <v>8456126</v>
      </c>
      <c r="L27" s="11">
        <v>8946472</v>
      </c>
    </row>
    <row r="28" spans="1:12" ht="13.5">
      <c r="A28" s="35" t="s">
        <v>42</v>
      </c>
      <c r="B28" s="34" t="s">
        <v>19</v>
      </c>
      <c r="C28" s="8">
        <v>16953732</v>
      </c>
      <c r="D28" s="8">
        <v>16051795</v>
      </c>
      <c r="E28" s="11">
        <v>25036813</v>
      </c>
      <c r="F28" s="12">
        <v>13068770</v>
      </c>
      <c r="G28" s="8">
        <v>13068770</v>
      </c>
      <c r="H28" s="14">
        <v>0</v>
      </c>
      <c r="I28" s="15">
        <v>39220341</v>
      </c>
      <c r="J28" s="13">
        <v>13865964</v>
      </c>
      <c r="K28" s="8">
        <v>14684057</v>
      </c>
      <c r="L28" s="11">
        <v>15535732</v>
      </c>
    </row>
    <row r="29" spans="1:12" ht="13.5">
      <c r="A29" s="35" t="s">
        <v>43</v>
      </c>
      <c r="B29" s="34"/>
      <c r="C29" s="8">
        <v>669785</v>
      </c>
      <c r="D29" s="8">
        <v>503021</v>
      </c>
      <c r="E29" s="11">
        <v>1590049</v>
      </c>
      <c r="F29" s="13">
        <v>866797</v>
      </c>
      <c r="G29" s="8">
        <v>866797</v>
      </c>
      <c r="H29" s="11">
        <v>1082701</v>
      </c>
      <c r="I29" s="15">
        <v>0</v>
      </c>
      <c r="J29" s="13">
        <v>1941092</v>
      </c>
      <c r="K29" s="8">
        <v>2055712</v>
      </c>
      <c r="L29" s="11">
        <v>2174685</v>
      </c>
    </row>
    <row r="30" spans="1:12" ht="13.5">
      <c r="A30" s="35" t="s">
        <v>44</v>
      </c>
      <c r="B30" s="34" t="s">
        <v>19</v>
      </c>
      <c r="C30" s="8">
        <v>13457492</v>
      </c>
      <c r="D30" s="8">
        <v>14622647</v>
      </c>
      <c r="E30" s="11">
        <v>22564219</v>
      </c>
      <c r="F30" s="12">
        <v>19058656</v>
      </c>
      <c r="G30" s="8">
        <v>19058656</v>
      </c>
      <c r="H30" s="14">
        <v>18647552</v>
      </c>
      <c r="I30" s="15">
        <v>19185553</v>
      </c>
      <c r="J30" s="13">
        <v>19282675</v>
      </c>
      <c r="K30" s="8">
        <v>21414286</v>
      </c>
      <c r="L30" s="11">
        <v>22656315</v>
      </c>
    </row>
    <row r="31" spans="1:12" ht="13.5">
      <c r="A31" s="35" t="s">
        <v>45</v>
      </c>
      <c r="B31" s="34" t="s">
        <v>46</v>
      </c>
      <c r="C31" s="8">
        <v>4364864</v>
      </c>
      <c r="D31" s="8">
        <v>0</v>
      </c>
      <c r="E31" s="11">
        <v>2830397</v>
      </c>
      <c r="F31" s="13">
        <v>0</v>
      </c>
      <c r="G31" s="8">
        <v>0</v>
      </c>
      <c r="H31" s="11">
        <v>3020108</v>
      </c>
      <c r="I31" s="15">
        <v>3015413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5861742</v>
      </c>
      <c r="D32" s="8">
        <v>3146240</v>
      </c>
      <c r="E32" s="11">
        <v>4001078</v>
      </c>
      <c r="F32" s="12">
        <v>3832527</v>
      </c>
      <c r="G32" s="8">
        <v>3832527</v>
      </c>
      <c r="H32" s="14">
        <v>5096049</v>
      </c>
      <c r="I32" s="15">
        <v>4852952</v>
      </c>
      <c r="J32" s="13">
        <v>14811000</v>
      </c>
      <c r="K32" s="8">
        <v>15685000</v>
      </c>
      <c r="L32" s="11">
        <v>16594000</v>
      </c>
    </row>
    <row r="33" spans="1:12" ht="13.5">
      <c r="A33" s="35" t="s">
        <v>48</v>
      </c>
      <c r="B33" s="34"/>
      <c r="C33" s="8">
        <v>70605</v>
      </c>
      <c r="D33" s="8">
        <v>56187</v>
      </c>
      <c r="E33" s="11">
        <v>0</v>
      </c>
      <c r="F33" s="13">
        <v>48884</v>
      </c>
      <c r="G33" s="8">
        <v>48884</v>
      </c>
      <c r="H33" s="11">
        <v>14548937</v>
      </c>
      <c r="I33" s="15">
        <v>10617043</v>
      </c>
      <c r="J33" s="13">
        <v>6117854</v>
      </c>
      <c r="K33" s="8">
        <v>6478501</v>
      </c>
      <c r="L33" s="11">
        <v>6854377</v>
      </c>
    </row>
    <row r="34" spans="1:12" ht="13.5">
      <c r="A34" s="35" t="s">
        <v>49</v>
      </c>
      <c r="B34" s="34" t="s">
        <v>50</v>
      </c>
      <c r="C34" s="8">
        <v>8410959</v>
      </c>
      <c r="D34" s="8">
        <v>11921402</v>
      </c>
      <c r="E34" s="11">
        <v>8932103</v>
      </c>
      <c r="F34" s="12">
        <v>14720849</v>
      </c>
      <c r="G34" s="8">
        <v>14720849</v>
      </c>
      <c r="H34" s="11">
        <v>6507479</v>
      </c>
      <c r="I34" s="15">
        <v>14714504</v>
      </c>
      <c r="J34" s="13">
        <v>9959722</v>
      </c>
      <c r="K34" s="8">
        <v>10547297</v>
      </c>
      <c r="L34" s="11">
        <v>11145635</v>
      </c>
    </row>
    <row r="35" spans="1:12" ht="13.5">
      <c r="A35" s="33" t="s">
        <v>51</v>
      </c>
      <c r="B35" s="41"/>
      <c r="C35" s="8">
        <v>7571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90455683</v>
      </c>
      <c r="D36" s="45">
        <f aca="true" t="shared" si="1" ref="D36:L36">SUM(D25:D35)</f>
        <v>86998182</v>
      </c>
      <c r="E36" s="46">
        <f t="shared" si="1"/>
        <v>112644769</v>
      </c>
      <c r="F36" s="47">
        <f t="shared" si="1"/>
        <v>102334013</v>
      </c>
      <c r="G36" s="45">
        <f t="shared" si="1"/>
        <v>102334013</v>
      </c>
      <c r="H36" s="46">
        <f t="shared" si="1"/>
        <v>87969548</v>
      </c>
      <c r="I36" s="49">
        <f t="shared" si="1"/>
        <v>143505278</v>
      </c>
      <c r="J36" s="50">
        <f t="shared" si="1"/>
        <v>118921000</v>
      </c>
      <c r="K36" s="45">
        <f t="shared" si="1"/>
        <v>132234000</v>
      </c>
      <c r="L36" s="46">
        <f t="shared" si="1"/>
        <v>139901479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-33286216</v>
      </c>
      <c r="D38" s="61">
        <f aca="true" t="shared" si="2" ref="D38:L38">+D22-D36</f>
        <v>-20350933</v>
      </c>
      <c r="E38" s="62">
        <f t="shared" si="2"/>
        <v>-40624629</v>
      </c>
      <c r="F38" s="63">
        <f t="shared" si="2"/>
        <v>-7012611</v>
      </c>
      <c r="G38" s="61">
        <f t="shared" si="2"/>
        <v>-7012611</v>
      </c>
      <c r="H38" s="62">
        <f t="shared" si="2"/>
        <v>-12650586</v>
      </c>
      <c r="I38" s="64">
        <f t="shared" si="2"/>
        <v>-54512992</v>
      </c>
      <c r="J38" s="65">
        <f t="shared" si="2"/>
        <v>-6641436</v>
      </c>
      <c r="K38" s="61">
        <f t="shared" si="2"/>
        <v>-12795003</v>
      </c>
      <c r="L38" s="62">
        <f t="shared" si="2"/>
        <v>-13224437</v>
      </c>
    </row>
    <row r="39" spans="1:12" ht="13.5">
      <c r="A39" s="33" t="s">
        <v>54</v>
      </c>
      <c r="B39" s="41"/>
      <c r="C39" s="8">
        <v>25961490</v>
      </c>
      <c r="D39" s="8">
        <v>13052838</v>
      </c>
      <c r="E39" s="11">
        <v>15855023</v>
      </c>
      <c r="F39" s="13">
        <v>24379000</v>
      </c>
      <c r="G39" s="8">
        <v>24379000</v>
      </c>
      <c r="H39" s="11">
        <v>0</v>
      </c>
      <c r="I39" s="15">
        <v>14266706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9920000</v>
      </c>
      <c r="K41" s="68">
        <v>10225000</v>
      </c>
      <c r="L41" s="69">
        <v>11047000</v>
      </c>
    </row>
    <row r="42" spans="1:12" ht="24.75" customHeight="1">
      <c r="A42" s="71" t="s">
        <v>58</v>
      </c>
      <c r="B42" s="41"/>
      <c r="C42" s="72">
        <f>SUM(C38:C41)</f>
        <v>-7324726</v>
      </c>
      <c r="D42" s="72">
        <f aca="true" t="shared" si="3" ref="D42:L42">SUM(D38:D41)</f>
        <v>-7298095</v>
      </c>
      <c r="E42" s="73">
        <f t="shared" si="3"/>
        <v>-24769606</v>
      </c>
      <c r="F42" s="74">
        <f t="shared" si="3"/>
        <v>17366389</v>
      </c>
      <c r="G42" s="72">
        <f t="shared" si="3"/>
        <v>17366389</v>
      </c>
      <c r="H42" s="73">
        <f t="shared" si="3"/>
        <v>-12650586</v>
      </c>
      <c r="I42" s="75">
        <f t="shared" si="3"/>
        <v>-40246286</v>
      </c>
      <c r="J42" s="76">
        <f t="shared" si="3"/>
        <v>3278564</v>
      </c>
      <c r="K42" s="72">
        <f t="shared" si="3"/>
        <v>-2570003</v>
      </c>
      <c r="L42" s="73">
        <f t="shared" si="3"/>
        <v>-2177437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-7324726</v>
      </c>
      <c r="D44" s="82">
        <f aca="true" t="shared" si="4" ref="D44:L44">+D42-D43</f>
        <v>-7298095</v>
      </c>
      <c r="E44" s="83">
        <f t="shared" si="4"/>
        <v>-24769606</v>
      </c>
      <c r="F44" s="84">
        <f t="shared" si="4"/>
        <v>17366389</v>
      </c>
      <c r="G44" s="82">
        <f t="shared" si="4"/>
        <v>17366389</v>
      </c>
      <c r="H44" s="83">
        <f t="shared" si="4"/>
        <v>-12650586</v>
      </c>
      <c r="I44" s="85">
        <f t="shared" si="4"/>
        <v>-40246286</v>
      </c>
      <c r="J44" s="86">
        <f t="shared" si="4"/>
        <v>3278564</v>
      </c>
      <c r="K44" s="82">
        <f t="shared" si="4"/>
        <v>-2570003</v>
      </c>
      <c r="L44" s="83">
        <f t="shared" si="4"/>
        <v>-2177437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-7324726</v>
      </c>
      <c r="D46" s="72">
        <f aca="true" t="shared" si="5" ref="D46:L46">SUM(D44:D45)</f>
        <v>-7298095</v>
      </c>
      <c r="E46" s="73">
        <f t="shared" si="5"/>
        <v>-24769606</v>
      </c>
      <c r="F46" s="74">
        <f t="shared" si="5"/>
        <v>17366389</v>
      </c>
      <c r="G46" s="72">
        <f t="shared" si="5"/>
        <v>17366389</v>
      </c>
      <c r="H46" s="73">
        <f t="shared" si="5"/>
        <v>-12650586</v>
      </c>
      <c r="I46" s="75">
        <f t="shared" si="5"/>
        <v>-40246286</v>
      </c>
      <c r="J46" s="76">
        <f t="shared" si="5"/>
        <v>3278564</v>
      </c>
      <c r="K46" s="72">
        <f t="shared" si="5"/>
        <v>-2570003</v>
      </c>
      <c r="L46" s="73">
        <f t="shared" si="5"/>
        <v>-2177437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-7324726</v>
      </c>
      <c r="D48" s="92">
        <f aca="true" t="shared" si="6" ref="D48:L48">SUM(D46:D47)</f>
        <v>-7298095</v>
      </c>
      <c r="E48" s="93">
        <f t="shared" si="6"/>
        <v>-24769606</v>
      </c>
      <c r="F48" s="94">
        <f t="shared" si="6"/>
        <v>17366389</v>
      </c>
      <c r="G48" s="92">
        <f t="shared" si="6"/>
        <v>17366389</v>
      </c>
      <c r="H48" s="95">
        <f t="shared" si="6"/>
        <v>-12650586</v>
      </c>
      <c r="I48" s="96">
        <f t="shared" si="6"/>
        <v>-40246286</v>
      </c>
      <c r="J48" s="97">
        <f t="shared" si="6"/>
        <v>3278564</v>
      </c>
      <c r="K48" s="92">
        <f t="shared" si="6"/>
        <v>-2570003</v>
      </c>
      <c r="L48" s="98">
        <f t="shared" si="6"/>
        <v>-2177437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3370642</v>
      </c>
      <c r="D5" s="8">
        <v>10426038</v>
      </c>
      <c r="E5" s="9">
        <v>10418008</v>
      </c>
      <c r="F5" s="10">
        <v>12862568</v>
      </c>
      <c r="G5" s="8">
        <v>12862568</v>
      </c>
      <c r="H5" s="11">
        <v>4861217</v>
      </c>
      <c r="I5" s="12">
        <v>24966992</v>
      </c>
      <c r="J5" s="10">
        <v>13053507</v>
      </c>
      <c r="K5" s="8">
        <v>13823664</v>
      </c>
      <c r="L5" s="11">
        <v>14625438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4914111</v>
      </c>
      <c r="D7" s="8">
        <v>4554753</v>
      </c>
      <c r="E7" s="11">
        <v>5259100</v>
      </c>
      <c r="F7" s="13">
        <v>7038482</v>
      </c>
      <c r="G7" s="8">
        <v>7038482</v>
      </c>
      <c r="H7" s="11">
        <v>850674</v>
      </c>
      <c r="I7" s="14">
        <v>4584267</v>
      </c>
      <c r="J7" s="13">
        <v>6079905</v>
      </c>
      <c r="K7" s="8">
        <v>6566298</v>
      </c>
      <c r="L7" s="11">
        <v>7091601</v>
      </c>
    </row>
    <row r="8" spans="1:12" ht="13.5">
      <c r="A8" s="35" t="s">
        <v>22</v>
      </c>
      <c r="B8" s="34" t="s">
        <v>19</v>
      </c>
      <c r="C8" s="8">
        <v>5314596</v>
      </c>
      <c r="D8" s="8">
        <v>13571487</v>
      </c>
      <c r="E8" s="11">
        <v>22822755</v>
      </c>
      <c r="F8" s="13">
        <v>15200065</v>
      </c>
      <c r="G8" s="8">
        <v>15200065</v>
      </c>
      <c r="H8" s="11">
        <v>8928140</v>
      </c>
      <c r="I8" s="15">
        <v>10000528</v>
      </c>
      <c r="J8" s="13">
        <v>16712068</v>
      </c>
      <c r="K8" s="8">
        <v>18717517</v>
      </c>
      <c r="L8" s="11">
        <v>20963619</v>
      </c>
    </row>
    <row r="9" spans="1:12" ht="13.5">
      <c r="A9" s="35" t="s">
        <v>23</v>
      </c>
      <c r="B9" s="34" t="s">
        <v>19</v>
      </c>
      <c r="C9" s="8">
        <v>1438818</v>
      </c>
      <c r="D9" s="8">
        <v>1556989</v>
      </c>
      <c r="E9" s="11">
        <v>1886904</v>
      </c>
      <c r="F9" s="13">
        <v>1650408</v>
      </c>
      <c r="G9" s="8">
        <v>1650408</v>
      </c>
      <c r="H9" s="11">
        <v>2129376</v>
      </c>
      <c r="I9" s="15">
        <v>1934784</v>
      </c>
      <c r="J9" s="13">
        <v>1951083</v>
      </c>
      <c r="K9" s="8">
        <v>2068148</v>
      </c>
      <c r="L9" s="11">
        <v>2192237</v>
      </c>
    </row>
    <row r="10" spans="1:12" ht="13.5">
      <c r="A10" s="35" t="s">
        <v>24</v>
      </c>
      <c r="B10" s="34" t="s">
        <v>19</v>
      </c>
      <c r="C10" s="8">
        <v>837861</v>
      </c>
      <c r="D10" s="8">
        <v>867640</v>
      </c>
      <c r="E10" s="36">
        <v>976133</v>
      </c>
      <c r="F10" s="37">
        <v>919698</v>
      </c>
      <c r="G10" s="38">
        <v>919698</v>
      </c>
      <c r="H10" s="36">
        <v>1228517</v>
      </c>
      <c r="I10" s="39">
        <v>1077561</v>
      </c>
      <c r="J10" s="40">
        <v>999635</v>
      </c>
      <c r="K10" s="38">
        <v>1058613</v>
      </c>
      <c r="L10" s="36">
        <v>1120013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99655</v>
      </c>
      <c r="D12" s="8">
        <v>0</v>
      </c>
      <c r="E12" s="11">
        <v>0</v>
      </c>
      <c r="F12" s="13">
        <v>92940</v>
      </c>
      <c r="G12" s="8">
        <v>92940</v>
      </c>
      <c r="H12" s="11">
        <v>201769</v>
      </c>
      <c r="I12" s="15">
        <v>170550</v>
      </c>
      <c r="J12" s="13">
        <v>167200</v>
      </c>
      <c r="K12" s="8">
        <v>176897</v>
      </c>
      <c r="L12" s="11">
        <v>187158</v>
      </c>
    </row>
    <row r="13" spans="1:12" ht="13.5">
      <c r="A13" s="33" t="s">
        <v>27</v>
      </c>
      <c r="B13" s="41"/>
      <c r="C13" s="8">
        <v>259686</v>
      </c>
      <c r="D13" s="8">
        <v>1155435</v>
      </c>
      <c r="E13" s="11">
        <v>2706138</v>
      </c>
      <c r="F13" s="13">
        <v>0</v>
      </c>
      <c r="G13" s="8">
        <v>0</v>
      </c>
      <c r="H13" s="11">
        <v>1227590</v>
      </c>
      <c r="I13" s="15">
        <v>2042096</v>
      </c>
      <c r="J13" s="13">
        <v>0</v>
      </c>
      <c r="K13" s="8">
        <v>0</v>
      </c>
      <c r="L13" s="11">
        <v>0</v>
      </c>
    </row>
    <row r="14" spans="1:12" ht="13.5">
      <c r="A14" s="33" t="s">
        <v>28</v>
      </c>
      <c r="B14" s="41"/>
      <c r="C14" s="8">
        <v>3726728</v>
      </c>
      <c r="D14" s="8">
        <v>4583384</v>
      </c>
      <c r="E14" s="11">
        <v>7337104</v>
      </c>
      <c r="F14" s="13">
        <v>50000</v>
      </c>
      <c r="G14" s="8">
        <v>50000</v>
      </c>
      <c r="H14" s="11">
        <v>0</v>
      </c>
      <c r="I14" s="15">
        <v>11010893</v>
      </c>
      <c r="J14" s="13">
        <v>55000</v>
      </c>
      <c r="K14" s="8">
        <v>58245</v>
      </c>
      <c r="L14" s="11">
        <v>61623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120384</v>
      </c>
      <c r="G18" s="8">
        <v>120384</v>
      </c>
      <c r="H18" s="11">
        <v>0</v>
      </c>
      <c r="I18" s="15">
        <v>0</v>
      </c>
      <c r="J18" s="13">
        <v>90000</v>
      </c>
      <c r="K18" s="8">
        <v>99000</v>
      </c>
      <c r="L18" s="11">
        <v>108900</v>
      </c>
    </row>
    <row r="19" spans="1:12" ht="13.5">
      <c r="A19" s="33" t="s">
        <v>33</v>
      </c>
      <c r="B19" s="41"/>
      <c r="C19" s="8">
        <v>74257000</v>
      </c>
      <c r="D19" s="8">
        <v>96758000</v>
      </c>
      <c r="E19" s="11">
        <v>118229470</v>
      </c>
      <c r="F19" s="13">
        <v>122360950</v>
      </c>
      <c r="G19" s="8">
        <v>122360950</v>
      </c>
      <c r="H19" s="11">
        <v>128519248</v>
      </c>
      <c r="I19" s="15">
        <v>114115044</v>
      </c>
      <c r="J19" s="13">
        <v>129439000</v>
      </c>
      <c r="K19" s="8">
        <v>135473750</v>
      </c>
      <c r="L19" s="11">
        <v>141083150</v>
      </c>
    </row>
    <row r="20" spans="1:12" ht="13.5">
      <c r="A20" s="33" t="s">
        <v>34</v>
      </c>
      <c r="B20" s="41" t="s">
        <v>19</v>
      </c>
      <c r="C20" s="8">
        <v>1007351</v>
      </c>
      <c r="D20" s="8">
        <v>2533832</v>
      </c>
      <c r="E20" s="36">
        <v>2818251</v>
      </c>
      <c r="F20" s="37">
        <v>1212400</v>
      </c>
      <c r="G20" s="38">
        <v>1212400</v>
      </c>
      <c r="H20" s="36">
        <v>10825498</v>
      </c>
      <c r="I20" s="39">
        <v>1639327</v>
      </c>
      <c r="J20" s="40">
        <v>553600</v>
      </c>
      <c r="K20" s="38">
        <v>533969</v>
      </c>
      <c r="L20" s="36">
        <v>558934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95226448</v>
      </c>
      <c r="D22" s="45">
        <f aca="true" t="shared" si="0" ref="D22:L22">SUM(D5:D21)</f>
        <v>136007558</v>
      </c>
      <c r="E22" s="46">
        <f t="shared" si="0"/>
        <v>172453863</v>
      </c>
      <c r="F22" s="47">
        <f t="shared" si="0"/>
        <v>161507895</v>
      </c>
      <c r="G22" s="45">
        <f t="shared" si="0"/>
        <v>161507895</v>
      </c>
      <c r="H22" s="48">
        <f t="shared" si="0"/>
        <v>158772029</v>
      </c>
      <c r="I22" s="49">
        <f t="shared" si="0"/>
        <v>171542042</v>
      </c>
      <c r="J22" s="50">
        <f t="shared" si="0"/>
        <v>169100998</v>
      </c>
      <c r="K22" s="45">
        <f t="shared" si="0"/>
        <v>178576101</v>
      </c>
      <c r="L22" s="46">
        <f t="shared" si="0"/>
        <v>187992673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38539567</v>
      </c>
      <c r="D25" s="8">
        <v>47446687</v>
      </c>
      <c r="E25" s="11">
        <v>59323106</v>
      </c>
      <c r="F25" s="12">
        <v>52978671</v>
      </c>
      <c r="G25" s="8">
        <v>52978671</v>
      </c>
      <c r="H25" s="14">
        <v>57013193</v>
      </c>
      <c r="I25" s="15">
        <v>65440283</v>
      </c>
      <c r="J25" s="13">
        <v>55287616</v>
      </c>
      <c r="K25" s="8">
        <v>59015330</v>
      </c>
      <c r="L25" s="11">
        <v>62521762</v>
      </c>
    </row>
    <row r="26" spans="1:12" ht="13.5">
      <c r="A26" s="35" t="s">
        <v>39</v>
      </c>
      <c r="B26" s="34"/>
      <c r="C26" s="8">
        <v>7503760</v>
      </c>
      <c r="D26" s="8">
        <v>8531355</v>
      </c>
      <c r="E26" s="11">
        <v>7817698</v>
      </c>
      <c r="F26" s="13">
        <v>10014706</v>
      </c>
      <c r="G26" s="8">
        <v>10014706</v>
      </c>
      <c r="H26" s="11">
        <v>8501997</v>
      </c>
      <c r="I26" s="15">
        <v>9253137</v>
      </c>
      <c r="J26" s="13">
        <v>10423014</v>
      </c>
      <c r="K26" s="8">
        <v>11048395</v>
      </c>
      <c r="L26" s="11">
        <v>11711298</v>
      </c>
    </row>
    <row r="27" spans="1:12" ht="13.5">
      <c r="A27" s="35" t="s">
        <v>40</v>
      </c>
      <c r="B27" s="34" t="s">
        <v>41</v>
      </c>
      <c r="C27" s="8">
        <v>2336145</v>
      </c>
      <c r="D27" s="8">
        <v>-59839362</v>
      </c>
      <c r="E27" s="11">
        <v>79248917</v>
      </c>
      <c r="F27" s="13">
        <v>3052771</v>
      </c>
      <c r="G27" s="8">
        <v>3052771</v>
      </c>
      <c r="H27" s="11">
        <v>0</v>
      </c>
      <c r="I27" s="15">
        <v>3057438</v>
      </c>
      <c r="J27" s="13">
        <v>3091548</v>
      </c>
      <c r="K27" s="8">
        <v>3273949</v>
      </c>
      <c r="L27" s="11">
        <v>3463838</v>
      </c>
    </row>
    <row r="28" spans="1:12" ht="13.5">
      <c r="A28" s="35" t="s">
        <v>42</v>
      </c>
      <c r="B28" s="34" t="s">
        <v>19</v>
      </c>
      <c r="C28" s="8">
        <v>25294932</v>
      </c>
      <c r="D28" s="8">
        <v>26490835</v>
      </c>
      <c r="E28" s="11">
        <v>57117989</v>
      </c>
      <c r="F28" s="12">
        <v>10000000</v>
      </c>
      <c r="G28" s="8">
        <v>10000000</v>
      </c>
      <c r="H28" s="14">
        <v>0</v>
      </c>
      <c r="I28" s="15">
        <v>15271276</v>
      </c>
      <c r="J28" s="13">
        <v>10000000</v>
      </c>
      <c r="K28" s="8">
        <v>10590000</v>
      </c>
      <c r="L28" s="11">
        <v>11204220</v>
      </c>
    </row>
    <row r="29" spans="1:12" ht="13.5">
      <c r="A29" s="35" t="s">
        <v>43</v>
      </c>
      <c r="B29" s="34"/>
      <c r="C29" s="8">
        <v>232093</v>
      </c>
      <c r="D29" s="8">
        <v>202490</v>
      </c>
      <c r="E29" s="11">
        <v>3663842</v>
      </c>
      <c r="F29" s="13">
        <v>943402</v>
      </c>
      <c r="G29" s="8">
        <v>943402</v>
      </c>
      <c r="H29" s="11">
        <v>698624</v>
      </c>
      <c r="I29" s="15">
        <v>2999646</v>
      </c>
      <c r="J29" s="13">
        <v>784402</v>
      </c>
      <c r="K29" s="8">
        <v>835388</v>
      </c>
      <c r="L29" s="11">
        <v>883841</v>
      </c>
    </row>
    <row r="30" spans="1:12" ht="13.5">
      <c r="A30" s="35" t="s">
        <v>44</v>
      </c>
      <c r="B30" s="34" t="s">
        <v>19</v>
      </c>
      <c r="C30" s="8">
        <v>11017950</v>
      </c>
      <c r="D30" s="8">
        <v>11103962</v>
      </c>
      <c r="E30" s="11">
        <v>10095492</v>
      </c>
      <c r="F30" s="12">
        <v>12084959</v>
      </c>
      <c r="G30" s="8">
        <v>12084959</v>
      </c>
      <c r="H30" s="14">
        <v>10987884</v>
      </c>
      <c r="I30" s="15">
        <v>11017753</v>
      </c>
      <c r="J30" s="13">
        <v>12339502</v>
      </c>
      <c r="K30" s="8">
        <v>13055193</v>
      </c>
      <c r="L30" s="11">
        <v>13812394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168200</v>
      </c>
      <c r="D32" s="8">
        <v>465600</v>
      </c>
      <c r="E32" s="11">
        <v>0</v>
      </c>
      <c r="F32" s="12">
        <v>22585265</v>
      </c>
      <c r="G32" s="8">
        <v>22585265</v>
      </c>
      <c r="H32" s="14">
        <v>30477424</v>
      </c>
      <c r="I32" s="15">
        <v>26879589</v>
      </c>
      <c r="J32" s="13">
        <v>21167000</v>
      </c>
      <c r="K32" s="8">
        <v>22371540</v>
      </c>
      <c r="L32" s="11">
        <v>19017363</v>
      </c>
    </row>
    <row r="33" spans="1:12" ht="13.5">
      <c r="A33" s="35" t="s">
        <v>48</v>
      </c>
      <c r="B33" s="34"/>
      <c r="C33" s="8">
        <v>13704816</v>
      </c>
      <c r="D33" s="8">
        <v>18379122</v>
      </c>
      <c r="E33" s="11">
        <v>55406640</v>
      </c>
      <c r="F33" s="13">
        <v>4938233</v>
      </c>
      <c r="G33" s="8">
        <v>4938233</v>
      </c>
      <c r="H33" s="11">
        <v>4271868</v>
      </c>
      <c r="I33" s="15">
        <v>25224516</v>
      </c>
      <c r="J33" s="13">
        <v>5142561</v>
      </c>
      <c r="K33" s="8">
        <v>5690831</v>
      </c>
      <c r="L33" s="11">
        <v>6020899</v>
      </c>
    </row>
    <row r="34" spans="1:12" ht="13.5">
      <c r="A34" s="35" t="s">
        <v>49</v>
      </c>
      <c r="B34" s="34" t="s">
        <v>50</v>
      </c>
      <c r="C34" s="8">
        <v>61353751</v>
      </c>
      <c r="D34" s="8">
        <v>48456937</v>
      </c>
      <c r="E34" s="11">
        <v>71811848</v>
      </c>
      <c r="F34" s="12">
        <v>44346832</v>
      </c>
      <c r="G34" s="8">
        <v>44346832</v>
      </c>
      <c r="H34" s="11">
        <v>70527538</v>
      </c>
      <c r="I34" s="15">
        <v>37974510</v>
      </c>
      <c r="J34" s="13">
        <v>39402956</v>
      </c>
      <c r="K34" s="8">
        <v>43933057</v>
      </c>
      <c r="L34" s="11">
        <v>49749916</v>
      </c>
    </row>
    <row r="35" spans="1:12" ht="13.5">
      <c r="A35" s="33" t="s">
        <v>51</v>
      </c>
      <c r="B35" s="41"/>
      <c r="C35" s="8">
        <v>2258122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162409336</v>
      </c>
      <c r="D36" s="45">
        <f aca="true" t="shared" si="1" ref="D36:L36">SUM(D25:D35)</f>
        <v>101237626</v>
      </c>
      <c r="E36" s="46">
        <f t="shared" si="1"/>
        <v>344485532</v>
      </c>
      <c r="F36" s="47">
        <f t="shared" si="1"/>
        <v>160944839</v>
      </c>
      <c r="G36" s="45">
        <f t="shared" si="1"/>
        <v>160944839</v>
      </c>
      <c r="H36" s="46">
        <f t="shared" si="1"/>
        <v>182478528</v>
      </c>
      <c r="I36" s="49">
        <f t="shared" si="1"/>
        <v>197118148</v>
      </c>
      <c r="J36" s="50">
        <f t="shared" si="1"/>
        <v>157638599</v>
      </c>
      <c r="K36" s="45">
        <f t="shared" si="1"/>
        <v>169813683</v>
      </c>
      <c r="L36" s="46">
        <f t="shared" si="1"/>
        <v>178385531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-67182888</v>
      </c>
      <c r="D38" s="61">
        <f aca="true" t="shared" si="2" ref="D38:L38">+D22-D36</f>
        <v>34769932</v>
      </c>
      <c r="E38" s="62">
        <f t="shared" si="2"/>
        <v>-172031669</v>
      </c>
      <c r="F38" s="63">
        <f t="shared" si="2"/>
        <v>563056</v>
      </c>
      <c r="G38" s="61">
        <f t="shared" si="2"/>
        <v>563056</v>
      </c>
      <c r="H38" s="62">
        <f t="shared" si="2"/>
        <v>-23706499</v>
      </c>
      <c r="I38" s="64">
        <f t="shared" si="2"/>
        <v>-25576106</v>
      </c>
      <c r="J38" s="65">
        <f t="shared" si="2"/>
        <v>11462399</v>
      </c>
      <c r="K38" s="61">
        <f t="shared" si="2"/>
        <v>8762418</v>
      </c>
      <c r="L38" s="62">
        <f t="shared" si="2"/>
        <v>9607142</v>
      </c>
    </row>
    <row r="39" spans="1:12" ht="13.5">
      <c r="A39" s="33" t="s">
        <v>54</v>
      </c>
      <c r="B39" s="41"/>
      <c r="C39" s="8">
        <v>127487305</v>
      </c>
      <c r="D39" s="8">
        <v>164730943</v>
      </c>
      <c r="E39" s="11">
        <v>172693016</v>
      </c>
      <c r="F39" s="13">
        <v>140131050</v>
      </c>
      <c r="G39" s="8">
        <v>140131050</v>
      </c>
      <c r="H39" s="11">
        <v>158521184</v>
      </c>
      <c r="I39" s="15">
        <v>166157048</v>
      </c>
      <c r="J39" s="13">
        <v>103007000</v>
      </c>
      <c r="K39" s="8">
        <v>156308250</v>
      </c>
      <c r="L39" s="11">
        <v>164792850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60304417</v>
      </c>
      <c r="D42" s="72">
        <f aca="true" t="shared" si="3" ref="D42:L42">SUM(D38:D41)</f>
        <v>199500875</v>
      </c>
      <c r="E42" s="73">
        <f t="shared" si="3"/>
        <v>661347</v>
      </c>
      <c r="F42" s="74">
        <f t="shared" si="3"/>
        <v>140694106</v>
      </c>
      <c r="G42" s="72">
        <f t="shared" si="3"/>
        <v>140694106</v>
      </c>
      <c r="H42" s="73">
        <f t="shared" si="3"/>
        <v>134814685</v>
      </c>
      <c r="I42" s="75">
        <f t="shared" si="3"/>
        <v>140580942</v>
      </c>
      <c r="J42" s="76">
        <f t="shared" si="3"/>
        <v>114469399</v>
      </c>
      <c r="K42" s="72">
        <f t="shared" si="3"/>
        <v>165070668</v>
      </c>
      <c r="L42" s="73">
        <f t="shared" si="3"/>
        <v>174399992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60304417</v>
      </c>
      <c r="D44" s="82">
        <f aca="true" t="shared" si="4" ref="D44:L44">+D42-D43</f>
        <v>199500875</v>
      </c>
      <c r="E44" s="83">
        <f t="shared" si="4"/>
        <v>661347</v>
      </c>
      <c r="F44" s="84">
        <f t="shared" si="4"/>
        <v>140694106</v>
      </c>
      <c r="G44" s="82">
        <f t="shared" si="4"/>
        <v>140694106</v>
      </c>
      <c r="H44" s="83">
        <f t="shared" si="4"/>
        <v>134814685</v>
      </c>
      <c r="I44" s="85">
        <f t="shared" si="4"/>
        <v>140580942</v>
      </c>
      <c r="J44" s="86">
        <f t="shared" si="4"/>
        <v>114469399</v>
      </c>
      <c r="K44" s="82">
        <f t="shared" si="4"/>
        <v>165070668</v>
      </c>
      <c r="L44" s="83">
        <f t="shared" si="4"/>
        <v>174399992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60304417</v>
      </c>
      <c r="D46" s="72">
        <f aca="true" t="shared" si="5" ref="D46:L46">SUM(D44:D45)</f>
        <v>199500875</v>
      </c>
      <c r="E46" s="73">
        <f t="shared" si="5"/>
        <v>661347</v>
      </c>
      <c r="F46" s="74">
        <f t="shared" si="5"/>
        <v>140694106</v>
      </c>
      <c r="G46" s="72">
        <f t="shared" si="5"/>
        <v>140694106</v>
      </c>
      <c r="H46" s="73">
        <f t="shared" si="5"/>
        <v>134814685</v>
      </c>
      <c r="I46" s="75">
        <f t="shared" si="5"/>
        <v>140580942</v>
      </c>
      <c r="J46" s="76">
        <f t="shared" si="5"/>
        <v>114469399</v>
      </c>
      <c r="K46" s="72">
        <f t="shared" si="5"/>
        <v>165070668</v>
      </c>
      <c r="L46" s="73">
        <f t="shared" si="5"/>
        <v>174399992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60304417</v>
      </c>
      <c r="D48" s="92">
        <f aca="true" t="shared" si="6" ref="D48:L48">SUM(D46:D47)</f>
        <v>199500875</v>
      </c>
      <c r="E48" s="93">
        <f t="shared" si="6"/>
        <v>661347</v>
      </c>
      <c r="F48" s="94">
        <f t="shared" si="6"/>
        <v>140694106</v>
      </c>
      <c r="G48" s="92">
        <f t="shared" si="6"/>
        <v>140694106</v>
      </c>
      <c r="H48" s="95">
        <f t="shared" si="6"/>
        <v>134814685</v>
      </c>
      <c r="I48" s="96">
        <f t="shared" si="6"/>
        <v>140580942</v>
      </c>
      <c r="J48" s="97">
        <f t="shared" si="6"/>
        <v>114469399</v>
      </c>
      <c r="K48" s="92">
        <f t="shared" si="6"/>
        <v>165070668</v>
      </c>
      <c r="L48" s="98">
        <f t="shared" si="6"/>
        <v>174399992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7620826</v>
      </c>
      <c r="D5" s="8">
        <v>8530133</v>
      </c>
      <c r="E5" s="9">
        <v>7970147</v>
      </c>
      <c r="F5" s="10">
        <v>11015862</v>
      </c>
      <c r="G5" s="8">
        <v>11015862</v>
      </c>
      <c r="H5" s="11">
        <v>9591574</v>
      </c>
      <c r="I5" s="12">
        <v>10229022</v>
      </c>
      <c r="J5" s="10">
        <v>10802000</v>
      </c>
      <c r="K5" s="8">
        <v>11489000</v>
      </c>
      <c r="L5" s="11">
        <v>12222000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24517848</v>
      </c>
      <c r="D7" s="8">
        <v>24855441</v>
      </c>
      <c r="E7" s="11">
        <v>0</v>
      </c>
      <c r="F7" s="13">
        <v>37867855</v>
      </c>
      <c r="G7" s="8">
        <v>37867855</v>
      </c>
      <c r="H7" s="11">
        <v>21321404</v>
      </c>
      <c r="I7" s="14">
        <v>27822720</v>
      </c>
      <c r="J7" s="13">
        <v>38198064</v>
      </c>
      <c r="K7" s="8">
        <v>41725000</v>
      </c>
      <c r="L7" s="11">
        <v>46171000</v>
      </c>
    </row>
    <row r="8" spans="1:12" ht="13.5">
      <c r="A8" s="35" t="s">
        <v>22</v>
      </c>
      <c r="B8" s="34" t="s">
        <v>19</v>
      </c>
      <c r="C8" s="8">
        <v>9855869</v>
      </c>
      <c r="D8" s="8">
        <v>10887240</v>
      </c>
      <c r="E8" s="11">
        <v>0</v>
      </c>
      <c r="F8" s="13">
        <v>13609000</v>
      </c>
      <c r="G8" s="8">
        <v>13609000</v>
      </c>
      <c r="H8" s="11">
        <v>5816693</v>
      </c>
      <c r="I8" s="15">
        <v>12455017</v>
      </c>
      <c r="J8" s="13">
        <v>18031908</v>
      </c>
      <c r="K8" s="8">
        <v>19487000</v>
      </c>
      <c r="L8" s="11">
        <v>22523000</v>
      </c>
    </row>
    <row r="9" spans="1:12" ht="13.5">
      <c r="A9" s="35" t="s">
        <v>23</v>
      </c>
      <c r="B9" s="34" t="s">
        <v>19</v>
      </c>
      <c r="C9" s="8">
        <v>4139441</v>
      </c>
      <c r="D9" s="8">
        <v>4251628</v>
      </c>
      <c r="E9" s="11">
        <v>0</v>
      </c>
      <c r="F9" s="13">
        <v>2946270</v>
      </c>
      <c r="G9" s="8">
        <v>2946270</v>
      </c>
      <c r="H9" s="11">
        <v>961249</v>
      </c>
      <c r="I9" s="15">
        <v>5345092</v>
      </c>
      <c r="J9" s="13">
        <v>3655331</v>
      </c>
      <c r="K9" s="8">
        <v>3986000</v>
      </c>
      <c r="L9" s="11">
        <v>8923000</v>
      </c>
    </row>
    <row r="10" spans="1:12" ht="13.5">
      <c r="A10" s="35" t="s">
        <v>24</v>
      </c>
      <c r="B10" s="34" t="s">
        <v>19</v>
      </c>
      <c r="C10" s="8">
        <v>3474875</v>
      </c>
      <c r="D10" s="8">
        <v>3303645</v>
      </c>
      <c r="E10" s="36">
        <v>0</v>
      </c>
      <c r="F10" s="37">
        <v>2864061</v>
      </c>
      <c r="G10" s="38">
        <v>2864061</v>
      </c>
      <c r="H10" s="36">
        <v>3546254</v>
      </c>
      <c r="I10" s="39">
        <v>3840264</v>
      </c>
      <c r="J10" s="40">
        <v>3179000</v>
      </c>
      <c r="K10" s="38">
        <v>3360000</v>
      </c>
      <c r="L10" s="36">
        <v>3690000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44800071</v>
      </c>
      <c r="F11" s="13">
        <v>175000</v>
      </c>
      <c r="G11" s="8">
        <v>175000</v>
      </c>
      <c r="H11" s="11">
        <v>0</v>
      </c>
      <c r="I11" s="15">
        <v>0</v>
      </c>
      <c r="J11" s="13">
        <v>185000</v>
      </c>
      <c r="K11" s="8">
        <v>198000</v>
      </c>
      <c r="L11" s="11">
        <v>210000</v>
      </c>
    </row>
    <row r="12" spans="1:12" ht="13.5">
      <c r="A12" s="35" t="s">
        <v>26</v>
      </c>
      <c r="B12" s="41"/>
      <c r="C12" s="8">
        <v>484676</v>
      </c>
      <c r="D12" s="8">
        <v>266098</v>
      </c>
      <c r="E12" s="11">
        <v>286292</v>
      </c>
      <c r="F12" s="13">
        <v>248000</v>
      </c>
      <c r="G12" s="8">
        <v>248000</v>
      </c>
      <c r="H12" s="11">
        <v>239986</v>
      </c>
      <c r="I12" s="15">
        <v>240019</v>
      </c>
      <c r="J12" s="13">
        <v>302000</v>
      </c>
      <c r="K12" s="8">
        <v>312000</v>
      </c>
      <c r="L12" s="11">
        <v>325000</v>
      </c>
    </row>
    <row r="13" spans="1:12" ht="13.5">
      <c r="A13" s="33" t="s">
        <v>27</v>
      </c>
      <c r="B13" s="41"/>
      <c r="C13" s="8">
        <v>307316</v>
      </c>
      <c r="D13" s="8">
        <v>406734</v>
      </c>
      <c r="E13" s="11">
        <v>150131</v>
      </c>
      <c r="F13" s="13">
        <v>100000</v>
      </c>
      <c r="G13" s="8">
        <v>100000</v>
      </c>
      <c r="H13" s="11">
        <v>239632</v>
      </c>
      <c r="I13" s="15">
        <v>247374</v>
      </c>
      <c r="J13" s="13">
        <v>250000</v>
      </c>
      <c r="K13" s="8">
        <v>250000</v>
      </c>
      <c r="L13" s="11">
        <v>200000</v>
      </c>
    </row>
    <row r="14" spans="1:12" ht="13.5">
      <c r="A14" s="33" t="s">
        <v>28</v>
      </c>
      <c r="B14" s="41"/>
      <c r="C14" s="8">
        <v>629910</v>
      </c>
      <c r="D14" s="8">
        <v>682138</v>
      </c>
      <c r="E14" s="11">
        <v>820413</v>
      </c>
      <c r="F14" s="13">
        <v>700000</v>
      </c>
      <c r="G14" s="8">
        <v>700000</v>
      </c>
      <c r="H14" s="11">
        <v>457426</v>
      </c>
      <c r="I14" s="15">
        <v>498641</v>
      </c>
      <c r="J14" s="13">
        <v>400000</v>
      </c>
      <c r="K14" s="8">
        <v>450000</v>
      </c>
      <c r="L14" s="11">
        <v>480000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86940</v>
      </c>
      <c r="D16" s="8">
        <v>2966438</v>
      </c>
      <c r="E16" s="11">
        <v>2118257</v>
      </c>
      <c r="F16" s="13">
        <v>3000100</v>
      </c>
      <c r="G16" s="8">
        <v>3000100</v>
      </c>
      <c r="H16" s="11">
        <v>61200</v>
      </c>
      <c r="I16" s="15">
        <v>2331077</v>
      </c>
      <c r="J16" s="13">
        <v>3191000</v>
      </c>
      <c r="K16" s="8">
        <v>3351000</v>
      </c>
      <c r="L16" s="11">
        <v>3518000</v>
      </c>
    </row>
    <row r="17" spans="1:12" ht="13.5">
      <c r="A17" s="33" t="s">
        <v>31</v>
      </c>
      <c r="B17" s="41"/>
      <c r="C17" s="8">
        <v>913975</v>
      </c>
      <c r="D17" s="8">
        <v>986091</v>
      </c>
      <c r="E17" s="11">
        <v>45516</v>
      </c>
      <c r="F17" s="13">
        <v>80000</v>
      </c>
      <c r="G17" s="8">
        <v>80000</v>
      </c>
      <c r="H17" s="11">
        <v>945432</v>
      </c>
      <c r="I17" s="15">
        <v>1077258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909483</v>
      </c>
      <c r="F18" s="13">
        <v>800000</v>
      </c>
      <c r="G18" s="8">
        <v>800000</v>
      </c>
      <c r="H18" s="11">
        <v>0</v>
      </c>
      <c r="I18" s="15">
        <v>0</v>
      </c>
      <c r="J18" s="13">
        <v>80000</v>
      </c>
      <c r="K18" s="8">
        <v>85000</v>
      </c>
      <c r="L18" s="11">
        <v>90000</v>
      </c>
    </row>
    <row r="19" spans="1:12" ht="13.5">
      <c r="A19" s="33" t="s">
        <v>33</v>
      </c>
      <c r="B19" s="41"/>
      <c r="C19" s="8">
        <v>42690668</v>
      </c>
      <c r="D19" s="8">
        <v>42930830</v>
      </c>
      <c r="E19" s="11">
        <v>44918558</v>
      </c>
      <c r="F19" s="13">
        <v>45393000</v>
      </c>
      <c r="G19" s="8">
        <v>45393000</v>
      </c>
      <c r="H19" s="11">
        <v>40244000</v>
      </c>
      <c r="I19" s="15">
        <v>42912142</v>
      </c>
      <c r="J19" s="13">
        <v>45569000</v>
      </c>
      <c r="K19" s="8">
        <v>48695000</v>
      </c>
      <c r="L19" s="11">
        <v>51453000</v>
      </c>
    </row>
    <row r="20" spans="1:12" ht="13.5">
      <c r="A20" s="33" t="s">
        <v>34</v>
      </c>
      <c r="B20" s="41" t="s">
        <v>19</v>
      </c>
      <c r="C20" s="8">
        <v>11919878</v>
      </c>
      <c r="D20" s="8">
        <v>8994179</v>
      </c>
      <c r="E20" s="36">
        <v>3761848</v>
      </c>
      <c r="F20" s="37">
        <v>618000</v>
      </c>
      <c r="G20" s="38">
        <v>618000</v>
      </c>
      <c r="H20" s="36">
        <v>1702503</v>
      </c>
      <c r="I20" s="39">
        <v>2481745</v>
      </c>
      <c r="J20" s="40">
        <v>6106795</v>
      </c>
      <c r="K20" s="38">
        <v>6370000</v>
      </c>
      <c r="L20" s="36">
        <v>6511000</v>
      </c>
    </row>
    <row r="21" spans="1:12" ht="13.5">
      <c r="A21" s="33" t="s">
        <v>35</v>
      </c>
      <c r="B21" s="41"/>
      <c r="C21" s="8">
        <v>136819</v>
      </c>
      <c r="D21" s="8">
        <v>369300</v>
      </c>
      <c r="E21" s="11">
        <v>43096</v>
      </c>
      <c r="F21" s="13">
        <v>0</v>
      </c>
      <c r="G21" s="8">
        <v>0</v>
      </c>
      <c r="H21" s="42">
        <v>0</v>
      </c>
      <c r="I21" s="15">
        <v>477509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106779041</v>
      </c>
      <c r="D22" s="45">
        <f aca="true" t="shared" si="0" ref="D22:L22">SUM(D5:D21)</f>
        <v>109429895</v>
      </c>
      <c r="E22" s="46">
        <f t="shared" si="0"/>
        <v>105823812</v>
      </c>
      <c r="F22" s="47">
        <f t="shared" si="0"/>
        <v>119417148</v>
      </c>
      <c r="G22" s="45">
        <f t="shared" si="0"/>
        <v>119417148</v>
      </c>
      <c r="H22" s="48">
        <f t="shared" si="0"/>
        <v>85127353</v>
      </c>
      <c r="I22" s="49">
        <f t="shared" si="0"/>
        <v>109957880</v>
      </c>
      <c r="J22" s="50">
        <f t="shared" si="0"/>
        <v>129950098</v>
      </c>
      <c r="K22" s="45">
        <f t="shared" si="0"/>
        <v>139758000</v>
      </c>
      <c r="L22" s="46">
        <f t="shared" si="0"/>
        <v>156316000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38717485</v>
      </c>
      <c r="D25" s="8">
        <v>42340135</v>
      </c>
      <c r="E25" s="11">
        <v>48249851</v>
      </c>
      <c r="F25" s="12">
        <v>45652873</v>
      </c>
      <c r="G25" s="8">
        <v>45652873</v>
      </c>
      <c r="H25" s="14">
        <v>44487075</v>
      </c>
      <c r="I25" s="15">
        <v>49090498</v>
      </c>
      <c r="J25" s="13">
        <v>45353000</v>
      </c>
      <c r="K25" s="8">
        <v>47616000</v>
      </c>
      <c r="L25" s="11">
        <v>49735000</v>
      </c>
    </row>
    <row r="26" spans="1:12" ht="13.5">
      <c r="A26" s="35" t="s">
        <v>39</v>
      </c>
      <c r="B26" s="34"/>
      <c r="C26" s="8">
        <v>3388010</v>
      </c>
      <c r="D26" s="8">
        <v>3626257</v>
      </c>
      <c r="E26" s="11">
        <v>3739661</v>
      </c>
      <c r="F26" s="13">
        <v>3340924</v>
      </c>
      <c r="G26" s="8">
        <v>3340924</v>
      </c>
      <c r="H26" s="11">
        <v>3473403</v>
      </c>
      <c r="I26" s="15">
        <v>3852935</v>
      </c>
      <c r="J26" s="13">
        <v>4105000</v>
      </c>
      <c r="K26" s="8">
        <v>4351000</v>
      </c>
      <c r="L26" s="11">
        <v>4569000</v>
      </c>
    </row>
    <row r="27" spans="1:12" ht="13.5">
      <c r="A27" s="35" t="s">
        <v>40</v>
      </c>
      <c r="B27" s="34" t="s">
        <v>41</v>
      </c>
      <c r="C27" s="8">
        <v>90856</v>
      </c>
      <c r="D27" s="8">
        <v>36009999</v>
      </c>
      <c r="E27" s="11">
        <v>8354727</v>
      </c>
      <c r="F27" s="13">
        <v>13864163</v>
      </c>
      <c r="G27" s="8">
        <v>13864163</v>
      </c>
      <c r="H27" s="11">
        <v>-17718</v>
      </c>
      <c r="I27" s="15">
        <v>16974893</v>
      </c>
      <c r="J27" s="13">
        <v>19790600</v>
      </c>
      <c r="K27" s="8">
        <v>21328000</v>
      </c>
      <c r="L27" s="11">
        <v>22819000</v>
      </c>
    </row>
    <row r="28" spans="1:12" ht="13.5">
      <c r="A28" s="35" t="s">
        <v>42</v>
      </c>
      <c r="B28" s="34" t="s">
        <v>19</v>
      </c>
      <c r="C28" s="8">
        <v>9015047</v>
      </c>
      <c r="D28" s="8">
        <v>12188642</v>
      </c>
      <c r="E28" s="11">
        <v>15328163</v>
      </c>
      <c r="F28" s="12">
        <v>14610090</v>
      </c>
      <c r="G28" s="8">
        <v>14610090</v>
      </c>
      <c r="H28" s="14">
        <v>0</v>
      </c>
      <c r="I28" s="15">
        <v>11510815</v>
      </c>
      <c r="J28" s="13">
        <v>7432000</v>
      </c>
      <c r="K28" s="8">
        <v>8332000</v>
      </c>
      <c r="L28" s="11">
        <v>7626000</v>
      </c>
    </row>
    <row r="29" spans="1:12" ht="13.5">
      <c r="A29" s="35" t="s">
        <v>43</v>
      </c>
      <c r="B29" s="34"/>
      <c r="C29" s="8">
        <v>1673644</v>
      </c>
      <c r="D29" s="8">
        <v>6470484</v>
      </c>
      <c r="E29" s="11">
        <v>10751329</v>
      </c>
      <c r="F29" s="13">
        <v>1836000</v>
      </c>
      <c r="G29" s="8">
        <v>1836000</v>
      </c>
      <c r="H29" s="11">
        <v>9159421</v>
      </c>
      <c r="I29" s="15">
        <v>16695620</v>
      </c>
      <c r="J29" s="13">
        <v>1738000</v>
      </c>
      <c r="K29" s="8">
        <v>1784000</v>
      </c>
      <c r="L29" s="11">
        <v>1813000</v>
      </c>
    </row>
    <row r="30" spans="1:12" ht="13.5">
      <c r="A30" s="35" t="s">
        <v>44</v>
      </c>
      <c r="B30" s="34" t="s">
        <v>19</v>
      </c>
      <c r="C30" s="8">
        <v>28720944</v>
      </c>
      <c r="D30" s="8">
        <v>33295845</v>
      </c>
      <c r="E30" s="11">
        <v>35388051</v>
      </c>
      <c r="F30" s="12">
        <v>36900000</v>
      </c>
      <c r="G30" s="8">
        <v>36900000</v>
      </c>
      <c r="H30" s="14">
        <v>35889322</v>
      </c>
      <c r="I30" s="15">
        <v>38413732</v>
      </c>
      <c r="J30" s="13">
        <v>39273000</v>
      </c>
      <c r="K30" s="8">
        <v>42410000</v>
      </c>
      <c r="L30" s="11">
        <v>45803000</v>
      </c>
    </row>
    <row r="31" spans="1:12" ht="13.5">
      <c r="A31" s="35" t="s">
        <v>45</v>
      </c>
      <c r="B31" s="34" t="s">
        <v>46</v>
      </c>
      <c r="C31" s="8">
        <v>2206361</v>
      </c>
      <c r="D31" s="8">
        <v>2184943</v>
      </c>
      <c r="E31" s="11">
        <v>2966167</v>
      </c>
      <c r="F31" s="13">
        <v>0</v>
      </c>
      <c r="G31" s="8">
        <v>0</v>
      </c>
      <c r="H31" s="11">
        <v>2555461</v>
      </c>
      <c r="I31" s="15">
        <v>2529370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3152569</v>
      </c>
      <c r="F32" s="12">
        <v>1800000</v>
      </c>
      <c r="G32" s="8">
        <v>1800000</v>
      </c>
      <c r="H32" s="14">
        <v>10364195</v>
      </c>
      <c r="I32" s="15">
        <v>10807010</v>
      </c>
      <c r="J32" s="13">
        <v>1689000</v>
      </c>
      <c r="K32" s="8">
        <v>1750000</v>
      </c>
      <c r="L32" s="11">
        <v>1800000</v>
      </c>
    </row>
    <row r="33" spans="1:12" ht="13.5">
      <c r="A33" s="35" t="s">
        <v>48</v>
      </c>
      <c r="B33" s="34"/>
      <c r="C33" s="8">
        <v>2546254</v>
      </c>
      <c r="D33" s="8">
        <v>1922665</v>
      </c>
      <c r="E33" s="11">
        <v>0</v>
      </c>
      <c r="F33" s="13">
        <v>0</v>
      </c>
      <c r="G33" s="8">
        <v>0</v>
      </c>
      <c r="H33" s="11">
        <v>3937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19693533</v>
      </c>
      <c r="D34" s="8">
        <v>23466959</v>
      </c>
      <c r="E34" s="11">
        <v>21989259</v>
      </c>
      <c r="F34" s="12">
        <v>29823850</v>
      </c>
      <c r="G34" s="8">
        <v>29823850</v>
      </c>
      <c r="H34" s="11">
        <v>17534347</v>
      </c>
      <c r="I34" s="15">
        <v>15884933</v>
      </c>
      <c r="J34" s="13">
        <v>43531950</v>
      </c>
      <c r="K34" s="8">
        <v>36346000</v>
      </c>
      <c r="L34" s="11">
        <v>38121000</v>
      </c>
    </row>
    <row r="35" spans="1:12" ht="13.5">
      <c r="A35" s="33" t="s">
        <v>51</v>
      </c>
      <c r="B35" s="41"/>
      <c r="C35" s="8">
        <v>77193</v>
      </c>
      <c r="D35" s="8">
        <v>2463592</v>
      </c>
      <c r="E35" s="11">
        <v>1803454</v>
      </c>
      <c r="F35" s="13">
        <v>0</v>
      </c>
      <c r="G35" s="8">
        <v>0</v>
      </c>
      <c r="H35" s="11">
        <v>0</v>
      </c>
      <c r="I35" s="15">
        <v>1440262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106129327</v>
      </c>
      <c r="D36" s="45">
        <f aca="true" t="shared" si="1" ref="D36:L36">SUM(D25:D35)</f>
        <v>163969521</v>
      </c>
      <c r="E36" s="46">
        <f t="shared" si="1"/>
        <v>151723231</v>
      </c>
      <c r="F36" s="47">
        <f t="shared" si="1"/>
        <v>147827900</v>
      </c>
      <c r="G36" s="45">
        <f t="shared" si="1"/>
        <v>147827900</v>
      </c>
      <c r="H36" s="46">
        <f t="shared" si="1"/>
        <v>123449443</v>
      </c>
      <c r="I36" s="49">
        <f t="shared" si="1"/>
        <v>167200068</v>
      </c>
      <c r="J36" s="50">
        <f t="shared" si="1"/>
        <v>162912550</v>
      </c>
      <c r="K36" s="45">
        <f t="shared" si="1"/>
        <v>163917000</v>
      </c>
      <c r="L36" s="46">
        <f t="shared" si="1"/>
        <v>172286000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649714</v>
      </c>
      <c r="D38" s="61">
        <f aca="true" t="shared" si="2" ref="D38:L38">+D22-D36</f>
        <v>-54539626</v>
      </c>
      <c r="E38" s="62">
        <f t="shared" si="2"/>
        <v>-45899419</v>
      </c>
      <c r="F38" s="63">
        <f t="shared" si="2"/>
        <v>-28410752</v>
      </c>
      <c r="G38" s="61">
        <f t="shared" si="2"/>
        <v>-28410752</v>
      </c>
      <c r="H38" s="62">
        <f t="shared" si="2"/>
        <v>-38322090</v>
      </c>
      <c r="I38" s="64">
        <f t="shared" si="2"/>
        <v>-57242188</v>
      </c>
      <c r="J38" s="65">
        <f t="shared" si="2"/>
        <v>-32962452</v>
      </c>
      <c r="K38" s="61">
        <f t="shared" si="2"/>
        <v>-24159000</v>
      </c>
      <c r="L38" s="62">
        <f t="shared" si="2"/>
        <v>-15970000</v>
      </c>
    </row>
    <row r="39" spans="1:12" ht="13.5">
      <c r="A39" s="33" t="s">
        <v>54</v>
      </c>
      <c r="B39" s="41"/>
      <c r="C39" s="8">
        <v>24191703</v>
      </c>
      <c r="D39" s="8">
        <v>42076184</v>
      </c>
      <c r="E39" s="11">
        <v>36729387</v>
      </c>
      <c r="F39" s="13">
        <v>20051000</v>
      </c>
      <c r="G39" s="8">
        <v>20051000</v>
      </c>
      <c r="H39" s="11">
        <v>0</v>
      </c>
      <c r="I39" s="15">
        <v>36916860</v>
      </c>
      <c r="J39" s="13">
        <v>69843000</v>
      </c>
      <c r="K39" s="8">
        <v>40796000</v>
      </c>
      <c r="L39" s="11">
        <v>34333000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-8868847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24841417</v>
      </c>
      <c r="D42" s="72">
        <f aca="true" t="shared" si="3" ref="D42:L42">SUM(D38:D41)</f>
        <v>-12463442</v>
      </c>
      <c r="E42" s="73">
        <f t="shared" si="3"/>
        <v>-9170032</v>
      </c>
      <c r="F42" s="74">
        <f t="shared" si="3"/>
        <v>-8359752</v>
      </c>
      <c r="G42" s="72">
        <f t="shared" si="3"/>
        <v>-8359752</v>
      </c>
      <c r="H42" s="73">
        <f t="shared" si="3"/>
        <v>-38322090</v>
      </c>
      <c r="I42" s="75">
        <f t="shared" si="3"/>
        <v>-29194175</v>
      </c>
      <c r="J42" s="76">
        <f t="shared" si="3"/>
        <v>36880548</v>
      </c>
      <c r="K42" s="72">
        <f t="shared" si="3"/>
        <v>16637000</v>
      </c>
      <c r="L42" s="73">
        <f t="shared" si="3"/>
        <v>18363000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24841417</v>
      </c>
      <c r="D44" s="82">
        <f aca="true" t="shared" si="4" ref="D44:L44">+D42-D43</f>
        <v>-12463442</v>
      </c>
      <c r="E44" s="83">
        <f t="shared" si="4"/>
        <v>-9170032</v>
      </c>
      <c r="F44" s="84">
        <f t="shared" si="4"/>
        <v>-8359752</v>
      </c>
      <c r="G44" s="82">
        <f t="shared" si="4"/>
        <v>-8359752</v>
      </c>
      <c r="H44" s="83">
        <f t="shared" si="4"/>
        <v>-38322090</v>
      </c>
      <c r="I44" s="85">
        <f t="shared" si="4"/>
        <v>-29194175</v>
      </c>
      <c r="J44" s="86">
        <f t="shared" si="4"/>
        <v>36880548</v>
      </c>
      <c r="K44" s="82">
        <f t="shared" si="4"/>
        <v>16637000</v>
      </c>
      <c r="L44" s="83">
        <f t="shared" si="4"/>
        <v>18363000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24841417</v>
      </c>
      <c r="D46" s="72">
        <f aca="true" t="shared" si="5" ref="D46:L46">SUM(D44:D45)</f>
        <v>-12463442</v>
      </c>
      <c r="E46" s="73">
        <f t="shared" si="5"/>
        <v>-9170032</v>
      </c>
      <c r="F46" s="74">
        <f t="shared" si="5"/>
        <v>-8359752</v>
      </c>
      <c r="G46" s="72">
        <f t="shared" si="5"/>
        <v>-8359752</v>
      </c>
      <c r="H46" s="73">
        <f t="shared" si="5"/>
        <v>-38322090</v>
      </c>
      <c r="I46" s="75">
        <f t="shared" si="5"/>
        <v>-29194175</v>
      </c>
      <c r="J46" s="76">
        <f t="shared" si="5"/>
        <v>36880548</v>
      </c>
      <c r="K46" s="72">
        <f t="shared" si="5"/>
        <v>16637000</v>
      </c>
      <c r="L46" s="73">
        <f t="shared" si="5"/>
        <v>18363000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24841417</v>
      </c>
      <c r="D48" s="92">
        <f aca="true" t="shared" si="6" ref="D48:L48">SUM(D46:D47)</f>
        <v>-12463442</v>
      </c>
      <c r="E48" s="93">
        <f t="shared" si="6"/>
        <v>-9170032</v>
      </c>
      <c r="F48" s="94">
        <f t="shared" si="6"/>
        <v>-8359752</v>
      </c>
      <c r="G48" s="92">
        <f t="shared" si="6"/>
        <v>-8359752</v>
      </c>
      <c r="H48" s="95">
        <f t="shared" si="6"/>
        <v>-38322090</v>
      </c>
      <c r="I48" s="96">
        <f t="shared" si="6"/>
        <v>-29194175</v>
      </c>
      <c r="J48" s="97">
        <f t="shared" si="6"/>
        <v>36880548</v>
      </c>
      <c r="K48" s="92">
        <f t="shared" si="6"/>
        <v>16637000</v>
      </c>
      <c r="L48" s="98">
        <f t="shared" si="6"/>
        <v>18363000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157247</v>
      </c>
      <c r="D12" s="8">
        <v>164944</v>
      </c>
      <c r="E12" s="11">
        <v>142046</v>
      </c>
      <c r="F12" s="13">
        <v>0</v>
      </c>
      <c r="G12" s="8">
        <v>50000</v>
      </c>
      <c r="H12" s="11">
        <v>86904</v>
      </c>
      <c r="I12" s="15">
        <v>103056</v>
      </c>
      <c r="J12" s="13">
        <v>70000</v>
      </c>
      <c r="K12" s="8">
        <v>73500</v>
      </c>
      <c r="L12" s="11">
        <v>77175</v>
      </c>
    </row>
    <row r="13" spans="1:12" ht="13.5">
      <c r="A13" s="33" t="s">
        <v>27</v>
      </c>
      <c r="B13" s="41"/>
      <c r="C13" s="8">
        <v>764055</v>
      </c>
      <c r="D13" s="8">
        <v>355979</v>
      </c>
      <c r="E13" s="11">
        <v>495478</v>
      </c>
      <c r="F13" s="13">
        <v>207500</v>
      </c>
      <c r="G13" s="8">
        <v>312000</v>
      </c>
      <c r="H13" s="11">
        <v>525075</v>
      </c>
      <c r="I13" s="15">
        <v>619647</v>
      </c>
      <c r="J13" s="13">
        <v>250000</v>
      </c>
      <c r="K13" s="8">
        <v>262500</v>
      </c>
      <c r="L13" s="11">
        <v>274000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934000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3315789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273250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42935351</v>
      </c>
      <c r="D19" s="8">
        <v>37578894</v>
      </c>
      <c r="E19" s="11">
        <v>35812748</v>
      </c>
      <c r="F19" s="13">
        <v>42117000</v>
      </c>
      <c r="G19" s="8">
        <v>44612084</v>
      </c>
      <c r="H19" s="11">
        <v>45197757</v>
      </c>
      <c r="I19" s="15">
        <v>49515453</v>
      </c>
      <c r="J19" s="13">
        <v>47800000</v>
      </c>
      <c r="K19" s="8">
        <v>52892000</v>
      </c>
      <c r="L19" s="11">
        <v>54855000</v>
      </c>
    </row>
    <row r="20" spans="1:12" ht="13.5">
      <c r="A20" s="33" t="s">
        <v>34</v>
      </c>
      <c r="B20" s="41" t="s">
        <v>19</v>
      </c>
      <c r="C20" s="8">
        <v>4869246</v>
      </c>
      <c r="D20" s="8">
        <v>3632099</v>
      </c>
      <c r="E20" s="36">
        <v>3932720</v>
      </c>
      <c r="F20" s="37">
        <v>4539238</v>
      </c>
      <c r="G20" s="38">
        <v>7904238</v>
      </c>
      <c r="H20" s="36">
        <v>3359977</v>
      </c>
      <c r="I20" s="39">
        <v>3974287</v>
      </c>
      <c r="J20" s="40">
        <v>2985010</v>
      </c>
      <c r="K20" s="38">
        <v>3030253</v>
      </c>
      <c r="L20" s="36">
        <v>3182983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350000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48725899</v>
      </c>
      <c r="D22" s="45">
        <f aca="true" t="shared" si="0" ref="D22:L22">SUM(D5:D21)</f>
        <v>45981705</v>
      </c>
      <c r="E22" s="46">
        <f t="shared" si="0"/>
        <v>40382992</v>
      </c>
      <c r="F22" s="47">
        <f t="shared" si="0"/>
        <v>46863738</v>
      </c>
      <c r="G22" s="45">
        <f t="shared" si="0"/>
        <v>52878322</v>
      </c>
      <c r="H22" s="48">
        <f t="shared" si="0"/>
        <v>49442963</v>
      </c>
      <c r="I22" s="49">
        <f t="shared" si="0"/>
        <v>54562443</v>
      </c>
      <c r="J22" s="50">
        <f t="shared" si="0"/>
        <v>51105010</v>
      </c>
      <c r="K22" s="45">
        <f t="shared" si="0"/>
        <v>56258253</v>
      </c>
      <c r="L22" s="46">
        <f t="shared" si="0"/>
        <v>58389158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24664021</v>
      </c>
      <c r="D25" s="8">
        <v>25544393</v>
      </c>
      <c r="E25" s="11">
        <v>28589133</v>
      </c>
      <c r="F25" s="12">
        <v>28259029</v>
      </c>
      <c r="G25" s="8">
        <v>28507112</v>
      </c>
      <c r="H25" s="14">
        <v>28083860</v>
      </c>
      <c r="I25" s="15">
        <v>29282021</v>
      </c>
      <c r="J25" s="13">
        <v>29827482</v>
      </c>
      <c r="K25" s="8">
        <v>35111144</v>
      </c>
      <c r="L25" s="11">
        <v>36866752</v>
      </c>
    </row>
    <row r="26" spans="1:12" ht="13.5">
      <c r="A26" s="35" t="s">
        <v>39</v>
      </c>
      <c r="B26" s="34"/>
      <c r="C26" s="8">
        <v>3335617</v>
      </c>
      <c r="D26" s="8">
        <v>3542912</v>
      </c>
      <c r="E26" s="11">
        <v>3727252</v>
      </c>
      <c r="F26" s="13">
        <v>3892700</v>
      </c>
      <c r="G26" s="8">
        <v>3949176</v>
      </c>
      <c r="H26" s="11">
        <v>3884251</v>
      </c>
      <c r="I26" s="15">
        <v>3884250</v>
      </c>
      <c r="J26" s="13">
        <v>4237727</v>
      </c>
      <c r="K26" s="8">
        <v>4449613</v>
      </c>
      <c r="L26" s="11">
        <v>4672094</v>
      </c>
    </row>
    <row r="27" spans="1:12" ht="13.5">
      <c r="A27" s="35" t="s">
        <v>40</v>
      </c>
      <c r="B27" s="34" t="s">
        <v>41</v>
      </c>
      <c r="C27" s="8">
        <v>466621</v>
      </c>
      <c r="D27" s="8">
        <v>868546</v>
      </c>
      <c r="E27" s="11">
        <v>123327</v>
      </c>
      <c r="F27" s="13">
        <v>0</v>
      </c>
      <c r="G27" s="8">
        <v>0</v>
      </c>
      <c r="H27" s="11">
        <v>0</v>
      </c>
      <c r="I27" s="15">
        <v>5028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-2128379</v>
      </c>
      <c r="D28" s="8">
        <v>-2248479</v>
      </c>
      <c r="E28" s="11">
        <v>1963471</v>
      </c>
      <c r="F28" s="12">
        <v>2000000</v>
      </c>
      <c r="G28" s="8">
        <v>2000000</v>
      </c>
      <c r="H28" s="14">
        <v>0</v>
      </c>
      <c r="I28" s="15">
        <v>1862552</v>
      </c>
      <c r="J28" s="13">
        <v>-2000000</v>
      </c>
      <c r="K28" s="8">
        <v>-2100000</v>
      </c>
      <c r="L28" s="11">
        <v>-2205000</v>
      </c>
    </row>
    <row r="29" spans="1:12" ht="13.5">
      <c r="A29" s="35" t="s">
        <v>43</v>
      </c>
      <c r="B29" s="34"/>
      <c r="C29" s="8">
        <v>1282866</v>
      </c>
      <c r="D29" s="8">
        <v>1248445</v>
      </c>
      <c r="E29" s="11">
        <v>0</v>
      </c>
      <c r="F29" s="13">
        <v>100000</v>
      </c>
      <c r="G29" s="8">
        <v>120000</v>
      </c>
      <c r="H29" s="11">
        <v>94691</v>
      </c>
      <c r="I29" s="15">
        <v>2450520</v>
      </c>
      <c r="J29" s="13">
        <v>120000</v>
      </c>
      <c r="K29" s="8">
        <v>126000</v>
      </c>
      <c r="L29" s="11">
        <v>132300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399227</v>
      </c>
      <c r="D31" s="8">
        <v>300616</v>
      </c>
      <c r="E31" s="11">
        <v>241067</v>
      </c>
      <c r="F31" s="13">
        <v>155000</v>
      </c>
      <c r="G31" s="8">
        <v>133000</v>
      </c>
      <c r="H31" s="11">
        <v>177728</v>
      </c>
      <c r="I31" s="15">
        <v>225652</v>
      </c>
      <c r="J31" s="13">
        <v>1853000</v>
      </c>
      <c r="K31" s="8">
        <v>853650</v>
      </c>
      <c r="L31" s="11">
        <v>896334</v>
      </c>
    </row>
    <row r="32" spans="1:12" ht="13.5">
      <c r="A32" s="35" t="s">
        <v>47</v>
      </c>
      <c r="B32" s="34"/>
      <c r="C32" s="8">
        <v>175161</v>
      </c>
      <c r="D32" s="8">
        <v>56930</v>
      </c>
      <c r="E32" s="11">
        <v>1181444</v>
      </c>
      <c r="F32" s="12">
        <v>1400000</v>
      </c>
      <c r="G32" s="8">
        <v>1440000</v>
      </c>
      <c r="H32" s="14">
        <v>255354</v>
      </c>
      <c r="I32" s="15">
        <v>362216</v>
      </c>
      <c r="J32" s="13">
        <v>2462000</v>
      </c>
      <c r="K32" s="8">
        <v>2469600</v>
      </c>
      <c r="L32" s="11">
        <v>2593080</v>
      </c>
    </row>
    <row r="33" spans="1:12" ht="13.5">
      <c r="A33" s="35" t="s">
        <v>48</v>
      </c>
      <c r="B33" s="34"/>
      <c r="C33" s="8">
        <v>7635186</v>
      </c>
      <c r="D33" s="8">
        <v>1352797</v>
      </c>
      <c r="E33" s="11">
        <v>239300</v>
      </c>
      <c r="F33" s="13">
        <v>0</v>
      </c>
      <c r="G33" s="8">
        <v>0</v>
      </c>
      <c r="H33" s="11">
        <v>0</v>
      </c>
      <c r="I33" s="15">
        <v>6013922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14934802</v>
      </c>
      <c r="D34" s="8">
        <v>9658660</v>
      </c>
      <c r="E34" s="11">
        <v>5950022</v>
      </c>
      <c r="F34" s="12">
        <v>15338500</v>
      </c>
      <c r="G34" s="8">
        <v>18366950</v>
      </c>
      <c r="H34" s="11">
        <v>15346324</v>
      </c>
      <c r="I34" s="15">
        <v>9450160</v>
      </c>
      <c r="J34" s="13">
        <v>15475502</v>
      </c>
      <c r="K34" s="8">
        <v>9118892</v>
      </c>
      <c r="L34" s="11">
        <v>9417312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8406986</v>
      </c>
      <c r="F35" s="13">
        <v>129000</v>
      </c>
      <c r="G35" s="8">
        <v>6000</v>
      </c>
      <c r="H35" s="11">
        <v>0</v>
      </c>
      <c r="I35" s="15">
        <v>371777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50765122</v>
      </c>
      <c r="D36" s="45">
        <f aca="true" t="shared" si="1" ref="D36:L36">SUM(D25:D35)</f>
        <v>40324820</v>
      </c>
      <c r="E36" s="46">
        <f t="shared" si="1"/>
        <v>50422002</v>
      </c>
      <c r="F36" s="47">
        <f t="shared" si="1"/>
        <v>51274229</v>
      </c>
      <c r="G36" s="45">
        <f t="shared" si="1"/>
        <v>54522238</v>
      </c>
      <c r="H36" s="46">
        <f t="shared" si="1"/>
        <v>47842208</v>
      </c>
      <c r="I36" s="49">
        <f t="shared" si="1"/>
        <v>53908098</v>
      </c>
      <c r="J36" s="50">
        <f t="shared" si="1"/>
        <v>51975711</v>
      </c>
      <c r="K36" s="45">
        <f t="shared" si="1"/>
        <v>50028899</v>
      </c>
      <c r="L36" s="46">
        <f t="shared" si="1"/>
        <v>52372872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-2039223</v>
      </c>
      <c r="D38" s="61">
        <f aca="true" t="shared" si="2" ref="D38:L38">+D22-D36</f>
        <v>5656885</v>
      </c>
      <c r="E38" s="62">
        <f t="shared" si="2"/>
        <v>-10039010</v>
      </c>
      <c r="F38" s="63">
        <f t="shared" si="2"/>
        <v>-4410491</v>
      </c>
      <c r="G38" s="61">
        <f t="shared" si="2"/>
        <v>-1643916</v>
      </c>
      <c r="H38" s="62">
        <f t="shared" si="2"/>
        <v>1600755</v>
      </c>
      <c r="I38" s="64">
        <f t="shared" si="2"/>
        <v>654345</v>
      </c>
      <c r="J38" s="65">
        <f t="shared" si="2"/>
        <v>-870701</v>
      </c>
      <c r="K38" s="61">
        <f t="shared" si="2"/>
        <v>6229354</v>
      </c>
      <c r="L38" s="62">
        <f t="shared" si="2"/>
        <v>6016286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10706793</v>
      </c>
      <c r="F39" s="13">
        <v>0</v>
      </c>
      <c r="G39" s="8">
        <v>0</v>
      </c>
      <c r="H39" s="11">
        <v>0</v>
      </c>
      <c r="I39" s="15">
        <v>0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-2039223</v>
      </c>
      <c r="D42" s="72">
        <f aca="true" t="shared" si="3" ref="D42:L42">SUM(D38:D41)</f>
        <v>5656885</v>
      </c>
      <c r="E42" s="73">
        <f t="shared" si="3"/>
        <v>667783</v>
      </c>
      <c r="F42" s="74">
        <f t="shared" si="3"/>
        <v>-4410491</v>
      </c>
      <c r="G42" s="72">
        <f t="shared" si="3"/>
        <v>-1643916</v>
      </c>
      <c r="H42" s="73">
        <f t="shared" si="3"/>
        <v>1600755</v>
      </c>
      <c r="I42" s="75">
        <f t="shared" si="3"/>
        <v>654345</v>
      </c>
      <c r="J42" s="76">
        <f t="shared" si="3"/>
        <v>-870701</v>
      </c>
      <c r="K42" s="72">
        <f t="shared" si="3"/>
        <v>6229354</v>
      </c>
      <c r="L42" s="73">
        <f t="shared" si="3"/>
        <v>6016286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-2039223</v>
      </c>
      <c r="D44" s="82">
        <f aca="true" t="shared" si="4" ref="D44:L44">+D42-D43</f>
        <v>5656885</v>
      </c>
      <c r="E44" s="83">
        <f t="shared" si="4"/>
        <v>667783</v>
      </c>
      <c r="F44" s="84">
        <f t="shared" si="4"/>
        <v>-4410491</v>
      </c>
      <c r="G44" s="82">
        <f t="shared" si="4"/>
        <v>-1643916</v>
      </c>
      <c r="H44" s="83">
        <f t="shared" si="4"/>
        <v>1600755</v>
      </c>
      <c r="I44" s="85">
        <f t="shared" si="4"/>
        <v>654345</v>
      </c>
      <c r="J44" s="86">
        <f t="shared" si="4"/>
        <v>-870701</v>
      </c>
      <c r="K44" s="82">
        <f t="shared" si="4"/>
        <v>6229354</v>
      </c>
      <c r="L44" s="83">
        <f t="shared" si="4"/>
        <v>6016286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-2039223</v>
      </c>
      <c r="D46" s="72">
        <f aca="true" t="shared" si="5" ref="D46:L46">SUM(D44:D45)</f>
        <v>5656885</v>
      </c>
      <c r="E46" s="73">
        <f t="shared" si="5"/>
        <v>667783</v>
      </c>
      <c r="F46" s="74">
        <f t="shared" si="5"/>
        <v>-4410491</v>
      </c>
      <c r="G46" s="72">
        <f t="shared" si="5"/>
        <v>-1643916</v>
      </c>
      <c r="H46" s="73">
        <f t="shared" si="5"/>
        <v>1600755</v>
      </c>
      <c r="I46" s="75">
        <f t="shared" si="5"/>
        <v>654345</v>
      </c>
      <c r="J46" s="76">
        <f t="shared" si="5"/>
        <v>-870701</v>
      </c>
      <c r="K46" s="72">
        <f t="shared" si="5"/>
        <v>6229354</v>
      </c>
      <c r="L46" s="73">
        <f t="shared" si="5"/>
        <v>6016286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-2039223</v>
      </c>
      <c r="D48" s="92">
        <f aca="true" t="shared" si="6" ref="D48:L48">SUM(D46:D47)</f>
        <v>5656885</v>
      </c>
      <c r="E48" s="93">
        <f t="shared" si="6"/>
        <v>667783</v>
      </c>
      <c r="F48" s="94">
        <f t="shared" si="6"/>
        <v>-4410491</v>
      </c>
      <c r="G48" s="92">
        <f t="shared" si="6"/>
        <v>-1643916</v>
      </c>
      <c r="H48" s="95">
        <f t="shared" si="6"/>
        <v>1600755</v>
      </c>
      <c r="I48" s="96">
        <f t="shared" si="6"/>
        <v>654345</v>
      </c>
      <c r="J48" s="97">
        <f t="shared" si="6"/>
        <v>-870701</v>
      </c>
      <c r="K48" s="92">
        <f t="shared" si="6"/>
        <v>6229354</v>
      </c>
      <c r="L48" s="98">
        <f t="shared" si="6"/>
        <v>6016286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14317649</v>
      </c>
      <c r="D5" s="8">
        <v>13588100</v>
      </c>
      <c r="E5" s="9">
        <v>15556330</v>
      </c>
      <c r="F5" s="10">
        <v>24018845</v>
      </c>
      <c r="G5" s="8">
        <v>24018845</v>
      </c>
      <c r="H5" s="11">
        <v>16347670</v>
      </c>
      <c r="I5" s="12">
        <v>17143770</v>
      </c>
      <c r="J5" s="10">
        <v>18354572</v>
      </c>
      <c r="K5" s="8">
        <v>20190030</v>
      </c>
      <c r="L5" s="11">
        <v>22209032</v>
      </c>
    </row>
    <row r="6" spans="1:12" ht="13.5">
      <c r="A6" s="33" t="s">
        <v>20</v>
      </c>
      <c r="B6" s="34"/>
      <c r="C6" s="8">
        <v>3296798</v>
      </c>
      <c r="D6" s="8">
        <v>141861</v>
      </c>
      <c r="E6" s="11">
        <v>1185</v>
      </c>
      <c r="F6" s="13">
        <v>2200000</v>
      </c>
      <c r="G6" s="8">
        <v>2200000</v>
      </c>
      <c r="H6" s="11">
        <v>4083973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53325420</v>
      </c>
      <c r="D7" s="8">
        <v>55750395</v>
      </c>
      <c r="E7" s="11">
        <v>69423986</v>
      </c>
      <c r="F7" s="13">
        <v>60696587</v>
      </c>
      <c r="G7" s="8">
        <v>60696587</v>
      </c>
      <c r="H7" s="11">
        <v>74265975</v>
      </c>
      <c r="I7" s="14">
        <v>72300621</v>
      </c>
      <c r="J7" s="13">
        <v>72515935</v>
      </c>
      <c r="K7" s="8">
        <v>73966253</v>
      </c>
      <c r="L7" s="11">
        <v>75445579</v>
      </c>
    </row>
    <row r="8" spans="1:12" ht="13.5">
      <c r="A8" s="35" t="s">
        <v>22</v>
      </c>
      <c r="B8" s="34" t="s">
        <v>19</v>
      </c>
      <c r="C8" s="8">
        <v>11897839</v>
      </c>
      <c r="D8" s="8">
        <v>12606696</v>
      </c>
      <c r="E8" s="11">
        <v>14016879</v>
      </c>
      <c r="F8" s="13">
        <v>6685298</v>
      </c>
      <c r="G8" s="8">
        <v>6685298</v>
      </c>
      <c r="H8" s="11">
        <v>15820596</v>
      </c>
      <c r="I8" s="15">
        <v>15422511</v>
      </c>
      <c r="J8" s="13">
        <v>19117125</v>
      </c>
      <c r="K8" s="8">
        <v>21028837</v>
      </c>
      <c r="L8" s="11">
        <v>9579039</v>
      </c>
    </row>
    <row r="9" spans="1:12" ht="13.5">
      <c r="A9" s="35" t="s">
        <v>23</v>
      </c>
      <c r="B9" s="34" t="s">
        <v>19</v>
      </c>
      <c r="C9" s="8">
        <v>6906919</v>
      </c>
      <c r="D9" s="8">
        <v>7543581</v>
      </c>
      <c r="E9" s="11">
        <v>7993740</v>
      </c>
      <c r="F9" s="13">
        <v>6885000</v>
      </c>
      <c r="G9" s="8">
        <v>6885000</v>
      </c>
      <c r="H9" s="11">
        <v>9090032</v>
      </c>
      <c r="I9" s="15">
        <v>9125281</v>
      </c>
      <c r="J9" s="13">
        <v>10924868</v>
      </c>
      <c r="K9" s="8">
        <v>12017355</v>
      </c>
      <c r="L9" s="11">
        <v>13219090</v>
      </c>
    </row>
    <row r="10" spans="1:12" ht="13.5">
      <c r="A10" s="35" t="s">
        <v>24</v>
      </c>
      <c r="B10" s="34" t="s">
        <v>19</v>
      </c>
      <c r="C10" s="8">
        <v>4702348</v>
      </c>
      <c r="D10" s="8">
        <v>5229565</v>
      </c>
      <c r="E10" s="36">
        <v>5557059</v>
      </c>
      <c r="F10" s="37">
        <v>5361120</v>
      </c>
      <c r="G10" s="38">
        <v>5361120</v>
      </c>
      <c r="H10" s="36">
        <v>6583889</v>
      </c>
      <c r="I10" s="39">
        <v>6575088</v>
      </c>
      <c r="J10" s="40">
        <v>7911905</v>
      </c>
      <c r="K10" s="38">
        <v>8703095</v>
      </c>
      <c r="L10" s="36">
        <v>9573405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156568</v>
      </c>
      <c r="D12" s="8">
        <v>204078</v>
      </c>
      <c r="E12" s="11">
        <v>214426</v>
      </c>
      <c r="F12" s="13">
        <v>261950</v>
      </c>
      <c r="G12" s="8">
        <v>261950</v>
      </c>
      <c r="H12" s="11">
        <v>259645</v>
      </c>
      <c r="I12" s="15">
        <v>265801</v>
      </c>
      <c r="J12" s="13">
        <v>228600</v>
      </c>
      <c r="K12" s="8">
        <v>707000</v>
      </c>
      <c r="L12" s="11">
        <v>849000</v>
      </c>
    </row>
    <row r="13" spans="1:12" ht="13.5">
      <c r="A13" s="33" t="s">
        <v>27</v>
      </c>
      <c r="B13" s="41"/>
      <c r="C13" s="8">
        <v>262150</v>
      </c>
      <c r="D13" s="8">
        <v>130290</v>
      </c>
      <c r="E13" s="11">
        <v>200756</v>
      </c>
      <c r="F13" s="13">
        <v>200000</v>
      </c>
      <c r="G13" s="8">
        <v>200000</v>
      </c>
      <c r="H13" s="11">
        <v>224058</v>
      </c>
      <c r="I13" s="15">
        <v>240746</v>
      </c>
      <c r="J13" s="13">
        <v>168700</v>
      </c>
      <c r="K13" s="8">
        <v>15142522</v>
      </c>
      <c r="L13" s="11">
        <v>16656774</v>
      </c>
    </row>
    <row r="14" spans="1:12" ht="13.5">
      <c r="A14" s="33" t="s">
        <v>28</v>
      </c>
      <c r="B14" s="41"/>
      <c r="C14" s="8">
        <v>7907071</v>
      </c>
      <c r="D14" s="8">
        <v>9444527</v>
      </c>
      <c r="E14" s="11">
        <v>11063670</v>
      </c>
      <c r="F14" s="13">
        <v>11000000</v>
      </c>
      <c r="G14" s="8">
        <v>11000000</v>
      </c>
      <c r="H14" s="11">
        <v>11501661</v>
      </c>
      <c r="I14" s="15">
        <v>15625992</v>
      </c>
      <c r="J14" s="13">
        <v>9556000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83781</v>
      </c>
      <c r="D16" s="8">
        <v>128098</v>
      </c>
      <c r="E16" s="11">
        <v>117424</v>
      </c>
      <c r="F16" s="13">
        <v>97000</v>
      </c>
      <c r="G16" s="8">
        <v>97000</v>
      </c>
      <c r="H16" s="11">
        <v>55208</v>
      </c>
      <c r="I16" s="15">
        <v>57029</v>
      </c>
      <c r="J16" s="13">
        <v>144100</v>
      </c>
      <c r="K16" s="8">
        <v>1506000</v>
      </c>
      <c r="L16" s="11">
        <v>1958000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282600</v>
      </c>
      <c r="K17" s="8">
        <v>280000</v>
      </c>
      <c r="L17" s="11">
        <v>307000</v>
      </c>
    </row>
    <row r="18" spans="1:12" ht="13.5">
      <c r="A18" s="35" t="s">
        <v>32</v>
      </c>
      <c r="B18" s="34"/>
      <c r="C18" s="8">
        <v>774095</v>
      </c>
      <c r="D18" s="8">
        <v>952849</v>
      </c>
      <c r="E18" s="11">
        <v>1107658</v>
      </c>
      <c r="F18" s="13">
        <v>421500</v>
      </c>
      <c r="G18" s="8">
        <v>421500</v>
      </c>
      <c r="H18" s="11">
        <v>3901170</v>
      </c>
      <c r="I18" s="15">
        <v>1377192</v>
      </c>
      <c r="J18" s="13">
        <v>1352730</v>
      </c>
      <c r="K18" s="8">
        <v>1487365</v>
      </c>
      <c r="L18" s="11">
        <v>1622847</v>
      </c>
    </row>
    <row r="19" spans="1:12" ht="13.5">
      <c r="A19" s="33" t="s">
        <v>33</v>
      </c>
      <c r="B19" s="41"/>
      <c r="C19" s="8">
        <v>52456027</v>
      </c>
      <c r="D19" s="8">
        <v>55351115</v>
      </c>
      <c r="E19" s="11">
        <v>52996090</v>
      </c>
      <c r="F19" s="13">
        <v>60797000</v>
      </c>
      <c r="G19" s="8">
        <v>60797000</v>
      </c>
      <c r="H19" s="11">
        <v>72721000</v>
      </c>
      <c r="I19" s="15">
        <v>59271421</v>
      </c>
      <c r="J19" s="13">
        <v>68635200</v>
      </c>
      <c r="K19" s="8">
        <v>81955200</v>
      </c>
      <c r="L19" s="11">
        <v>88446200</v>
      </c>
    </row>
    <row r="20" spans="1:12" ht="13.5">
      <c r="A20" s="33" t="s">
        <v>34</v>
      </c>
      <c r="B20" s="41" t="s">
        <v>19</v>
      </c>
      <c r="C20" s="8">
        <v>617622</v>
      </c>
      <c r="D20" s="8">
        <v>904574</v>
      </c>
      <c r="E20" s="36">
        <v>972350</v>
      </c>
      <c r="F20" s="37">
        <v>894500</v>
      </c>
      <c r="G20" s="38">
        <v>894500</v>
      </c>
      <c r="H20" s="36">
        <v>1182586</v>
      </c>
      <c r="I20" s="39">
        <v>1138984</v>
      </c>
      <c r="J20" s="40">
        <v>815400</v>
      </c>
      <c r="K20" s="38">
        <v>165000</v>
      </c>
      <c r="L20" s="36">
        <v>192000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400000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156704287</v>
      </c>
      <c r="D22" s="45">
        <f aca="true" t="shared" si="0" ref="D22:L22">SUM(D5:D21)</f>
        <v>161975729</v>
      </c>
      <c r="E22" s="46">
        <f t="shared" si="0"/>
        <v>179621553</v>
      </c>
      <c r="F22" s="47">
        <f t="shared" si="0"/>
        <v>179518800</v>
      </c>
      <c r="G22" s="45">
        <f t="shared" si="0"/>
        <v>179518800</v>
      </c>
      <c r="H22" s="48">
        <f t="shared" si="0"/>
        <v>216037463</v>
      </c>
      <c r="I22" s="49">
        <f t="shared" si="0"/>
        <v>198544436</v>
      </c>
      <c r="J22" s="50">
        <f t="shared" si="0"/>
        <v>210007735</v>
      </c>
      <c r="K22" s="45">
        <f t="shared" si="0"/>
        <v>237148657</v>
      </c>
      <c r="L22" s="46">
        <f t="shared" si="0"/>
        <v>240057966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78421728</v>
      </c>
      <c r="D25" s="8">
        <v>86266131</v>
      </c>
      <c r="E25" s="11">
        <v>91860498</v>
      </c>
      <c r="F25" s="12">
        <v>93037604</v>
      </c>
      <c r="G25" s="8">
        <v>93037604</v>
      </c>
      <c r="H25" s="14">
        <v>92740596</v>
      </c>
      <c r="I25" s="15">
        <v>97331133</v>
      </c>
      <c r="J25" s="13">
        <v>93265228</v>
      </c>
      <c r="K25" s="8">
        <v>98196341</v>
      </c>
      <c r="L25" s="11">
        <v>105070083</v>
      </c>
    </row>
    <row r="26" spans="1:12" ht="13.5">
      <c r="A26" s="35" t="s">
        <v>39</v>
      </c>
      <c r="B26" s="34"/>
      <c r="C26" s="8">
        <v>4703976</v>
      </c>
      <c r="D26" s="8">
        <v>4960501</v>
      </c>
      <c r="E26" s="11">
        <v>5650962</v>
      </c>
      <c r="F26" s="13">
        <v>6037000</v>
      </c>
      <c r="G26" s="8">
        <v>6037000</v>
      </c>
      <c r="H26" s="11">
        <v>6026652</v>
      </c>
      <c r="I26" s="15">
        <v>6040201</v>
      </c>
      <c r="J26" s="13">
        <v>6259558</v>
      </c>
      <c r="K26" s="8">
        <v>6568914</v>
      </c>
      <c r="L26" s="11">
        <v>7112569</v>
      </c>
    </row>
    <row r="27" spans="1:12" ht="13.5">
      <c r="A27" s="35" t="s">
        <v>40</v>
      </c>
      <c r="B27" s="34" t="s">
        <v>41</v>
      </c>
      <c r="C27" s="8">
        <v>-2928393</v>
      </c>
      <c r="D27" s="8">
        <v>15719190</v>
      </c>
      <c r="E27" s="11">
        <v>15612017</v>
      </c>
      <c r="F27" s="13">
        <v>0</v>
      </c>
      <c r="G27" s="8">
        <v>0</v>
      </c>
      <c r="H27" s="11">
        <v>0</v>
      </c>
      <c r="I27" s="15">
        <v>45092828</v>
      </c>
      <c r="J27" s="13">
        <v>16643849</v>
      </c>
      <c r="K27" s="8">
        <v>17476042</v>
      </c>
      <c r="L27" s="11">
        <v>18349843</v>
      </c>
    </row>
    <row r="28" spans="1:12" ht="13.5">
      <c r="A28" s="35" t="s">
        <v>42</v>
      </c>
      <c r="B28" s="34" t="s">
        <v>19</v>
      </c>
      <c r="C28" s="8">
        <v>72544772</v>
      </c>
      <c r="D28" s="8">
        <v>44136043</v>
      </c>
      <c r="E28" s="11">
        <v>21298189</v>
      </c>
      <c r="F28" s="12">
        <v>0</v>
      </c>
      <c r="G28" s="8">
        <v>0</v>
      </c>
      <c r="H28" s="14">
        <v>0</v>
      </c>
      <c r="I28" s="15">
        <v>40519606</v>
      </c>
      <c r="J28" s="13">
        <v>1891506</v>
      </c>
      <c r="K28" s="8">
        <v>15345317</v>
      </c>
      <c r="L28" s="11">
        <v>4695463</v>
      </c>
    </row>
    <row r="29" spans="1:12" ht="13.5">
      <c r="A29" s="35" t="s">
        <v>43</v>
      </c>
      <c r="B29" s="34"/>
      <c r="C29" s="8">
        <v>2319928</v>
      </c>
      <c r="D29" s="8">
        <v>2913413</v>
      </c>
      <c r="E29" s="11">
        <v>11934139</v>
      </c>
      <c r="F29" s="13">
        <v>0</v>
      </c>
      <c r="G29" s="8">
        <v>0</v>
      </c>
      <c r="H29" s="11">
        <v>1458547</v>
      </c>
      <c r="I29" s="15">
        <v>30684137</v>
      </c>
      <c r="J29" s="13">
        <v>1890000</v>
      </c>
      <c r="K29" s="8">
        <v>3000000</v>
      </c>
      <c r="L29" s="11">
        <v>3500000</v>
      </c>
    </row>
    <row r="30" spans="1:12" ht="13.5">
      <c r="A30" s="35" t="s">
        <v>44</v>
      </c>
      <c r="B30" s="34" t="s">
        <v>19</v>
      </c>
      <c r="C30" s="8">
        <v>40466130</v>
      </c>
      <c r="D30" s="8">
        <v>49425145</v>
      </c>
      <c r="E30" s="11">
        <v>50869470</v>
      </c>
      <c r="F30" s="12">
        <v>55698300</v>
      </c>
      <c r="G30" s="8">
        <v>55698300</v>
      </c>
      <c r="H30" s="14">
        <v>35445969</v>
      </c>
      <c r="I30" s="15">
        <v>54630835</v>
      </c>
      <c r="J30" s="13">
        <v>49902914</v>
      </c>
      <c r="K30" s="8">
        <v>55700000</v>
      </c>
      <c r="L30" s="11">
        <v>57900000</v>
      </c>
    </row>
    <row r="31" spans="1:12" ht="13.5">
      <c r="A31" s="35" t="s">
        <v>45</v>
      </c>
      <c r="B31" s="34" t="s">
        <v>46</v>
      </c>
      <c r="C31" s="8">
        <v>5076997</v>
      </c>
      <c r="D31" s="8">
        <v>2788140</v>
      </c>
      <c r="E31" s="11">
        <v>1559452</v>
      </c>
      <c r="F31" s="13">
        <v>2093500</v>
      </c>
      <c r="G31" s="8">
        <v>2093500</v>
      </c>
      <c r="H31" s="11">
        <v>2680326</v>
      </c>
      <c r="I31" s="15">
        <v>4219521</v>
      </c>
      <c r="J31" s="13">
        <v>2975000</v>
      </c>
      <c r="K31" s="8">
        <v>4204000</v>
      </c>
      <c r="L31" s="11">
        <v>4831430</v>
      </c>
    </row>
    <row r="32" spans="1:12" ht="13.5">
      <c r="A32" s="35" t="s">
        <v>47</v>
      </c>
      <c r="B32" s="34"/>
      <c r="C32" s="8">
        <v>10504541</v>
      </c>
      <c r="D32" s="8">
        <v>10571018</v>
      </c>
      <c r="E32" s="11">
        <v>14565247</v>
      </c>
      <c r="F32" s="12">
        <v>13960000</v>
      </c>
      <c r="G32" s="8">
        <v>13960000</v>
      </c>
      <c r="H32" s="14">
        <v>11807131</v>
      </c>
      <c r="I32" s="15">
        <v>12516018</v>
      </c>
      <c r="J32" s="13">
        <v>16655000</v>
      </c>
      <c r="K32" s="8">
        <v>17321200</v>
      </c>
      <c r="L32" s="11">
        <v>18100654</v>
      </c>
    </row>
    <row r="33" spans="1:12" ht="13.5">
      <c r="A33" s="35" t="s">
        <v>48</v>
      </c>
      <c r="B33" s="34"/>
      <c r="C33" s="8">
        <v>10908053</v>
      </c>
      <c r="D33" s="8">
        <v>9576898</v>
      </c>
      <c r="E33" s="11">
        <v>12257877</v>
      </c>
      <c r="F33" s="13">
        <v>6830000</v>
      </c>
      <c r="G33" s="8">
        <v>6830000</v>
      </c>
      <c r="H33" s="11">
        <v>17076227</v>
      </c>
      <c r="I33" s="15">
        <v>16808325</v>
      </c>
      <c r="J33" s="13">
        <v>5456200</v>
      </c>
      <c r="K33" s="8">
        <v>5835648</v>
      </c>
      <c r="L33" s="11">
        <v>6241252</v>
      </c>
    </row>
    <row r="34" spans="1:12" ht="13.5">
      <c r="A34" s="35" t="s">
        <v>49</v>
      </c>
      <c r="B34" s="34" t="s">
        <v>50</v>
      </c>
      <c r="C34" s="8">
        <v>28824620</v>
      </c>
      <c r="D34" s="8">
        <v>21854277</v>
      </c>
      <c r="E34" s="11">
        <v>21367482</v>
      </c>
      <c r="F34" s="12">
        <v>16881600</v>
      </c>
      <c r="G34" s="8">
        <v>16881600</v>
      </c>
      <c r="H34" s="11">
        <v>26313871</v>
      </c>
      <c r="I34" s="15">
        <v>27340843</v>
      </c>
      <c r="J34" s="13">
        <v>13568482</v>
      </c>
      <c r="K34" s="8">
        <v>13501196</v>
      </c>
      <c r="L34" s="11">
        <v>14256672</v>
      </c>
    </row>
    <row r="35" spans="1:12" ht="13.5">
      <c r="A35" s="33" t="s">
        <v>51</v>
      </c>
      <c r="B35" s="41"/>
      <c r="C35" s="8">
        <v>2419050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51263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253261402</v>
      </c>
      <c r="D36" s="45">
        <f aca="true" t="shared" si="1" ref="D36:L36">SUM(D25:D35)</f>
        <v>248210756</v>
      </c>
      <c r="E36" s="46">
        <f t="shared" si="1"/>
        <v>246975333</v>
      </c>
      <c r="F36" s="47">
        <f t="shared" si="1"/>
        <v>194538004</v>
      </c>
      <c r="G36" s="45">
        <f t="shared" si="1"/>
        <v>194538004</v>
      </c>
      <c r="H36" s="46">
        <f t="shared" si="1"/>
        <v>193549319</v>
      </c>
      <c r="I36" s="49">
        <f t="shared" si="1"/>
        <v>335234710</v>
      </c>
      <c r="J36" s="50">
        <f t="shared" si="1"/>
        <v>208507737</v>
      </c>
      <c r="K36" s="45">
        <f t="shared" si="1"/>
        <v>237148658</v>
      </c>
      <c r="L36" s="46">
        <f t="shared" si="1"/>
        <v>240057966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-96557115</v>
      </c>
      <c r="D38" s="61">
        <f aca="true" t="shared" si="2" ref="D38:L38">+D22-D36</f>
        <v>-86235027</v>
      </c>
      <c r="E38" s="62">
        <f t="shared" si="2"/>
        <v>-67353780</v>
      </c>
      <c r="F38" s="63">
        <f t="shared" si="2"/>
        <v>-15019204</v>
      </c>
      <c r="G38" s="61">
        <f t="shared" si="2"/>
        <v>-15019204</v>
      </c>
      <c r="H38" s="62">
        <f t="shared" si="2"/>
        <v>22488144</v>
      </c>
      <c r="I38" s="64">
        <f t="shared" si="2"/>
        <v>-136690274</v>
      </c>
      <c r="J38" s="65">
        <f t="shared" si="2"/>
        <v>1499998</v>
      </c>
      <c r="K38" s="61">
        <f t="shared" si="2"/>
        <v>-1</v>
      </c>
      <c r="L38" s="62">
        <f t="shared" si="2"/>
        <v>0</v>
      </c>
    </row>
    <row r="39" spans="1:12" ht="13.5">
      <c r="A39" s="33" t="s">
        <v>54</v>
      </c>
      <c r="B39" s="41"/>
      <c r="C39" s="8">
        <v>27816176</v>
      </c>
      <c r="D39" s="8">
        <v>25077296</v>
      </c>
      <c r="E39" s="11">
        <v>21294402</v>
      </c>
      <c r="F39" s="13">
        <v>23395000</v>
      </c>
      <c r="G39" s="8">
        <v>23395000</v>
      </c>
      <c r="H39" s="11">
        <v>23165000</v>
      </c>
      <c r="I39" s="15">
        <v>29025000</v>
      </c>
      <c r="J39" s="13">
        <v>35406800</v>
      </c>
      <c r="K39" s="8">
        <v>24651800</v>
      </c>
      <c r="L39" s="11">
        <v>64753800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-68740939</v>
      </c>
      <c r="D42" s="72">
        <f aca="true" t="shared" si="3" ref="D42:L42">SUM(D38:D41)</f>
        <v>-61157731</v>
      </c>
      <c r="E42" s="73">
        <f t="shared" si="3"/>
        <v>-46059378</v>
      </c>
      <c r="F42" s="74">
        <f t="shared" si="3"/>
        <v>8375796</v>
      </c>
      <c r="G42" s="72">
        <f t="shared" si="3"/>
        <v>8375796</v>
      </c>
      <c r="H42" s="73">
        <f t="shared" si="3"/>
        <v>45653144</v>
      </c>
      <c r="I42" s="75">
        <f t="shared" si="3"/>
        <v>-107665274</v>
      </c>
      <c r="J42" s="76">
        <f t="shared" si="3"/>
        <v>36906798</v>
      </c>
      <c r="K42" s="72">
        <f t="shared" si="3"/>
        <v>24651799</v>
      </c>
      <c r="L42" s="73">
        <f t="shared" si="3"/>
        <v>64753800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-68740939</v>
      </c>
      <c r="D44" s="82">
        <f aca="true" t="shared" si="4" ref="D44:L44">+D42-D43</f>
        <v>-61157731</v>
      </c>
      <c r="E44" s="83">
        <f t="shared" si="4"/>
        <v>-46059378</v>
      </c>
      <c r="F44" s="84">
        <f t="shared" si="4"/>
        <v>8375796</v>
      </c>
      <c r="G44" s="82">
        <f t="shared" si="4"/>
        <v>8375796</v>
      </c>
      <c r="H44" s="83">
        <f t="shared" si="4"/>
        <v>45653144</v>
      </c>
      <c r="I44" s="85">
        <f t="shared" si="4"/>
        <v>-107665274</v>
      </c>
      <c r="J44" s="86">
        <f t="shared" si="4"/>
        <v>36906798</v>
      </c>
      <c r="K44" s="82">
        <f t="shared" si="4"/>
        <v>24651799</v>
      </c>
      <c r="L44" s="83">
        <f t="shared" si="4"/>
        <v>64753800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-68740939</v>
      </c>
      <c r="D46" s="72">
        <f aca="true" t="shared" si="5" ref="D46:L46">SUM(D44:D45)</f>
        <v>-61157731</v>
      </c>
      <c r="E46" s="73">
        <f t="shared" si="5"/>
        <v>-46059378</v>
      </c>
      <c r="F46" s="74">
        <f t="shared" si="5"/>
        <v>8375796</v>
      </c>
      <c r="G46" s="72">
        <f t="shared" si="5"/>
        <v>8375796</v>
      </c>
      <c r="H46" s="73">
        <f t="shared" si="5"/>
        <v>45653144</v>
      </c>
      <c r="I46" s="75">
        <f t="shared" si="5"/>
        <v>-107665274</v>
      </c>
      <c r="J46" s="76">
        <f t="shared" si="5"/>
        <v>36906798</v>
      </c>
      <c r="K46" s="72">
        <f t="shared" si="5"/>
        <v>24651799</v>
      </c>
      <c r="L46" s="73">
        <f t="shared" si="5"/>
        <v>64753800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-68740939</v>
      </c>
      <c r="D48" s="92">
        <f aca="true" t="shared" si="6" ref="D48:L48">SUM(D46:D47)</f>
        <v>-61157731</v>
      </c>
      <c r="E48" s="93">
        <f t="shared" si="6"/>
        <v>-46059378</v>
      </c>
      <c r="F48" s="94">
        <f t="shared" si="6"/>
        <v>8375796</v>
      </c>
      <c r="G48" s="92">
        <f t="shared" si="6"/>
        <v>8375796</v>
      </c>
      <c r="H48" s="95">
        <f t="shared" si="6"/>
        <v>45653144</v>
      </c>
      <c r="I48" s="96">
        <f t="shared" si="6"/>
        <v>-107665274</v>
      </c>
      <c r="J48" s="97">
        <f t="shared" si="6"/>
        <v>36906798</v>
      </c>
      <c r="K48" s="92">
        <f t="shared" si="6"/>
        <v>24651799</v>
      </c>
      <c r="L48" s="98">
        <f t="shared" si="6"/>
        <v>64753800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1780984</v>
      </c>
      <c r="D5" s="8">
        <v>3806794</v>
      </c>
      <c r="E5" s="9">
        <v>3876125</v>
      </c>
      <c r="F5" s="10">
        <v>4059441</v>
      </c>
      <c r="G5" s="8">
        <v>4109000</v>
      </c>
      <c r="H5" s="11">
        <v>9258836</v>
      </c>
      <c r="I5" s="12">
        <v>5232833</v>
      </c>
      <c r="J5" s="10">
        <v>4703007</v>
      </c>
      <c r="K5" s="8">
        <v>4985188</v>
      </c>
      <c r="L5" s="11">
        <v>5284299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14109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3754632</v>
      </c>
      <c r="D8" s="8">
        <v>4147478</v>
      </c>
      <c r="E8" s="11">
        <v>4303404</v>
      </c>
      <c r="F8" s="13">
        <v>4563293</v>
      </c>
      <c r="G8" s="8">
        <v>4563300</v>
      </c>
      <c r="H8" s="11">
        <v>4153724</v>
      </c>
      <c r="I8" s="15">
        <v>3773969</v>
      </c>
      <c r="J8" s="13">
        <v>4820000</v>
      </c>
      <c r="K8" s="8">
        <v>5109000</v>
      </c>
      <c r="L8" s="11">
        <v>5416000</v>
      </c>
    </row>
    <row r="9" spans="1:12" ht="13.5">
      <c r="A9" s="35" t="s">
        <v>23</v>
      </c>
      <c r="B9" s="34" t="s">
        <v>19</v>
      </c>
      <c r="C9" s="8">
        <v>1668747</v>
      </c>
      <c r="D9" s="8">
        <v>1897672</v>
      </c>
      <c r="E9" s="11">
        <v>2061406</v>
      </c>
      <c r="F9" s="13">
        <v>2019532</v>
      </c>
      <c r="G9" s="8">
        <v>2019200</v>
      </c>
      <c r="H9" s="11">
        <v>2266888</v>
      </c>
      <c r="I9" s="15">
        <v>2343790</v>
      </c>
      <c r="J9" s="13">
        <v>1860000</v>
      </c>
      <c r="K9" s="8">
        <v>1972000</v>
      </c>
      <c r="L9" s="11">
        <v>2090000</v>
      </c>
    </row>
    <row r="10" spans="1:12" ht="13.5">
      <c r="A10" s="35" t="s">
        <v>24</v>
      </c>
      <c r="B10" s="34" t="s">
        <v>19</v>
      </c>
      <c r="C10" s="8">
        <v>2268775</v>
      </c>
      <c r="D10" s="8">
        <v>2575530</v>
      </c>
      <c r="E10" s="36">
        <v>2724329</v>
      </c>
      <c r="F10" s="37">
        <v>2730061</v>
      </c>
      <c r="G10" s="38">
        <v>2730000</v>
      </c>
      <c r="H10" s="36">
        <v>3145829</v>
      </c>
      <c r="I10" s="39">
        <v>2905341</v>
      </c>
      <c r="J10" s="40">
        <v>2651000</v>
      </c>
      <c r="K10" s="38">
        <v>2810000</v>
      </c>
      <c r="L10" s="36">
        <v>2978000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479099</v>
      </c>
      <c r="D12" s="8">
        <v>541218</v>
      </c>
      <c r="E12" s="11">
        <v>599396</v>
      </c>
      <c r="F12" s="13">
        <v>517431</v>
      </c>
      <c r="G12" s="8">
        <v>595000</v>
      </c>
      <c r="H12" s="11">
        <v>588833</v>
      </c>
      <c r="I12" s="15">
        <v>1268594</v>
      </c>
      <c r="J12" s="13">
        <v>548477</v>
      </c>
      <c r="K12" s="8">
        <v>581386</v>
      </c>
      <c r="L12" s="11">
        <v>616269</v>
      </c>
    </row>
    <row r="13" spans="1:12" ht="13.5">
      <c r="A13" s="33" t="s">
        <v>27</v>
      </c>
      <c r="B13" s="41"/>
      <c r="C13" s="8">
        <v>140376</v>
      </c>
      <c r="D13" s="8">
        <v>156198</v>
      </c>
      <c r="E13" s="11">
        <v>241230</v>
      </c>
      <c r="F13" s="13">
        <v>69045</v>
      </c>
      <c r="G13" s="8">
        <v>245000</v>
      </c>
      <c r="H13" s="11">
        <v>225307</v>
      </c>
      <c r="I13" s="15">
        <v>270807</v>
      </c>
      <c r="J13" s="13">
        <v>245000</v>
      </c>
      <c r="K13" s="8">
        <v>259700</v>
      </c>
      <c r="L13" s="11">
        <v>275282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0</v>
      </c>
      <c r="J14" s="13">
        <v>150000</v>
      </c>
      <c r="K14" s="8">
        <v>159000</v>
      </c>
      <c r="L14" s="11">
        <v>168540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60000</v>
      </c>
      <c r="G16" s="8">
        <v>108000</v>
      </c>
      <c r="H16" s="11">
        <v>56814</v>
      </c>
      <c r="I16" s="15">
        <v>0</v>
      </c>
      <c r="J16" s="13">
        <v>63600</v>
      </c>
      <c r="K16" s="8">
        <v>67416</v>
      </c>
      <c r="L16" s="11">
        <v>71461</v>
      </c>
    </row>
    <row r="17" spans="1:12" ht="13.5">
      <c r="A17" s="33" t="s">
        <v>31</v>
      </c>
      <c r="B17" s="41"/>
      <c r="C17" s="8">
        <v>184744</v>
      </c>
      <c r="D17" s="8">
        <v>162238</v>
      </c>
      <c r="E17" s="11">
        <v>314560</v>
      </c>
      <c r="F17" s="13">
        <v>0</v>
      </c>
      <c r="G17" s="8">
        <v>0</v>
      </c>
      <c r="H17" s="11">
        <v>10858</v>
      </c>
      <c r="I17" s="15">
        <v>257953</v>
      </c>
      <c r="J17" s="13">
        <v>8175</v>
      </c>
      <c r="K17" s="8">
        <v>8000</v>
      </c>
      <c r="L17" s="11">
        <v>9000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1613199</v>
      </c>
      <c r="G18" s="8">
        <v>1613000</v>
      </c>
      <c r="H18" s="11">
        <v>1662225</v>
      </c>
      <c r="I18" s="15">
        <v>0</v>
      </c>
      <c r="J18" s="13">
        <v>1709991</v>
      </c>
      <c r="K18" s="8">
        <v>1812590</v>
      </c>
      <c r="L18" s="11">
        <v>1921346</v>
      </c>
    </row>
    <row r="19" spans="1:12" ht="13.5">
      <c r="A19" s="33" t="s">
        <v>33</v>
      </c>
      <c r="B19" s="41"/>
      <c r="C19" s="8">
        <v>17619000</v>
      </c>
      <c r="D19" s="8">
        <v>20408432</v>
      </c>
      <c r="E19" s="11">
        <v>20513769</v>
      </c>
      <c r="F19" s="13">
        <v>24325000</v>
      </c>
      <c r="G19" s="8">
        <v>25825000</v>
      </c>
      <c r="H19" s="11">
        <v>24325000</v>
      </c>
      <c r="I19" s="15">
        <v>22684797</v>
      </c>
      <c r="J19" s="13">
        <v>25185900</v>
      </c>
      <c r="K19" s="8">
        <v>26696800</v>
      </c>
      <c r="L19" s="11">
        <v>28299108</v>
      </c>
    </row>
    <row r="20" spans="1:12" ht="13.5">
      <c r="A20" s="33" t="s">
        <v>34</v>
      </c>
      <c r="B20" s="41" t="s">
        <v>19</v>
      </c>
      <c r="C20" s="8">
        <v>491518</v>
      </c>
      <c r="D20" s="8">
        <v>462602</v>
      </c>
      <c r="E20" s="36">
        <v>1154690</v>
      </c>
      <c r="F20" s="37">
        <v>4102463</v>
      </c>
      <c r="G20" s="38">
        <v>1103500</v>
      </c>
      <c r="H20" s="36">
        <v>765399</v>
      </c>
      <c r="I20" s="39">
        <v>914215</v>
      </c>
      <c r="J20" s="40">
        <v>2228817</v>
      </c>
      <c r="K20" s="38">
        <v>2399572</v>
      </c>
      <c r="L20" s="36">
        <v>2576730</v>
      </c>
    </row>
    <row r="21" spans="1:12" ht="13.5">
      <c r="A21" s="33" t="s">
        <v>35</v>
      </c>
      <c r="B21" s="41"/>
      <c r="C21" s="8">
        <v>124000</v>
      </c>
      <c r="D21" s="8">
        <v>0</v>
      </c>
      <c r="E21" s="11">
        <v>2419</v>
      </c>
      <c r="F21" s="13">
        <v>0</v>
      </c>
      <c r="G21" s="8">
        <v>400000</v>
      </c>
      <c r="H21" s="42">
        <v>0</v>
      </c>
      <c r="I21" s="15">
        <v>0</v>
      </c>
      <c r="J21" s="13">
        <v>746000</v>
      </c>
      <c r="K21" s="8">
        <v>791000</v>
      </c>
      <c r="L21" s="11">
        <v>838000</v>
      </c>
    </row>
    <row r="22" spans="1:12" ht="24.75" customHeight="1">
      <c r="A22" s="43" t="s">
        <v>36</v>
      </c>
      <c r="B22" s="44"/>
      <c r="C22" s="45">
        <f>SUM(C5:C21)</f>
        <v>28511875</v>
      </c>
      <c r="D22" s="45">
        <f aca="true" t="shared" si="0" ref="D22:L22">SUM(D5:D21)</f>
        <v>34158162</v>
      </c>
      <c r="E22" s="46">
        <f t="shared" si="0"/>
        <v>35791328</v>
      </c>
      <c r="F22" s="47">
        <f t="shared" si="0"/>
        <v>44059465</v>
      </c>
      <c r="G22" s="45">
        <f t="shared" si="0"/>
        <v>43311000</v>
      </c>
      <c r="H22" s="48">
        <f t="shared" si="0"/>
        <v>46473822</v>
      </c>
      <c r="I22" s="49">
        <f t="shared" si="0"/>
        <v>39652299</v>
      </c>
      <c r="J22" s="50">
        <f t="shared" si="0"/>
        <v>44919967</v>
      </c>
      <c r="K22" s="45">
        <f t="shared" si="0"/>
        <v>47651652</v>
      </c>
      <c r="L22" s="46">
        <f t="shared" si="0"/>
        <v>50544035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12013572</v>
      </c>
      <c r="D25" s="8">
        <v>15361357</v>
      </c>
      <c r="E25" s="11">
        <v>17562054</v>
      </c>
      <c r="F25" s="12">
        <v>21502569</v>
      </c>
      <c r="G25" s="8">
        <v>24848569</v>
      </c>
      <c r="H25" s="14">
        <v>22102907</v>
      </c>
      <c r="I25" s="15">
        <v>25631518</v>
      </c>
      <c r="J25" s="13">
        <v>27611950</v>
      </c>
      <c r="K25" s="8">
        <v>29269070</v>
      </c>
      <c r="L25" s="11">
        <v>31025614</v>
      </c>
    </row>
    <row r="26" spans="1:12" ht="13.5">
      <c r="A26" s="35" t="s">
        <v>39</v>
      </c>
      <c r="B26" s="34"/>
      <c r="C26" s="8">
        <v>1469533</v>
      </c>
      <c r="D26" s="8">
        <v>2006410</v>
      </c>
      <c r="E26" s="11">
        <v>2347422</v>
      </c>
      <c r="F26" s="13">
        <v>2533037</v>
      </c>
      <c r="G26" s="8">
        <v>2533037</v>
      </c>
      <c r="H26" s="11">
        <v>1972645</v>
      </c>
      <c r="I26" s="15">
        <v>2373500</v>
      </c>
      <c r="J26" s="13">
        <v>3080633</v>
      </c>
      <c r="K26" s="8">
        <v>3265471</v>
      </c>
      <c r="L26" s="11">
        <v>3461400</v>
      </c>
    </row>
    <row r="27" spans="1:12" ht="13.5">
      <c r="A27" s="35" t="s">
        <v>40</v>
      </c>
      <c r="B27" s="34" t="s">
        <v>41</v>
      </c>
      <c r="C27" s="8">
        <v>12919458</v>
      </c>
      <c r="D27" s="8">
        <v>8674684</v>
      </c>
      <c r="E27" s="11">
        <v>5534854</v>
      </c>
      <c r="F27" s="13">
        <v>5534854</v>
      </c>
      <c r="G27" s="8">
        <v>5534854</v>
      </c>
      <c r="H27" s="11">
        <v>0</v>
      </c>
      <c r="I27" s="15">
        <v>4629721</v>
      </c>
      <c r="J27" s="13">
        <v>5534854</v>
      </c>
      <c r="K27" s="8">
        <v>5888945</v>
      </c>
      <c r="L27" s="11">
        <v>6241962</v>
      </c>
    </row>
    <row r="28" spans="1:12" ht="13.5">
      <c r="A28" s="35" t="s">
        <v>42</v>
      </c>
      <c r="B28" s="34" t="s">
        <v>19</v>
      </c>
      <c r="C28" s="8">
        <v>14665906</v>
      </c>
      <c r="D28" s="8">
        <v>11472677</v>
      </c>
      <c r="E28" s="11">
        <v>7633554</v>
      </c>
      <c r="F28" s="12">
        <v>11553079</v>
      </c>
      <c r="G28" s="8">
        <v>8112079</v>
      </c>
      <c r="H28" s="14">
        <v>0</v>
      </c>
      <c r="I28" s="15">
        <v>8592448</v>
      </c>
      <c r="J28" s="13">
        <v>3412997</v>
      </c>
      <c r="K28" s="8">
        <v>3617777</v>
      </c>
      <c r="L28" s="11">
        <v>3834843</v>
      </c>
    </row>
    <row r="29" spans="1:12" ht="13.5">
      <c r="A29" s="35" t="s">
        <v>43</v>
      </c>
      <c r="B29" s="34"/>
      <c r="C29" s="8">
        <v>319608</v>
      </c>
      <c r="D29" s="8">
        <v>491105</v>
      </c>
      <c r="E29" s="11">
        <v>966994</v>
      </c>
      <c r="F29" s="13">
        <v>414000</v>
      </c>
      <c r="G29" s="8">
        <v>414000</v>
      </c>
      <c r="H29" s="11">
        <v>0</v>
      </c>
      <c r="I29" s="15">
        <v>0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897827</v>
      </c>
      <c r="D30" s="8">
        <v>942521</v>
      </c>
      <c r="E30" s="11">
        <v>888575</v>
      </c>
      <c r="F30" s="12">
        <v>1198475</v>
      </c>
      <c r="G30" s="8">
        <v>1198000</v>
      </c>
      <c r="H30" s="14">
        <v>879879</v>
      </c>
      <c r="I30" s="15">
        <v>901171</v>
      </c>
      <c r="J30" s="13">
        <v>1270384</v>
      </c>
      <c r="K30" s="8">
        <v>1346607</v>
      </c>
      <c r="L30" s="11">
        <v>1427403</v>
      </c>
    </row>
    <row r="31" spans="1:12" ht="13.5">
      <c r="A31" s="35" t="s">
        <v>45</v>
      </c>
      <c r="B31" s="34" t="s">
        <v>46</v>
      </c>
      <c r="C31" s="8">
        <v>664788</v>
      </c>
      <c r="D31" s="8">
        <v>485677</v>
      </c>
      <c r="E31" s="11">
        <v>1215803</v>
      </c>
      <c r="F31" s="13">
        <v>2091319</v>
      </c>
      <c r="G31" s="8">
        <v>1214319</v>
      </c>
      <c r="H31" s="11">
        <v>337019</v>
      </c>
      <c r="I31" s="15">
        <v>943479</v>
      </c>
      <c r="J31" s="13">
        <v>2216940</v>
      </c>
      <c r="K31" s="8">
        <v>2350156</v>
      </c>
      <c r="L31" s="11">
        <v>2490806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0</v>
      </c>
      <c r="I32" s="15">
        <v>0</v>
      </c>
      <c r="J32" s="13">
        <v>0</v>
      </c>
      <c r="K32" s="8">
        <v>0</v>
      </c>
      <c r="L32" s="11">
        <v>0</v>
      </c>
    </row>
    <row r="33" spans="1:12" ht="13.5">
      <c r="A33" s="35" t="s">
        <v>48</v>
      </c>
      <c r="B33" s="34"/>
      <c r="C33" s="8">
        <v>2839852</v>
      </c>
      <c r="D33" s="8">
        <v>3909871</v>
      </c>
      <c r="E33" s="11">
        <v>2294877</v>
      </c>
      <c r="F33" s="13">
        <v>2547186</v>
      </c>
      <c r="G33" s="8">
        <v>3295186</v>
      </c>
      <c r="H33" s="11">
        <v>2637879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12520451</v>
      </c>
      <c r="D34" s="8">
        <v>9019598</v>
      </c>
      <c r="E34" s="11">
        <v>7654428</v>
      </c>
      <c r="F34" s="12">
        <v>16414019</v>
      </c>
      <c r="G34" s="8">
        <v>14779686</v>
      </c>
      <c r="H34" s="11">
        <v>10769792</v>
      </c>
      <c r="I34" s="15">
        <v>10517676</v>
      </c>
      <c r="J34" s="13">
        <v>17580002</v>
      </c>
      <c r="K34" s="8">
        <v>17594000</v>
      </c>
      <c r="L34" s="11">
        <v>18650979</v>
      </c>
    </row>
    <row r="35" spans="1:12" ht="13.5">
      <c r="A35" s="33" t="s">
        <v>51</v>
      </c>
      <c r="B35" s="41"/>
      <c r="C35" s="8">
        <v>0</v>
      </c>
      <c r="D35" s="8">
        <v>66710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58310995</v>
      </c>
      <c r="D36" s="45">
        <f aca="true" t="shared" si="1" ref="D36:L36">SUM(D25:D35)</f>
        <v>52430610</v>
      </c>
      <c r="E36" s="46">
        <f t="shared" si="1"/>
        <v>46098561</v>
      </c>
      <c r="F36" s="47">
        <f t="shared" si="1"/>
        <v>63788538</v>
      </c>
      <c r="G36" s="45">
        <f t="shared" si="1"/>
        <v>61929730</v>
      </c>
      <c r="H36" s="46">
        <f t="shared" si="1"/>
        <v>38700121</v>
      </c>
      <c r="I36" s="49">
        <f t="shared" si="1"/>
        <v>53589513</v>
      </c>
      <c r="J36" s="50">
        <f t="shared" si="1"/>
        <v>60707760</v>
      </c>
      <c r="K36" s="45">
        <f t="shared" si="1"/>
        <v>63332026</v>
      </c>
      <c r="L36" s="46">
        <f t="shared" si="1"/>
        <v>67133007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-29799120</v>
      </c>
      <c r="D38" s="61">
        <f aca="true" t="shared" si="2" ref="D38:L38">+D22-D36</f>
        <v>-18272448</v>
      </c>
      <c r="E38" s="62">
        <f t="shared" si="2"/>
        <v>-10307233</v>
      </c>
      <c r="F38" s="63">
        <f t="shared" si="2"/>
        <v>-19729073</v>
      </c>
      <c r="G38" s="61">
        <f t="shared" si="2"/>
        <v>-18618730</v>
      </c>
      <c r="H38" s="62">
        <f t="shared" si="2"/>
        <v>7773701</v>
      </c>
      <c r="I38" s="64">
        <f t="shared" si="2"/>
        <v>-13937214</v>
      </c>
      <c r="J38" s="65">
        <f t="shared" si="2"/>
        <v>-15787793</v>
      </c>
      <c r="K38" s="61">
        <f t="shared" si="2"/>
        <v>-15680374</v>
      </c>
      <c r="L38" s="62">
        <f t="shared" si="2"/>
        <v>-16588972</v>
      </c>
    </row>
    <row r="39" spans="1:12" ht="13.5">
      <c r="A39" s="33" t="s">
        <v>54</v>
      </c>
      <c r="B39" s="41"/>
      <c r="C39" s="8">
        <v>19678730</v>
      </c>
      <c r="D39" s="8">
        <v>21612976</v>
      </c>
      <c r="E39" s="11">
        <v>18210263</v>
      </c>
      <c r="F39" s="13">
        <v>15269880</v>
      </c>
      <c r="G39" s="8">
        <v>15270000</v>
      </c>
      <c r="H39" s="11">
        <v>10202000</v>
      </c>
      <c r="I39" s="15">
        <v>11262452</v>
      </c>
      <c r="J39" s="13">
        <v>18298000</v>
      </c>
      <c r="K39" s="8">
        <v>11446000</v>
      </c>
      <c r="L39" s="11">
        <v>12133000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-10120390</v>
      </c>
      <c r="D42" s="72">
        <f aca="true" t="shared" si="3" ref="D42:L42">SUM(D38:D41)</f>
        <v>3340528</v>
      </c>
      <c r="E42" s="73">
        <f t="shared" si="3"/>
        <v>7903030</v>
      </c>
      <c r="F42" s="74">
        <f t="shared" si="3"/>
        <v>-4459193</v>
      </c>
      <c r="G42" s="72">
        <f t="shared" si="3"/>
        <v>-3348730</v>
      </c>
      <c r="H42" s="73">
        <f t="shared" si="3"/>
        <v>17975701</v>
      </c>
      <c r="I42" s="75">
        <f t="shared" si="3"/>
        <v>-2674762</v>
      </c>
      <c r="J42" s="76">
        <f t="shared" si="3"/>
        <v>2510207</v>
      </c>
      <c r="K42" s="72">
        <f t="shared" si="3"/>
        <v>-4234374</v>
      </c>
      <c r="L42" s="73">
        <f t="shared" si="3"/>
        <v>-4455972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-10120390</v>
      </c>
      <c r="D44" s="82">
        <f aca="true" t="shared" si="4" ref="D44:L44">+D42-D43</f>
        <v>3340528</v>
      </c>
      <c r="E44" s="83">
        <f t="shared" si="4"/>
        <v>7903030</v>
      </c>
      <c r="F44" s="84">
        <f t="shared" si="4"/>
        <v>-4459193</v>
      </c>
      <c r="G44" s="82">
        <f t="shared" si="4"/>
        <v>-3348730</v>
      </c>
      <c r="H44" s="83">
        <f t="shared" si="4"/>
        <v>17975701</v>
      </c>
      <c r="I44" s="85">
        <f t="shared" si="4"/>
        <v>-2674762</v>
      </c>
      <c r="J44" s="86">
        <f t="shared" si="4"/>
        <v>2510207</v>
      </c>
      <c r="K44" s="82">
        <f t="shared" si="4"/>
        <v>-4234374</v>
      </c>
      <c r="L44" s="83">
        <f t="shared" si="4"/>
        <v>-4455972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-10120390</v>
      </c>
      <c r="D46" s="72">
        <f aca="true" t="shared" si="5" ref="D46:L46">SUM(D44:D45)</f>
        <v>3340528</v>
      </c>
      <c r="E46" s="73">
        <f t="shared" si="5"/>
        <v>7903030</v>
      </c>
      <c r="F46" s="74">
        <f t="shared" si="5"/>
        <v>-4459193</v>
      </c>
      <c r="G46" s="72">
        <f t="shared" si="5"/>
        <v>-3348730</v>
      </c>
      <c r="H46" s="73">
        <f t="shared" si="5"/>
        <v>17975701</v>
      </c>
      <c r="I46" s="75">
        <f t="shared" si="5"/>
        <v>-2674762</v>
      </c>
      <c r="J46" s="76">
        <f t="shared" si="5"/>
        <v>2510207</v>
      </c>
      <c r="K46" s="72">
        <f t="shared" si="5"/>
        <v>-4234374</v>
      </c>
      <c r="L46" s="73">
        <f t="shared" si="5"/>
        <v>-4455972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-10120390</v>
      </c>
      <c r="D48" s="92">
        <f aca="true" t="shared" si="6" ref="D48:L48">SUM(D46:D47)</f>
        <v>3340528</v>
      </c>
      <c r="E48" s="93">
        <f t="shared" si="6"/>
        <v>7903030</v>
      </c>
      <c r="F48" s="94">
        <f t="shared" si="6"/>
        <v>-4459193</v>
      </c>
      <c r="G48" s="92">
        <f t="shared" si="6"/>
        <v>-3348730</v>
      </c>
      <c r="H48" s="95">
        <f t="shared" si="6"/>
        <v>17975701</v>
      </c>
      <c r="I48" s="96">
        <f t="shared" si="6"/>
        <v>-2674762</v>
      </c>
      <c r="J48" s="97">
        <f t="shared" si="6"/>
        <v>2510207</v>
      </c>
      <c r="K48" s="92">
        <f t="shared" si="6"/>
        <v>-4234374</v>
      </c>
      <c r="L48" s="98">
        <f t="shared" si="6"/>
        <v>-4455972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24178828</v>
      </c>
      <c r="D5" s="8">
        <v>24345440</v>
      </c>
      <c r="E5" s="9">
        <v>26227219</v>
      </c>
      <c r="F5" s="10">
        <v>27950000</v>
      </c>
      <c r="G5" s="8">
        <v>29662500</v>
      </c>
      <c r="H5" s="11">
        <v>42755360</v>
      </c>
      <c r="I5" s="12">
        <v>32694507</v>
      </c>
      <c r="J5" s="10">
        <v>37972000</v>
      </c>
      <c r="K5" s="8">
        <v>38299000</v>
      </c>
      <c r="L5" s="11">
        <v>37604000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38009896</v>
      </c>
      <c r="D7" s="8">
        <v>38176286</v>
      </c>
      <c r="E7" s="11">
        <v>34364371</v>
      </c>
      <c r="F7" s="13">
        <v>45768000</v>
      </c>
      <c r="G7" s="8">
        <v>45768000</v>
      </c>
      <c r="H7" s="11">
        <v>19047722</v>
      </c>
      <c r="I7" s="14">
        <v>34736812</v>
      </c>
      <c r="J7" s="13">
        <v>49011000</v>
      </c>
      <c r="K7" s="8">
        <v>61104000</v>
      </c>
      <c r="L7" s="11">
        <v>70507000</v>
      </c>
    </row>
    <row r="8" spans="1:12" ht="13.5">
      <c r="A8" s="35" t="s">
        <v>22</v>
      </c>
      <c r="B8" s="34" t="s">
        <v>19</v>
      </c>
      <c r="C8" s="8">
        <v>18974522</v>
      </c>
      <c r="D8" s="8">
        <v>18129916</v>
      </c>
      <c r="E8" s="11">
        <v>18625176</v>
      </c>
      <c r="F8" s="13">
        <v>23939000</v>
      </c>
      <c r="G8" s="8">
        <v>23939000</v>
      </c>
      <c r="H8" s="11">
        <v>9511910</v>
      </c>
      <c r="I8" s="15">
        <v>17209746</v>
      </c>
      <c r="J8" s="13">
        <v>35816000</v>
      </c>
      <c r="K8" s="8">
        <v>40606000</v>
      </c>
      <c r="L8" s="11">
        <v>45531000</v>
      </c>
    </row>
    <row r="9" spans="1:12" ht="13.5">
      <c r="A9" s="35" t="s">
        <v>23</v>
      </c>
      <c r="B9" s="34" t="s">
        <v>19</v>
      </c>
      <c r="C9" s="8">
        <v>13467703</v>
      </c>
      <c r="D9" s="8">
        <v>14012369</v>
      </c>
      <c r="E9" s="11">
        <v>15874693</v>
      </c>
      <c r="F9" s="13">
        <v>10915000</v>
      </c>
      <c r="G9" s="8">
        <v>11518000</v>
      </c>
      <c r="H9" s="11">
        <v>11832735</v>
      </c>
      <c r="I9" s="15">
        <v>18923408</v>
      </c>
      <c r="J9" s="13">
        <v>16950000</v>
      </c>
      <c r="K9" s="8">
        <v>18452000</v>
      </c>
      <c r="L9" s="11">
        <v>20309000</v>
      </c>
    </row>
    <row r="10" spans="1:12" ht="13.5">
      <c r="A10" s="35" t="s">
        <v>24</v>
      </c>
      <c r="B10" s="34" t="s">
        <v>19</v>
      </c>
      <c r="C10" s="8">
        <v>10998938</v>
      </c>
      <c r="D10" s="8">
        <v>8685858</v>
      </c>
      <c r="E10" s="36">
        <v>10641385</v>
      </c>
      <c r="F10" s="37">
        <v>7471000</v>
      </c>
      <c r="G10" s="38">
        <v>8552000</v>
      </c>
      <c r="H10" s="36">
        <v>7142900</v>
      </c>
      <c r="I10" s="39">
        <v>11222072</v>
      </c>
      <c r="J10" s="40">
        <v>13673000</v>
      </c>
      <c r="K10" s="38">
        <v>16650000</v>
      </c>
      <c r="L10" s="36">
        <v>20424000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292567</v>
      </c>
      <c r="D12" s="8">
        <v>143472</v>
      </c>
      <c r="E12" s="11">
        <v>379413</v>
      </c>
      <c r="F12" s="13">
        <v>374000</v>
      </c>
      <c r="G12" s="8">
        <v>374000</v>
      </c>
      <c r="H12" s="11">
        <v>1563713</v>
      </c>
      <c r="I12" s="15">
        <v>419433</v>
      </c>
      <c r="J12" s="13">
        <v>347000</v>
      </c>
      <c r="K12" s="8">
        <v>367000</v>
      </c>
      <c r="L12" s="11">
        <v>389000</v>
      </c>
    </row>
    <row r="13" spans="1:12" ht="13.5">
      <c r="A13" s="33" t="s">
        <v>27</v>
      </c>
      <c r="B13" s="41"/>
      <c r="C13" s="8">
        <v>860327</v>
      </c>
      <c r="D13" s="8">
        <v>1070579</v>
      </c>
      <c r="E13" s="11">
        <v>5192773</v>
      </c>
      <c r="F13" s="13">
        <v>541000</v>
      </c>
      <c r="G13" s="8">
        <v>541000</v>
      </c>
      <c r="H13" s="11">
        <v>8004</v>
      </c>
      <c r="I13" s="15">
        <v>1384887</v>
      </c>
      <c r="J13" s="13">
        <v>550000</v>
      </c>
      <c r="K13" s="8">
        <v>582450</v>
      </c>
      <c r="L13" s="11">
        <v>617397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81269</v>
      </c>
      <c r="D16" s="8">
        <v>91369</v>
      </c>
      <c r="E16" s="11">
        <v>196835</v>
      </c>
      <c r="F16" s="13">
        <v>318000</v>
      </c>
      <c r="G16" s="8">
        <v>318000</v>
      </c>
      <c r="H16" s="11">
        <v>-167909</v>
      </c>
      <c r="I16" s="15">
        <v>334350</v>
      </c>
      <c r="J16" s="13">
        <v>700000</v>
      </c>
      <c r="K16" s="8">
        <v>741000</v>
      </c>
      <c r="L16" s="11">
        <v>786000</v>
      </c>
    </row>
    <row r="17" spans="1:12" ht="13.5">
      <c r="A17" s="33" t="s">
        <v>31</v>
      </c>
      <c r="B17" s="41"/>
      <c r="C17" s="8">
        <v>262888</v>
      </c>
      <c r="D17" s="8">
        <v>211263</v>
      </c>
      <c r="E17" s="11">
        <v>1783933</v>
      </c>
      <c r="F17" s="13">
        <v>492900</v>
      </c>
      <c r="G17" s="8">
        <v>493000</v>
      </c>
      <c r="H17" s="11">
        <v>830139</v>
      </c>
      <c r="I17" s="15">
        <v>1801015</v>
      </c>
      <c r="J17" s="13">
        <v>438000</v>
      </c>
      <c r="K17" s="8">
        <v>464000</v>
      </c>
      <c r="L17" s="11">
        <v>492000</v>
      </c>
    </row>
    <row r="18" spans="1:12" ht="13.5">
      <c r="A18" s="35" t="s">
        <v>32</v>
      </c>
      <c r="B18" s="34"/>
      <c r="C18" s="8">
        <v>636799</v>
      </c>
      <c r="D18" s="8">
        <v>0</v>
      </c>
      <c r="E18" s="11">
        <v>0</v>
      </c>
      <c r="F18" s="13">
        <v>848000</v>
      </c>
      <c r="G18" s="8">
        <v>848000</v>
      </c>
      <c r="H18" s="11">
        <v>0</v>
      </c>
      <c r="I18" s="15">
        <v>1797310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38168871</v>
      </c>
      <c r="D19" s="8">
        <v>31866407</v>
      </c>
      <c r="E19" s="11">
        <v>35656167</v>
      </c>
      <c r="F19" s="13">
        <v>35713000</v>
      </c>
      <c r="G19" s="8">
        <v>36046000</v>
      </c>
      <c r="H19" s="11">
        <v>8728471</v>
      </c>
      <c r="I19" s="15">
        <v>37799920</v>
      </c>
      <c r="J19" s="13">
        <v>37723000</v>
      </c>
      <c r="K19" s="8">
        <v>39987638</v>
      </c>
      <c r="L19" s="11">
        <v>43319416</v>
      </c>
    </row>
    <row r="20" spans="1:12" ht="13.5">
      <c r="A20" s="33" t="s">
        <v>34</v>
      </c>
      <c r="B20" s="41" t="s">
        <v>19</v>
      </c>
      <c r="C20" s="8">
        <v>4828841</v>
      </c>
      <c r="D20" s="8">
        <v>15478978</v>
      </c>
      <c r="E20" s="36">
        <v>7547145</v>
      </c>
      <c r="F20" s="37">
        <v>10052266</v>
      </c>
      <c r="G20" s="38">
        <v>17777683</v>
      </c>
      <c r="H20" s="36">
        <v>309564751</v>
      </c>
      <c r="I20" s="39">
        <v>16141355</v>
      </c>
      <c r="J20" s="40">
        <v>11093103</v>
      </c>
      <c r="K20" s="38">
        <v>18261189</v>
      </c>
      <c r="L20" s="36">
        <v>19298040</v>
      </c>
    </row>
    <row r="21" spans="1:12" ht="13.5">
      <c r="A21" s="33" t="s">
        <v>35</v>
      </c>
      <c r="B21" s="41"/>
      <c r="C21" s="8">
        <v>29000000</v>
      </c>
      <c r="D21" s="8">
        <v>15395263</v>
      </c>
      <c r="E21" s="11">
        <v>26397</v>
      </c>
      <c r="F21" s="13">
        <v>48500000</v>
      </c>
      <c r="G21" s="8">
        <v>18000000</v>
      </c>
      <c r="H21" s="42">
        <v>158331</v>
      </c>
      <c r="I21" s="15">
        <v>596777</v>
      </c>
      <c r="J21" s="13">
        <v>22000000</v>
      </c>
      <c r="K21" s="8">
        <v>8000000</v>
      </c>
      <c r="L21" s="11">
        <v>8000000</v>
      </c>
    </row>
    <row r="22" spans="1:12" ht="24.75" customHeight="1">
      <c r="A22" s="43" t="s">
        <v>36</v>
      </c>
      <c r="B22" s="44"/>
      <c r="C22" s="45">
        <f>SUM(C5:C21)</f>
        <v>179761449</v>
      </c>
      <c r="D22" s="45">
        <f aca="true" t="shared" si="0" ref="D22:L22">SUM(D5:D21)</f>
        <v>167607200</v>
      </c>
      <c r="E22" s="46">
        <f t="shared" si="0"/>
        <v>156515507</v>
      </c>
      <c r="F22" s="47">
        <f t="shared" si="0"/>
        <v>212882166</v>
      </c>
      <c r="G22" s="45">
        <f t="shared" si="0"/>
        <v>193837183</v>
      </c>
      <c r="H22" s="48">
        <f t="shared" si="0"/>
        <v>410976127</v>
      </c>
      <c r="I22" s="49">
        <f t="shared" si="0"/>
        <v>175061592</v>
      </c>
      <c r="J22" s="50">
        <f t="shared" si="0"/>
        <v>226273103</v>
      </c>
      <c r="K22" s="45">
        <f t="shared" si="0"/>
        <v>243514277</v>
      </c>
      <c r="L22" s="46">
        <f t="shared" si="0"/>
        <v>267276853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46653656</v>
      </c>
      <c r="D25" s="8">
        <v>53668169</v>
      </c>
      <c r="E25" s="11">
        <v>62386536</v>
      </c>
      <c r="F25" s="12">
        <v>74730000</v>
      </c>
      <c r="G25" s="8">
        <v>76384000</v>
      </c>
      <c r="H25" s="14">
        <v>41516915</v>
      </c>
      <c r="I25" s="15">
        <v>67513314</v>
      </c>
      <c r="J25" s="13">
        <v>79840459</v>
      </c>
      <c r="K25" s="8">
        <v>77774759</v>
      </c>
      <c r="L25" s="11">
        <v>82439605</v>
      </c>
    </row>
    <row r="26" spans="1:12" ht="13.5">
      <c r="A26" s="35" t="s">
        <v>39</v>
      </c>
      <c r="B26" s="34"/>
      <c r="C26" s="8">
        <v>3831000</v>
      </c>
      <c r="D26" s="8">
        <v>2944415</v>
      </c>
      <c r="E26" s="11">
        <v>3172277</v>
      </c>
      <c r="F26" s="13">
        <v>3204914</v>
      </c>
      <c r="G26" s="8">
        <v>4005000</v>
      </c>
      <c r="H26" s="11">
        <v>2204439</v>
      </c>
      <c r="I26" s="15">
        <v>4440467</v>
      </c>
      <c r="J26" s="13">
        <v>4984115</v>
      </c>
      <c r="K26" s="8">
        <v>5278177</v>
      </c>
      <c r="L26" s="11">
        <v>5594868</v>
      </c>
    </row>
    <row r="27" spans="1:12" ht="13.5">
      <c r="A27" s="35" t="s">
        <v>40</v>
      </c>
      <c r="B27" s="34" t="s">
        <v>41</v>
      </c>
      <c r="C27" s="8">
        <v>19146000</v>
      </c>
      <c r="D27" s="8">
        <v>11357221</v>
      </c>
      <c r="E27" s="11">
        <v>39820129</v>
      </c>
      <c r="F27" s="13">
        <v>10800000</v>
      </c>
      <c r="G27" s="8">
        <v>10800000</v>
      </c>
      <c r="H27" s="11">
        <v>17239083</v>
      </c>
      <c r="I27" s="15">
        <v>35581784</v>
      </c>
      <c r="J27" s="13">
        <v>11353000</v>
      </c>
      <c r="K27" s="8">
        <v>12022827</v>
      </c>
      <c r="L27" s="11">
        <v>12744197</v>
      </c>
    </row>
    <row r="28" spans="1:12" ht="13.5">
      <c r="A28" s="35" t="s">
        <v>42</v>
      </c>
      <c r="B28" s="34" t="s">
        <v>19</v>
      </c>
      <c r="C28" s="8">
        <v>26082592</v>
      </c>
      <c r="D28" s="8">
        <v>7604212</v>
      </c>
      <c r="E28" s="11">
        <v>23629751</v>
      </c>
      <c r="F28" s="12">
        <v>7713000</v>
      </c>
      <c r="G28" s="8">
        <v>7713000</v>
      </c>
      <c r="H28" s="14">
        <v>11776607</v>
      </c>
      <c r="I28" s="15">
        <v>31001780</v>
      </c>
      <c r="J28" s="13">
        <v>11574610</v>
      </c>
      <c r="K28" s="8">
        <v>12257512</v>
      </c>
      <c r="L28" s="11">
        <v>12992963</v>
      </c>
    </row>
    <row r="29" spans="1:12" ht="13.5">
      <c r="A29" s="35" t="s">
        <v>43</v>
      </c>
      <c r="B29" s="34"/>
      <c r="C29" s="8">
        <v>4334315</v>
      </c>
      <c r="D29" s="8">
        <v>2544938</v>
      </c>
      <c r="E29" s="11">
        <v>7116178</v>
      </c>
      <c r="F29" s="13">
        <v>5249000</v>
      </c>
      <c r="G29" s="8">
        <v>5249000</v>
      </c>
      <c r="H29" s="11">
        <v>47079</v>
      </c>
      <c r="I29" s="15">
        <v>10347353</v>
      </c>
      <c r="J29" s="13">
        <v>5000000</v>
      </c>
      <c r="K29" s="8">
        <v>5295000</v>
      </c>
      <c r="L29" s="11">
        <v>5612700</v>
      </c>
    </row>
    <row r="30" spans="1:12" ht="13.5">
      <c r="A30" s="35" t="s">
        <v>44</v>
      </c>
      <c r="B30" s="34" t="s">
        <v>19</v>
      </c>
      <c r="C30" s="8">
        <v>37806769</v>
      </c>
      <c r="D30" s="8">
        <v>62219106</v>
      </c>
      <c r="E30" s="11">
        <v>50666143</v>
      </c>
      <c r="F30" s="12">
        <v>46292000</v>
      </c>
      <c r="G30" s="8">
        <v>60850000</v>
      </c>
      <c r="H30" s="14">
        <v>19059215</v>
      </c>
      <c r="I30" s="15">
        <v>48582734</v>
      </c>
      <c r="J30" s="13">
        <v>45300000</v>
      </c>
      <c r="K30" s="8">
        <v>49924000</v>
      </c>
      <c r="L30" s="11">
        <v>55097920</v>
      </c>
    </row>
    <row r="31" spans="1:12" ht="13.5">
      <c r="A31" s="35" t="s">
        <v>45</v>
      </c>
      <c r="B31" s="34" t="s">
        <v>46</v>
      </c>
      <c r="C31" s="8">
        <v>3499000</v>
      </c>
      <c r="D31" s="8">
        <v>3890542</v>
      </c>
      <c r="E31" s="11">
        <v>18640439</v>
      </c>
      <c r="F31" s="13">
        <v>9989000</v>
      </c>
      <c r="G31" s="8">
        <v>9989000</v>
      </c>
      <c r="H31" s="11">
        <v>4740454</v>
      </c>
      <c r="I31" s="15">
        <v>4720451</v>
      </c>
      <c r="J31" s="13">
        <v>10082000</v>
      </c>
      <c r="K31" s="8">
        <v>10641579</v>
      </c>
      <c r="L31" s="11">
        <v>11278817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2387528</v>
      </c>
      <c r="I32" s="15">
        <v>4152281</v>
      </c>
      <c r="J32" s="13">
        <v>0</v>
      </c>
      <c r="K32" s="8">
        <v>0</v>
      </c>
      <c r="L32" s="11">
        <v>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5261833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34674358</v>
      </c>
      <c r="D34" s="8">
        <v>36466462</v>
      </c>
      <c r="E34" s="11">
        <v>23002559</v>
      </c>
      <c r="F34" s="12">
        <v>54840008</v>
      </c>
      <c r="G34" s="8">
        <v>59252800</v>
      </c>
      <c r="H34" s="11">
        <v>12151958</v>
      </c>
      <c r="I34" s="15">
        <v>30082085</v>
      </c>
      <c r="J34" s="13">
        <v>56741490</v>
      </c>
      <c r="K34" s="8">
        <v>62143015</v>
      </c>
      <c r="L34" s="11">
        <v>65907802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3069</v>
      </c>
      <c r="I35" s="15">
        <v>2338673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176027690</v>
      </c>
      <c r="D36" s="45">
        <f aca="true" t="shared" si="1" ref="D36:L36">SUM(D25:D35)</f>
        <v>180695065</v>
      </c>
      <c r="E36" s="46">
        <f t="shared" si="1"/>
        <v>228434012</v>
      </c>
      <c r="F36" s="47">
        <f t="shared" si="1"/>
        <v>212817922</v>
      </c>
      <c r="G36" s="45">
        <f t="shared" si="1"/>
        <v>234242800</v>
      </c>
      <c r="H36" s="46">
        <f t="shared" si="1"/>
        <v>116388180</v>
      </c>
      <c r="I36" s="49">
        <f t="shared" si="1"/>
        <v>238760922</v>
      </c>
      <c r="J36" s="50">
        <f t="shared" si="1"/>
        <v>224875674</v>
      </c>
      <c r="K36" s="45">
        <f t="shared" si="1"/>
        <v>235336869</v>
      </c>
      <c r="L36" s="46">
        <f t="shared" si="1"/>
        <v>251668872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3733759</v>
      </c>
      <c r="D38" s="61">
        <f aca="true" t="shared" si="2" ref="D38:L38">+D22-D36</f>
        <v>-13087865</v>
      </c>
      <c r="E38" s="62">
        <f t="shared" si="2"/>
        <v>-71918505</v>
      </c>
      <c r="F38" s="63">
        <f t="shared" si="2"/>
        <v>64244</v>
      </c>
      <c r="G38" s="61">
        <f t="shared" si="2"/>
        <v>-40405617</v>
      </c>
      <c r="H38" s="62">
        <f t="shared" si="2"/>
        <v>294587947</v>
      </c>
      <c r="I38" s="64">
        <f t="shared" si="2"/>
        <v>-63699330</v>
      </c>
      <c r="J38" s="65">
        <f t="shared" si="2"/>
        <v>1397429</v>
      </c>
      <c r="K38" s="61">
        <f t="shared" si="2"/>
        <v>8177408</v>
      </c>
      <c r="L38" s="62">
        <f t="shared" si="2"/>
        <v>15607981</v>
      </c>
    </row>
    <row r="39" spans="1:12" ht="13.5">
      <c r="A39" s="33" t="s">
        <v>54</v>
      </c>
      <c r="B39" s="41"/>
      <c r="C39" s="8">
        <v>23319453</v>
      </c>
      <c r="D39" s="8">
        <v>15743192</v>
      </c>
      <c r="E39" s="11">
        <v>16277505</v>
      </c>
      <c r="F39" s="13">
        <v>0</v>
      </c>
      <c r="G39" s="8">
        <v>0</v>
      </c>
      <c r="H39" s="11">
        <v>14424277</v>
      </c>
      <c r="I39" s="15">
        <v>26276565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27053212</v>
      </c>
      <c r="D42" s="72">
        <f aca="true" t="shared" si="3" ref="D42:L42">SUM(D38:D41)</f>
        <v>2655327</v>
      </c>
      <c r="E42" s="73">
        <f t="shared" si="3"/>
        <v>-55641000</v>
      </c>
      <c r="F42" s="74">
        <f t="shared" si="3"/>
        <v>64244</v>
      </c>
      <c r="G42" s="72">
        <f t="shared" si="3"/>
        <v>-40405617</v>
      </c>
      <c r="H42" s="73">
        <f t="shared" si="3"/>
        <v>309012224</v>
      </c>
      <c r="I42" s="75">
        <f t="shared" si="3"/>
        <v>-37422765</v>
      </c>
      <c r="J42" s="76">
        <f t="shared" si="3"/>
        <v>1397429</v>
      </c>
      <c r="K42" s="72">
        <f t="shared" si="3"/>
        <v>8177408</v>
      </c>
      <c r="L42" s="73">
        <f t="shared" si="3"/>
        <v>15607981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27053212</v>
      </c>
      <c r="D44" s="82">
        <f aca="true" t="shared" si="4" ref="D44:L44">+D42-D43</f>
        <v>2655327</v>
      </c>
      <c r="E44" s="83">
        <f t="shared" si="4"/>
        <v>-55641000</v>
      </c>
      <c r="F44" s="84">
        <f t="shared" si="4"/>
        <v>64244</v>
      </c>
      <c r="G44" s="82">
        <f t="shared" si="4"/>
        <v>-40405617</v>
      </c>
      <c r="H44" s="83">
        <f t="shared" si="4"/>
        <v>309012224</v>
      </c>
      <c r="I44" s="85">
        <f t="shared" si="4"/>
        <v>-37422765</v>
      </c>
      <c r="J44" s="86">
        <f t="shared" si="4"/>
        <v>1397429</v>
      </c>
      <c r="K44" s="82">
        <f t="shared" si="4"/>
        <v>8177408</v>
      </c>
      <c r="L44" s="83">
        <f t="shared" si="4"/>
        <v>15607981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27053212</v>
      </c>
      <c r="D46" s="72">
        <f aca="true" t="shared" si="5" ref="D46:L46">SUM(D44:D45)</f>
        <v>2655327</v>
      </c>
      <c r="E46" s="73">
        <f t="shared" si="5"/>
        <v>-55641000</v>
      </c>
      <c r="F46" s="74">
        <f t="shared" si="5"/>
        <v>64244</v>
      </c>
      <c r="G46" s="72">
        <f t="shared" si="5"/>
        <v>-40405617</v>
      </c>
      <c r="H46" s="73">
        <f t="shared" si="5"/>
        <v>309012224</v>
      </c>
      <c r="I46" s="75">
        <f t="shared" si="5"/>
        <v>-37422765</v>
      </c>
      <c r="J46" s="76">
        <f t="shared" si="5"/>
        <v>1397429</v>
      </c>
      <c r="K46" s="72">
        <f t="shared" si="5"/>
        <v>8177408</v>
      </c>
      <c r="L46" s="73">
        <f t="shared" si="5"/>
        <v>15607981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27053212</v>
      </c>
      <c r="D48" s="92">
        <f aca="true" t="shared" si="6" ref="D48:L48">SUM(D46:D47)</f>
        <v>2655327</v>
      </c>
      <c r="E48" s="93">
        <f t="shared" si="6"/>
        <v>-55641000</v>
      </c>
      <c r="F48" s="94">
        <f t="shared" si="6"/>
        <v>64244</v>
      </c>
      <c r="G48" s="92">
        <f t="shared" si="6"/>
        <v>-40405617</v>
      </c>
      <c r="H48" s="95">
        <f t="shared" si="6"/>
        <v>309012224</v>
      </c>
      <c r="I48" s="96">
        <f t="shared" si="6"/>
        <v>-37422765</v>
      </c>
      <c r="J48" s="97">
        <f t="shared" si="6"/>
        <v>1397429</v>
      </c>
      <c r="K48" s="92">
        <f t="shared" si="6"/>
        <v>8177408</v>
      </c>
      <c r="L48" s="98">
        <f t="shared" si="6"/>
        <v>15607981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3452723</v>
      </c>
      <c r="D5" s="8">
        <v>9194310</v>
      </c>
      <c r="E5" s="9">
        <v>8007162</v>
      </c>
      <c r="F5" s="10">
        <v>13930000</v>
      </c>
      <c r="G5" s="8">
        <v>13930000</v>
      </c>
      <c r="H5" s="11">
        <v>11078488</v>
      </c>
      <c r="I5" s="12">
        <v>6534000</v>
      </c>
      <c r="J5" s="10">
        <v>14165335</v>
      </c>
      <c r="K5" s="8">
        <v>14970000</v>
      </c>
      <c r="L5" s="11">
        <v>16060000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13214370</v>
      </c>
      <c r="D7" s="8">
        <v>31941140</v>
      </c>
      <c r="E7" s="11">
        <v>18262928</v>
      </c>
      <c r="F7" s="13">
        <v>22276725</v>
      </c>
      <c r="G7" s="8">
        <v>22278000</v>
      </c>
      <c r="H7" s="11">
        <v>17055274</v>
      </c>
      <c r="I7" s="14">
        <v>18794</v>
      </c>
      <c r="J7" s="13">
        <v>22411292</v>
      </c>
      <c r="K7" s="8">
        <v>24950715</v>
      </c>
      <c r="L7" s="11">
        <v>25000000</v>
      </c>
    </row>
    <row r="8" spans="1:12" ht="13.5">
      <c r="A8" s="35" t="s">
        <v>22</v>
      </c>
      <c r="B8" s="34" t="s">
        <v>19</v>
      </c>
      <c r="C8" s="8">
        <v>6117078</v>
      </c>
      <c r="D8" s="8">
        <v>0</v>
      </c>
      <c r="E8" s="11">
        <v>7317264</v>
      </c>
      <c r="F8" s="13">
        <v>8920000</v>
      </c>
      <c r="G8" s="8">
        <v>8920000</v>
      </c>
      <c r="H8" s="11">
        <v>5304109</v>
      </c>
      <c r="I8" s="15">
        <v>5894</v>
      </c>
      <c r="J8" s="13">
        <v>7921349</v>
      </c>
      <c r="K8" s="8">
        <v>8389610</v>
      </c>
      <c r="L8" s="11">
        <v>8472000</v>
      </c>
    </row>
    <row r="9" spans="1:12" ht="13.5">
      <c r="A9" s="35" t="s">
        <v>23</v>
      </c>
      <c r="B9" s="34" t="s">
        <v>19</v>
      </c>
      <c r="C9" s="8">
        <v>3839773</v>
      </c>
      <c r="D9" s="8">
        <v>0</v>
      </c>
      <c r="E9" s="11">
        <v>4359216</v>
      </c>
      <c r="F9" s="13">
        <v>4804500</v>
      </c>
      <c r="G9" s="8">
        <v>4805000</v>
      </c>
      <c r="H9" s="11">
        <v>4328175</v>
      </c>
      <c r="I9" s="15">
        <v>10974</v>
      </c>
      <c r="J9" s="13">
        <v>4324450</v>
      </c>
      <c r="K9" s="8">
        <v>4589596</v>
      </c>
      <c r="L9" s="11">
        <v>5066000</v>
      </c>
    </row>
    <row r="10" spans="1:12" ht="13.5">
      <c r="A10" s="35" t="s">
        <v>24</v>
      </c>
      <c r="B10" s="34" t="s">
        <v>19</v>
      </c>
      <c r="C10" s="8">
        <v>5356401</v>
      </c>
      <c r="D10" s="8">
        <v>0</v>
      </c>
      <c r="E10" s="36">
        <v>5884797</v>
      </c>
      <c r="F10" s="37">
        <v>6993500</v>
      </c>
      <c r="G10" s="38">
        <v>5994110</v>
      </c>
      <c r="H10" s="36">
        <v>6002472</v>
      </c>
      <c r="I10" s="39">
        <v>450</v>
      </c>
      <c r="J10" s="40">
        <v>6169408</v>
      </c>
      <c r="K10" s="38">
        <v>6538000</v>
      </c>
      <c r="L10" s="36">
        <v>6995000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321274</v>
      </c>
      <c r="D12" s="8">
        <v>235290</v>
      </c>
      <c r="E12" s="11">
        <v>158810</v>
      </c>
      <c r="F12" s="13">
        <v>98000</v>
      </c>
      <c r="G12" s="8">
        <v>142291</v>
      </c>
      <c r="H12" s="11">
        <v>162813</v>
      </c>
      <c r="I12" s="15">
        <v>182000</v>
      </c>
      <c r="J12" s="13">
        <v>136908</v>
      </c>
      <c r="K12" s="8">
        <v>143000</v>
      </c>
      <c r="L12" s="11">
        <v>150000</v>
      </c>
    </row>
    <row r="13" spans="1:12" ht="13.5">
      <c r="A13" s="33" t="s">
        <v>27</v>
      </c>
      <c r="B13" s="41"/>
      <c r="C13" s="8">
        <v>1135531</v>
      </c>
      <c r="D13" s="8">
        <v>102381</v>
      </c>
      <c r="E13" s="11">
        <v>233797</v>
      </c>
      <c r="F13" s="13">
        <v>167000</v>
      </c>
      <c r="G13" s="8">
        <v>167000</v>
      </c>
      <c r="H13" s="11">
        <v>217866</v>
      </c>
      <c r="I13" s="15">
        <v>376000</v>
      </c>
      <c r="J13" s="13">
        <v>216214</v>
      </c>
      <c r="K13" s="8">
        <v>228538</v>
      </c>
      <c r="L13" s="11">
        <v>230000</v>
      </c>
    </row>
    <row r="14" spans="1:12" ht="13.5">
      <c r="A14" s="33" t="s">
        <v>28</v>
      </c>
      <c r="B14" s="41"/>
      <c r="C14" s="8">
        <v>0</v>
      </c>
      <c r="D14" s="8">
        <v>254273</v>
      </c>
      <c r="E14" s="11">
        <v>135471</v>
      </c>
      <c r="F14" s="13">
        <v>109469</v>
      </c>
      <c r="G14" s="8">
        <v>109000</v>
      </c>
      <c r="H14" s="11">
        <v>82917</v>
      </c>
      <c r="I14" s="15">
        <v>91000</v>
      </c>
      <c r="J14" s="13">
        <v>174706</v>
      </c>
      <c r="K14" s="8">
        <v>184664</v>
      </c>
      <c r="L14" s="11">
        <v>189000</v>
      </c>
    </row>
    <row r="15" spans="1:12" ht="13.5">
      <c r="A15" s="33" t="s">
        <v>29</v>
      </c>
      <c r="B15" s="41"/>
      <c r="C15" s="8">
        <v>6800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22750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24232</v>
      </c>
      <c r="D16" s="8">
        <v>7949</v>
      </c>
      <c r="E16" s="11">
        <v>101603</v>
      </c>
      <c r="F16" s="13">
        <v>24948</v>
      </c>
      <c r="G16" s="8">
        <v>25000</v>
      </c>
      <c r="H16" s="11">
        <v>21</v>
      </c>
      <c r="I16" s="15">
        <v>17982</v>
      </c>
      <c r="J16" s="13">
        <v>1017509</v>
      </c>
      <c r="K16" s="8">
        <v>1075507</v>
      </c>
      <c r="L16" s="11">
        <v>1100000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14000</v>
      </c>
      <c r="G17" s="8">
        <v>14000</v>
      </c>
      <c r="H17" s="11">
        <v>47443</v>
      </c>
      <c r="I17" s="15">
        <v>0</v>
      </c>
      <c r="J17" s="13">
        <v>53350</v>
      </c>
      <c r="K17" s="8">
        <v>56391</v>
      </c>
      <c r="L17" s="11">
        <v>60000</v>
      </c>
    </row>
    <row r="18" spans="1:12" ht="13.5">
      <c r="A18" s="35" t="s">
        <v>32</v>
      </c>
      <c r="B18" s="34"/>
      <c r="C18" s="8">
        <v>0</v>
      </c>
      <c r="D18" s="8">
        <v>716821</v>
      </c>
      <c r="E18" s="11">
        <v>907396</v>
      </c>
      <c r="F18" s="13">
        <v>204418</v>
      </c>
      <c r="G18" s="8">
        <v>204000</v>
      </c>
      <c r="H18" s="11">
        <v>0</v>
      </c>
      <c r="I18" s="15">
        <v>1093000</v>
      </c>
      <c r="J18" s="13">
        <v>700205</v>
      </c>
      <c r="K18" s="8">
        <v>740116</v>
      </c>
      <c r="L18" s="11">
        <v>770000</v>
      </c>
    </row>
    <row r="19" spans="1:12" ht="13.5">
      <c r="A19" s="33" t="s">
        <v>33</v>
      </c>
      <c r="B19" s="41"/>
      <c r="C19" s="8">
        <v>34294728</v>
      </c>
      <c r="D19" s="8">
        <v>21404726</v>
      </c>
      <c r="E19" s="11">
        <v>41633214</v>
      </c>
      <c r="F19" s="13">
        <v>22464583</v>
      </c>
      <c r="G19" s="8">
        <v>23584128</v>
      </c>
      <c r="H19" s="11">
        <v>20636320</v>
      </c>
      <c r="I19" s="15">
        <v>20224000</v>
      </c>
      <c r="J19" s="13">
        <v>23042000</v>
      </c>
      <c r="K19" s="8">
        <v>23802000</v>
      </c>
      <c r="L19" s="11">
        <v>25126000</v>
      </c>
    </row>
    <row r="20" spans="1:12" ht="13.5">
      <c r="A20" s="33" t="s">
        <v>34</v>
      </c>
      <c r="B20" s="41" t="s">
        <v>19</v>
      </c>
      <c r="C20" s="8">
        <v>1856221</v>
      </c>
      <c r="D20" s="8">
        <v>420816</v>
      </c>
      <c r="E20" s="36">
        <v>970659</v>
      </c>
      <c r="F20" s="37">
        <v>3792000</v>
      </c>
      <c r="G20" s="38">
        <v>4001570</v>
      </c>
      <c r="H20" s="36">
        <v>925534</v>
      </c>
      <c r="I20" s="39">
        <v>4064991</v>
      </c>
      <c r="J20" s="40">
        <v>2981179</v>
      </c>
      <c r="K20" s="38">
        <v>1952169</v>
      </c>
      <c r="L20" s="36">
        <v>2277300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300000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69619131</v>
      </c>
      <c r="D22" s="45">
        <f aca="true" t="shared" si="0" ref="D22:L22">SUM(D5:D21)</f>
        <v>64277706</v>
      </c>
      <c r="E22" s="46">
        <f t="shared" si="0"/>
        <v>87972317</v>
      </c>
      <c r="F22" s="47">
        <f t="shared" si="0"/>
        <v>83799143</v>
      </c>
      <c r="G22" s="45">
        <f t="shared" si="0"/>
        <v>84174099</v>
      </c>
      <c r="H22" s="48">
        <f t="shared" si="0"/>
        <v>65841432</v>
      </c>
      <c r="I22" s="49">
        <f t="shared" si="0"/>
        <v>32641835</v>
      </c>
      <c r="J22" s="50">
        <f t="shared" si="0"/>
        <v>83613905</v>
      </c>
      <c r="K22" s="45">
        <f t="shared" si="0"/>
        <v>87620306</v>
      </c>
      <c r="L22" s="46">
        <f t="shared" si="0"/>
        <v>91495300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14189312</v>
      </c>
      <c r="D25" s="8">
        <v>18246135</v>
      </c>
      <c r="E25" s="11">
        <v>21777670</v>
      </c>
      <c r="F25" s="12">
        <v>31237000</v>
      </c>
      <c r="G25" s="8">
        <v>28475525</v>
      </c>
      <c r="H25" s="14">
        <v>21131322</v>
      </c>
      <c r="I25" s="15">
        <v>-3586679</v>
      </c>
      <c r="J25" s="13">
        <v>28308182</v>
      </c>
      <c r="K25" s="8">
        <v>30006960</v>
      </c>
      <c r="L25" s="11">
        <v>31807378</v>
      </c>
    </row>
    <row r="26" spans="1:12" ht="13.5">
      <c r="A26" s="35" t="s">
        <v>39</v>
      </c>
      <c r="B26" s="34"/>
      <c r="C26" s="8">
        <v>2121944</v>
      </c>
      <c r="D26" s="8">
        <v>2191997</v>
      </c>
      <c r="E26" s="11">
        <v>2480997</v>
      </c>
      <c r="F26" s="13">
        <v>2564000</v>
      </c>
      <c r="G26" s="8">
        <v>2362109</v>
      </c>
      <c r="H26" s="11">
        <v>1863902</v>
      </c>
      <c r="I26" s="15">
        <v>2197163</v>
      </c>
      <c r="J26" s="13">
        <v>2348350</v>
      </c>
      <c r="K26" s="8">
        <v>2489250</v>
      </c>
      <c r="L26" s="11">
        <v>2638606</v>
      </c>
    </row>
    <row r="27" spans="1:12" ht="13.5">
      <c r="A27" s="35" t="s">
        <v>40</v>
      </c>
      <c r="B27" s="34" t="s">
        <v>41</v>
      </c>
      <c r="C27" s="8">
        <v>5639658</v>
      </c>
      <c r="D27" s="8">
        <v>10321156</v>
      </c>
      <c r="E27" s="11">
        <v>8029418</v>
      </c>
      <c r="F27" s="13">
        <v>3950820</v>
      </c>
      <c r="G27" s="8">
        <v>3950820</v>
      </c>
      <c r="H27" s="11">
        <v>0</v>
      </c>
      <c r="I27" s="15">
        <v>12011248</v>
      </c>
      <c r="J27" s="13">
        <v>5773806</v>
      </c>
      <c r="K27" s="8">
        <v>6102913</v>
      </c>
      <c r="L27" s="11">
        <v>6345000</v>
      </c>
    </row>
    <row r="28" spans="1:12" ht="13.5">
      <c r="A28" s="35" t="s">
        <v>42</v>
      </c>
      <c r="B28" s="34" t="s">
        <v>19</v>
      </c>
      <c r="C28" s="8">
        <v>11154464</v>
      </c>
      <c r="D28" s="8">
        <v>12858223</v>
      </c>
      <c r="E28" s="11">
        <v>12343474</v>
      </c>
      <c r="F28" s="12">
        <v>4508782</v>
      </c>
      <c r="G28" s="8">
        <v>4509000</v>
      </c>
      <c r="H28" s="14">
        <v>0</v>
      </c>
      <c r="I28" s="15">
        <v>-13364115</v>
      </c>
      <c r="J28" s="13">
        <v>9018000</v>
      </c>
      <c r="K28" s="8">
        <v>9532000</v>
      </c>
      <c r="L28" s="11">
        <v>10066000</v>
      </c>
    </row>
    <row r="29" spans="1:12" ht="13.5">
      <c r="A29" s="35" t="s">
        <v>43</v>
      </c>
      <c r="B29" s="34"/>
      <c r="C29" s="8">
        <v>0</v>
      </c>
      <c r="D29" s="8">
        <v>210249</v>
      </c>
      <c r="E29" s="11">
        <v>0</v>
      </c>
      <c r="F29" s="13">
        <v>245180</v>
      </c>
      <c r="G29" s="8">
        <v>245000</v>
      </c>
      <c r="H29" s="11">
        <v>8659</v>
      </c>
      <c r="I29" s="15">
        <v>0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12755592</v>
      </c>
      <c r="D30" s="8">
        <v>13716464</v>
      </c>
      <c r="E30" s="11">
        <v>15568430</v>
      </c>
      <c r="F30" s="12">
        <v>17673000</v>
      </c>
      <c r="G30" s="8">
        <v>15536440</v>
      </c>
      <c r="H30" s="14">
        <v>15685059</v>
      </c>
      <c r="I30" s="15">
        <v>17472643</v>
      </c>
      <c r="J30" s="13">
        <v>17422567</v>
      </c>
      <c r="K30" s="8">
        <v>18416111</v>
      </c>
      <c r="L30" s="11">
        <v>19447000</v>
      </c>
    </row>
    <row r="31" spans="1:12" ht="13.5">
      <c r="A31" s="35" t="s">
        <v>45</v>
      </c>
      <c r="B31" s="34" t="s">
        <v>46</v>
      </c>
      <c r="C31" s="8">
        <v>1442463</v>
      </c>
      <c r="D31" s="8">
        <v>1517811</v>
      </c>
      <c r="E31" s="11">
        <v>252667</v>
      </c>
      <c r="F31" s="13">
        <v>1607026</v>
      </c>
      <c r="G31" s="8">
        <v>2155921</v>
      </c>
      <c r="H31" s="11">
        <v>1244343</v>
      </c>
      <c r="I31" s="15">
        <v>0</v>
      </c>
      <c r="J31" s="13">
        <v>2069305</v>
      </c>
      <c r="K31" s="8">
        <v>2187256</v>
      </c>
      <c r="L31" s="11">
        <v>2210000</v>
      </c>
    </row>
    <row r="32" spans="1:12" ht="13.5">
      <c r="A32" s="35" t="s">
        <v>47</v>
      </c>
      <c r="B32" s="34"/>
      <c r="C32" s="8">
        <v>3408647</v>
      </c>
      <c r="D32" s="8">
        <v>3190626</v>
      </c>
      <c r="E32" s="11">
        <v>3911127</v>
      </c>
      <c r="F32" s="12">
        <v>7033000</v>
      </c>
      <c r="G32" s="8">
        <v>7237300</v>
      </c>
      <c r="H32" s="14">
        <v>1107755</v>
      </c>
      <c r="I32" s="15">
        <v>1247456</v>
      </c>
      <c r="J32" s="13">
        <v>6328059</v>
      </c>
      <c r="K32" s="8">
        <v>6688758</v>
      </c>
      <c r="L32" s="11">
        <v>7063000</v>
      </c>
    </row>
    <row r="33" spans="1:12" ht="13.5">
      <c r="A33" s="35" t="s">
        <v>48</v>
      </c>
      <c r="B33" s="34"/>
      <c r="C33" s="8">
        <v>7256541</v>
      </c>
      <c r="D33" s="8">
        <v>7698868</v>
      </c>
      <c r="E33" s="11">
        <v>0</v>
      </c>
      <c r="F33" s="13">
        <v>4531000</v>
      </c>
      <c r="G33" s="8">
        <v>9780367</v>
      </c>
      <c r="H33" s="11">
        <v>7319269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8399055</v>
      </c>
      <c r="D34" s="8">
        <v>14326801</v>
      </c>
      <c r="E34" s="11">
        <v>19657840</v>
      </c>
      <c r="F34" s="12">
        <v>10448000</v>
      </c>
      <c r="G34" s="8">
        <v>9722276</v>
      </c>
      <c r="H34" s="11">
        <v>6719557</v>
      </c>
      <c r="I34" s="15">
        <v>4135395</v>
      </c>
      <c r="J34" s="13">
        <v>12055290</v>
      </c>
      <c r="K34" s="8">
        <v>11802823</v>
      </c>
      <c r="L34" s="11">
        <v>11522000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-1000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66367676</v>
      </c>
      <c r="D36" s="45">
        <f aca="true" t="shared" si="1" ref="D36:L36">SUM(D25:D35)</f>
        <v>84278330</v>
      </c>
      <c r="E36" s="46">
        <f t="shared" si="1"/>
        <v>84021623</v>
      </c>
      <c r="F36" s="47">
        <f t="shared" si="1"/>
        <v>83797808</v>
      </c>
      <c r="G36" s="45">
        <f t="shared" si="1"/>
        <v>83974758</v>
      </c>
      <c r="H36" s="46">
        <f t="shared" si="1"/>
        <v>55078866</v>
      </c>
      <c r="I36" s="49">
        <f t="shared" si="1"/>
        <v>20113111</v>
      </c>
      <c r="J36" s="50">
        <f t="shared" si="1"/>
        <v>83323559</v>
      </c>
      <c r="K36" s="45">
        <f t="shared" si="1"/>
        <v>87226071</v>
      </c>
      <c r="L36" s="46">
        <f t="shared" si="1"/>
        <v>91098984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3251455</v>
      </c>
      <c r="D38" s="61">
        <f aca="true" t="shared" si="2" ref="D38:L38">+D22-D36</f>
        <v>-20000624</v>
      </c>
      <c r="E38" s="62">
        <f t="shared" si="2"/>
        <v>3950694</v>
      </c>
      <c r="F38" s="63">
        <f t="shared" si="2"/>
        <v>1335</v>
      </c>
      <c r="G38" s="61">
        <f t="shared" si="2"/>
        <v>199341</v>
      </c>
      <c r="H38" s="62">
        <f t="shared" si="2"/>
        <v>10762566</v>
      </c>
      <c r="I38" s="64">
        <f t="shared" si="2"/>
        <v>12528724</v>
      </c>
      <c r="J38" s="65">
        <f t="shared" si="2"/>
        <v>290346</v>
      </c>
      <c r="K38" s="61">
        <f t="shared" si="2"/>
        <v>394235</v>
      </c>
      <c r="L38" s="62">
        <f t="shared" si="2"/>
        <v>396316</v>
      </c>
    </row>
    <row r="39" spans="1:12" ht="13.5">
      <c r="A39" s="33" t="s">
        <v>54</v>
      </c>
      <c r="B39" s="41"/>
      <c r="C39" s="8">
        <v>0</v>
      </c>
      <c r="D39" s="8">
        <v>10231101</v>
      </c>
      <c r="E39" s="11">
        <v>0</v>
      </c>
      <c r="F39" s="13">
        <v>9173000</v>
      </c>
      <c r="G39" s="8">
        <v>0</v>
      </c>
      <c r="H39" s="11">
        <v>14853083</v>
      </c>
      <c r="I39" s="15">
        <v>0</v>
      </c>
      <c r="J39" s="13">
        <v>12099000</v>
      </c>
      <c r="K39" s="8">
        <v>10291000</v>
      </c>
      <c r="L39" s="11">
        <v>23638000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3251455</v>
      </c>
      <c r="D42" s="72">
        <f aca="true" t="shared" si="3" ref="D42:L42">SUM(D38:D41)</f>
        <v>-9769523</v>
      </c>
      <c r="E42" s="73">
        <f t="shared" si="3"/>
        <v>3950694</v>
      </c>
      <c r="F42" s="74">
        <f t="shared" si="3"/>
        <v>9174335</v>
      </c>
      <c r="G42" s="72">
        <f t="shared" si="3"/>
        <v>199341</v>
      </c>
      <c r="H42" s="73">
        <f t="shared" si="3"/>
        <v>25615649</v>
      </c>
      <c r="I42" s="75">
        <f t="shared" si="3"/>
        <v>12528724</v>
      </c>
      <c r="J42" s="76">
        <f t="shared" si="3"/>
        <v>12389346</v>
      </c>
      <c r="K42" s="72">
        <f t="shared" si="3"/>
        <v>10685235</v>
      </c>
      <c r="L42" s="73">
        <f t="shared" si="3"/>
        <v>24034316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3251455</v>
      </c>
      <c r="D44" s="82">
        <f aca="true" t="shared" si="4" ref="D44:L44">+D42-D43</f>
        <v>-9769523</v>
      </c>
      <c r="E44" s="83">
        <f t="shared" si="4"/>
        <v>3950694</v>
      </c>
      <c r="F44" s="84">
        <f t="shared" si="4"/>
        <v>9174335</v>
      </c>
      <c r="G44" s="82">
        <f t="shared" si="4"/>
        <v>199341</v>
      </c>
      <c r="H44" s="83">
        <f t="shared" si="4"/>
        <v>25615649</v>
      </c>
      <c r="I44" s="85">
        <f t="shared" si="4"/>
        <v>12528724</v>
      </c>
      <c r="J44" s="86">
        <f t="shared" si="4"/>
        <v>12389346</v>
      </c>
      <c r="K44" s="82">
        <f t="shared" si="4"/>
        <v>10685235</v>
      </c>
      <c r="L44" s="83">
        <f t="shared" si="4"/>
        <v>24034316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3251455</v>
      </c>
      <c r="D46" s="72">
        <f aca="true" t="shared" si="5" ref="D46:L46">SUM(D44:D45)</f>
        <v>-9769523</v>
      </c>
      <c r="E46" s="73">
        <f t="shared" si="5"/>
        <v>3950694</v>
      </c>
      <c r="F46" s="74">
        <f t="shared" si="5"/>
        <v>9174335</v>
      </c>
      <c r="G46" s="72">
        <f t="shared" si="5"/>
        <v>199341</v>
      </c>
      <c r="H46" s="73">
        <f t="shared" si="5"/>
        <v>25615649</v>
      </c>
      <c r="I46" s="75">
        <f t="shared" si="5"/>
        <v>12528724</v>
      </c>
      <c r="J46" s="76">
        <f t="shared" si="5"/>
        <v>12389346</v>
      </c>
      <c r="K46" s="72">
        <f t="shared" si="5"/>
        <v>10685235</v>
      </c>
      <c r="L46" s="73">
        <f t="shared" si="5"/>
        <v>24034316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3251455</v>
      </c>
      <c r="D48" s="92">
        <f aca="true" t="shared" si="6" ref="D48:L48">SUM(D46:D47)</f>
        <v>-9769523</v>
      </c>
      <c r="E48" s="93">
        <f t="shared" si="6"/>
        <v>3950694</v>
      </c>
      <c r="F48" s="94">
        <f t="shared" si="6"/>
        <v>9174335</v>
      </c>
      <c r="G48" s="92">
        <f t="shared" si="6"/>
        <v>199341</v>
      </c>
      <c r="H48" s="95">
        <f t="shared" si="6"/>
        <v>25615649</v>
      </c>
      <c r="I48" s="96">
        <f t="shared" si="6"/>
        <v>12528724</v>
      </c>
      <c r="J48" s="97">
        <f t="shared" si="6"/>
        <v>12389346</v>
      </c>
      <c r="K48" s="92">
        <f t="shared" si="6"/>
        <v>10685235</v>
      </c>
      <c r="L48" s="98">
        <f t="shared" si="6"/>
        <v>24034316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85436959</v>
      </c>
      <c r="G5" s="8">
        <v>85213257</v>
      </c>
      <c r="H5" s="11">
        <v>62710254</v>
      </c>
      <c r="I5" s="12">
        <v>75405729</v>
      </c>
      <c r="J5" s="10">
        <v>97249233</v>
      </c>
      <c r="K5" s="8">
        <v>95132758</v>
      </c>
      <c r="L5" s="11">
        <v>100840724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267693596</v>
      </c>
      <c r="G7" s="8">
        <v>268915775</v>
      </c>
      <c r="H7" s="11">
        <v>261192073</v>
      </c>
      <c r="I7" s="14">
        <v>242247179</v>
      </c>
      <c r="J7" s="13">
        <v>274112834</v>
      </c>
      <c r="K7" s="8">
        <v>278387456</v>
      </c>
      <c r="L7" s="11">
        <v>282965941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51647337</v>
      </c>
      <c r="G8" s="8">
        <v>54446375</v>
      </c>
      <c r="H8" s="11">
        <v>50915171</v>
      </c>
      <c r="I8" s="15">
        <v>47584830</v>
      </c>
      <c r="J8" s="13">
        <v>66225849</v>
      </c>
      <c r="K8" s="8">
        <v>66892094</v>
      </c>
      <c r="L8" s="11">
        <v>71054169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28334771</v>
      </c>
      <c r="G9" s="8">
        <v>30460274</v>
      </c>
      <c r="H9" s="11">
        <v>27918347</v>
      </c>
      <c r="I9" s="15">
        <v>27264038</v>
      </c>
      <c r="J9" s="13">
        <v>34234896</v>
      </c>
      <c r="K9" s="8">
        <v>34234866</v>
      </c>
      <c r="L9" s="11">
        <v>36288957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23347060</v>
      </c>
      <c r="G10" s="38">
        <v>22539552</v>
      </c>
      <c r="H10" s="36">
        <v>20784305</v>
      </c>
      <c r="I10" s="39">
        <v>20262777</v>
      </c>
      <c r="J10" s="40">
        <v>29652954</v>
      </c>
      <c r="K10" s="38">
        <v>29516199</v>
      </c>
      <c r="L10" s="36">
        <v>31287172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10074876</v>
      </c>
      <c r="G12" s="8">
        <v>9309373</v>
      </c>
      <c r="H12" s="11">
        <v>8188897</v>
      </c>
      <c r="I12" s="15">
        <v>8340631</v>
      </c>
      <c r="J12" s="13">
        <v>9640095</v>
      </c>
      <c r="K12" s="8">
        <v>10218499</v>
      </c>
      <c r="L12" s="11">
        <v>10831609</v>
      </c>
    </row>
    <row r="13" spans="1:12" ht="13.5">
      <c r="A13" s="33" t="s">
        <v>27</v>
      </c>
      <c r="B13" s="41"/>
      <c r="C13" s="8">
        <v>0</v>
      </c>
      <c r="D13" s="8">
        <v>0</v>
      </c>
      <c r="E13" s="11">
        <v>0</v>
      </c>
      <c r="F13" s="13">
        <v>1250000</v>
      </c>
      <c r="G13" s="8">
        <v>1500000</v>
      </c>
      <c r="H13" s="11">
        <v>2946769</v>
      </c>
      <c r="I13" s="15">
        <v>2843965</v>
      </c>
      <c r="J13" s="13">
        <v>2590000</v>
      </c>
      <c r="K13" s="8">
        <v>1685400</v>
      </c>
      <c r="L13" s="11">
        <v>1786524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3000000</v>
      </c>
      <c r="G14" s="8">
        <v>3500000</v>
      </c>
      <c r="H14" s="11">
        <v>3024072</v>
      </c>
      <c r="I14" s="15">
        <v>2984790</v>
      </c>
      <c r="J14" s="13">
        <v>3710000</v>
      </c>
      <c r="K14" s="8">
        <v>3932600</v>
      </c>
      <c r="L14" s="11">
        <v>4168556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541080</v>
      </c>
      <c r="G16" s="8">
        <v>636020</v>
      </c>
      <c r="H16" s="11">
        <v>628436</v>
      </c>
      <c r="I16" s="15">
        <v>4459029</v>
      </c>
      <c r="J16" s="13">
        <v>668150</v>
      </c>
      <c r="K16" s="8">
        <v>708239</v>
      </c>
      <c r="L16" s="11">
        <v>750735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1582950</v>
      </c>
      <c r="G17" s="8">
        <v>1584037</v>
      </c>
      <c r="H17" s="11">
        <v>1574982</v>
      </c>
      <c r="I17" s="15">
        <v>1571017</v>
      </c>
      <c r="J17" s="13">
        <v>1644171</v>
      </c>
      <c r="K17" s="8">
        <v>1742821</v>
      </c>
      <c r="L17" s="11">
        <v>1847391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4307000</v>
      </c>
      <c r="G18" s="8">
        <v>3657000</v>
      </c>
      <c r="H18" s="11">
        <v>4285519</v>
      </c>
      <c r="I18" s="15">
        <v>4208176</v>
      </c>
      <c r="J18" s="13">
        <v>3657000</v>
      </c>
      <c r="K18" s="8">
        <v>1756420</v>
      </c>
      <c r="L18" s="11">
        <v>1861805</v>
      </c>
    </row>
    <row r="19" spans="1:12" ht="13.5">
      <c r="A19" s="33" t="s">
        <v>33</v>
      </c>
      <c r="B19" s="41"/>
      <c r="C19" s="8">
        <v>0</v>
      </c>
      <c r="D19" s="8">
        <v>0</v>
      </c>
      <c r="E19" s="11">
        <v>0</v>
      </c>
      <c r="F19" s="13">
        <v>96721702</v>
      </c>
      <c r="G19" s="8">
        <v>98327593</v>
      </c>
      <c r="H19" s="11">
        <v>70030469</v>
      </c>
      <c r="I19" s="15">
        <v>70983656</v>
      </c>
      <c r="J19" s="13">
        <v>89757965</v>
      </c>
      <c r="K19" s="8">
        <v>90631325</v>
      </c>
      <c r="L19" s="11">
        <v>103945421</v>
      </c>
    </row>
    <row r="20" spans="1:12" ht="13.5">
      <c r="A20" s="33" t="s">
        <v>34</v>
      </c>
      <c r="B20" s="41" t="s">
        <v>19</v>
      </c>
      <c r="C20" s="8">
        <v>0</v>
      </c>
      <c r="D20" s="8">
        <v>0</v>
      </c>
      <c r="E20" s="36">
        <v>0</v>
      </c>
      <c r="F20" s="37">
        <v>13337386</v>
      </c>
      <c r="G20" s="38">
        <v>14548983</v>
      </c>
      <c r="H20" s="36">
        <v>7907877</v>
      </c>
      <c r="I20" s="39">
        <v>34878903</v>
      </c>
      <c r="J20" s="40">
        <v>13714131</v>
      </c>
      <c r="K20" s="38">
        <v>14324981</v>
      </c>
      <c r="L20" s="36">
        <v>15184477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18663502</v>
      </c>
      <c r="G21" s="8">
        <v>18473830</v>
      </c>
      <c r="H21" s="42">
        <v>9400372</v>
      </c>
      <c r="I21" s="15">
        <v>729030</v>
      </c>
      <c r="J21" s="13">
        <v>13064056</v>
      </c>
      <c r="K21" s="8">
        <v>5367899</v>
      </c>
      <c r="L21" s="11">
        <v>5689973</v>
      </c>
    </row>
    <row r="22" spans="1:12" ht="24.75" customHeight="1">
      <c r="A22" s="43" t="s">
        <v>36</v>
      </c>
      <c r="B22" s="44"/>
      <c r="C22" s="45">
        <f>SUM(C5:C21)</f>
        <v>0</v>
      </c>
      <c r="D22" s="45">
        <f aca="true" t="shared" si="0" ref="D22:L22">SUM(D5:D21)</f>
        <v>0</v>
      </c>
      <c r="E22" s="46">
        <f t="shared" si="0"/>
        <v>0</v>
      </c>
      <c r="F22" s="47">
        <f t="shared" si="0"/>
        <v>605938219</v>
      </c>
      <c r="G22" s="45">
        <f t="shared" si="0"/>
        <v>613112069</v>
      </c>
      <c r="H22" s="48">
        <f t="shared" si="0"/>
        <v>531507543</v>
      </c>
      <c r="I22" s="49">
        <f t="shared" si="0"/>
        <v>543763750</v>
      </c>
      <c r="J22" s="50">
        <f t="shared" si="0"/>
        <v>639921334</v>
      </c>
      <c r="K22" s="45">
        <f t="shared" si="0"/>
        <v>634531557</v>
      </c>
      <c r="L22" s="46">
        <f t="shared" si="0"/>
        <v>668503454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0</v>
      </c>
      <c r="D25" s="8">
        <v>0</v>
      </c>
      <c r="E25" s="11">
        <v>0</v>
      </c>
      <c r="F25" s="12">
        <v>233826247</v>
      </c>
      <c r="G25" s="8">
        <v>246934188</v>
      </c>
      <c r="H25" s="14">
        <v>214142663</v>
      </c>
      <c r="I25" s="15">
        <v>221901924</v>
      </c>
      <c r="J25" s="13">
        <v>259649864</v>
      </c>
      <c r="K25" s="8">
        <v>271308290</v>
      </c>
      <c r="L25" s="11">
        <v>286985196</v>
      </c>
    </row>
    <row r="26" spans="1:12" ht="13.5">
      <c r="A26" s="35" t="s">
        <v>39</v>
      </c>
      <c r="B26" s="34"/>
      <c r="C26" s="8">
        <v>0</v>
      </c>
      <c r="D26" s="8">
        <v>0</v>
      </c>
      <c r="E26" s="11">
        <v>0</v>
      </c>
      <c r="F26" s="13">
        <v>10780692</v>
      </c>
      <c r="G26" s="8">
        <v>10737211</v>
      </c>
      <c r="H26" s="11">
        <v>8521145</v>
      </c>
      <c r="I26" s="15">
        <v>8513674</v>
      </c>
      <c r="J26" s="13">
        <v>11415907</v>
      </c>
      <c r="K26" s="8">
        <v>12103721</v>
      </c>
      <c r="L26" s="11">
        <v>12829944</v>
      </c>
    </row>
    <row r="27" spans="1:12" ht="13.5">
      <c r="A27" s="35" t="s">
        <v>40</v>
      </c>
      <c r="B27" s="34" t="s">
        <v>41</v>
      </c>
      <c r="C27" s="8">
        <v>0</v>
      </c>
      <c r="D27" s="8">
        <v>0</v>
      </c>
      <c r="E27" s="11">
        <v>0</v>
      </c>
      <c r="F27" s="13">
        <v>5000000</v>
      </c>
      <c r="G27" s="8">
        <v>5000000</v>
      </c>
      <c r="H27" s="11">
        <v>1279</v>
      </c>
      <c r="I27" s="15">
        <v>18408800</v>
      </c>
      <c r="J27" s="13">
        <v>5000000</v>
      </c>
      <c r="K27" s="8">
        <v>5300000</v>
      </c>
      <c r="L27" s="11">
        <v>5618000</v>
      </c>
    </row>
    <row r="28" spans="1:12" ht="13.5">
      <c r="A28" s="35" t="s">
        <v>42</v>
      </c>
      <c r="B28" s="34" t="s">
        <v>19</v>
      </c>
      <c r="C28" s="8">
        <v>0</v>
      </c>
      <c r="D28" s="8">
        <v>0</v>
      </c>
      <c r="E28" s="11">
        <v>0</v>
      </c>
      <c r="F28" s="12">
        <v>90719401</v>
      </c>
      <c r="G28" s="8">
        <v>90719401</v>
      </c>
      <c r="H28" s="14">
        <v>90616749</v>
      </c>
      <c r="I28" s="15">
        <v>93761479</v>
      </c>
      <c r="J28" s="13">
        <v>80533792</v>
      </c>
      <c r="K28" s="8">
        <v>92569764</v>
      </c>
      <c r="L28" s="11">
        <v>92607895</v>
      </c>
    </row>
    <row r="29" spans="1:12" ht="13.5">
      <c r="A29" s="35" t="s">
        <v>43</v>
      </c>
      <c r="B29" s="34"/>
      <c r="C29" s="8">
        <v>0</v>
      </c>
      <c r="D29" s="8">
        <v>0</v>
      </c>
      <c r="E29" s="11">
        <v>0</v>
      </c>
      <c r="F29" s="13">
        <v>15001748</v>
      </c>
      <c r="G29" s="8">
        <v>13721407</v>
      </c>
      <c r="H29" s="11">
        <v>12505781</v>
      </c>
      <c r="I29" s="15">
        <v>11838334</v>
      </c>
      <c r="J29" s="13">
        <v>12481007</v>
      </c>
      <c r="K29" s="8">
        <v>12496522</v>
      </c>
      <c r="L29" s="11">
        <v>12512548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188887284</v>
      </c>
      <c r="G30" s="8">
        <v>185525284</v>
      </c>
      <c r="H30" s="14">
        <v>159900055</v>
      </c>
      <c r="I30" s="15">
        <v>159260359</v>
      </c>
      <c r="J30" s="13">
        <v>177976000</v>
      </c>
      <c r="K30" s="8">
        <v>198424800</v>
      </c>
      <c r="L30" s="11">
        <v>208346040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19037084</v>
      </c>
      <c r="G31" s="8">
        <v>19849551</v>
      </c>
      <c r="H31" s="11">
        <v>14999143</v>
      </c>
      <c r="I31" s="15">
        <v>0</v>
      </c>
      <c r="J31" s="13">
        <v>18388131</v>
      </c>
      <c r="K31" s="8">
        <v>19307546</v>
      </c>
      <c r="L31" s="11">
        <v>20272941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8226178</v>
      </c>
      <c r="G32" s="8">
        <v>11139144</v>
      </c>
      <c r="H32" s="14">
        <v>7952797</v>
      </c>
      <c r="I32" s="15">
        <v>15251774</v>
      </c>
      <c r="J32" s="13">
        <v>19489804</v>
      </c>
      <c r="K32" s="8">
        <v>16757551</v>
      </c>
      <c r="L32" s="11">
        <v>17635263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110000</v>
      </c>
      <c r="G33" s="8">
        <v>205000</v>
      </c>
      <c r="H33" s="11">
        <v>464441</v>
      </c>
      <c r="I33" s="15">
        <v>464442</v>
      </c>
      <c r="J33" s="13">
        <v>610000</v>
      </c>
      <c r="K33" s="8">
        <v>222500</v>
      </c>
      <c r="L33" s="11">
        <v>235745</v>
      </c>
    </row>
    <row r="34" spans="1:12" ht="13.5">
      <c r="A34" s="35" t="s">
        <v>49</v>
      </c>
      <c r="B34" s="34" t="s">
        <v>50</v>
      </c>
      <c r="C34" s="8">
        <v>0</v>
      </c>
      <c r="D34" s="8">
        <v>0</v>
      </c>
      <c r="E34" s="11">
        <v>0</v>
      </c>
      <c r="F34" s="12">
        <v>75942020</v>
      </c>
      <c r="G34" s="8">
        <v>73181817</v>
      </c>
      <c r="H34" s="11">
        <v>64976897</v>
      </c>
      <c r="I34" s="15">
        <v>61540726</v>
      </c>
      <c r="J34" s="13">
        <v>77501287</v>
      </c>
      <c r="K34" s="8">
        <v>81126798</v>
      </c>
      <c r="L34" s="11">
        <v>85258415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28850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0</v>
      </c>
      <c r="D36" s="45">
        <f aca="true" t="shared" si="1" ref="D36:L36">SUM(D25:D35)</f>
        <v>0</v>
      </c>
      <c r="E36" s="46">
        <f t="shared" si="1"/>
        <v>0</v>
      </c>
      <c r="F36" s="47">
        <f t="shared" si="1"/>
        <v>647530654</v>
      </c>
      <c r="G36" s="45">
        <f t="shared" si="1"/>
        <v>657041853</v>
      </c>
      <c r="H36" s="46">
        <f t="shared" si="1"/>
        <v>574080950</v>
      </c>
      <c r="I36" s="49">
        <f t="shared" si="1"/>
        <v>590941512</v>
      </c>
      <c r="J36" s="50">
        <f t="shared" si="1"/>
        <v>663045792</v>
      </c>
      <c r="K36" s="45">
        <f t="shared" si="1"/>
        <v>709617492</v>
      </c>
      <c r="L36" s="46">
        <f t="shared" si="1"/>
        <v>742301987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0</v>
      </c>
      <c r="D38" s="61">
        <f aca="true" t="shared" si="2" ref="D38:L38">+D22-D36</f>
        <v>0</v>
      </c>
      <c r="E38" s="62">
        <f t="shared" si="2"/>
        <v>0</v>
      </c>
      <c r="F38" s="63">
        <f t="shared" si="2"/>
        <v>-41592435</v>
      </c>
      <c r="G38" s="61">
        <f t="shared" si="2"/>
        <v>-43929784</v>
      </c>
      <c r="H38" s="62">
        <f t="shared" si="2"/>
        <v>-42573407</v>
      </c>
      <c r="I38" s="64">
        <f t="shared" si="2"/>
        <v>-47177762</v>
      </c>
      <c r="J38" s="65">
        <f t="shared" si="2"/>
        <v>-23124458</v>
      </c>
      <c r="K38" s="61">
        <f t="shared" si="2"/>
        <v>-75085935</v>
      </c>
      <c r="L38" s="62">
        <f t="shared" si="2"/>
        <v>-73798533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39676298</v>
      </c>
      <c r="G39" s="8">
        <v>45499725</v>
      </c>
      <c r="H39" s="11">
        <v>20101892</v>
      </c>
      <c r="I39" s="15">
        <v>35364310</v>
      </c>
      <c r="J39" s="13">
        <v>48279565</v>
      </c>
      <c r="K39" s="8">
        <v>27517676</v>
      </c>
      <c r="L39" s="11">
        <v>76861580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0</v>
      </c>
      <c r="D42" s="72">
        <f aca="true" t="shared" si="3" ref="D42:L42">SUM(D38:D41)</f>
        <v>0</v>
      </c>
      <c r="E42" s="73">
        <f t="shared" si="3"/>
        <v>0</v>
      </c>
      <c r="F42" s="74">
        <f t="shared" si="3"/>
        <v>-1916137</v>
      </c>
      <c r="G42" s="72">
        <f t="shared" si="3"/>
        <v>1569941</v>
      </c>
      <c r="H42" s="73">
        <f t="shared" si="3"/>
        <v>-22471515</v>
      </c>
      <c r="I42" s="75">
        <f t="shared" si="3"/>
        <v>-11813452</v>
      </c>
      <c r="J42" s="76">
        <f t="shared" si="3"/>
        <v>25155107</v>
      </c>
      <c r="K42" s="72">
        <f t="shared" si="3"/>
        <v>-47568259</v>
      </c>
      <c r="L42" s="73">
        <f t="shared" si="3"/>
        <v>3063047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0</v>
      </c>
      <c r="D44" s="82">
        <f aca="true" t="shared" si="4" ref="D44:L44">+D42-D43</f>
        <v>0</v>
      </c>
      <c r="E44" s="83">
        <f t="shared" si="4"/>
        <v>0</v>
      </c>
      <c r="F44" s="84">
        <f t="shared" si="4"/>
        <v>-1916137</v>
      </c>
      <c r="G44" s="82">
        <f t="shared" si="4"/>
        <v>1569941</v>
      </c>
      <c r="H44" s="83">
        <f t="shared" si="4"/>
        <v>-22471515</v>
      </c>
      <c r="I44" s="85">
        <f t="shared" si="4"/>
        <v>-11813452</v>
      </c>
      <c r="J44" s="86">
        <f t="shared" si="4"/>
        <v>25155107</v>
      </c>
      <c r="K44" s="82">
        <f t="shared" si="4"/>
        <v>-47568259</v>
      </c>
      <c r="L44" s="83">
        <f t="shared" si="4"/>
        <v>3063047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0</v>
      </c>
      <c r="D46" s="72">
        <f aca="true" t="shared" si="5" ref="D46:L46">SUM(D44:D45)</f>
        <v>0</v>
      </c>
      <c r="E46" s="73">
        <f t="shared" si="5"/>
        <v>0</v>
      </c>
      <c r="F46" s="74">
        <f t="shared" si="5"/>
        <v>-1916137</v>
      </c>
      <c r="G46" s="72">
        <f t="shared" si="5"/>
        <v>1569941</v>
      </c>
      <c r="H46" s="73">
        <f t="shared" si="5"/>
        <v>-22471515</v>
      </c>
      <c r="I46" s="75">
        <f t="shared" si="5"/>
        <v>-11813452</v>
      </c>
      <c r="J46" s="76">
        <f t="shared" si="5"/>
        <v>25155107</v>
      </c>
      <c r="K46" s="72">
        <f t="shared" si="5"/>
        <v>-47568259</v>
      </c>
      <c r="L46" s="73">
        <f t="shared" si="5"/>
        <v>3063047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0</v>
      </c>
      <c r="D48" s="92">
        <f aca="true" t="shared" si="6" ref="D48:L48">SUM(D46:D47)</f>
        <v>0</v>
      </c>
      <c r="E48" s="93">
        <f t="shared" si="6"/>
        <v>0</v>
      </c>
      <c r="F48" s="94">
        <f t="shared" si="6"/>
        <v>-1916137</v>
      </c>
      <c r="G48" s="92">
        <f t="shared" si="6"/>
        <v>1569941</v>
      </c>
      <c r="H48" s="95">
        <f t="shared" si="6"/>
        <v>-22471515</v>
      </c>
      <c r="I48" s="96">
        <f t="shared" si="6"/>
        <v>-11813452</v>
      </c>
      <c r="J48" s="97">
        <f t="shared" si="6"/>
        <v>25155107</v>
      </c>
      <c r="K48" s="92">
        <f t="shared" si="6"/>
        <v>-47568259</v>
      </c>
      <c r="L48" s="98">
        <f t="shared" si="6"/>
        <v>3063047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33348</v>
      </c>
      <c r="D12" s="8">
        <v>44594</v>
      </c>
      <c r="E12" s="11">
        <v>5905</v>
      </c>
      <c r="F12" s="13">
        <v>20000</v>
      </c>
      <c r="G12" s="8">
        <v>20000</v>
      </c>
      <c r="H12" s="11">
        <v>-10720</v>
      </c>
      <c r="I12" s="15">
        <v>7385</v>
      </c>
      <c r="J12" s="13">
        <v>10000</v>
      </c>
      <c r="K12" s="8">
        <v>10000</v>
      </c>
      <c r="L12" s="11">
        <v>10760</v>
      </c>
    </row>
    <row r="13" spans="1:12" ht="13.5">
      <c r="A13" s="33" t="s">
        <v>27</v>
      </c>
      <c r="B13" s="41"/>
      <c r="C13" s="8">
        <v>456659</v>
      </c>
      <c r="D13" s="8">
        <v>305804</v>
      </c>
      <c r="E13" s="11">
        <v>532966</v>
      </c>
      <c r="F13" s="13">
        <v>500000</v>
      </c>
      <c r="G13" s="8">
        <v>650000</v>
      </c>
      <c r="H13" s="11">
        <v>622985</v>
      </c>
      <c r="I13" s="15">
        <v>725580</v>
      </c>
      <c r="J13" s="13">
        <v>750000</v>
      </c>
      <c r="K13" s="8">
        <v>700000</v>
      </c>
      <c r="L13" s="11">
        <v>750000</v>
      </c>
    </row>
    <row r="14" spans="1:12" ht="13.5">
      <c r="A14" s="33" t="s">
        <v>28</v>
      </c>
      <c r="B14" s="41"/>
      <c r="C14" s="8">
        <v>219337</v>
      </c>
      <c r="D14" s="8">
        <v>48508</v>
      </c>
      <c r="E14" s="11">
        <v>24563</v>
      </c>
      <c r="F14" s="13">
        <v>25000</v>
      </c>
      <c r="G14" s="8">
        <v>10000</v>
      </c>
      <c r="H14" s="11">
        <v>0</v>
      </c>
      <c r="I14" s="15">
        <v>2630</v>
      </c>
      <c r="J14" s="13">
        <v>15000</v>
      </c>
      <c r="K14" s="8">
        <v>15000</v>
      </c>
      <c r="L14" s="11">
        <v>15000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49534878</v>
      </c>
      <c r="D19" s="8">
        <v>52648053</v>
      </c>
      <c r="E19" s="11">
        <v>56598816</v>
      </c>
      <c r="F19" s="13">
        <v>56883800</v>
      </c>
      <c r="G19" s="8">
        <v>59582380</v>
      </c>
      <c r="H19" s="11">
        <v>51352723</v>
      </c>
      <c r="I19" s="15">
        <v>57621270</v>
      </c>
      <c r="J19" s="13">
        <v>61530000</v>
      </c>
      <c r="K19" s="8">
        <v>73481000</v>
      </c>
      <c r="L19" s="11">
        <v>72762000</v>
      </c>
    </row>
    <row r="20" spans="1:12" ht="13.5">
      <c r="A20" s="33" t="s">
        <v>34</v>
      </c>
      <c r="B20" s="41" t="s">
        <v>19</v>
      </c>
      <c r="C20" s="8">
        <v>3461626</v>
      </c>
      <c r="D20" s="8">
        <v>1399203</v>
      </c>
      <c r="E20" s="36">
        <v>1116646</v>
      </c>
      <c r="F20" s="37">
        <v>6319200</v>
      </c>
      <c r="G20" s="38">
        <v>5496390</v>
      </c>
      <c r="H20" s="36">
        <v>6738766</v>
      </c>
      <c r="I20" s="39">
        <v>1761231</v>
      </c>
      <c r="J20" s="40">
        <v>3310000</v>
      </c>
      <c r="K20" s="38">
        <v>310000</v>
      </c>
      <c r="L20" s="36">
        <v>310000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816054</v>
      </c>
      <c r="F21" s="13">
        <v>150000</v>
      </c>
      <c r="G21" s="8">
        <v>150000</v>
      </c>
      <c r="H21" s="42">
        <v>0</v>
      </c>
      <c r="I21" s="15">
        <v>0</v>
      </c>
      <c r="J21" s="13">
        <v>200000</v>
      </c>
      <c r="K21" s="8">
        <v>100000</v>
      </c>
      <c r="L21" s="11">
        <v>107600</v>
      </c>
    </row>
    <row r="22" spans="1:12" ht="24.75" customHeight="1">
      <c r="A22" s="43" t="s">
        <v>36</v>
      </c>
      <c r="B22" s="44"/>
      <c r="C22" s="45">
        <f>SUM(C5:C21)</f>
        <v>53705848</v>
      </c>
      <c r="D22" s="45">
        <f aca="true" t="shared" si="0" ref="D22:L22">SUM(D5:D21)</f>
        <v>54446162</v>
      </c>
      <c r="E22" s="46">
        <f t="shared" si="0"/>
        <v>59094950</v>
      </c>
      <c r="F22" s="47">
        <f t="shared" si="0"/>
        <v>63898000</v>
      </c>
      <c r="G22" s="45">
        <f t="shared" si="0"/>
        <v>65908770</v>
      </c>
      <c r="H22" s="48">
        <f t="shared" si="0"/>
        <v>58703754</v>
      </c>
      <c r="I22" s="49">
        <f t="shared" si="0"/>
        <v>60118096</v>
      </c>
      <c r="J22" s="50">
        <f t="shared" si="0"/>
        <v>65815000</v>
      </c>
      <c r="K22" s="45">
        <f t="shared" si="0"/>
        <v>74616000</v>
      </c>
      <c r="L22" s="46">
        <f t="shared" si="0"/>
        <v>73955360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35280139</v>
      </c>
      <c r="D25" s="8">
        <v>39825726</v>
      </c>
      <c r="E25" s="11">
        <v>44230022</v>
      </c>
      <c r="F25" s="12">
        <v>44775001</v>
      </c>
      <c r="G25" s="8">
        <v>41723368</v>
      </c>
      <c r="H25" s="14">
        <v>39176928</v>
      </c>
      <c r="I25" s="15">
        <v>48248117</v>
      </c>
      <c r="J25" s="13">
        <v>43866714</v>
      </c>
      <c r="K25" s="8">
        <v>47244445</v>
      </c>
      <c r="L25" s="11">
        <v>50835029</v>
      </c>
    </row>
    <row r="26" spans="1:12" ht="13.5">
      <c r="A26" s="35" t="s">
        <v>39</v>
      </c>
      <c r="B26" s="34"/>
      <c r="C26" s="8">
        <v>3077604</v>
      </c>
      <c r="D26" s="8">
        <v>3190198</v>
      </c>
      <c r="E26" s="11">
        <v>3289960</v>
      </c>
      <c r="F26" s="13">
        <v>3838586</v>
      </c>
      <c r="G26" s="8">
        <v>3758811</v>
      </c>
      <c r="H26" s="11">
        <v>2872570</v>
      </c>
      <c r="I26" s="15">
        <v>3228951</v>
      </c>
      <c r="J26" s="13">
        <v>3838584</v>
      </c>
      <c r="K26" s="8">
        <v>4134155</v>
      </c>
      <c r="L26" s="11">
        <v>4448351</v>
      </c>
    </row>
    <row r="27" spans="1:12" ht="13.5">
      <c r="A27" s="35" t="s">
        <v>40</v>
      </c>
      <c r="B27" s="34" t="s">
        <v>41</v>
      </c>
      <c r="C27" s="8">
        <v>1354106</v>
      </c>
      <c r="D27" s="8">
        <v>123306</v>
      </c>
      <c r="E27" s="11">
        <v>339367</v>
      </c>
      <c r="F27" s="13">
        <v>0</v>
      </c>
      <c r="G27" s="8">
        <v>25000</v>
      </c>
      <c r="H27" s="11">
        <v>0</v>
      </c>
      <c r="I27" s="15">
        <v>377744</v>
      </c>
      <c r="J27" s="13">
        <v>25000</v>
      </c>
      <c r="K27" s="8">
        <v>26925</v>
      </c>
      <c r="L27" s="11">
        <v>28971</v>
      </c>
    </row>
    <row r="28" spans="1:12" ht="13.5">
      <c r="A28" s="35" t="s">
        <v>42</v>
      </c>
      <c r="B28" s="34" t="s">
        <v>19</v>
      </c>
      <c r="C28" s="8">
        <v>1086515</v>
      </c>
      <c r="D28" s="8">
        <v>963565</v>
      </c>
      <c r="E28" s="11">
        <v>709393</v>
      </c>
      <c r="F28" s="12">
        <v>919999</v>
      </c>
      <c r="G28" s="8">
        <v>626443</v>
      </c>
      <c r="H28" s="14">
        <v>320436</v>
      </c>
      <c r="I28" s="15">
        <v>588771</v>
      </c>
      <c r="J28" s="13">
        <v>582825</v>
      </c>
      <c r="K28" s="8">
        <v>627703</v>
      </c>
      <c r="L28" s="11">
        <v>675408</v>
      </c>
    </row>
    <row r="29" spans="1:12" ht="13.5">
      <c r="A29" s="35" t="s">
        <v>43</v>
      </c>
      <c r="B29" s="34"/>
      <c r="C29" s="8">
        <v>219900</v>
      </c>
      <c r="D29" s="8">
        <v>120317</v>
      </c>
      <c r="E29" s="11">
        <v>34959</v>
      </c>
      <c r="F29" s="13">
        <v>142000</v>
      </c>
      <c r="G29" s="8">
        <v>66000</v>
      </c>
      <c r="H29" s="11">
        <v>6418</v>
      </c>
      <c r="I29" s="15">
        <v>5163</v>
      </c>
      <c r="J29" s="13">
        <v>5000</v>
      </c>
      <c r="K29" s="8">
        <v>5385</v>
      </c>
      <c r="L29" s="11">
        <v>5794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666540</v>
      </c>
      <c r="D31" s="8">
        <v>562942</v>
      </c>
      <c r="E31" s="11">
        <v>0</v>
      </c>
      <c r="F31" s="13">
        <v>1510000</v>
      </c>
      <c r="G31" s="8">
        <v>2943039</v>
      </c>
      <c r="H31" s="11">
        <v>1585213</v>
      </c>
      <c r="I31" s="15">
        <v>0</v>
      </c>
      <c r="J31" s="13">
        <v>1537000</v>
      </c>
      <c r="K31" s="8">
        <v>1655349</v>
      </c>
      <c r="L31" s="11">
        <v>1781939</v>
      </c>
    </row>
    <row r="32" spans="1:12" ht="13.5">
      <c r="A32" s="35" t="s">
        <v>47</v>
      </c>
      <c r="B32" s="34"/>
      <c r="C32" s="8">
        <v>85125</v>
      </c>
      <c r="D32" s="8">
        <v>27614</v>
      </c>
      <c r="E32" s="11">
        <v>2475516</v>
      </c>
      <c r="F32" s="12">
        <v>0</v>
      </c>
      <c r="G32" s="8">
        <v>12000</v>
      </c>
      <c r="H32" s="14">
        <v>0</v>
      </c>
      <c r="I32" s="15">
        <v>4046693</v>
      </c>
      <c r="J32" s="13">
        <v>924193</v>
      </c>
      <c r="K32" s="8">
        <v>995356</v>
      </c>
      <c r="L32" s="11">
        <v>1071003</v>
      </c>
    </row>
    <row r="33" spans="1:12" ht="13.5">
      <c r="A33" s="35" t="s">
        <v>48</v>
      </c>
      <c r="B33" s="34"/>
      <c r="C33" s="8">
        <v>3745458</v>
      </c>
      <c r="D33" s="8">
        <v>4138902</v>
      </c>
      <c r="E33" s="11">
        <v>0</v>
      </c>
      <c r="F33" s="13">
        <v>5249124</v>
      </c>
      <c r="G33" s="8">
        <v>7605069</v>
      </c>
      <c r="H33" s="11">
        <v>4635315</v>
      </c>
      <c r="I33" s="15">
        <v>0</v>
      </c>
      <c r="J33" s="13">
        <v>4505421</v>
      </c>
      <c r="K33" s="8">
        <v>6441185</v>
      </c>
      <c r="L33" s="11">
        <v>3851360</v>
      </c>
    </row>
    <row r="34" spans="1:12" ht="13.5">
      <c r="A34" s="35" t="s">
        <v>49</v>
      </c>
      <c r="B34" s="34" t="s">
        <v>50</v>
      </c>
      <c r="C34" s="8">
        <v>10624190</v>
      </c>
      <c r="D34" s="8">
        <v>10068744</v>
      </c>
      <c r="E34" s="11">
        <v>11926240</v>
      </c>
      <c r="F34" s="12">
        <v>6645362</v>
      </c>
      <c r="G34" s="8">
        <v>7463266</v>
      </c>
      <c r="H34" s="11">
        <v>7915442</v>
      </c>
      <c r="I34" s="15">
        <v>10860853</v>
      </c>
      <c r="J34" s="13">
        <v>8955600</v>
      </c>
      <c r="K34" s="8">
        <v>9834398</v>
      </c>
      <c r="L34" s="11">
        <v>9873243</v>
      </c>
    </row>
    <row r="35" spans="1:12" ht="13.5">
      <c r="A35" s="33" t="s">
        <v>51</v>
      </c>
      <c r="B35" s="41"/>
      <c r="C35" s="8">
        <v>7139852</v>
      </c>
      <c r="D35" s="8">
        <v>108623</v>
      </c>
      <c r="E35" s="11">
        <v>0</v>
      </c>
      <c r="F35" s="13">
        <v>0</v>
      </c>
      <c r="G35" s="8">
        <v>3</v>
      </c>
      <c r="H35" s="11">
        <v>0</v>
      </c>
      <c r="I35" s="15">
        <v>23066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63279429</v>
      </c>
      <c r="D36" s="45">
        <f aca="true" t="shared" si="1" ref="D36:L36">SUM(D25:D35)</f>
        <v>59129937</v>
      </c>
      <c r="E36" s="46">
        <f t="shared" si="1"/>
        <v>63005457</v>
      </c>
      <c r="F36" s="47">
        <f t="shared" si="1"/>
        <v>63080072</v>
      </c>
      <c r="G36" s="45">
        <f t="shared" si="1"/>
        <v>64222999</v>
      </c>
      <c r="H36" s="46">
        <f t="shared" si="1"/>
        <v>56512322</v>
      </c>
      <c r="I36" s="49">
        <f t="shared" si="1"/>
        <v>67379358</v>
      </c>
      <c r="J36" s="50">
        <f t="shared" si="1"/>
        <v>64240337</v>
      </c>
      <c r="K36" s="45">
        <f t="shared" si="1"/>
        <v>70964901</v>
      </c>
      <c r="L36" s="46">
        <f t="shared" si="1"/>
        <v>72571098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-9573581</v>
      </c>
      <c r="D38" s="61">
        <f aca="true" t="shared" si="2" ref="D38:L38">+D22-D36</f>
        <v>-4683775</v>
      </c>
      <c r="E38" s="62">
        <f t="shared" si="2"/>
        <v>-3910507</v>
      </c>
      <c r="F38" s="63">
        <f t="shared" si="2"/>
        <v>817928</v>
      </c>
      <c r="G38" s="61">
        <f t="shared" si="2"/>
        <v>1685771</v>
      </c>
      <c r="H38" s="62">
        <f t="shared" si="2"/>
        <v>2191432</v>
      </c>
      <c r="I38" s="64">
        <f t="shared" si="2"/>
        <v>-7261262</v>
      </c>
      <c r="J38" s="65">
        <f t="shared" si="2"/>
        <v>1574663</v>
      </c>
      <c r="K38" s="61">
        <f t="shared" si="2"/>
        <v>3651099</v>
      </c>
      <c r="L38" s="62">
        <f t="shared" si="2"/>
        <v>1384262</v>
      </c>
    </row>
    <row r="39" spans="1:12" ht="13.5">
      <c r="A39" s="33" t="s">
        <v>54</v>
      </c>
      <c r="B39" s="41"/>
      <c r="C39" s="8">
        <v>716569</v>
      </c>
      <c r="D39" s="8">
        <v>0</v>
      </c>
      <c r="E39" s="11">
        <v>0</v>
      </c>
      <c r="F39" s="13">
        <v>0</v>
      </c>
      <c r="G39" s="8">
        <v>0</v>
      </c>
      <c r="H39" s="11">
        <v>0</v>
      </c>
      <c r="I39" s="15">
        <v>0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-8857012</v>
      </c>
      <c r="D42" s="72">
        <f aca="true" t="shared" si="3" ref="D42:L42">SUM(D38:D41)</f>
        <v>-4683775</v>
      </c>
      <c r="E42" s="73">
        <f t="shared" si="3"/>
        <v>-3910507</v>
      </c>
      <c r="F42" s="74">
        <f t="shared" si="3"/>
        <v>817928</v>
      </c>
      <c r="G42" s="72">
        <f t="shared" si="3"/>
        <v>1685771</v>
      </c>
      <c r="H42" s="73">
        <f t="shared" si="3"/>
        <v>2191432</v>
      </c>
      <c r="I42" s="75">
        <f t="shared" si="3"/>
        <v>-7261262</v>
      </c>
      <c r="J42" s="76">
        <f t="shared" si="3"/>
        <v>1574663</v>
      </c>
      <c r="K42" s="72">
        <f t="shared" si="3"/>
        <v>3651099</v>
      </c>
      <c r="L42" s="73">
        <f t="shared" si="3"/>
        <v>1384262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-8857012</v>
      </c>
      <c r="D44" s="82">
        <f aca="true" t="shared" si="4" ref="D44:L44">+D42-D43</f>
        <v>-4683775</v>
      </c>
      <c r="E44" s="83">
        <f t="shared" si="4"/>
        <v>-3910507</v>
      </c>
      <c r="F44" s="84">
        <f t="shared" si="4"/>
        <v>817928</v>
      </c>
      <c r="G44" s="82">
        <f t="shared" si="4"/>
        <v>1685771</v>
      </c>
      <c r="H44" s="83">
        <f t="shared" si="4"/>
        <v>2191432</v>
      </c>
      <c r="I44" s="85">
        <f t="shared" si="4"/>
        <v>-7261262</v>
      </c>
      <c r="J44" s="86">
        <f t="shared" si="4"/>
        <v>1574663</v>
      </c>
      <c r="K44" s="82">
        <f t="shared" si="4"/>
        <v>3651099</v>
      </c>
      <c r="L44" s="83">
        <f t="shared" si="4"/>
        <v>1384262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-8857012</v>
      </c>
      <c r="D46" s="72">
        <f aca="true" t="shared" si="5" ref="D46:L46">SUM(D44:D45)</f>
        <v>-4683775</v>
      </c>
      <c r="E46" s="73">
        <f t="shared" si="5"/>
        <v>-3910507</v>
      </c>
      <c r="F46" s="74">
        <f t="shared" si="5"/>
        <v>817928</v>
      </c>
      <c r="G46" s="72">
        <f t="shared" si="5"/>
        <v>1685771</v>
      </c>
      <c r="H46" s="73">
        <f t="shared" si="5"/>
        <v>2191432</v>
      </c>
      <c r="I46" s="75">
        <f t="shared" si="5"/>
        <v>-7261262</v>
      </c>
      <c r="J46" s="76">
        <f t="shared" si="5"/>
        <v>1574663</v>
      </c>
      <c r="K46" s="72">
        <f t="shared" si="5"/>
        <v>3651099</v>
      </c>
      <c r="L46" s="73">
        <f t="shared" si="5"/>
        <v>1384262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-8857012</v>
      </c>
      <c r="D48" s="92">
        <f aca="true" t="shared" si="6" ref="D48:L48">SUM(D46:D47)</f>
        <v>-4683775</v>
      </c>
      <c r="E48" s="93">
        <f t="shared" si="6"/>
        <v>-3910507</v>
      </c>
      <c r="F48" s="94">
        <f t="shared" si="6"/>
        <v>817928</v>
      </c>
      <c r="G48" s="92">
        <f t="shared" si="6"/>
        <v>1685771</v>
      </c>
      <c r="H48" s="95">
        <f t="shared" si="6"/>
        <v>2191432</v>
      </c>
      <c r="I48" s="96">
        <f t="shared" si="6"/>
        <v>-7261262</v>
      </c>
      <c r="J48" s="97">
        <f t="shared" si="6"/>
        <v>1574663</v>
      </c>
      <c r="K48" s="92">
        <f t="shared" si="6"/>
        <v>3651099</v>
      </c>
      <c r="L48" s="98">
        <f t="shared" si="6"/>
        <v>1384262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368225172</v>
      </c>
      <c r="D5" s="8">
        <v>398920589</v>
      </c>
      <c r="E5" s="9">
        <v>484397277</v>
      </c>
      <c r="F5" s="10">
        <v>486708261</v>
      </c>
      <c r="G5" s="8">
        <v>469708261</v>
      </c>
      <c r="H5" s="11">
        <v>468496817</v>
      </c>
      <c r="I5" s="12">
        <v>468496818</v>
      </c>
      <c r="J5" s="10">
        <v>511595364</v>
      </c>
      <c r="K5" s="8">
        <v>550236339</v>
      </c>
      <c r="L5" s="11">
        <v>593578991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528884697</v>
      </c>
      <c r="D7" s="8">
        <v>561177966</v>
      </c>
      <c r="E7" s="11">
        <v>595476606</v>
      </c>
      <c r="F7" s="13">
        <v>700550681</v>
      </c>
      <c r="G7" s="8">
        <v>675550681</v>
      </c>
      <c r="H7" s="11">
        <v>651505583</v>
      </c>
      <c r="I7" s="14">
        <v>618301385</v>
      </c>
      <c r="J7" s="13">
        <v>711105787</v>
      </c>
      <c r="K7" s="8">
        <v>761849153</v>
      </c>
      <c r="L7" s="11">
        <v>815502474</v>
      </c>
    </row>
    <row r="8" spans="1:12" ht="13.5">
      <c r="A8" s="35" t="s">
        <v>22</v>
      </c>
      <c r="B8" s="34" t="s">
        <v>19</v>
      </c>
      <c r="C8" s="8">
        <v>200061786</v>
      </c>
      <c r="D8" s="8">
        <v>211649583</v>
      </c>
      <c r="E8" s="11">
        <v>223279630</v>
      </c>
      <c r="F8" s="13">
        <v>255103822</v>
      </c>
      <c r="G8" s="8">
        <v>255103822</v>
      </c>
      <c r="H8" s="11">
        <v>263152279</v>
      </c>
      <c r="I8" s="15">
        <v>254176629</v>
      </c>
      <c r="J8" s="13">
        <v>264046462</v>
      </c>
      <c r="K8" s="8">
        <v>281514106</v>
      </c>
      <c r="L8" s="11">
        <v>299624991</v>
      </c>
    </row>
    <row r="9" spans="1:12" ht="13.5">
      <c r="A9" s="35" t="s">
        <v>23</v>
      </c>
      <c r="B9" s="34" t="s">
        <v>19</v>
      </c>
      <c r="C9" s="8">
        <v>63600733</v>
      </c>
      <c r="D9" s="8">
        <v>67956279</v>
      </c>
      <c r="E9" s="11">
        <v>69997843</v>
      </c>
      <c r="F9" s="13">
        <v>75449657</v>
      </c>
      <c r="G9" s="8">
        <v>75449657</v>
      </c>
      <c r="H9" s="11">
        <v>75408717</v>
      </c>
      <c r="I9" s="15">
        <v>73786690</v>
      </c>
      <c r="J9" s="13">
        <v>59481758</v>
      </c>
      <c r="K9" s="8">
        <v>65402440</v>
      </c>
      <c r="L9" s="11">
        <v>69329153</v>
      </c>
    </row>
    <row r="10" spans="1:12" ht="13.5">
      <c r="A10" s="35" t="s">
        <v>24</v>
      </c>
      <c r="B10" s="34" t="s">
        <v>19</v>
      </c>
      <c r="C10" s="8">
        <v>44695360</v>
      </c>
      <c r="D10" s="8">
        <v>47364050</v>
      </c>
      <c r="E10" s="36">
        <v>53148834</v>
      </c>
      <c r="F10" s="37">
        <v>56783086</v>
      </c>
      <c r="G10" s="38">
        <v>56783086</v>
      </c>
      <c r="H10" s="36">
        <v>56421739</v>
      </c>
      <c r="I10" s="39">
        <v>55729465</v>
      </c>
      <c r="J10" s="40">
        <v>44309424</v>
      </c>
      <c r="K10" s="38">
        <v>47196763</v>
      </c>
      <c r="L10" s="36">
        <v>49977204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-32695833</v>
      </c>
      <c r="F11" s="13">
        <v>0</v>
      </c>
      <c r="G11" s="8">
        <v>0</v>
      </c>
      <c r="H11" s="11">
        <v>0</v>
      </c>
      <c r="I11" s="15">
        <v>-38949280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17795072</v>
      </c>
      <c r="D12" s="8">
        <v>16373949</v>
      </c>
      <c r="E12" s="11">
        <v>9839067</v>
      </c>
      <c r="F12" s="13">
        <v>10690000</v>
      </c>
      <c r="G12" s="8">
        <v>10690000</v>
      </c>
      <c r="H12" s="11">
        <v>10059215</v>
      </c>
      <c r="I12" s="15">
        <v>10024738</v>
      </c>
      <c r="J12" s="13">
        <v>11115000</v>
      </c>
      <c r="K12" s="8">
        <v>11832900</v>
      </c>
      <c r="L12" s="11">
        <v>12541284</v>
      </c>
    </row>
    <row r="13" spans="1:12" ht="13.5">
      <c r="A13" s="33" t="s">
        <v>27</v>
      </c>
      <c r="B13" s="41"/>
      <c r="C13" s="8">
        <v>21412753</v>
      </c>
      <c r="D13" s="8">
        <v>21164955</v>
      </c>
      <c r="E13" s="11">
        <v>20995888</v>
      </c>
      <c r="F13" s="13">
        <v>19000000</v>
      </c>
      <c r="G13" s="8">
        <v>20000000</v>
      </c>
      <c r="H13" s="11">
        <v>20536899</v>
      </c>
      <c r="I13" s="15">
        <v>21576378</v>
      </c>
      <c r="J13" s="13">
        <v>20000000</v>
      </c>
      <c r="K13" s="8">
        <v>22000000</v>
      </c>
      <c r="L13" s="11">
        <v>23000000</v>
      </c>
    </row>
    <row r="14" spans="1:12" ht="13.5">
      <c r="A14" s="33" t="s">
        <v>28</v>
      </c>
      <c r="B14" s="41"/>
      <c r="C14" s="8">
        <v>56744324</v>
      </c>
      <c r="D14" s="8">
        <v>73076752</v>
      </c>
      <c r="E14" s="11">
        <v>101386838</v>
      </c>
      <c r="F14" s="13">
        <v>70000000</v>
      </c>
      <c r="G14" s="8">
        <v>120000000</v>
      </c>
      <c r="H14" s="11">
        <v>134208751</v>
      </c>
      <c r="I14" s="15">
        <v>130078100</v>
      </c>
      <c r="J14" s="13">
        <v>97629000</v>
      </c>
      <c r="K14" s="8">
        <v>87618695</v>
      </c>
      <c r="L14" s="11">
        <v>77603605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11553669</v>
      </c>
      <c r="D16" s="8">
        <v>19351833</v>
      </c>
      <c r="E16" s="11">
        <v>17406849</v>
      </c>
      <c r="F16" s="13">
        <v>16880000</v>
      </c>
      <c r="G16" s="8">
        <v>20660000</v>
      </c>
      <c r="H16" s="11">
        <v>4122796</v>
      </c>
      <c r="I16" s="15">
        <v>19915146</v>
      </c>
      <c r="J16" s="13">
        <v>22430000</v>
      </c>
      <c r="K16" s="8">
        <v>23720800</v>
      </c>
      <c r="L16" s="11">
        <v>24967419</v>
      </c>
    </row>
    <row r="17" spans="1:12" ht="13.5">
      <c r="A17" s="33" t="s">
        <v>31</v>
      </c>
      <c r="B17" s="41"/>
      <c r="C17" s="8">
        <v>2708265</v>
      </c>
      <c r="D17" s="8">
        <v>2955091</v>
      </c>
      <c r="E17" s="11">
        <v>2850726</v>
      </c>
      <c r="F17" s="13">
        <v>3270000</v>
      </c>
      <c r="G17" s="8">
        <v>3270000</v>
      </c>
      <c r="H17" s="11">
        <v>2891036</v>
      </c>
      <c r="I17" s="15">
        <v>2801133</v>
      </c>
      <c r="J17" s="13">
        <v>2905000</v>
      </c>
      <c r="K17" s="8">
        <v>3050250</v>
      </c>
      <c r="L17" s="11">
        <v>3218014</v>
      </c>
    </row>
    <row r="18" spans="1:12" ht="13.5">
      <c r="A18" s="35" t="s">
        <v>32</v>
      </c>
      <c r="B18" s="34"/>
      <c r="C18" s="8">
        <v>4339326</v>
      </c>
      <c r="D18" s="8">
        <v>5037994</v>
      </c>
      <c r="E18" s="11">
        <v>6486266</v>
      </c>
      <c r="F18" s="13">
        <v>6280000</v>
      </c>
      <c r="G18" s="8">
        <v>4800000</v>
      </c>
      <c r="H18" s="11">
        <v>5864926</v>
      </c>
      <c r="I18" s="15">
        <v>6975018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166600914</v>
      </c>
      <c r="D19" s="8">
        <v>168280648</v>
      </c>
      <c r="E19" s="11">
        <v>164214698</v>
      </c>
      <c r="F19" s="13">
        <v>165896698</v>
      </c>
      <c r="G19" s="8">
        <v>170171899</v>
      </c>
      <c r="H19" s="11">
        <v>159992793</v>
      </c>
      <c r="I19" s="15">
        <v>163924456</v>
      </c>
      <c r="J19" s="13">
        <v>173255653</v>
      </c>
      <c r="K19" s="8">
        <v>192585404</v>
      </c>
      <c r="L19" s="11">
        <v>206615174</v>
      </c>
    </row>
    <row r="20" spans="1:12" ht="13.5">
      <c r="A20" s="33" t="s">
        <v>34</v>
      </c>
      <c r="B20" s="41" t="s">
        <v>19</v>
      </c>
      <c r="C20" s="8">
        <v>37473818</v>
      </c>
      <c r="D20" s="8">
        <v>26997742</v>
      </c>
      <c r="E20" s="36">
        <v>23986662</v>
      </c>
      <c r="F20" s="37">
        <v>32939335</v>
      </c>
      <c r="G20" s="38">
        <v>24759335</v>
      </c>
      <c r="H20" s="36">
        <v>28433519</v>
      </c>
      <c r="I20" s="39">
        <v>25958133</v>
      </c>
      <c r="J20" s="40">
        <v>26855060</v>
      </c>
      <c r="K20" s="38">
        <v>28339264</v>
      </c>
      <c r="L20" s="36">
        <v>29883159</v>
      </c>
    </row>
    <row r="21" spans="1:12" ht="13.5">
      <c r="A21" s="33" t="s">
        <v>35</v>
      </c>
      <c r="B21" s="41"/>
      <c r="C21" s="8">
        <v>275336</v>
      </c>
      <c r="D21" s="8">
        <v>657947</v>
      </c>
      <c r="E21" s="11">
        <v>1785600</v>
      </c>
      <c r="F21" s="13">
        <v>0</v>
      </c>
      <c r="G21" s="8">
        <v>0</v>
      </c>
      <c r="H21" s="42">
        <v>3703111</v>
      </c>
      <c r="I21" s="15">
        <v>2658646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1524371225</v>
      </c>
      <c r="D22" s="45">
        <f aca="true" t="shared" si="0" ref="D22:L22">SUM(D5:D21)</f>
        <v>1620965378</v>
      </c>
      <c r="E22" s="46">
        <f t="shared" si="0"/>
        <v>1742556951</v>
      </c>
      <c r="F22" s="47">
        <f t="shared" si="0"/>
        <v>1899551540</v>
      </c>
      <c r="G22" s="45">
        <f t="shared" si="0"/>
        <v>1906946741</v>
      </c>
      <c r="H22" s="48">
        <f t="shared" si="0"/>
        <v>1884798181</v>
      </c>
      <c r="I22" s="49">
        <f t="shared" si="0"/>
        <v>1815453455</v>
      </c>
      <c r="J22" s="50">
        <f t="shared" si="0"/>
        <v>1944728508</v>
      </c>
      <c r="K22" s="45">
        <f t="shared" si="0"/>
        <v>2075346114</v>
      </c>
      <c r="L22" s="46">
        <f t="shared" si="0"/>
        <v>2205841468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474749081</v>
      </c>
      <c r="D25" s="8">
        <v>463015264</v>
      </c>
      <c r="E25" s="11">
        <v>602966175</v>
      </c>
      <c r="F25" s="12">
        <v>644340071</v>
      </c>
      <c r="G25" s="8">
        <v>644340070</v>
      </c>
      <c r="H25" s="14">
        <v>583380826</v>
      </c>
      <c r="I25" s="15">
        <v>566597417</v>
      </c>
      <c r="J25" s="13">
        <v>679381122</v>
      </c>
      <c r="K25" s="8">
        <v>719458187</v>
      </c>
      <c r="L25" s="11">
        <v>758612980</v>
      </c>
    </row>
    <row r="26" spans="1:12" ht="13.5">
      <c r="A26" s="35" t="s">
        <v>39</v>
      </c>
      <c r="B26" s="34"/>
      <c r="C26" s="8">
        <v>18459181</v>
      </c>
      <c r="D26" s="8">
        <v>19841066</v>
      </c>
      <c r="E26" s="11">
        <v>20948087</v>
      </c>
      <c r="F26" s="13">
        <v>23312308</v>
      </c>
      <c r="G26" s="8">
        <v>25944063</v>
      </c>
      <c r="H26" s="11">
        <v>25011009</v>
      </c>
      <c r="I26" s="15">
        <v>25011009</v>
      </c>
      <c r="J26" s="13">
        <v>27674819</v>
      </c>
      <c r="K26" s="8">
        <v>29473682</v>
      </c>
      <c r="L26" s="11">
        <v>31242103</v>
      </c>
    </row>
    <row r="27" spans="1:12" ht="13.5">
      <c r="A27" s="35" t="s">
        <v>40</v>
      </c>
      <c r="B27" s="34" t="s">
        <v>41</v>
      </c>
      <c r="C27" s="8">
        <v>126810256</v>
      </c>
      <c r="D27" s="8">
        <v>143165133</v>
      </c>
      <c r="E27" s="11">
        <v>159613107</v>
      </c>
      <c r="F27" s="13">
        <v>190500000</v>
      </c>
      <c r="G27" s="8">
        <v>190500000</v>
      </c>
      <c r="H27" s="11">
        <v>190500000</v>
      </c>
      <c r="I27" s="15">
        <v>190194771</v>
      </c>
      <c r="J27" s="13">
        <v>203000000</v>
      </c>
      <c r="K27" s="8">
        <v>218290000</v>
      </c>
      <c r="L27" s="11">
        <v>233794650</v>
      </c>
    </row>
    <row r="28" spans="1:12" ht="13.5">
      <c r="A28" s="35" t="s">
        <v>42</v>
      </c>
      <c r="B28" s="34" t="s">
        <v>19</v>
      </c>
      <c r="C28" s="8">
        <v>42522237</v>
      </c>
      <c r="D28" s="8">
        <v>48657012</v>
      </c>
      <c r="E28" s="11">
        <v>57792050</v>
      </c>
      <c r="F28" s="12">
        <v>55650000</v>
      </c>
      <c r="G28" s="8">
        <v>60650000</v>
      </c>
      <c r="H28" s="14">
        <v>0</v>
      </c>
      <c r="I28" s="15">
        <v>58707852</v>
      </c>
      <c r="J28" s="13">
        <v>67510000</v>
      </c>
      <c r="K28" s="8">
        <v>74520400</v>
      </c>
      <c r="L28" s="11">
        <v>78648023</v>
      </c>
    </row>
    <row r="29" spans="1:12" ht="13.5">
      <c r="A29" s="35" t="s">
        <v>43</v>
      </c>
      <c r="B29" s="34"/>
      <c r="C29" s="8">
        <v>28056345</v>
      </c>
      <c r="D29" s="8">
        <v>30458023</v>
      </c>
      <c r="E29" s="11">
        <v>29018431</v>
      </c>
      <c r="F29" s="13">
        <v>27757073</v>
      </c>
      <c r="G29" s="8">
        <v>27757073</v>
      </c>
      <c r="H29" s="11">
        <v>27789438</v>
      </c>
      <c r="I29" s="15">
        <v>27789438</v>
      </c>
      <c r="J29" s="13">
        <v>26811930</v>
      </c>
      <c r="K29" s="8">
        <v>25799216</v>
      </c>
      <c r="L29" s="11">
        <v>24665314</v>
      </c>
    </row>
    <row r="30" spans="1:12" ht="13.5">
      <c r="A30" s="35" t="s">
        <v>44</v>
      </c>
      <c r="B30" s="34" t="s">
        <v>19</v>
      </c>
      <c r="C30" s="8">
        <v>381004927</v>
      </c>
      <c r="D30" s="8">
        <v>404460625</v>
      </c>
      <c r="E30" s="11">
        <v>454009890</v>
      </c>
      <c r="F30" s="12">
        <v>506500000</v>
      </c>
      <c r="G30" s="8">
        <v>512500000</v>
      </c>
      <c r="H30" s="14">
        <v>439406386</v>
      </c>
      <c r="I30" s="15">
        <v>491966152</v>
      </c>
      <c r="J30" s="13">
        <v>524000000</v>
      </c>
      <c r="K30" s="8">
        <v>567520000</v>
      </c>
      <c r="L30" s="11">
        <v>614681600</v>
      </c>
    </row>
    <row r="31" spans="1:12" ht="13.5">
      <c r="A31" s="35" t="s">
        <v>45</v>
      </c>
      <c r="B31" s="34" t="s">
        <v>46</v>
      </c>
      <c r="C31" s="8">
        <v>62242106</v>
      </c>
      <c r="D31" s="8">
        <v>147485770</v>
      </c>
      <c r="E31" s="11">
        <v>133683744</v>
      </c>
      <c r="F31" s="13">
        <v>140908172</v>
      </c>
      <c r="G31" s="8">
        <v>142978172</v>
      </c>
      <c r="H31" s="11">
        <v>113765057</v>
      </c>
      <c r="I31" s="15">
        <v>121747705</v>
      </c>
      <c r="J31" s="13">
        <v>139921336</v>
      </c>
      <c r="K31" s="8">
        <v>144785771</v>
      </c>
      <c r="L31" s="11">
        <v>158849556</v>
      </c>
    </row>
    <row r="32" spans="1:12" ht="13.5">
      <c r="A32" s="35" t="s">
        <v>47</v>
      </c>
      <c r="B32" s="34"/>
      <c r="C32" s="8">
        <v>0</v>
      </c>
      <c r="D32" s="8">
        <v>24182755</v>
      </c>
      <c r="E32" s="11">
        <v>31332202</v>
      </c>
      <c r="F32" s="12">
        <v>34362888</v>
      </c>
      <c r="G32" s="8">
        <v>44362888</v>
      </c>
      <c r="H32" s="14">
        <v>39598355</v>
      </c>
      <c r="I32" s="15">
        <v>42170497</v>
      </c>
      <c r="J32" s="13">
        <v>44219000</v>
      </c>
      <c r="K32" s="8">
        <v>46784160</v>
      </c>
      <c r="L32" s="11">
        <v>49276398</v>
      </c>
    </row>
    <row r="33" spans="1:12" ht="13.5">
      <c r="A33" s="35" t="s">
        <v>48</v>
      </c>
      <c r="B33" s="34"/>
      <c r="C33" s="8">
        <v>19564339</v>
      </c>
      <c r="D33" s="8">
        <v>58193634</v>
      </c>
      <c r="E33" s="11">
        <v>6625231</v>
      </c>
      <c r="F33" s="13">
        <v>61510000</v>
      </c>
      <c r="G33" s="8">
        <v>62590000</v>
      </c>
      <c r="H33" s="11">
        <v>38902335</v>
      </c>
      <c r="I33" s="15">
        <v>7984007</v>
      </c>
      <c r="J33" s="13">
        <v>9470000</v>
      </c>
      <c r="K33" s="8">
        <v>9529700</v>
      </c>
      <c r="L33" s="11">
        <v>9587086</v>
      </c>
    </row>
    <row r="34" spans="1:12" ht="13.5">
      <c r="A34" s="35" t="s">
        <v>49</v>
      </c>
      <c r="B34" s="34" t="s">
        <v>50</v>
      </c>
      <c r="C34" s="8">
        <v>248673872</v>
      </c>
      <c r="D34" s="8">
        <v>163538091</v>
      </c>
      <c r="E34" s="11">
        <v>122273735</v>
      </c>
      <c r="F34" s="12">
        <v>206503322</v>
      </c>
      <c r="G34" s="8">
        <v>209058524</v>
      </c>
      <c r="H34" s="11">
        <v>172406881</v>
      </c>
      <c r="I34" s="15">
        <v>114524220</v>
      </c>
      <c r="J34" s="13">
        <v>214502480</v>
      </c>
      <c r="K34" s="8">
        <v>229934485</v>
      </c>
      <c r="L34" s="11">
        <v>237086543</v>
      </c>
    </row>
    <row r="35" spans="1:12" ht="13.5">
      <c r="A35" s="33" t="s">
        <v>51</v>
      </c>
      <c r="B35" s="41"/>
      <c r="C35" s="8">
        <v>0</v>
      </c>
      <c r="D35" s="8">
        <v>7653334</v>
      </c>
      <c r="E35" s="11">
        <v>409474</v>
      </c>
      <c r="F35" s="13">
        <v>0</v>
      </c>
      <c r="G35" s="8">
        <v>0</v>
      </c>
      <c r="H35" s="11">
        <v>0</v>
      </c>
      <c r="I35" s="15">
        <v>3308937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1402082344</v>
      </c>
      <c r="D36" s="45">
        <f aca="true" t="shared" si="1" ref="D36:L36">SUM(D25:D35)</f>
        <v>1510650707</v>
      </c>
      <c r="E36" s="46">
        <f t="shared" si="1"/>
        <v>1618672126</v>
      </c>
      <c r="F36" s="47">
        <f t="shared" si="1"/>
        <v>1891343834</v>
      </c>
      <c r="G36" s="45">
        <f t="shared" si="1"/>
        <v>1920680790</v>
      </c>
      <c r="H36" s="46">
        <f t="shared" si="1"/>
        <v>1630760287</v>
      </c>
      <c r="I36" s="49">
        <f t="shared" si="1"/>
        <v>1650002005</v>
      </c>
      <c r="J36" s="50">
        <f t="shared" si="1"/>
        <v>1936490687</v>
      </c>
      <c r="K36" s="45">
        <f t="shared" si="1"/>
        <v>2066095601</v>
      </c>
      <c r="L36" s="46">
        <f t="shared" si="1"/>
        <v>2196444253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122288881</v>
      </c>
      <c r="D38" s="61">
        <f aca="true" t="shared" si="2" ref="D38:L38">+D22-D36</f>
        <v>110314671</v>
      </c>
      <c r="E38" s="62">
        <f t="shared" si="2"/>
        <v>123884825</v>
      </c>
      <c r="F38" s="63">
        <f t="shared" si="2"/>
        <v>8207706</v>
      </c>
      <c r="G38" s="61">
        <f t="shared" si="2"/>
        <v>-13734049</v>
      </c>
      <c r="H38" s="62">
        <f t="shared" si="2"/>
        <v>254037894</v>
      </c>
      <c r="I38" s="64">
        <f t="shared" si="2"/>
        <v>165451450</v>
      </c>
      <c r="J38" s="65">
        <f t="shared" si="2"/>
        <v>8237821</v>
      </c>
      <c r="K38" s="61">
        <f t="shared" si="2"/>
        <v>9250513</v>
      </c>
      <c r="L38" s="62">
        <f t="shared" si="2"/>
        <v>9397215</v>
      </c>
    </row>
    <row r="39" spans="1:12" ht="13.5">
      <c r="A39" s="33" t="s">
        <v>54</v>
      </c>
      <c r="B39" s="41"/>
      <c r="C39" s="8">
        <v>140152984</v>
      </c>
      <c r="D39" s="8">
        <v>113755572</v>
      </c>
      <c r="E39" s="11">
        <v>111728307</v>
      </c>
      <c r="F39" s="13">
        <v>81564302</v>
      </c>
      <c r="G39" s="8">
        <v>99270130</v>
      </c>
      <c r="H39" s="11">
        <v>202889</v>
      </c>
      <c r="I39" s="15">
        <v>89522672</v>
      </c>
      <c r="J39" s="13">
        <v>159589347</v>
      </c>
      <c r="K39" s="8">
        <v>90869596</v>
      </c>
      <c r="L39" s="11">
        <v>145552826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720724</v>
      </c>
      <c r="D41" s="8">
        <v>3812828</v>
      </c>
      <c r="E41" s="11">
        <v>260514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263162589</v>
      </c>
      <c r="D42" s="72">
        <f aca="true" t="shared" si="3" ref="D42:L42">SUM(D38:D41)</f>
        <v>227883071</v>
      </c>
      <c r="E42" s="73">
        <f t="shared" si="3"/>
        <v>235873646</v>
      </c>
      <c r="F42" s="74">
        <f t="shared" si="3"/>
        <v>89772008</v>
      </c>
      <c r="G42" s="72">
        <f t="shared" si="3"/>
        <v>85536081</v>
      </c>
      <c r="H42" s="73">
        <f t="shared" si="3"/>
        <v>254240783</v>
      </c>
      <c r="I42" s="75">
        <f t="shared" si="3"/>
        <v>254974122</v>
      </c>
      <c r="J42" s="76">
        <f t="shared" si="3"/>
        <v>167827168</v>
      </c>
      <c r="K42" s="72">
        <f t="shared" si="3"/>
        <v>100120109</v>
      </c>
      <c r="L42" s="73">
        <f t="shared" si="3"/>
        <v>154950041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263162589</v>
      </c>
      <c r="D44" s="82">
        <f aca="true" t="shared" si="4" ref="D44:L44">+D42-D43</f>
        <v>227883071</v>
      </c>
      <c r="E44" s="83">
        <f t="shared" si="4"/>
        <v>235873646</v>
      </c>
      <c r="F44" s="84">
        <f t="shared" si="4"/>
        <v>89772008</v>
      </c>
      <c r="G44" s="82">
        <f t="shared" si="4"/>
        <v>85536081</v>
      </c>
      <c r="H44" s="83">
        <f t="shared" si="4"/>
        <v>254240783</v>
      </c>
      <c r="I44" s="85">
        <f t="shared" si="4"/>
        <v>254974122</v>
      </c>
      <c r="J44" s="86">
        <f t="shared" si="4"/>
        <v>167827168</v>
      </c>
      <c r="K44" s="82">
        <f t="shared" si="4"/>
        <v>100120109</v>
      </c>
      <c r="L44" s="83">
        <f t="shared" si="4"/>
        <v>154950041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263162589</v>
      </c>
      <c r="D46" s="72">
        <f aca="true" t="shared" si="5" ref="D46:L46">SUM(D44:D45)</f>
        <v>227883071</v>
      </c>
      <c r="E46" s="73">
        <f t="shared" si="5"/>
        <v>235873646</v>
      </c>
      <c r="F46" s="74">
        <f t="shared" si="5"/>
        <v>89772008</v>
      </c>
      <c r="G46" s="72">
        <f t="shared" si="5"/>
        <v>85536081</v>
      </c>
      <c r="H46" s="73">
        <f t="shared" si="5"/>
        <v>254240783</v>
      </c>
      <c r="I46" s="75">
        <f t="shared" si="5"/>
        <v>254974122</v>
      </c>
      <c r="J46" s="76">
        <f t="shared" si="5"/>
        <v>167827168</v>
      </c>
      <c r="K46" s="72">
        <f t="shared" si="5"/>
        <v>100120109</v>
      </c>
      <c r="L46" s="73">
        <f t="shared" si="5"/>
        <v>154950041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263162589</v>
      </c>
      <c r="D48" s="92">
        <f aca="true" t="shared" si="6" ref="D48:L48">SUM(D46:D47)</f>
        <v>227883071</v>
      </c>
      <c r="E48" s="93">
        <f t="shared" si="6"/>
        <v>235873646</v>
      </c>
      <c r="F48" s="94">
        <f t="shared" si="6"/>
        <v>89772008</v>
      </c>
      <c r="G48" s="92">
        <f t="shared" si="6"/>
        <v>85536081</v>
      </c>
      <c r="H48" s="95">
        <f t="shared" si="6"/>
        <v>254240783</v>
      </c>
      <c r="I48" s="96">
        <f t="shared" si="6"/>
        <v>254974122</v>
      </c>
      <c r="J48" s="97">
        <f t="shared" si="6"/>
        <v>167827168</v>
      </c>
      <c r="K48" s="92">
        <f t="shared" si="6"/>
        <v>100120109</v>
      </c>
      <c r="L48" s="98">
        <f t="shared" si="6"/>
        <v>154950041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5191375</v>
      </c>
      <c r="D5" s="8">
        <v>8818900</v>
      </c>
      <c r="E5" s="9">
        <v>4359363</v>
      </c>
      <c r="F5" s="10">
        <v>8782100</v>
      </c>
      <c r="G5" s="8">
        <v>8782100</v>
      </c>
      <c r="H5" s="11">
        <v>11555331</v>
      </c>
      <c r="I5" s="12">
        <v>7343449</v>
      </c>
      <c r="J5" s="10">
        <v>4719636</v>
      </c>
      <c r="K5" s="8">
        <v>5021693</v>
      </c>
      <c r="L5" s="11">
        <v>5343081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12311891</v>
      </c>
      <c r="D7" s="8">
        <v>11776332</v>
      </c>
      <c r="E7" s="11">
        <v>25216610</v>
      </c>
      <c r="F7" s="13">
        <v>29516790</v>
      </c>
      <c r="G7" s="8">
        <v>29516790</v>
      </c>
      <c r="H7" s="11">
        <v>10903188</v>
      </c>
      <c r="I7" s="14">
        <v>28376423</v>
      </c>
      <c r="J7" s="13">
        <v>27323585</v>
      </c>
      <c r="K7" s="8">
        <v>29181589</v>
      </c>
      <c r="L7" s="11">
        <v>31165937</v>
      </c>
    </row>
    <row r="8" spans="1:12" ht="13.5">
      <c r="A8" s="35" t="s">
        <v>22</v>
      </c>
      <c r="B8" s="34" t="s">
        <v>19</v>
      </c>
      <c r="C8" s="8">
        <v>11056812</v>
      </c>
      <c r="D8" s="8">
        <v>11611768</v>
      </c>
      <c r="E8" s="11">
        <v>13755208</v>
      </c>
      <c r="F8" s="13">
        <v>36955400</v>
      </c>
      <c r="G8" s="8">
        <v>36955400</v>
      </c>
      <c r="H8" s="11">
        <v>5774338</v>
      </c>
      <c r="I8" s="15">
        <v>13691494</v>
      </c>
      <c r="J8" s="13">
        <v>14646507</v>
      </c>
      <c r="K8" s="8">
        <v>15583884</v>
      </c>
      <c r="L8" s="11">
        <v>16581253</v>
      </c>
    </row>
    <row r="9" spans="1:12" ht="13.5">
      <c r="A9" s="35" t="s">
        <v>23</v>
      </c>
      <c r="B9" s="34" t="s">
        <v>19</v>
      </c>
      <c r="C9" s="8">
        <v>2343060</v>
      </c>
      <c r="D9" s="8">
        <v>2261617</v>
      </c>
      <c r="E9" s="11">
        <v>2531381</v>
      </c>
      <c r="F9" s="13">
        <v>4705800</v>
      </c>
      <c r="G9" s="8">
        <v>4705800</v>
      </c>
      <c r="H9" s="11">
        <v>1089771</v>
      </c>
      <c r="I9" s="15">
        <v>2638197</v>
      </c>
      <c r="J9" s="13">
        <v>2676700</v>
      </c>
      <c r="K9" s="8">
        <v>2848009</v>
      </c>
      <c r="L9" s="11">
        <v>3030282</v>
      </c>
    </row>
    <row r="10" spans="1:12" ht="13.5">
      <c r="A10" s="35" t="s">
        <v>24</v>
      </c>
      <c r="B10" s="34" t="s">
        <v>19</v>
      </c>
      <c r="C10" s="8">
        <v>5989643</v>
      </c>
      <c r="D10" s="8">
        <v>6186877</v>
      </c>
      <c r="E10" s="36">
        <v>6405841</v>
      </c>
      <c r="F10" s="37">
        <v>6606200</v>
      </c>
      <c r="G10" s="38">
        <v>6606200</v>
      </c>
      <c r="H10" s="36">
        <v>3046295</v>
      </c>
      <c r="I10" s="39">
        <v>6787828</v>
      </c>
      <c r="J10" s="40">
        <v>7325141</v>
      </c>
      <c r="K10" s="38">
        <v>7793950</v>
      </c>
      <c r="L10" s="36">
        <v>8292763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293509</v>
      </c>
      <c r="D12" s="8">
        <v>301345</v>
      </c>
      <c r="E12" s="11">
        <v>300600</v>
      </c>
      <c r="F12" s="13">
        <v>263100</v>
      </c>
      <c r="G12" s="8">
        <v>263100</v>
      </c>
      <c r="H12" s="11">
        <v>47833</v>
      </c>
      <c r="I12" s="15">
        <v>280006</v>
      </c>
      <c r="J12" s="13">
        <v>319273</v>
      </c>
      <c r="K12" s="8">
        <v>339706</v>
      </c>
      <c r="L12" s="11">
        <v>361447</v>
      </c>
    </row>
    <row r="13" spans="1:12" ht="13.5">
      <c r="A13" s="33" t="s">
        <v>27</v>
      </c>
      <c r="B13" s="41"/>
      <c r="C13" s="8">
        <v>273441</v>
      </c>
      <c r="D13" s="8">
        <v>267594</v>
      </c>
      <c r="E13" s="11">
        <v>338622</v>
      </c>
      <c r="F13" s="13">
        <v>78600</v>
      </c>
      <c r="G13" s="8">
        <v>78600</v>
      </c>
      <c r="H13" s="11">
        <v>118025</v>
      </c>
      <c r="I13" s="15">
        <v>577162</v>
      </c>
      <c r="J13" s="13">
        <v>430049</v>
      </c>
      <c r="K13" s="8">
        <v>457573</v>
      </c>
      <c r="L13" s="11">
        <v>486857</v>
      </c>
    </row>
    <row r="14" spans="1:12" ht="13.5">
      <c r="A14" s="33" t="s">
        <v>28</v>
      </c>
      <c r="B14" s="41"/>
      <c r="C14" s="8">
        <v>15006728</v>
      </c>
      <c r="D14" s="8">
        <v>17569670</v>
      </c>
      <c r="E14" s="11">
        <v>20544741</v>
      </c>
      <c r="F14" s="13">
        <v>19439600</v>
      </c>
      <c r="G14" s="8">
        <v>19439600</v>
      </c>
      <c r="H14" s="11">
        <v>12302663</v>
      </c>
      <c r="I14" s="15">
        <v>24283535</v>
      </c>
      <c r="J14" s="13">
        <v>22701939</v>
      </c>
      <c r="K14" s="8">
        <v>24154863</v>
      </c>
      <c r="L14" s="11">
        <v>25700775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500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8210</v>
      </c>
      <c r="D16" s="8">
        <v>21934</v>
      </c>
      <c r="E16" s="11">
        <v>58065</v>
      </c>
      <c r="F16" s="13">
        <v>3500</v>
      </c>
      <c r="G16" s="8">
        <v>3500</v>
      </c>
      <c r="H16" s="11">
        <v>7130</v>
      </c>
      <c r="I16" s="15">
        <v>29480</v>
      </c>
      <c r="J16" s="13">
        <v>60037</v>
      </c>
      <c r="K16" s="8">
        <v>63879</v>
      </c>
      <c r="L16" s="11">
        <v>67968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703428</v>
      </c>
      <c r="F17" s="13">
        <v>0</v>
      </c>
      <c r="G17" s="8">
        <v>0</v>
      </c>
      <c r="H17" s="11">
        <v>0</v>
      </c>
      <c r="I17" s="15">
        <v>833887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1211650</v>
      </c>
      <c r="F18" s="13">
        <v>0</v>
      </c>
      <c r="G18" s="8">
        <v>0</v>
      </c>
      <c r="H18" s="11">
        <v>17332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79486783</v>
      </c>
      <c r="D19" s="8">
        <v>73065785</v>
      </c>
      <c r="E19" s="11">
        <v>91539834</v>
      </c>
      <c r="F19" s="13">
        <v>63389000</v>
      </c>
      <c r="G19" s="8">
        <v>63389000</v>
      </c>
      <c r="H19" s="11">
        <v>48143590</v>
      </c>
      <c r="I19" s="15">
        <v>119014298</v>
      </c>
      <c r="J19" s="13">
        <v>74105200</v>
      </c>
      <c r="K19" s="8">
        <v>84332136</v>
      </c>
      <c r="L19" s="11">
        <v>90400969</v>
      </c>
    </row>
    <row r="20" spans="1:12" ht="13.5">
      <c r="A20" s="33" t="s">
        <v>34</v>
      </c>
      <c r="B20" s="41" t="s">
        <v>19</v>
      </c>
      <c r="C20" s="8">
        <v>341871</v>
      </c>
      <c r="D20" s="8">
        <v>6880280</v>
      </c>
      <c r="E20" s="36">
        <v>1524427</v>
      </c>
      <c r="F20" s="37">
        <v>373890</v>
      </c>
      <c r="G20" s="38">
        <v>373890</v>
      </c>
      <c r="H20" s="36">
        <v>1854602</v>
      </c>
      <c r="I20" s="39">
        <v>552320</v>
      </c>
      <c r="J20" s="40">
        <v>5435861</v>
      </c>
      <c r="K20" s="38">
        <v>5783755</v>
      </c>
      <c r="L20" s="36">
        <v>6153916</v>
      </c>
    </row>
    <row r="21" spans="1:12" ht="13.5">
      <c r="A21" s="33" t="s">
        <v>35</v>
      </c>
      <c r="B21" s="41"/>
      <c r="C21" s="8">
        <v>31184</v>
      </c>
      <c r="D21" s="8">
        <v>957032</v>
      </c>
      <c r="E21" s="11">
        <v>1523908</v>
      </c>
      <c r="F21" s="13">
        <v>0</v>
      </c>
      <c r="G21" s="8">
        <v>0</v>
      </c>
      <c r="H21" s="42">
        <v>0</v>
      </c>
      <c r="I21" s="15">
        <v>0</v>
      </c>
      <c r="J21" s="13">
        <v>715423</v>
      </c>
      <c r="K21" s="8">
        <v>1430847</v>
      </c>
      <c r="L21" s="11">
        <v>1522421</v>
      </c>
    </row>
    <row r="22" spans="1:12" ht="24.75" customHeight="1">
      <c r="A22" s="43" t="s">
        <v>36</v>
      </c>
      <c r="B22" s="44"/>
      <c r="C22" s="45">
        <f>SUM(C5:C21)</f>
        <v>132334507</v>
      </c>
      <c r="D22" s="45">
        <f aca="true" t="shared" si="0" ref="D22:L22">SUM(D5:D21)</f>
        <v>139719134</v>
      </c>
      <c r="E22" s="46">
        <f t="shared" si="0"/>
        <v>170013678</v>
      </c>
      <c r="F22" s="47">
        <f t="shared" si="0"/>
        <v>170113980</v>
      </c>
      <c r="G22" s="45">
        <f t="shared" si="0"/>
        <v>170113980</v>
      </c>
      <c r="H22" s="48">
        <f t="shared" si="0"/>
        <v>94860098</v>
      </c>
      <c r="I22" s="49">
        <f t="shared" si="0"/>
        <v>204408579</v>
      </c>
      <c r="J22" s="50">
        <f t="shared" si="0"/>
        <v>160459351</v>
      </c>
      <c r="K22" s="45">
        <f t="shared" si="0"/>
        <v>176991884</v>
      </c>
      <c r="L22" s="46">
        <f t="shared" si="0"/>
        <v>189107669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36910326</v>
      </c>
      <c r="D25" s="8">
        <v>46274207</v>
      </c>
      <c r="E25" s="11">
        <v>53336334</v>
      </c>
      <c r="F25" s="12">
        <v>47969680</v>
      </c>
      <c r="G25" s="8">
        <v>47969680</v>
      </c>
      <c r="H25" s="14">
        <v>44585262</v>
      </c>
      <c r="I25" s="15">
        <v>53416782</v>
      </c>
      <c r="J25" s="13">
        <v>52074090</v>
      </c>
      <c r="K25" s="8">
        <v>55838326</v>
      </c>
      <c r="L25" s="11">
        <v>59737323</v>
      </c>
    </row>
    <row r="26" spans="1:12" ht="13.5">
      <c r="A26" s="35" t="s">
        <v>39</v>
      </c>
      <c r="B26" s="34"/>
      <c r="C26" s="8">
        <v>3247000</v>
      </c>
      <c r="D26" s="8">
        <v>3322728</v>
      </c>
      <c r="E26" s="11">
        <v>0</v>
      </c>
      <c r="F26" s="13">
        <v>4314210</v>
      </c>
      <c r="G26" s="8">
        <v>4314210</v>
      </c>
      <c r="H26" s="11">
        <v>2156899</v>
      </c>
      <c r="I26" s="15">
        <v>3757378</v>
      </c>
      <c r="J26" s="13">
        <v>3729900</v>
      </c>
      <c r="K26" s="8">
        <v>3968614</v>
      </c>
      <c r="L26" s="11">
        <v>4222605</v>
      </c>
    </row>
    <row r="27" spans="1:12" ht="13.5">
      <c r="A27" s="35" t="s">
        <v>40</v>
      </c>
      <c r="B27" s="34" t="s">
        <v>41</v>
      </c>
      <c r="C27" s="8">
        <v>26042653</v>
      </c>
      <c r="D27" s="8">
        <v>51987132</v>
      </c>
      <c r="E27" s="11">
        <v>33119552</v>
      </c>
      <c r="F27" s="13">
        <v>45250200</v>
      </c>
      <c r="G27" s="8">
        <v>45250200</v>
      </c>
      <c r="H27" s="11">
        <v>0</v>
      </c>
      <c r="I27" s="15">
        <v>46543641</v>
      </c>
      <c r="J27" s="13">
        <v>3000000</v>
      </c>
      <c r="K27" s="8">
        <v>2808000</v>
      </c>
      <c r="L27" s="11">
        <v>2628288</v>
      </c>
    </row>
    <row r="28" spans="1:12" ht="13.5">
      <c r="A28" s="35" t="s">
        <v>42</v>
      </c>
      <c r="B28" s="34" t="s">
        <v>19</v>
      </c>
      <c r="C28" s="8">
        <v>16863796</v>
      </c>
      <c r="D28" s="8">
        <v>40482282</v>
      </c>
      <c r="E28" s="11">
        <v>20410763</v>
      </c>
      <c r="F28" s="12">
        <v>554200</v>
      </c>
      <c r="G28" s="8">
        <v>554200</v>
      </c>
      <c r="H28" s="14">
        <v>0</v>
      </c>
      <c r="I28" s="15">
        <v>36986955</v>
      </c>
      <c r="J28" s="13">
        <v>22075000</v>
      </c>
      <c r="K28" s="8">
        <v>23487800</v>
      </c>
      <c r="L28" s="11">
        <v>24991019</v>
      </c>
    </row>
    <row r="29" spans="1:12" ht="13.5">
      <c r="A29" s="35" t="s">
        <v>43</v>
      </c>
      <c r="B29" s="34"/>
      <c r="C29" s="8">
        <v>1299978</v>
      </c>
      <c r="D29" s="8">
        <v>2293363</v>
      </c>
      <c r="E29" s="11">
        <v>6075969</v>
      </c>
      <c r="F29" s="13">
        <v>75100</v>
      </c>
      <c r="G29" s="8">
        <v>75100</v>
      </c>
      <c r="H29" s="11">
        <v>60649</v>
      </c>
      <c r="I29" s="15">
        <v>9021327</v>
      </c>
      <c r="J29" s="13">
        <v>6175953</v>
      </c>
      <c r="K29" s="8">
        <v>9276772</v>
      </c>
      <c r="L29" s="11">
        <v>12402887</v>
      </c>
    </row>
    <row r="30" spans="1:12" ht="13.5">
      <c r="A30" s="35" t="s">
        <v>44</v>
      </c>
      <c r="B30" s="34" t="s">
        <v>19</v>
      </c>
      <c r="C30" s="8">
        <v>24469807</v>
      </c>
      <c r="D30" s="8">
        <v>32881003</v>
      </c>
      <c r="E30" s="11">
        <v>33382711</v>
      </c>
      <c r="F30" s="12">
        <v>37590400</v>
      </c>
      <c r="G30" s="8">
        <v>37590400</v>
      </c>
      <c r="H30" s="14">
        <v>11445605</v>
      </c>
      <c r="I30" s="15">
        <v>32441355</v>
      </c>
      <c r="J30" s="13">
        <v>23436400</v>
      </c>
      <c r="K30" s="8">
        <v>24936330</v>
      </c>
      <c r="L30" s="11">
        <v>26532255</v>
      </c>
    </row>
    <row r="31" spans="1:12" ht="13.5">
      <c r="A31" s="35" t="s">
        <v>45</v>
      </c>
      <c r="B31" s="34" t="s">
        <v>46</v>
      </c>
      <c r="C31" s="8">
        <v>0</v>
      </c>
      <c r="D31" s="8">
        <v>6175602</v>
      </c>
      <c r="E31" s="11">
        <v>2811379</v>
      </c>
      <c r="F31" s="13">
        <v>5185000</v>
      </c>
      <c r="G31" s="8">
        <v>5185000</v>
      </c>
      <c r="H31" s="11">
        <v>1136899</v>
      </c>
      <c r="I31" s="15">
        <v>8134641</v>
      </c>
      <c r="J31" s="13">
        <v>7592500</v>
      </c>
      <c r="K31" s="8">
        <v>8078420</v>
      </c>
      <c r="L31" s="11">
        <v>8595439</v>
      </c>
    </row>
    <row r="32" spans="1:12" ht="13.5">
      <c r="A32" s="35" t="s">
        <v>47</v>
      </c>
      <c r="B32" s="34"/>
      <c r="C32" s="8">
        <v>1335884</v>
      </c>
      <c r="D32" s="8">
        <v>1430083</v>
      </c>
      <c r="E32" s="11">
        <v>9455435</v>
      </c>
      <c r="F32" s="12">
        <v>11466290</v>
      </c>
      <c r="G32" s="8">
        <v>11466290</v>
      </c>
      <c r="H32" s="14">
        <v>12623540</v>
      </c>
      <c r="I32" s="15">
        <v>7398465</v>
      </c>
      <c r="J32" s="13">
        <v>16785500</v>
      </c>
      <c r="K32" s="8">
        <v>17859772</v>
      </c>
      <c r="L32" s="11">
        <v>19002797</v>
      </c>
    </row>
    <row r="33" spans="1:12" ht="13.5">
      <c r="A33" s="35" t="s">
        <v>48</v>
      </c>
      <c r="B33" s="34"/>
      <c r="C33" s="8">
        <v>240999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25081055</v>
      </c>
      <c r="D34" s="8">
        <v>40925756</v>
      </c>
      <c r="E34" s="11">
        <v>13234627</v>
      </c>
      <c r="F34" s="12">
        <v>15007403</v>
      </c>
      <c r="G34" s="8">
        <v>15007403</v>
      </c>
      <c r="H34" s="11">
        <v>16821956</v>
      </c>
      <c r="I34" s="15">
        <v>18367705</v>
      </c>
      <c r="J34" s="13">
        <v>25133810</v>
      </c>
      <c r="K34" s="8">
        <v>26237785</v>
      </c>
      <c r="L34" s="11">
        <v>27518566</v>
      </c>
    </row>
    <row r="35" spans="1:12" ht="13.5">
      <c r="A35" s="33" t="s">
        <v>51</v>
      </c>
      <c r="B35" s="41"/>
      <c r="C35" s="8">
        <v>230006</v>
      </c>
      <c r="D35" s="8">
        <v>284776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135721504</v>
      </c>
      <c r="D36" s="45">
        <f aca="true" t="shared" si="1" ref="D36:L36">SUM(D25:D35)</f>
        <v>226056932</v>
      </c>
      <c r="E36" s="46">
        <f t="shared" si="1"/>
        <v>171826770</v>
      </c>
      <c r="F36" s="47">
        <f t="shared" si="1"/>
        <v>167412483</v>
      </c>
      <c r="G36" s="45">
        <f t="shared" si="1"/>
        <v>167412483</v>
      </c>
      <c r="H36" s="46">
        <f t="shared" si="1"/>
        <v>88830810</v>
      </c>
      <c r="I36" s="49">
        <f t="shared" si="1"/>
        <v>216068249</v>
      </c>
      <c r="J36" s="50">
        <f t="shared" si="1"/>
        <v>160003153</v>
      </c>
      <c r="K36" s="45">
        <f t="shared" si="1"/>
        <v>172491819</v>
      </c>
      <c r="L36" s="46">
        <f t="shared" si="1"/>
        <v>185631179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-3386997</v>
      </c>
      <c r="D38" s="61">
        <f aca="true" t="shared" si="2" ref="D38:L38">+D22-D36</f>
        <v>-86337798</v>
      </c>
      <c r="E38" s="62">
        <f t="shared" si="2"/>
        <v>-1813092</v>
      </c>
      <c r="F38" s="63">
        <f t="shared" si="2"/>
        <v>2701497</v>
      </c>
      <c r="G38" s="61">
        <f t="shared" si="2"/>
        <v>2701497</v>
      </c>
      <c r="H38" s="62">
        <f t="shared" si="2"/>
        <v>6029288</v>
      </c>
      <c r="I38" s="64">
        <f t="shared" si="2"/>
        <v>-11659670</v>
      </c>
      <c r="J38" s="65">
        <f t="shared" si="2"/>
        <v>456198</v>
      </c>
      <c r="K38" s="61">
        <f t="shared" si="2"/>
        <v>4500065</v>
      </c>
      <c r="L38" s="62">
        <f t="shared" si="2"/>
        <v>3476490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1211650</v>
      </c>
      <c r="F39" s="13">
        <v>29208000</v>
      </c>
      <c r="G39" s="8">
        <v>29208000</v>
      </c>
      <c r="H39" s="11">
        <v>40434310</v>
      </c>
      <c r="I39" s="15">
        <v>1583190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3438323</v>
      </c>
      <c r="D41" s="8">
        <v>0</v>
      </c>
      <c r="E41" s="11">
        <v>0</v>
      </c>
      <c r="F41" s="67">
        <v>500000</v>
      </c>
      <c r="G41" s="68">
        <v>500000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51326</v>
      </c>
      <c r="D42" s="72">
        <f aca="true" t="shared" si="3" ref="D42:L42">SUM(D38:D41)</f>
        <v>-86337798</v>
      </c>
      <c r="E42" s="73">
        <f t="shared" si="3"/>
        <v>-601442</v>
      </c>
      <c r="F42" s="74">
        <f t="shared" si="3"/>
        <v>32409497</v>
      </c>
      <c r="G42" s="72">
        <f t="shared" si="3"/>
        <v>32409497</v>
      </c>
      <c r="H42" s="73">
        <f t="shared" si="3"/>
        <v>46463598</v>
      </c>
      <c r="I42" s="75">
        <f t="shared" si="3"/>
        <v>-10076480</v>
      </c>
      <c r="J42" s="76">
        <f t="shared" si="3"/>
        <v>456198</v>
      </c>
      <c r="K42" s="72">
        <f t="shared" si="3"/>
        <v>4500065</v>
      </c>
      <c r="L42" s="73">
        <f t="shared" si="3"/>
        <v>3476490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51326</v>
      </c>
      <c r="D44" s="82">
        <f aca="true" t="shared" si="4" ref="D44:L44">+D42-D43</f>
        <v>-86337798</v>
      </c>
      <c r="E44" s="83">
        <f t="shared" si="4"/>
        <v>-601442</v>
      </c>
      <c r="F44" s="84">
        <f t="shared" si="4"/>
        <v>32409497</v>
      </c>
      <c r="G44" s="82">
        <f t="shared" si="4"/>
        <v>32409497</v>
      </c>
      <c r="H44" s="83">
        <f t="shared" si="4"/>
        <v>46463598</v>
      </c>
      <c r="I44" s="85">
        <f t="shared" si="4"/>
        <v>-10076480</v>
      </c>
      <c r="J44" s="86">
        <f t="shared" si="4"/>
        <v>456198</v>
      </c>
      <c r="K44" s="82">
        <f t="shared" si="4"/>
        <v>4500065</v>
      </c>
      <c r="L44" s="83">
        <f t="shared" si="4"/>
        <v>3476490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51326</v>
      </c>
      <c r="D46" s="72">
        <f aca="true" t="shared" si="5" ref="D46:L46">SUM(D44:D45)</f>
        <v>-86337798</v>
      </c>
      <c r="E46" s="73">
        <f t="shared" si="5"/>
        <v>-601442</v>
      </c>
      <c r="F46" s="74">
        <f t="shared" si="5"/>
        <v>32409497</v>
      </c>
      <c r="G46" s="72">
        <f t="shared" si="5"/>
        <v>32409497</v>
      </c>
      <c r="H46" s="73">
        <f t="shared" si="5"/>
        <v>46463598</v>
      </c>
      <c r="I46" s="75">
        <f t="shared" si="5"/>
        <v>-10076480</v>
      </c>
      <c r="J46" s="76">
        <f t="shared" si="5"/>
        <v>456198</v>
      </c>
      <c r="K46" s="72">
        <f t="shared" si="5"/>
        <v>4500065</v>
      </c>
      <c r="L46" s="73">
        <f t="shared" si="5"/>
        <v>3476490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51326</v>
      </c>
      <c r="D48" s="92">
        <f aca="true" t="shared" si="6" ref="D48:L48">SUM(D46:D47)</f>
        <v>-86337798</v>
      </c>
      <c r="E48" s="93">
        <f t="shared" si="6"/>
        <v>-601442</v>
      </c>
      <c r="F48" s="94">
        <f t="shared" si="6"/>
        <v>32409497</v>
      </c>
      <c r="G48" s="92">
        <f t="shared" si="6"/>
        <v>32409497</v>
      </c>
      <c r="H48" s="95">
        <f t="shared" si="6"/>
        <v>46463598</v>
      </c>
      <c r="I48" s="96">
        <f t="shared" si="6"/>
        <v>-10076480</v>
      </c>
      <c r="J48" s="97">
        <f t="shared" si="6"/>
        <v>456198</v>
      </c>
      <c r="K48" s="92">
        <f t="shared" si="6"/>
        <v>4500065</v>
      </c>
      <c r="L48" s="98">
        <f t="shared" si="6"/>
        <v>3476490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19812771</v>
      </c>
      <c r="D5" s="8">
        <v>30538474</v>
      </c>
      <c r="E5" s="9">
        <v>31171638</v>
      </c>
      <c r="F5" s="10">
        <v>36979908</v>
      </c>
      <c r="G5" s="8">
        <v>36879908</v>
      </c>
      <c r="H5" s="11">
        <v>35868222</v>
      </c>
      <c r="I5" s="12">
        <v>36250313</v>
      </c>
      <c r="J5" s="10">
        <v>39074683</v>
      </c>
      <c r="K5" s="8">
        <v>41301940</v>
      </c>
      <c r="L5" s="11">
        <v>43614849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64472630</v>
      </c>
      <c r="D7" s="8">
        <v>66996319</v>
      </c>
      <c r="E7" s="11">
        <v>61064493</v>
      </c>
      <c r="F7" s="13">
        <v>84119388</v>
      </c>
      <c r="G7" s="8">
        <v>87169388</v>
      </c>
      <c r="H7" s="11">
        <v>78907803</v>
      </c>
      <c r="I7" s="14">
        <v>82231771</v>
      </c>
      <c r="J7" s="13">
        <v>90281062</v>
      </c>
      <c r="K7" s="8">
        <v>95427083</v>
      </c>
      <c r="L7" s="11">
        <v>100770999</v>
      </c>
    </row>
    <row r="8" spans="1:12" ht="13.5">
      <c r="A8" s="35" t="s">
        <v>22</v>
      </c>
      <c r="B8" s="34" t="s">
        <v>19</v>
      </c>
      <c r="C8" s="8">
        <v>15781996</v>
      </c>
      <c r="D8" s="8">
        <v>15893720</v>
      </c>
      <c r="E8" s="11">
        <v>15641426</v>
      </c>
      <c r="F8" s="13">
        <v>17957400</v>
      </c>
      <c r="G8" s="8">
        <v>18021000</v>
      </c>
      <c r="H8" s="11">
        <v>17477339</v>
      </c>
      <c r="I8" s="15">
        <v>17472793</v>
      </c>
      <c r="J8" s="13">
        <v>18602000</v>
      </c>
      <c r="K8" s="8">
        <v>19690814</v>
      </c>
      <c r="L8" s="11">
        <v>20821499</v>
      </c>
    </row>
    <row r="9" spans="1:12" ht="13.5">
      <c r="A9" s="35" t="s">
        <v>23</v>
      </c>
      <c r="B9" s="34" t="s">
        <v>19</v>
      </c>
      <c r="C9" s="8">
        <v>9175311</v>
      </c>
      <c r="D9" s="8">
        <v>10429139</v>
      </c>
      <c r="E9" s="11">
        <v>13745986</v>
      </c>
      <c r="F9" s="13">
        <v>11832600</v>
      </c>
      <c r="G9" s="8">
        <v>12132600</v>
      </c>
      <c r="H9" s="11">
        <v>12226089</v>
      </c>
      <c r="I9" s="15">
        <v>15133862</v>
      </c>
      <c r="J9" s="13">
        <v>12321890</v>
      </c>
      <c r="K9" s="8">
        <v>13052738</v>
      </c>
      <c r="L9" s="11">
        <v>13811691</v>
      </c>
    </row>
    <row r="10" spans="1:12" ht="13.5">
      <c r="A10" s="35" t="s">
        <v>24</v>
      </c>
      <c r="B10" s="34" t="s">
        <v>19</v>
      </c>
      <c r="C10" s="8">
        <v>6364906</v>
      </c>
      <c r="D10" s="8">
        <v>6992790</v>
      </c>
      <c r="E10" s="36">
        <v>7393568</v>
      </c>
      <c r="F10" s="37">
        <v>9010000</v>
      </c>
      <c r="G10" s="38">
        <v>9010000</v>
      </c>
      <c r="H10" s="36">
        <v>7939763</v>
      </c>
      <c r="I10" s="39">
        <v>7921120</v>
      </c>
      <c r="J10" s="40">
        <v>9050000</v>
      </c>
      <c r="K10" s="38">
        <v>9594350</v>
      </c>
      <c r="L10" s="36">
        <v>10159634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1242898</v>
      </c>
      <c r="D12" s="8">
        <v>2352028</v>
      </c>
      <c r="E12" s="11">
        <v>733973</v>
      </c>
      <c r="F12" s="13">
        <v>1238524</v>
      </c>
      <c r="G12" s="8">
        <v>1516524</v>
      </c>
      <c r="H12" s="11">
        <v>2282590</v>
      </c>
      <c r="I12" s="15">
        <v>1926041</v>
      </c>
      <c r="J12" s="13">
        <v>2205000</v>
      </c>
      <c r="K12" s="8">
        <v>2330685</v>
      </c>
      <c r="L12" s="11">
        <v>2461204</v>
      </c>
    </row>
    <row r="13" spans="1:12" ht="13.5">
      <c r="A13" s="33" t="s">
        <v>27</v>
      </c>
      <c r="B13" s="41"/>
      <c r="C13" s="8">
        <v>1401029</v>
      </c>
      <c r="D13" s="8">
        <v>1693142</v>
      </c>
      <c r="E13" s="11">
        <v>1033338</v>
      </c>
      <c r="F13" s="13">
        <v>1590000</v>
      </c>
      <c r="G13" s="8">
        <v>1090000</v>
      </c>
      <c r="H13" s="11">
        <v>161561</v>
      </c>
      <c r="I13" s="15">
        <v>176099</v>
      </c>
      <c r="J13" s="13">
        <v>1100000</v>
      </c>
      <c r="K13" s="8">
        <v>1162700</v>
      </c>
      <c r="L13" s="11">
        <v>1227811</v>
      </c>
    </row>
    <row r="14" spans="1:12" ht="13.5">
      <c r="A14" s="33" t="s">
        <v>28</v>
      </c>
      <c r="B14" s="41"/>
      <c r="C14" s="8">
        <v>1284825</v>
      </c>
      <c r="D14" s="8">
        <v>4072892</v>
      </c>
      <c r="E14" s="11">
        <v>5016214</v>
      </c>
      <c r="F14" s="13">
        <v>5268000</v>
      </c>
      <c r="G14" s="8">
        <v>5768000</v>
      </c>
      <c r="H14" s="11">
        <v>5903231</v>
      </c>
      <c r="I14" s="15">
        <v>5901682</v>
      </c>
      <c r="J14" s="13">
        <v>6200000</v>
      </c>
      <c r="K14" s="8">
        <v>6553400</v>
      </c>
      <c r="L14" s="11">
        <v>6920390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8339144</v>
      </c>
      <c r="D16" s="8">
        <v>13999285</v>
      </c>
      <c r="E16" s="11">
        <v>2168435</v>
      </c>
      <c r="F16" s="13">
        <v>1303500</v>
      </c>
      <c r="G16" s="8">
        <v>1303500</v>
      </c>
      <c r="H16" s="11">
        <v>1153471</v>
      </c>
      <c r="I16" s="15">
        <v>9739846</v>
      </c>
      <c r="J16" s="13">
        <v>1284885</v>
      </c>
      <c r="K16" s="8">
        <v>1358123</v>
      </c>
      <c r="L16" s="11">
        <v>1434178</v>
      </c>
    </row>
    <row r="17" spans="1:12" ht="13.5">
      <c r="A17" s="33" t="s">
        <v>31</v>
      </c>
      <c r="B17" s="41"/>
      <c r="C17" s="8">
        <v>3815354</v>
      </c>
      <c r="D17" s="8">
        <v>4584977</v>
      </c>
      <c r="E17" s="11">
        <v>4510550</v>
      </c>
      <c r="F17" s="13">
        <v>3056268</v>
      </c>
      <c r="G17" s="8">
        <v>3209768</v>
      </c>
      <c r="H17" s="11">
        <v>2560803</v>
      </c>
      <c r="I17" s="15">
        <v>5050505</v>
      </c>
      <c r="J17" s="13">
        <v>4261100</v>
      </c>
      <c r="K17" s="8">
        <v>4503983</v>
      </c>
      <c r="L17" s="11">
        <v>4756206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1984131</v>
      </c>
      <c r="G18" s="8">
        <v>1984131</v>
      </c>
      <c r="H18" s="11">
        <v>2003495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89603580</v>
      </c>
      <c r="D19" s="8">
        <v>100561290</v>
      </c>
      <c r="E19" s="11">
        <v>130031941</v>
      </c>
      <c r="F19" s="13">
        <v>122201000</v>
      </c>
      <c r="G19" s="8">
        <v>122431000</v>
      </c>
      <c r="H19" s="11">
        <v>121974767</v>
      </c>
      <c r="I19" s="15">
        <v>123106185</v>
      </c>
      <c r="J19" s="13">
        <v>134546000</v>
      </c>
      <c r="K19" s="8">
        <v>145842000</v>
      </c>
      <c r="L19" s="11">
        <v>156588001</v>
      </c>
    </row>
    <row r="20" spans="1:12" ht="13.5">
      <c r="A20" s="33" t="s">
        <v>34</v>
      </c>
      <c r="B20" s="41" t="s">
        <v>19</v>
      </c>
      <c r="C20" s="8">
        <v>38025958</v>
      </c>
      <c r="D20" s="8">
        <v>31153943</v>
      </c>
      <c r="E20" s="36">
        <v>25130582</v>
      </c>
      <c r="F20" s="37">
        <v>22747372</v>
      </c>
      <c r="G20" s="38">
        <v>18631872</v>
      </c>
      <c r="H20" s="36">
        <v>11558995</v>
      </c>
      <c r="I20" s="39">
        <v>23001145</v>
      </c>
      <c r="J20" s="40">
        <v>13124797</v>
      </c>
      <c r="K20" s="38">
        <v>13872910</v>
      </c>
      <c r="L20" s="36">
        <v>14649796</v>
      </c>
    </row>
    <row r="21" spans="1:12" ht="13.5">
      <c r="A21" s="33" t="s">
        <v>35</v>
      </c>
      <c r="B21" s="41"/>
      <c r="C21" s="8">
        <v>195638</v>
      </c>
      <c r="D21" s="8">
        <v>0</v>
      </c>
      <c r="E21" s="11">
        <v>0</v>
      </c>
      <c r="F21" s="13">
        <v>0</v>
      </c>
      <c r="G21" s="8">
        <v>0</v>
      </c>
      <c r="H21" s="42">
        <v>354157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259516040</v>
      </c>
      <c r="D22" s="45">
        <f aca="true" t="shared" si="0" ref="D22:L22">SUM(D5:D21)</f>
        <v>289267999</v>
      </c>
      <c r="E22" s="46">
        <f t="shared" si="0"/>
        <v>297642144</v>
      </c>
      <c r="F22" s="47">
        <f t="shared" si="0"/>
        <v>319288091</v>
      </c>
      <c r="G22" s="45">
        <f t="shared" si="0"/>
        <v>319147691</v>
      </c>
      <c r="H22" s="48">
        <f t="shared" si="0"/>
        <v>300372286</v>
      </c>
      <c r="I22" s="49">
        <f t="shared" si="0"/>
        <v>327911362</v>
      </c>
      <c r="J22" s="50">
        <f t="shared" si="0"/>
        <v>332051417</v>
      </c>
      <c r="K22" s="45">
        <f t="shared" si="0"/>
        <v>354690726</v>
      </c>
      <c r="L22" s="46">
        <f t="shared" si="0"/>
        <v>377216258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75813839</v>
      </c>
      <c r="D25" s="8">
        <v>90553709</v>
      </c>
      <c r="E25" s="11">
        <v>98141521</v>
      </c>
      <c r="F25" s="12">
        <v>110536217</v>
      </c>
      <c r="G25" s="8">
        <v>106378445</v>
      </c>
      <c r="H25" s="14">
        <v>104081354</v>
      </c>
      <c r="I25" s="15">
        <v>103870213</v>
      </c>
      <c r="J25" s="13">
        <v>111675161</v>
      </c>
      <c r="K25" s="8">
        <v>118040645</v>
      </c>
      <c r="L25" s="11">
        <v>124650919</v>
      </c>
    </row>
    <row r="26" spans="1:12" ht="13.5">
      <c r="A26" s="35" t="s">
        <v>39</v>
      </c>
      <c r="B26" s="34"/>
      <c r="C26" s="8">
        <v>6743473</v>
      </c>
      <c r="D26" s="8">
        <v>7001715</v>
      </c>
      <c r="E26" s="11">
        <v>7637627</v>
      </c>
      <c r="F26" s="13">
        <v>7470831</v>
      </c>
      <c r="G26" s="8">
        <v>5170831</v>
      </c>
      <c r="H26" s="11">
        <v>3603222</v>
      </c>
      <c r="I26" s="15">
        <v>7815297</v>
      </c>
      <c r="J26" s="13">
        <v>8457670</v>
      </c>
      <c r="K26" s="8">
        <v>8939757</v>
      </c>
      <c r="L26" s="11">
        <v>9440384</v>
      </c>
    </row>
    <row r="27" spans="1:12" ht="13.5">
      <c r="A27" s="35" t="s">
        <v>40</v>
      </c>
      <c r="B27" s="34" t="s">
        <v>41</v>
      </c>
      <c r="C27" s="8">
        <v>-1439762</v>
      </c>
      <c r="D27" s="8">
        <v>50086</v>
      </c>
      <c r="E27" s="11">
        <v>1429049</v>
      </c>
      <c r="F27" s="13">
        <v>536944</v>
      </c>
      <c r="G27" s="8">
        <v>536944</v>
      </c>
      <c r="H27" s="11">
        <v>0</v>
      </c>
      <c r="I27" s="15">
        <v>16541727</v>
      </c>
      <c r="J27" s="13">
        <v>536944</v>
      </c>
      <c r="K27" s="8">
        <v>567550</v>
      </c>
      <c r="L27" s="11">
        <v>599332</v>
      </c>
    </row>
    <row r="28" spans="1:12" ht="13.5">
      <c r="A28" s="35" t="s">
        <v>42</v>
      </c>
      <c r="B28" s="34" t="s">
        <v>19</v>
      </c>
      <c r="C28" s="8">
        <v>43156857</v>
      </c>
      <c r="D28" s="8">
        <v>45603579</v>
      </c>
      <c r="E28" s="11">
        <v>48479100</v>
      </c>
      <c r="F28" s="12">
        <v>19846219</v>
      </c>
      <c r="G28" s="8">
        <v>19846010</v>
      </c>
      <c r="H28" s="14">
        <v>50116615</v>
      </c>
      <c r="I28" s="15">
        <v>51787773</v>
      </c>
      <c r="J28" s="13">
        <v>36201470</v>
      </c>
      <c r="K28" s="8">
        <v>38264954</v>
      </c>
      <c r="L28" s="11">
        <v>40407791</v>
      </c>
    </row>
    <row r="29" spans="1:12" ht="13.5">
      <c r="A29" s="35" t="s">
        <v>43</v>
      </c>
      <c r="B29" s="34"/>
      <c r="C29" s="8">
        <v>2651878</v>
      </c>
      <c r="D29" s="8">
        <v>5318754</v>
      </c>
      <c r="E29" s="11">
        <v>5480607</v>
      </c>
      <c r="F29" s="13">
        <v>2512140</v>
      </c>
      <c r="G29" s="8">
        <v>2512140</v>
      </c>
      <c r="H29" s="11">
        <v>1973030</v>
      </c>
      <c r="I29" s="15">
        <v>2763397</v>
      </c>
      <c r="J29" s="13">
        <v>2813257</v>
      </c>
      <c r="K29" s="8">
        <v>2973613</v>
      </c>
      <c r="L29" s="11">
        <v>3140136</v>
      </c>
    </row>
    <row r="30" spans="1:12" ht="13.5">
      <c r="A30" s="35" t="s">
        <v>44</v>
      </c>
      <c r="B30" s="34" t="s">
        <v>19</v>
      </c>
      <c r="C30" s="8">
        <v>61139279</v>
      </c>
      <c r="D30" s="8">
        <v>59421554</v>
      </c>
      <c r="E30" s="11">
        <v>88617322</v>
      </c>
      <c r="F30" s="12">
        <v>74555747</v>
      </c>
      <c r="G30" s="8">
        <v>74555747</v>
      </c>
      <c r="H30" s="14">
        <v>36768047</v>
      </c>
      <c r="I30" s="15">
        <v>96152230</v>
      </c>
      <c r="J30" s="13">
        <v>74786870</v>
      </c>
      <c r="K30" s="8">
        <v>79049721</v>
      </c>
      <c r="L30" s="11">
        <v>83476506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30610250</v>
      </c>
      <c r="F31" s="13">
        <v>43996248</v>
      </c>
      <c r="G31" s="8">
        <v>40093164</v>
      </c>
      <c r="H31" s="11">
        <v>25628291</v>
      </c>
      <c r="I31" s="15">
        <v>18697311</v>
      </c>
      <c r="J31" s="13">
        <v>7238000</v>
      </c>
      <c r="K31" s="8">
        <v>7650566</v>
      </c>
      <c r="L31" s="11">
        <v>8078998</v>
      </c>
    </row>
    <row r="32" spans="1:12" ht="13.5">
      <c r="A32" s="35" t="s">
        <v>47</v>
      </c>
      <c r="B32" s="34"/>
      <c r="C32" s="8">
        <v>3049560</v>
      </c>
      <c r="D32" s="8">
        <v>8453763</v>
      </c>
      <c r="E32" s="11">
        <v>8897819</v>
      </c>
      <c r="F32" s="12">
        <v>23421680</v>
      </c>
      <c r="G32" s="8">
        <v>9145170</v>
      </c>
      <c r="H32" s="14">
        <v>7923652</v>
      </c>
      <c r="I32" s="15">
        <v>8421950</v>
      </c>
      <c r="J32" s="13">
        <v>37440000</v>
      </c>
      <c r="K32" s="8">
        <v>39574080</v>
      </c>
      <c r="L32" s="11">
        <v>41790229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77850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111261439</v>
      </c>
      <c r="D34" s="8">
        <v>125828556</v>
      </c>
      <c r="E34" s="11">
        <v>75776747</v>
      </c>
      <c r="F34" s="12">
        <v>31201650</v>
      </c>
      <c r="G34" s="8">
        <v>53919159</v>
      </c>
      <c r="H34" s="11">
        <v>47692177</v>
      </c>
      <c r="I34" s="15">
        <v>86560713</v>
      </c>
      <c r="J34" s="13">
        <v>51349200</v>
      </c>
      <c r="K34" s="8">
        <v>54276105</v>
      </c>
      <c r="L34" s="11">
        <v>57315566</v>
      </c>
    </row>
    <row r="35" spans="1:12" ht="13.5">
      <c r="A35" s="33" t="s">
        <v>51</v>
      </c>
      <c r="B35" s="41"/>
      <c r="C35" s="8">
        <v>0</v>
      </c>
      <c r="D35" s="8">
        <v>6486</v>
      </c>
      <c r="E35" s="11">
        <v>16451</v>
      </c>
      <c r="F35" s="13">
        <v>0</v>
      </c>
      <c r="G35" s="8">
        <v>0</v>
      </c>
      <c r="H35" s="11">
        <v>0</v>
      </c>
      <c r="I35" s="15">
        <v>920923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302376563</v>
      </c>
      <c r="D36" s="45">
        <f aca="true" t="shared" si="1" ref="D36:L36">SUM(D25:D35)</f>
        <v>342238202</v>
      </c>
      <c r="E36" s="46">
        <f t="shared" si="1"/>
        <v>365086493</v>
      </c>
      <c r="F36" s="47">
        <f t="shared" si="1"/>
        <v>314077676</v>
      </c>
      <c r="G36" s="45">
        <f t="shared" si="1"/>
        <v>312157610</v>
      </c>
      <c r="H36" s="46">
        <f t="shared" si="1"/>
        <v>277864238</v>
      </c>
      <c r="I36" s="49">
        <f t="shared" si="1"/>
        <v>393531534</v>
      </c>
      <c r="J36" s="50">
        <f t="shared" si="1"/>
        <v>330498572</v>
      </c>
      <c r="K36" s="45">
        <f t="shared" si="1"/>
        <v>349336991</v>
      </c>
      <c r="L36" s="46">
        <f t="shared" si="1"/>
        <v>368899861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-42860523</v>
      </c>
      <c r="D38" s="61">
        <f aca="true" t="shared" si="2" ref="D38:L38">+D22-D36</f>
        <v>-52970203</v>
      </c>
      <c r="E38" s="62">
        <f t="shared" si="2"/>
        <v>-67444349</v>
      </c>
      <c r="F38" s="63">
        <f t="shared" si="2"/>
        <v>5210415</v>
      </c>
      <c r="G38" s="61">
        <f t="shared" si="2"/>
        <v>6990081</v>
      </c>
      <c r="H38" s="62">
        <f t="shared" si="2"/>
        <v>22508048</v>
      </c>
      <c r="I38" s="64">
        <f t="shared" si="2"/>
        <v>-65620172</v>
      </c>
      <c r="J38" s="65">
        <f t="shared" si="2"/>
        <v>1552845</v>
      </c>
      <c r="K38" s="61">
        <f t="shared" si="2"/>
        <v>5353735</v>
      </c>
      <c r="L38" s="62">
        <f t="shared" si="2"/>
        <v>8316397</v>
      </c>
    </row>
    <row r="39" spans="1:12" ht="13.5">
      <c r="A39" s="33" t="s">
        <v>54</v>
      </c>
      <c r="B39" s="41"/>
      <c r="C39" s="8">
        <v>75949873</v>
      </c>
      <c r="D39" s="8">
        <v>85072479</v>
      </c>
      <c r="E39" s="11">
        <v>90431478</v>
      </c>
      <c r="F39" s="13">
        <v>107321000</v>
      </c>
      <c r="G39" s="8">
        <v>121488149</v>
      </c>
      <c r="H39" s="11">
        <v>113528440</v>
      </c>
      <c r="I39" s="15">
        <v>103122372</v>
      </c>
      <c r="J39" s="13">
        <v>94211000</v>
      </c>
      <c r="K39" s="8">
        <v>137262000</v>
      </c>
      <c r="L39" s="11">
        <v>195481000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33089350</v>
      </c>
      <c r="D42" s="72">
        <f aca="true" t="shared" si="3" ref="D42:L42">SUM(D38:D41)</f>
        <v>32102276</v>
      </c>
      <c r="E42" s="73">
        <f t="shared" si="3"/>
        <v>22987129</v>
      </c>
      <c r="F42" s="74">
        <f t="shared" si="3"/>
        <v>112531415</v>
      </c>
      <c r="G42" s="72">
        <f t="shared" si="3"/>
        <v>128478230</v>
      </c>
      <c r="H42" s="73">
        <f t="shared" si="3"/>
        <v>136036488</v>
      </c>
      <c r="I42" s="75">
        <f t="shared" si="3"/>
        <v>37502200</v>
      </c>
      <c r="J42" s="76">
        <f t="shared" si="3"/>
        <v>95763845</v>
      </c>
      <c r="K42" s="72">
        <f t="shared" si="3"/>
        <v>142615735</v>
      </c>
      <c r="L42" s="73">
        <f t="shared" si="3"/>
        <v>203797397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33089350</v>
      </c>
      <c r="D44" s="82">
        <f aca="true" t="shared" si="4" ref="D44:L44">+D42-D43</f>
        <v>32102276</v>
      </c>
      <c r="E44" s="83">
        <f t="shared" si="4"/>
        <v>22987129</v>
      </c>
      <c r="F44" s="84">
        <f t="shared" si="4"/>
        <v>112531415</v>
      </c>
      <c r="G44" s="82">
        <f t="shared" si="4"/>
        <v>128478230</v>
      </c>
      <c r="H44" s="83">
        <f t="shared" si="4"/>
        <v>136036488</v>
      </c>
      <c r="I44" s="85">
        <f t="shared" si="4"/>
        <v>37502200</v>
      </c>
      <c r="J44" s="86">
        <f t="shared" si="4"/>
        <v>95763845</v>
      </c>
      <c r="K44" s="82">
        <f t="shared" si="4"/>
        <v>142615735</v>
      </c>
      <c r="L44" s="83">
        <f t="shared" si="4"/>
        <v>203797397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33089350</v>
      </c>
      <c r="D46" s="72">
        <f aca="true" t="shared" si="5" ref="D46:L46">SUM(D44:D45)</f>
        <v>32102276</v>
      </c>
      <c r="E46" s="73">
        <f t="shared" si="5"/>
        <v>22987129</v>
      </c>
      <c r="F46" s="74">
        <f t="shared" si="5"/>
        <v>112531415</v>
      </c>
      <c r="G46" s="72">
        <f t="shared" si="5"/>
        <v>128478230</v>
      </c>
      <c r="H46" s="73">
        <f t="shared" si="5"/>
        <v>136036488</v>
      </c>
      <c r="I46" s="75">
        <f t="shared" si="5"/>
        <v>37502200</v>
      </c>
      <c r="J46" s="76">
        <f t="shared" si="5"/>
        <v>95763845</v>
      </c>
      <c r="K46" s="72">
        <f t="shared" si="5"/>
        <v>142615735</v>
      </c>
      <c r="L46" s="73">
        <f t="shared" si="5"/>
        <v>203797397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33089350</v>
      </c>
      <c r="D48" s="92">
        <f aca="true" t="shared" si="6" ref="D48:L48">SUM(D46:D47)</f>
        <v>32102276</v>
      </c>
      <c r="E48" s="93">
        <f t="shared" si="6"/>
        <v>22987129</v>
      </c>
      <c r="F48" s="94">
        <f t="shared" si="6"/>
        <v>112531415</v>
      </c>
      <c r="G48" s="92">
        <f t="shared" si="6"/>
        <v>128478230</v>
      </c>
      <c r="H48" s="95">
        <f t="shared" si="6"/>
        <v>136036488</v>
      </c>
      <c r="I48" s="96">
        <f t="shared" si="6"/>
        <v>37502200</v>
      </c>
      <c r="J48" s="97">
        <f t="shared" si="6"/>
        <v>95763845</v>
      </c>
      <c r="K48" s="92">
        <f t="shared" si="6"/>
        <v>142615735</v>
      </c>
      <c r="L48" s="98">
        <f t="shared" si="6"/>
        <v>203797397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4522649</v>
      </c>
      <c r="D5" s="8">
        <v>4725901</v>
      </c>
      <c r="E5" s="9">
        <v>6543448</v>
      </c>
      <c r="F5" s="10">
        <v>7052614</v>
      </c>
      <c r="G5" s="8">
        <v>7052614</v>
      </c>
      <c r="H5" s="11">
        <v>5741729</v>
      </c>
      <c r="I5" s="12">
        <v>6894000</v>
      </c>
      <c r="J5" s="10">
        <v>7499584</v>
      </c>
      <c r="K5" s="8">
        <v>7965000</v>
      </c>
      <c r="L5" s="11">
        <v>8434000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1600000</v>
      </c>
      <c r="G6" s="8">
        <v>1600000</v>
      </c>
      <c r="H6" s="11">
        <v>1333627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13322720</v>
      </c>
      <c r="D7" s="8">
        <v>16184194</v>
      </c>
      <c r="E7" s="11">
        <v>15319904</v>
      </c>
      <c r="F7" s="13">
        <v>16551351</v>
      </c>
      <c r="G7" s="8">
        <v>16551351</v>
      </c>
      <c r="H7" s="11">
        <v>12386998</v>
      </c>
      <c r="I7" s="14">
        <v>14300489</v>
      </c>
      <c r="J7" s="13">
        <v>22224000</v>
      </c>
      <c r="K7" s="8">
        <v>23602000</v>
      </c>
      <c r="L7" s="11">
        <v>24994000</v>
      </c>
    </row>
    <row r="8" spans="1:12" ht="13.5">
      <c r="A8" s="35" t="s">
        <v>22</v>
      </c>
      <c r="B8" s="34" t="s">
        <v>19</v>
      </c>
      <c r="C8" s="8">
        <v>6164179</v>
      </c>
      <c r="D8" s="8">
        <v>5533671</v>
      </c>
      <c r="E8" s="11">
        <v>4487306</v>
      </c>
      <c r="F8" s="13">
        <v>7834853</v>
      </c>
      <c r="G8" s="8">
        <v>7834853</v>
      </c>
      <c r="H8" s="11">
        <v>5356907</v>
      </c>
      <c r="I8" s="15">
        <v>5939775</v>
      </c>
      <c r="J8" s="13">
        <v>2285000</v>
      </c>
      <c r="K8" s="8">
        <v>2427000</v>
      </c>
      <c r="L8" s="11">
        <v>2570000</v>
      </c>
    </row>
    <row r="9" spans="1:12" ht="13.5">
      <c r="A9" s="35" t="s">
        <v>23</v>
      </c>
      <c r="B9" s="34" t="s">
        <v>19</v>
      </c>
      <c r="C9" s="8">
        <v>1099498</v>
      </c>
      <c r="D9" s="8">
        <v>3887048</v>
      </c>
      <c r="E9" s="11">
        <v>3149371</v>
      </c>
      <c r="F9" s="13">
        <v>5760451</v>
      </c>
      <c r="G9" s="8">
        <v>5760451</v>
      </c>
      <c r="H9" s="11">
        <v>4051539</v>
      </c>
      <c r="I9" s="15">
        <v>4065875</v>
      </c>
      <c r="J9" s="13">
        <v>5627000</v>
      </c>
      <c r="K9" s="8">
        <v>5976000</v>
      </c>
      <c r="L9" s="11">
        <v>6328000</v>
      </c>
    </row>
    <row r="10" spans="1:12" ht="13.5">
      <c r="A10" s="35" t="s">
        <v>24</v>
      </c>
      <c r="B10" s="34" t="s">
        <v>19</v>
      </c>
      <c r="C10" s="8">
        <v>3492264</v>
      </c>
      <c r="D10" s="8">
        <v>3672355</v>
      </c>
      <c r="E10" s="36">
        <v>2962326</v>
      </c>
      <c r="F10" s="37">
        <v>4865789</v>
      </c>
      <c r="G10" s="38">
        <v>4865789</v>
      </c>
      <c r="H10" s="36">
        <v>3581010</v>
      </c>
      <c r="I10" s="39">
        <v>3923876</v>
      </c>
      <c r="J10" s="40">
        <v>5047000</v>
      </c>
      <c r="K10" s="38">
        <v>5360000</v>
      </c>
      <c r="L10" s="36">
        <v>5676000</v>
      </c>
    </row>
    <row r="11" spans="1:12" ht="13.5">
      <c r="A11" s="35" t="s">
        <v>25</v>
      </c>
      <c r="B11" s="41"/>
      <c r="C11" s="8">
        <v>18478</v>
      </c>
      <c r="D11" s="8">
        <v>0</v>
      </c>
      <c r="E11" s="11">
        <v>0</v>
      </c>
      <c r="F11" s="13">
        <v>0</v>
      </c>
      <c r="G11" s="8">
        <v>0</v>
      </c>
      <c r="H11" s="11">
        <v>21826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52995</v>
      </c>
      <c r="D12" s="8">
        <v>29504</v>
      </c>
      <c r="E12" s="11">
        <v>46142</v>
      </c>
      <c r="F12" s="13">
        <v>85949</v>
      </c>
      <c r="G12" s="8">
        <v>85949</v>
      </c>
      <c r="H12" s="11">
        <v>25628</v>
      </c>
      <c r="I12" s="15">
        <v>57236</v>
      </c>
      <c r="J12" s="13">
        <v>100000</v>
      </c>
      <c r="K12" s="8">
        <v>106000</v>
      </c>
      <c r="L12" s="11">
        <v>112000</v>
      </c>
    </row>
    <row r="13" spans="1:12" ht="13.5">
      <c r="A13" s="33" t="s">
        <v>27</v>
      </c>
      <c r="B13" s="41"/>
      <c r="C13" s="8">
        <v>240183</v>
      </c>
      <c r="D13" s="8">
        <v>171384</v>
      </c>
      <c r="E13" s="11">
        <v>273254</v>
      </c>
      <c r="F13" s="13">
        <v>406157</v>
      </c>
      <c r="G13" s="8">
        <v>406157</v>
      </c>
      <c r="H13" s="11">
        <v>77807</v>
      </c>
      <c r="I13" s="15">
        <v>254531</v>
      </c>
      <c r="J13" s="13">
        <v>450000</v>
      </c>
      <c r="K13" s="8">
        <v>478000</v>
      </c>
      <c r="L13" s="11">
        <v>506000</v>
      </c>
    </row>
    <row r="14" spans="1:12" ht="13.5">
      <c r="A14" s="33" t="s">
        <v>28</v>
      </c>
      <c r="B14" s="41"/>
      <c r="C14" s="8">
        <v>5199344</v>
      </c>
      <c r="D14" s="8">
        <v>5444576</v>
      </c>
      <c r="E14" s="11">
        <v>7568359</v>
      </c>
      <c r="F14" s="13">
        <v>8296800</v>
      </c>
      <c r="G14" s="8">
        <v>8296800</v>
      </c>
      <c r="H14" s="11">
        <v>6418077</v>
      </c>
      <c r="I14" s="15">
        <v>9278342</v>
      </c>
      <c r="J14" s="13">
        <v>7802000</v>
      </c>
      <c r="K14" s="8">
        <v>8286000</v>
      </c>
      <c r="L14" s="11">
        <v>8774000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202461</v>
      </c>
      <c r="D16" s="8">
        <v>63352</v>
      </c>
      <c r="E16" s="11">
        <v>46245</v>
      </c>
      <c r="F16" s="13">
        <v>245310</v>
      </c>
      <c r="G16" s="8">
        <v>245310</v>
      </c>
      <c r="H16" s="11">
        <v>1893</v>
      </c>
      <c r="I16" s="15">
        <v>68581</v>
      </c>
      <c r="J16" s="13">
        <v>1364011</v>
      </c>
      <c r="K16" s="8">
        <v>1449000</v>
      </c>
      <c r="L16" s="11">
        <v>1539623</v>
      </c>
    </row>
    <row r="17" spans="1:12" ht="13.5">
      <c r="A17" s="33" t="s">
        <v>31</v>
      </c>
      <c r="B17" s="41"/>
      <c r="C17" s="8">
        <v>397059</v>
      </c>
      <c r="D17" s="8">
        <v>347411</v>
      </c>
      <c r="E17" s="11">
        <v>350625</v>
      </c>
      <c r="F17" s="13">
        <v>858678</v>
      </c>
      <c r="G17" s="8">
        <v>858678</v>
      </c>
      <c r="H17" s="11">
        <v>262724</v>
      </c>
      <c r="I17" s="15">
        <v>343195</v>
      </c>
      <c r="J17" s="13">
        <v>649000</v>
      </c>
      <c r="K17" s="8">
        <v>689000</v>
      </c>
      <c r="L17" s="11">
        <v>730000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31150</v>
      </c>
      <c r="G18" s="8">
        <v>31150</v>
      </c>
      <c r="H18" s="11">
        <v>0</v>
      </c>
      <c r="I18" s="15">
        <v>0</v>
      </c>
      <c r="J18" s="13">
        <v>33150</v>
      </c>
      <c r="K18" s="8">
        <v>35166</v>
      </c>
      <c r="L18" s="11">
        <v>37241</v>
      </c>
    </row>
    <row r="19" spans="1:12" ht="13.5">
      <c r="A19" s="33" t="s">
        <v>33</v>
      </c>
      <c r="B19" s="41"/>
      <c r="C19" s="8">
        <v>35560105</v>
      </c>
      <c r="D19" s="8">
        <v>35208464</v>
      </c>
      <c r="E19" s="11">
        <v>41734159</v>
      </c>
      <c r="F19" s="13">
        <v>42400000</v>
      </c>
      <c r="G19" s="8">
        <v>42400000</v>
      </c>
      <c r="H19" s="11">
        <v>32435470</v>
      </c>
      <c r="I19" s="15">
        <v>43580574</v>
      </c>
      <c r="J19" s="13">
        <v>42714000</v>
      </c>
      <c r="K19" s="8">
        <v>48673000</v>
      </c>
      <c r="L19" s="11">
        <v>51550000</v>
      </c>
    </row>
    <row r="20" spans="1:12" ht="13.5">
      <c r="A20" s="33" t="s">
        <v>34</v>
      </c>
      <c r="B20" s="41" t="s">
        <v>19</v>
      </c>
      <c r="C20" s="8">
        <v>8069404</v>
      </c>
      <c r="D20" s="8">
        <v>212147</v>
      </c>
      <c r="E20" s="36">
        <v>149944</v>
      </c>
      <c r="F20" s="37">
        <v>880092</v>
      </c>
      <c r="G20" s="38">
        <v>880092</v>
      </c>
      <c r="H20" s="36">
        <v>173254</v>
      </c>
      <c r="I20" s="39">
        <v>2372017</v>
      </c>
      <c r="J20" s="40">
        <v>90154</v>
      </c>
      <c r="K20" s="38">
        <v>96000</v>
      </c>
      <c r="L20" s="36">
        <v>101000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16446</v>
      </c>
      <c r="F21" s="13">
        <v>0</v>
      </c>
      <c r="G21" s="8">
        <v>0</v>
      </c>
      <c r="H21" s="42">
        <v>0</v>
      </c>
      <c r="I21" s="15">
        <v>136711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78341339</v>
      </c>
      <c r="D22" s="45">
        <f aca="true" t="shared" si="0" ref="D22:L22">SUM(D5:D21)</f>
        <v>75480007</v>
      </c>
      <c r="E22" s="46">
        <f t="shared" si="0"/>
        <v>82647529</v>
      </c>
      <c r="F22" s="47">
        <f t="shared" si="0"/>
        <v>96869194</v>
      </c>
      <c r="G22" s="45">
        <f t="shared" si="0"/>
        <v>96869194</v>
      </c>
      <c r="H22" s="48">
        <f t="shared" si="0"/>
        <v>71868489</v>
      </c>
      <c r="I22" s="49">
        <f t="shared" si="0"/>
        <v>91215202</v>
      </c>
      <c r="J22" s="50">
        <f t="shared" si="0"/>
        <v>95884899</v>
      </c>
      <c r="K22" s="45">
        <f t="shared" si="0"/>
        <v>105142166</v>
      </c>
      <c r="L22" s="46">
        <f t="shared" si="0"/>
        <v>111351864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27695417</v>
      </c>
      <c r="D25" s="8">
        <v>30377189</v>
      </c>
      <c r="E25" s="11">
        <v>35183271</v>
      </c>
      <c r="F25" s="12">
        <v>36817346</v>
      </c>
      <c r="G25" s="8">
        <v>36817346</v>
      </c>
      <c r="H25" s="14">
        <v>32597350</v>
      </c>
      <c r="I25" s="15">
        <v>37955648</v>
      </c>
      <c r="J25" s="13">
        <v>37803001</v>
      </c>
      <c r="K25" s="8">
        <v>37351341</v>
      </c>
      <c r="L25" s="11">
        <v>39555000</v>
      </c>
    </row>
    <row r="26" spans="1:12" ht="13.5">
      <c r="A26" s="35" t="s">
        <v>39</v>
      </c>
      <c r="B26" s="34"/>
      <c r="C26" s="8">
        <v>2893211</v>
      </c>
      <c r="D26" s="8">
        <v>-2324459</v>
      </c>
      <c r="E26" s="11">
        <v>2329784</v>
      </c>
      <c r="F26" s="13">
        <v>3165648</v>
      </c>
      <c r="G26" s="8">
        <v>3165648</v>
      </c>
      <c r="H26" s="11">
        <v>898955</v>
      </c>
      <c r="I26" s="15">
        <v>3268132</v>
      </c>
      <c r="J26" s="13">
        <v>3164304</v>
      </c>
      <c r="K26" s="8">
        <v>3360000</v>
      </c>
      <c r="L26" s="11">
        <v>3558759</v>
      </c>
    </row>
    <row r="27" spans="1:12" ht="13.5">
      <c r="A27" s="35" t="s">
        <v>40</v>
      </c>
      <c r="B27" s="34" t="s">
        <v>41</v>
      </c>
      <c r="C27" s="8">
        <v>2637393</v>
      </c>
      <c r="D27" s="8">
        <v>22661414</v>
      </c>
      <c r="E27" s="11">
        <v>21571873</v>
      </c>
      <c r="F27" s="13">
        <v>12139777</v>
      </c>
      <c r="G27" s="8">
        <v>12139777</v>
      </c>
      <c r="H27" s="11">
        <v>0</v>
      </c>
      <c r="I27" s="15">
        <v>26210388</v>
      </c>
      <c r="J27" s="13">
        <v>21571873</v>
      </c>
      <c r="K27" s="8">
        <v>22909329</v>
      </c>
      <c r="L27" s="11">
        <v>24261000</v>
      </c>
    </row>
    <row r="28" spans="1:12" ht="13.5">
      <c r="A28" s="35" t="s">
        <v>42</v>
      </c>
      <c r="B28" s="34" t="s">
        <v>19</v>
      </c>
      <c r="C28" s="8">
        <v>30108065</v>
      </c>
      <c r="D28" s="8">
        <v>9009003</v>
      </c>
      <c r="E28" s="11">
        <v>10448722</v>
      </c>
      <c r="F28" s="12">
        <v>24935269</v>
      </c>
      <c r="G28" s="8">
        <v>24935269</v>
      </c>
      <c r="H28" s="14">
        <v>0</v>
      </c>
      <c r="I28" s="15">
        <v>14578951</v>
      </c>
      <c r="J28" s="13">
        <v>12706762</v>
      </c>
      <c r="K28" s="8">
        <v>13495000</v>
      </c>
      <c r="L28" s="11">
        <v>14291000</v>
      </c>
    </row>
    <row r="29" spans="1:12" ht="13.5">
      <c r="A29" s="35" t="s">
        <v>43</v>
      </c>
      <c r="B29" s="34"/>
      <c r="C29" s="8">
        <v>992194</v>
      </c>
      <c r="D29" s="8">
        <v>2096744</v>
      </c>
      <c r="E29" s="11">
        <v>4324068</v>
      </c>
      <c r="F29" s="13">
        <v>100000</v>
      </c>
      <c r="G29" s="8">
        <v>100000</v>
      </c>
      <c r="H29" s="11">
        <v>0</v>
      </c>
      <c r="I29" s="15">
        <v>6981432</v>
      </c>
      <c r="J29" s="13">
        <v>188206</v>
      </c>
      <c r="K29" s="8">
        <v>200000</v>
      </c>
      <c r="L29" s="11">
        <v>212000</v>
      </c>
    </row>
    <row r="30" spans="1:12" ht="13.5">
      <c r="A30" s="35" t="s">
        <v>44</v>
      </c>
      <c r="B30" s="34" t="s">
        <v>19</v>
      </c>
      <c r="C30" s="8">
        <v>16626554</v>
      </c>
      <c r="D30" s="8">
        <v>21204284</v>
      </c>
      <c r="E30" s="11">
        <v>26350056</v>
      </c>
      <c r="F30" s="12">
        <v>29433519</v>
      </c>
      <c r="G30" s="8">
        <v>29433519</v>
      </c>
      <c r="H30" s="14">
        <v>7426488</v>
      </c>
      <c r="I30" s="15">
        <v>32039154</v>
      </c>
      <c r="J30" s="13">
        <v>40000000</v>
      </c>
      <c r="K30" s="8">
        <v>42480000</v>
      </c>
      <c r="L30" s="11">
        <v>44986000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2836692</v>
      </c>
      <c r="F31" s="13">
        <v>1660000</v>
      </c>
      <c r="G31" s="8">
        <v>1660000</v>
      </c>
      <c r="H31" s="11">
        <v>818747</v>
      </c>
      <c r="I31" s="15">
        <v>3070980</v>
      </c>
      <c r="J31" s="13">
        <v>845000</v>
      </c>
      <c r="K31" s="8">
        <v>897000</v>
      </c>
      <c r="L31" s="11">
        <v>950000</v>
      </c>
    </row>
    <row r="32" spans="1:12" ht="13.5">
      <c r="A32" s="35" t="s">
        <v>47</v>
      </c>
      <c r="B32" s="34"/>
      <c r="C32" s="8">
        <v>2050482</v>
      </c>
      <c r="D32" s="8">
        <v>4403617</v>
      </c>
      <c r="E32" s="11">
        <v>2297759</v>
      </c>
      <c r="F32" s="12">
        <v>2093411</v>
      </c>
      <c r="G32" s="8">
        <v>2093411</v>
      </c>
      <c r="H32" s="14">
        <v>2939433</v>
      </c>
      <c r="I32" s="15">
        <v>5446171</v>
      </c>
      <c r="J32" s="13">
        <v>3836236</v>
      </c>
      <c r="K32" s="8">
        <v>4043001</v>
      </c>
      <c r="L32" s="11">
        <v>4257000</v>
      </c>
    </row>
    <row r="33" spans="1:12" ht="13.5">
      <c r="A33" s="35" t="s">
        <v>48</v>
      </c>
      <c r="B33" s="34"/>
      <c r="C33" s="8">
        <v>2431835</v>
      </c>
      <c r="D33" s="8">
        <v>0</v>
      </c>
      <c r="E33" s="11">
        <v>0</v>
      </c>
      <c r="F33" s="13">
        <v>0</v>
      </c>
      <c r="G33" s="8">
        <v>0</v>
      </c>
      <c r="H33" s="11">
        <v>3993777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20629378</v>
      </c>
      <c r="D34" s="8">
        <v>18138761</v>
      </c>
      <c r="E34" s="11">
        <v>7379045</v>
      </c>
      <c r="F34" s="12">
        <v>25543044</v>
      </c>
      <c r="G34" s="8">
        <v>25543044</v>
      </c>
      <c r="H34" s="11">
        <v>6632975</v>
      </c>
      <c r="I34" s="15">
        <v>6830360</v>
      </c>
      <c r="J34" s="13">
        <v>20179000</v>
      </c>
      <c r="K34" s="8">
        <v>24257002</v>
      </c>
      <c r="L34" s="11">
        <v>25712423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106064529</v>
      </c>
      <c r="D36" s="45">
        <f aca="true" t="shared" si="1" ref="D36:L36">SUM(D25:D35)</f>
        <v>105566553</v>
      </c>
      <c r="E36" s="46">
        <f t="shared" si="1"/>
        <v>112721270</v>
      </c>
      <c r="F36" s="47">
        <f t="shared" si="1"/>
        <v>135888014</v>
      </c>
      <c r="G36" s="45">
        <f t="shared" si="1"/>
        <v>135888014</v>
      </c>
      <c r="H36" s="46">
        <f t="shared" si="1"/>
        <v>55307725</v>
      </c>
      <c r="I36" s="49">
        <f t="shared" si="1"/>
        <v>136381216</v>
      </c>
      <c r="J36" s="50">
        <f t="shared" si="1"/>
        <v>140294382</v>
      </c>
      <c r="K36" s="45">
        <f t="shared" si="1"/>
        <v>148992673</v>
      </c>
      <c r="L36" s="46">
        <f t="shared" si="1"/>
        <v>157783182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-27723190</v>
      </c>
      <c r="D38" s="61">
        <f aca="true" t="shared" si="2" ref="D38:L38">+D22-D36</f>
        <v>-30086546</v>
      </c>
      <c r="E38" s="62">
        <f t="shared" si="2"/>
        <v>-30073741</v>
      </c>
      <c r="F38" s="63">
        <f t="shared" si="2"/>
        <v>-39018820</v>
      </c>
      <c r="G38" s="61">
        <f t="shared" si="2"/>
        <v>-39018820</v>
      </c>
      <c r="H38" s="62">
        <f t="shared" si="2"/>
        <v>16560764</v>
      </c>
      <c r="I38" s="64">
        <f t="shared" si="2"/>
        <v>-45166014</v>
      </c>
      <c r="J38" s="65">
        <f t="shared" si="2"/>
        <v>-44409483</v>
      </c>
      <c r="K38" s="61">
        <f t="shared" si="2"/>
        <v>-43850507</v>
      </c>
      <c r="L38" s="62">
        <f t="shared" si="2"/>
        <v>-46431318</v>
      </c>
    </row>
    <row r="39" spans="1:12" ht="13.5">
      <c r="A39" s="33" t="s">
        <v>54</v>
      </c>
      <c r="B39" s="41"/>
      <c r="C39" s="8">
        <v>11136880</v>
      </c>
      <c r="D39" s="8">
        <v>23092723</v>
      </c>
      <c r="E39" s="11">
        <v>19262755</v>
      </c>
      <c r="F39" s="13">
        <v>38937000</v>
      </c>
      <c r="G39" s="8">
        <v>38937000</v>
      </c>
      <c r="H39" s="11">
        <v>8277000</v>
      </c>
      <c r="I39" s="15">
        <v>15945542</v>
      </c>
      <c r="J39" s="13">
        <v>41037080</v>
      </c>
      <c r="K39" s="8">
        <v>36669000</v>
      </c>
      <c r="L39" s="11">
        <v>62079000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-16586310</v>
      </c>
      <c r="D42" s="72">
        <f aca="true" t="shared" si="3" ref="D42:L42">SUM(D38:D41)</f>
        <v>-6993823</v>
      </c>
      <c r="E42" s="73">
        <f t="shared" si="3"/>
        <v>-10810986</v>
      </c>
      <c r="F42" s="74">
        <f t="shared" si="3"/>
        <v>-81820</v>
      </c>
      <c r="G42" s="72">
        <f t="shared" si="3"/>
        <v>-81820</v>
      </c>
      <c r="H42" s="73">
        <f t="shared" si="3"/>
        <v>24837764</v>
      </c>
      <c r="I42" s="75">
        <f t="shared" si="3"/>
        <v>-29220472</v>
      </c>
      <c r="J42" s="76">
        <f t="shared" si="3"/>
        <v>-3372403</v>
      </c>
      <c r="K42" s="72">
        <f t="shared" si="3"/>
        <v>-7181507</v>
      </c>
      <c r="L42" s="73">
        <f t="shared" si="3"/>
        <v>15647682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-16586310</v>
      </c>
      <c r="D44" s="82">
        <f aca="true" t="shared" si="4" ref="D44:L44">+D42-D43</f>
        <v>-6993823</v>
      </c>
      <c r="E44" s="83">
        <f t="shared" si="4"/>
        <v>-10810986</v>
      </c>
      <c r="F44" s="84">
        <f t="shared" si="4"/>
        <v>-81820</v>
      </c>
      <c r="G44" s="82">
        <f t="shared" si="4"/>
        <v>-81820</v>
      </c>
      <c r="H44" s="83">
        <f t="shared" si="4"/>
        <v>24837764</v>
      </c>
      <c r="I44" s="85">
        <f t="shared" si="4"/>
        <v>-29220472</v>
      </c>
      <c r="J44" s="86">
        <f t="shared" si="4"/>
        <v>-3372403</v>
      </c>
      <c r="K44" s="82">
        <f t="shared" si="4"/>
        <v>-7181507</v>
      </c>
      <c r="L44" s="83">
        <f t="shared" si="4"/>
        <v>15647682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-16586310</v>
      </c>
      <c r="D46" s="72">
        <f aca="true" t="shared" si="5" ref="D46:L46">SUM(D44:D45)</f>
        <v>-6993823</v>
      </c>
      <c r="E46" s="73">
        <f t="shared" si="5"/>
        <v>-10810986</v>
      </c>
      <c r="F46" s="74">
        <f t="shared" si="5"/>
        <v>-81820</v>
      </c>
      <c r="G46" s="72">
        <f t="shared" si="5"/>
        <v>-81820</v>
      </c>
      <c r="H46" s="73">
        <f t="shared" si="5"/>
        <v>24837764</v>
      </c>
      <c r="I46" s="75">
        <f t="shared" si="5"/>
        <v>-29220472</v>
      </c>
      <c r="J46" s="76">
        <f t="shared" si="5"/>
        <v>-3372403</v>
      </c>
      <c r="K46" s="72">
        <f t="shared" si="5"/>
        <v>-7181507</v>
      </c>
      <c r="L46" s="73">
        <f t="shared" si="5"/>
        <v>15647682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-16586310</v>
      </c>
      <c r="D48" s="92">
        <f aca="true" t="shared" si="6" ref="D48:L48">SUM(D46:D47)</f>
        <v>-6993823</v>
      </c>
      <c r="E48" s="93">
        <f t="shared" si="6"/>
        <v>-10810986</v>
      </c>
      <c r="F48" s="94">
        <f t="shared" si="6"/>
        <v>-81820</v>
      </c>
      <c r="G48" s="92">
        <f t="shared" si="6"/>
        <v>-81820</v>
      </c>
      <c r="H48" s="95">
        <f t="shared" si="6"/>
        <v>24837764</v>
      </c>
      <c r="I48" s="96">
        <f t="shared" si="6"/>
        <v>-29220472</v>
      </c>
      <c r="J48" s="97">
        <f t="shared" si="6"/>
        <v>-3372403</v>
      </c>
      <c r="K48" s="92">
        <f t="shared" si="6"/>
        <v>-7181507</v>
      </c>
      <c r="L48" s="98">
        <f t="shared" si="6"/>
        <v>15647682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9945962</v>
      </c>
      <c r="D5" s="8">
        <v>16959323</v>
      </c>
      <c r="E5" s="9">
        <v>0</v>
      </c>
      <c r="F5" s="10">
        <v>22118105</v>
      </c>
      <c r="G5" s="8">
        <v>22118105</v>
      </c>
      <c r="H5" s="11">
        <v>18250311</v>
      </c>
      <c r="I5" s="12">
        <v>21946673</v>
      </c>
      <c r="J5" s="10">
        <v>23754844</v>
      </c>
      <c r="K5" s="8">
        <v>25346418</v>
      </c>
      <c r="L5" s="11">
        <v>27019282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42644298</v>
      </c>
      <c r="D7" s="8">
        <v>62180242</v>
      </c>
      <c r="E7" s="11">
        <v>0</v>
      </c>
      <c r="F7" s="13">
        <v>68574710</v>
      </c>
      <c r="G7" s="8">
        <v>68574710</v>
      </c>
      <c r="H7" s="11">
        <v>219593139</v>
      </c>
      <c r="I7" s="14">
        <v>76795964</v>
      </c>
      <c r="J7" s="13">
        <v>72646225</v>
      </c>
      <c r="K7" s="8">
        <v>77513522</v>
      </c>
      <c r="L7" s="11">
        <v>82629414</v>
      </c>
    </row>
    <row r="8" spans="1:12" ht="13.5">
      <c r="A8" s="35" t="s">
        <v>22</v>
      </c>
      <c r="B8" s="34" t="s">
        <v>19</v>
      </c>
      <c r="C8" s="8">
        <v>21744171</v>
      </c>
      <c r="D8" s="8">
        <v>26529034</v>
      </c>
      <c r="E8" s="11">
        <v>0</v>
      </c>
      <c r="F8" s="13">
        <v>34858881</v>
      </c>
      <c r="G8" s="8">
        <v>34858881</v>
      </c>
      <c r="H8" s="11">
        <v>31891874</v>
      </c>
      <c r="I8" s="15">
        <v>27911167</v>
      </c>
      <c r="J8" s="13">
        <v>38215203</v>
      </c>
      <c r="K8" s="8">
        <v>40775622</v>
      </c>
      <c r="L8" s="11">
        <v>43466813</v>
      </c>
    </row>
    <row r="9" spans="1:12" ht="13.5">
      <c r="A9" s="35" t="s">
        <v>23</v>
      </c>
      <c r="B9" s="34" t="s">
        <v>19</v>
      </c>
      <c r="C9" s="8">
        <v>10344603</v>
      </c>
      <c r="D9" s="8">
        <v>11521039</v>
      </c>
      <c r="E9" s="11">
        <v>0</v>
      </c>
      <c r="F9" s="13">
        <v>8017140</v>
      </c>
      <c r="G9" s="8">
        <v>8017140</v>
      </c>
      <c r="H9" s="11">
        <v>11481698</v>
      </c>
      <c r="I9" s="15">
        <v>12566350</v>
      </c>
      <c r="J9" s="13">
        <v>14015444</v>
      </c>
      <c r="K9" s="8">
        <v>14954479</v>
      </c>
      <c r="L9" s="11">
        <v>15941475</v>
      </c>
    </row>
    <row r="10" spans="1:12" ht="13.5">
      <c r="A10" s="35" t="s">
        <v>24</v>
      </c>
      <c r="B10" s="34" t="s">
        <v>19</v>
      </c>
      <c r="C10" s="8">
        <v>6649070</v>
      </c>
      <c r="D10" s="8">
        <v>7470774</v>
      </c>
      <c r="E10" s="36">
        <v>0</v>
      </c>
      <c r="F10" s="37">
        <v>5952723</v>
      </c>
      <c r="G10" s="38">
        <v>5952723</v>
      </c>
      <c r="H10" s="36">
        <v>7446393</v>
      </c>
      <c r="I10" s="39">
        <v>8149434</v>
      </c>
      <c r="J10" s="40">
        <v>9352949</v>
      </c>
      <c r="K10" s="38">
        <v>9979597</v>
      </c>
      <c r="L10" s="36">
        <v>10638250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362268</v>
      </c>
      <c r="D12" s="8">
        <v>581597</v>
      </c>
      <c r="E12" s="11">
        <v>0</v>
      </c>
      <c r="F12" s="13">
        <v>570229</v>
      </c>
      <c r="G12" s="8">
        <v>570229</v>
      </c>
      <c r="H12" s="11">
        <v>525614</v>
      </c>
      <c r="I12" s="15">
        <v>597608</v>
      </c>
      <c r="J12" s="13">
        <v>604768</v>
      </c>
      <c r="K12" s="8">
        <v>645288</v>
      </c>
      <c r="L12" s="11">
        <v>687877</v>
      </c>
    </row>
    <row r="13" spans="1:12" ht="13.5">
      <c r="A13" s="33" t="s">
        <v>27</v>
      </c>
      <c r="B13" s="41"/>
      <c r="C13" s="8">
        <v>2442131</v>
      </c>
      <c r="D13" s="8">
        <v>1331217</v>
      </c>
      <c r="E13" s="11">
        <v>0</v>
      </c>
      <c r="F13" s="13">
        <v>800000</v>
      </c>
      <c r="G13" s="8">
        <v>800000</v>
      </c>
      <c r="H13" s="11">
        <v>-1352231</v>
      </c>
      <c r="I13" s="15">
        <v>1002600</v>
      </c>
      <c r="J13" s="13">
        <v>3511200</v>
      </c>
      <c r="K13" s="8">
        <v>3711338</v>
      </c>
      <c r="L13" s="11">
        <v>3956287</v>
      </c>
    </row>
    <row r="14" spans="1:12" ht="13.5">
      <c r="A14" s="33" t="s">
        <v>28</v>
      </c>
      <c r="B14" s="41"/>
      <c r="C14" s="8">
        <v>10030462</v>
      </c>
      <c r="D14" s="8">
        <v>12788828</v>
      </c>
      <c r="E14" s="11">
        <v>0</v>
      </c>
      <c r="F14" s="13">
        <v>15710215</v>
      </c>
      <c r="G14" s="8">
        <v>15710215</v>
      </c>
      <c r="H14" s="11">
        <v>17813861</v>
      </c>
      <c r="I14" s="15">
        <v>22172287</v>
      </c>
      <c r="J14" s="13">
        <v>24492982</v>
      </c>
      <c r="K14" s="8">
        <v>26094573</v>
      </c>
      <c r="L14" s="11">
        <v>27816815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99160</v>
      </c>
      <c r="D16" s="8">
        <v>0</v>
      </c>
      <c r="E16" s="11">
        <v>0</v>
      </c>
      <c r="F16" s="13">
        <v>178900</v>
      </c>
      <c r="G16" s="8">
        <v>178900</v>
      </c>
      <c r="H16" s="11">
        <v>38090</v>
      </c>
      <c r="I16" s="15">
        <v>37790</v>
      </c>
      <c r="J16" s="13">
        <v>192139</v>
      </c>
      <c r="K16" s="8">
        <v>205012</v>
      </c>
      <c r="L16" s="11">
        <v>218543</v>
      </c>
    </row>
    <row r="17" spans="1:12" ht="13.5">
      <c r="A17" s="33" t="s">
        <v>31</v>
      </c>
      <c r="B17" s="41"/>
      <c r="C17" s="8">
        <v>1059161</v>
      </c>
      <c r="D17" s="8">
        <v>3032852</v>
      </c>
      <c r="E17" s="11">
        <v>0</v>
      </c>
      <c r="F17" s="13">
        <v>2042882</v>
      </c>
      <c r="G17" s="8">
        <v>2042882</v>
      </c>
      <c r="H17" s="11">
        <v>1635426</v>
      </c>
      <c r="I17" s="15">
        <v>0</v>
      </c>
      <c r="J17" s="13">
        <v>2243267</v>
      </c>
      <c r="K17" s="8">
        <v>2393566</v>
      </c>
      <c r="L17" s="11">
        <v>2551541</v>
      </c>
    </row>
    <row r="18" spans="1:12" ht="13.5">
      <c r="A18" s="35" t="s">
        <v>32</v>
      </c>
      <c r="B18" s="34"/>
      <c r="C18" s="8">
        <v>1760307</v>
      </c>
      <c r="D18" s="8">
        <v>365790</v>
      </c>
      <c r="E18" s="11">
        <v>0</v>
      </c>
      <c r="F18" s="13">
        <v>1830338</v>
      </c>
      <c r="G18" s="8">
        <v>1830338</v>
      </c>
      <c r="H18" s="11">
        <v>1361506</v>
      </c>
      <c r="I18" s="15">
        <v>0</v>
      </c>
      <c r="J18" s="13">
        <v>1965783</v>
      </c>
      <c r="K18" s="8">
        <v>2097490</v>
      </c>
      <c r="L18" s="11">
        <v>2235925</v>
      </c>
    </row>
    <row r="19" spans="1:12" ht="13.5">
      <c r="A19" s="33" t="s">
        <v>33</v>
      </c>
      <c r="B19" s="41"/>
      <c r="C19" s="8">
        <v>70489910</v>
      </c>
      <c r="D19" s="8">
        <v>82645957</v>
      </c>
      <c r="E19" s="11">
        <v>0</v>
      </c>
      <c r="F19" s="13">
        <v>112152551</v>
      </c>
      <c r="G19" s="8">
        <v>112152551</v>
      </c>
      <c r="H19" s="11">
        <v>79265000</v>
      </c>
      <c r="I19" s="15">
        <v>91212016</v>
      </c>
      <c r="J19" s="13">
        <v>88897000</v>
      </c>
      <c r="K19" s="8">
        <v>98371898</v>
      </c>
      <c r="L19" s="11">
        <v>104672555</v>
      </c>
    </row>
    <row r="20" spans="1:12" ht="13.5">
      <c r="A20" s="33" t="s">
        <v>34</v>
      </c>
      <c r="B20" s="41" t="s">
        <v>19</v>
      </c>
      <c r="C20" s="8">
        <v>2633669</v>
      </c>
      <c r="D20" s="8">
        <v>948088</v>
      </c>
      <c r="E20" s="36">
        <v>0</v>
      </c>
      <c r="F20" s="37">
        <v>866911</v>
      </c>
      <c r="G20" s="38">
        <v>866911</v>
      </c>
      <c r="H20" s="36">
        <v>1311910</v>
      </c>
      <c r="I20" s="39">
        <v>5594142</v>
      </c>
      <c r="J20" s="40">
        <v>946768</v>
      </c>
      <c r="K20" s="38">
        <v>1001939</v>
      </c>
      <c r="L20" s="36">
        <v>1068069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180205172</v>
      </c>
      <c r="D22" s="45">
        <f aca="true" t="shared" si="0" ref="D22:L22">SUM(D5:D21)</f>
        <v>226354741</v>
      </c>
      <c r="E22" s="46">
        <f t="shared" si="0"/>
        <v>0</v>
      </c>
      <c r="F22" s="47">
        <f t="shared" si="0"/>
        <v>273673585</v>
      </c>
      <c r="G22" s="45">
        <f t="shared" si="0"/>
        <v>273673585</v>
      </c>
      <c r="H22" s="48">
        <f t="shared" si="0"/>
        <v>389262591</v>
      </c>
      <c r="I22" s="49">
        <f t="shared" si="0"/>
        <v>267986031</v>
      </c>
      <c r="J22" s="50">
        <f t="shared" si="0"/>
        <v>280838572</v>
      </c>
      <c r="K22" s="45">
        <f t="shared" si="0"/>
        <v>303090742</v>
      </c>
      <c r="L22" s="46">
        <f t="shared" si="0"/>
        <v>322902846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49425056</v>
      </c>
      <c r="D25" s="8">
        <v>58437060</v>
      </c>
      <c r="E25" s="11">
        <v>0</v>
      </c>
      <c r="F25" s="12">
        <v>68628557</v>
      </c>
      <c r="G25" s="8">
        <v>68628557</v>
      </c>
      <c r="H25" s="14">
        <v>78504721</v>
      </c>
      <c r="I25" s="15">
        <v>75722437</v>
      </c>
      <c r="J25" s="13">
        <v>80249928</v>
      </c>
      <c r="K25" s="8">
        <v>85626673</v>
      </c>
      <c r="L25" s="11">
        <v>91278028</v>
      </c>
    </row>
    <row r="26" spans="1:12" ht="13.5">
      <c r="A26" s="35" t="s">
        <v>39</v>
      </c>
      <c r="B26" s="34"/>
      <c r="C26" s="8">
        <v>5187188</v>
      </c>
      <c r="D26" s="8">
        <v>5460962</v>
      </c>
      <c r="E26" s="11">
        <v>0</v>
      </c>
      <c r="F26" s="13">
        <v>5874726</v>
      </c>
      <c r="G26" s="8">
        <v>5874726</v>
      </c>
      <c r="H26" s="11">
        <v>7008497</v>
      </c>
      <c r="I26" s="15">
        <v>5322524</v>
      </c>
      <c r="J26" s="13">
        <v>5991780</v>
      </c>
      <c r="K26" s="8">
        <v>6393229</v>
      </c>
      <c r="L26" s="11">
        <v>6815182</v>
      </c>
    </row>
    <row r="27" spans="1:12" ht="13.5">
      <c r="A27" s="35" t="s">
        <v>40</v>
      </c>
      <c r="B27" s="34" t="s">
        <v>41</v>
      </c>
      <c r="C27" s="8">
        <v>29025373</v>
      </c>
      <c r="D27" s="8">
        <v>40720048</v>
      </c>
      <c r="E27" s="11">
        <v>0</v>
      </c>
      <c r="F27" s="13">
        <v>11177966</v>
      </c>
      <c r="G27" s="8">
        <v>11177966</v>
      </c>
      <c r="H27" s="11">
        <v>0</v>
      </c>
      <c r="I27" s="15">
        <v>60878733</v>
      </c>
      <c r="J27" s="13">
        <v>11893355</v>
      </c>
      <c r="K27" s="8">
        <v>12571278</v>
      </c>
      <c r="L27" s="11">
        <v>13400980</v>
      </c>
    </row>
    <row r="28" spans="1:12" ht="13.5">
      <c r="A28" s="35" t="s">
        <v>42</v>
      </c>
      <c r="B28" s="34" t="s">
        <v>19</v>
      </c>
      <c r="C28" s="8">
        <v>37884987</v>
      </c>
      <c r="D28" s="8">
        <v>90303346</v>
      </c>
      <c r="E28" s="11">
        <v>0</v>
      </c>
      <c r="F28" s="12">
        <v>13104451</v>
      </c>
      <c r="G28" s="8">
        <v>13104451</v>
      </c>
      <c r="H28" s="14">
        <v>0</v>
      </c>
      <c r="I28" s="15">
        <v>80635869</v>
      </c>
      <c r="J28" s="13">
        <v>13943136</v>
      </c>
      <c r="K28" s="8">
        <v>14737895</v>
      </c>
      <c r="L28" s="11">
        <v>15710595</v>
      </c>
    </row>
    <row r="29" spans="1:12" ht="13.5">
      <c r="A29" s="35" t="s">
        <v>43</v>
      </c>
      <c r="B29" s="34"/>
      <c r="C29" s="8">
        <v>1285519</v>
      </c>
      <c r="D29" s="8">
        <v>0</v>
      </c>
      <c r="E29" s="11">
        <v>0</v>
      </c>
      <c r="F29" s="13">
        <v>0</v>
      </c>
      <c r="G29" s="8">
        <v>0</v>
      </c>
      <c r="H29" s="11">
        <v>0</v>
      </c>
      <c r="I29" s="15">
        <v>0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54856978</v>
      </c>
      <c r="D30" s="8">
        <v>60656102</v>
      </c>
      <c r="E30" s="11">
        <v>0</v>
      </c>
      <c r="F30" s="12">
        <v>81270196</v>
      </c>
      <c r="G30" s="8">
        <v>81270196</v>
      </c>
      <c r="H30" s="14">
        <v>52889294</v>
      </c>
      <c r="I30" s="15">
        <v>107102952</v>
      </c>
      <c r="J30" s="13">
        <v>87159089</v>
      </c>
      <c r="K30" s="8">
        <v>92127157</v>
      </c>
      <c r="L30" s="11">
        <v>98207550</v>
      </c>
    </row>
    <row r="31" spans="1:12" ht="13.5">
      <c r="A31" s="35" t="s">
        <v>45</v>
      </c>
      <c r="B31" s="34" t="s">
        <v>46</v>
      </c>
      <c r="C31" s="8">
        <v>6110840</v>
      </c>
      <c r="D31" s="8">
        <v>7596117</v>
      </c>
      <c r="E31" s="11">
        <v>0</v>
      </c>
      <c r="F31" s="13">
        <v>11010047</v>
      </c>
      <c r="G31" s="8">
        <v>11010047</v>
      </c>
      <c r="H31" s="11">
        <v>8251831</v>
      </c>
      <c r="I31" s="15">
        <v>9077885</v>
      </c>
      <c r="J31" s="13">
        <v>11745362</v>
      </c>
      <c r="K31" s="8">
        <v>12414851</v>
      </c>
      <c r="L31" s="11">
        <v>13234232</v>
      </c>
    </row>
    <row r="32" spans="1:12" ht="13.5">
      <c r="A32" s="35" t="s">
        <v>47</v>
      </c>
      <c r="B32" s="34"/>
      <c r="C32" s="8">
        <v>24748598</v>
      </c>
      <c r="D32" s="8">
        <v>27049476</v>
      </c>
      <c r="E32" s="11">
        <v>0</v>
      </c>
      <c r="F32" s="12">
        <v>27767116</v>
      </c>
      <c r="G32" s="8">
        <v>27767116</v>
      </c>
      <c r="H32" s="14">
        <v>12170036</v>
      </c>
      <c r="I32" s="15">
        <v>11172223</v>
      </c>
      <c r="J32" s="13">
        <v>21289328</v>
      </c>
      <c r="K32" s="8">
        <v>22502819</v>
      </c>
      <c r="L32" s="11">
        <v>23988005</v>
      </c>
    </row>
    <row r="33" spans="1:12" ht="13.5">
      <c r="A33" s="35" t="s">
        <v>48</v>
      </c>
      <c r="B33" s="34"/>
      <c r="C33" s="8">
        <v>13187515</v>
      </c>
      <c r="D33" s="8">
        <v>37574764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31621191</v>
      </c>
      <c r="D34" s="8">
        <v>22800229</v>
      </c>
      <c r="E34" s="11">
        <v>0</v>
      </c>
      <c r="F34" s="12">
        <v>51517472</v>
      </c>
      <c r="G34" s="8">
        <v>51517472</v>
      </c>
      <c r="H34" s="11">
        <v>31881077</v>
      </c>
      <c r="I34" s="15">
        <v>25652136</v>
      </c>
      <c r="J34" s="13">
        <v>46463899</v>
      </c>
      <c r="K34" s="8">
        <v>49112343</v>
      </c>
      <c r="L34" s="11">
        <v>52353759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253333245</v>
      </c>
      <c r="D36" s="45">
        <f aca="true" t="shared" si="1" ref="D36:L36">SUM(D25:D35)</f>
        <v>350598104</v>
      </c>
      <c r="E36" s="46">
        <f t="shared" si="1"/>
        <v>0</v>
      </c>
      <c r="F36" s="47">
        <f t="shared" si="1"/>
        <v>270350531</v>
      </c>
      <c r="G36" s="45">
        <f t="shared" si="1"/>
        <v>270350531</v>
      </c>
      <c r="H36" s="46">
        <f t="shared" si="1"/>
        <v>190705456</v>
      </c>
      <c r="I36" s="49">
        <f t="shared" si="1"/>
        <v>375564759</v>
      </c>
      <c r="J36" s="50">
        <f t="shared" si="1"/>
        <v>278735877</v>
      </c>
      <c r="K36" s="45">
        <f t="shared" si="1"/>
        <v>295486245</v>
      </c>
      <c r="L36" s="46">
        <f t="shared" si="1"/>
        <v>314988331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-73128073</v>
      </c>
      <c r="D38" s="61">
        <f aca="true" t="shared" si="2" ref="D38:L38">+D22-D36</f>
        <v>-124243363</v>
      </c>
      <c r="E38" s="62">
        <f t="shared" si="2"/>
        <v>0</v>
      </c>
      <c r="F38" s="63">
        <f t="shared" si="2"/>
        <v>3323054</v>
      </c>
      <c r="G38" s="61">
        <f t="shared" si="2"/>
        <v>3323054</v>
      </c>
      <c r="H38" s="62">
        <f t="shared" si="2"/>
        <v>198557135</v>
      </c>
      <c r="I38" s="64">
        <f t="shared" si="2"/>
        <v>-107578728</v>
      </c>
      <c r="J38" s="65">
        <f t="shared" si="2"/>
        <v>2102695</v>
      </c>
      <c r="K38" s="61">
        <f t="shared" si="2"/>
        <v>7604497</v>
      </c>
      <c r="L38" s="62">
        <f t="shared" si="2"/>
        <v>7914515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0</v>
      </c>
      <c r="G39" s="8">
        <v>0</v>
      </c>
      <c r="H39" s="11">
        <v>0</v>
      </c>
      <c r="I39" s="15">
        <v>29751193</v>
      </c>
      <c r="J39" s="13">
        <v>60410000</v>
      </c>
      <c r="K39" s="8">
        <v>28167000</v>
      </c>
      <c r="L39" s="11">
        <v>14747000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40854361</v>
      </c>
      <c r="D41" s="8">
        <v>46440997</v>
      </c>
      <c r="E41" s="11">
        <v>0</v>
      </c>
      <c r="F41" s="67">
        <v>35778999</v>
      </c>
      <c r="G41" s="68">
        <v>35778999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-32273712</v>
      </c>
      <c r="D42" s="72">
        <f aca="true" t="shared" si="3" ref="D42:L42">SUM(D38:D41)</f>
        <v>-77802366</v>
      </c>
      <c r="E42" s="73">
        <f t="shared" si="3"/>
        <v>0</v>
      </c>
      <c r="F42" s="74">
        <f t="shared" si="3"/>
        <v>39102053</v>
      </c>
      <c r="G42" s="72">
        <f t="shared" si="3"/>
        <v>39102053</v>
      </c>
      <c r="H42" s="73">
        <f t="shared" si="3"/>
        <v>198557135</v>
      </c>
      <c r="I42" s="75">
        <f t="shared" si="3"/>
        <v>-77827535</v>
      </c>
      <c r="J42" s="76">
        <f t="shared" si="3"/>
        <v>62512695</v>
      </c>
      <c r="K42" s="72">
        <f t="shared" si="3"/>
        <v>35771497</v>
      </c>
      <c r="L42" s="73">
        <f t="shared" si="3"/>
        <v>22661515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-32273712</v>
      </c>
      <c r="D44" s="82">
        <f aca="true" t="shared" si="4" ref="D44:L44">+D42-D43</f>
        <v>-77802366</v>
      </c>
      <c r="E44" s="83">
        <f t="shared" si="4"/>
        <v>0</v>
      </c>
      <c r="F44" s="84">
        <f t="shared" si="4"/>
        <v>39102053</v>
      </c>
      <c r="G44" s="82">
        <f t="shared" si="4"/>
        <v>39102053</v>
      </c>
      <c r="H44" s="83">
        <f t="shared" si="4"/>
        <v>198557135</v>
      </c>
      <c r="I44" s="85">
        <f t="shared" si="4"/>
        <v>-77827535</v>
      </c>
      <c r="J44" s="86">
        <f t="shared" si="4"/>
        <v>62512695</v>
      </c>
      <c r="K44" s="82">
        <f t="shared" si="4"/>
        <v>35771497</v>
      </c>
      <c r="L44" s="83">
        <f t="shared" si="4"/>
        <v>22661515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-32273712</v>
      </c>
      <c r="D46" s="72">
        <f aca="true" t="shared" si="5" ref="D46:L46">SUM(D44:D45)</f>
        <v>-77802366</v>
      </c>
      <c r="E46" s="73">
        <f t="shared" si="5"/>
        <v>0</v>
      </c>
      <c r="F46" s="74">
        <f t="shared" si="5"/>
        <v>39102053</v>
      </c>
      <c r="G46" s="72">
        <f t="shared" si="5"/>
        <v>39102053</v>
      </c>
      <c r="H46" s="73">
        <f t="shared" si="5"/>
        <v>198557135</v>
      </c>
      <c r="I46" s="75">
        <f t="shared" si="5"/>
        <v>-77827535</v>
      </c>
      <c r="J46" s="76">
        <f t="shared" si="5"/>
        <v>62512695</v>
      </c>
      <c r="K46" s="72">
        <f t="shared" si="5"/>
        <v>35771497</v>
      </c>
      <c r="L46" s="73">
        <f t="shared" si="5"/>
        <v>22661515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-32273712</v>
      </c>
      <c r="D48" s="92">
        <f aca="true" t="shared" si="6" ref="D48:L48">SUM(D46:D47)</f>
        <v>-77802366</v>
      </c>
      <c r="E48" s="93">
        <f t="shared" si="6"/>
        <v>0</v>
      </c>
      <c r="F48" s="94">
        <f t="shared" si="6"/>
        <v>39102053</v>
      </c>
      <c r="G48" s="92">
        <f t="shared" si="6"/>
        <v>39102053</v>
      </c>
      <c r="H48" s="95">
        <f t="shared" si="6"/>
        <v>198557135</v>
      </c>
      <c r="I48" s="96">
        <f t="shared" si="6"/>
        <v>-77827535</v>
      </c>
      <c r="J48" s="97">
        <f t="shared" si="6"/>
        <v>62512695</v>
      </c>
      <c r="K48" s="92">
        <f t="shared" si="6"/>
        <v>35771497</v>
      </c>
      <c r="L48" s="98">
        <f t="shared" si="6"/>
        <v>22661515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883288</v>
      </c>
      <c r="D12" s="8">
        <v>971687</v>
      </c>
      <c r="E12" s="11">
        <v>643770</v>
      </c>
      <c r="F12" s="13">
        <v>1081113</v>
      </c>
      <c r="G12" s="8">
        <v>1081113</v>
      </c>
      <c r="H12" s="11">
        <v>85980</v>
      </c>
      <c r="I12" s="15">
        <v>1009828</v>
      </c>
      <c r="J12" s="13">
        <v>1227260</v>
      </c>
      <c r="K12" s="8">
        <v>1272640</v>
      </c>
      <c r="L12" s="11">
        <v>1323260</v>
      </c>
    </row>
    <row r="13" spans="1:12" ht="13.5">
      <c r="A13" s="33" t="s">
        <v>27</v>
      </c>
      <c r="B13" s="41"/>
      <c r="C13" s="8">
        <v>5841380</v>
      </c>
      <c r="D13" s="8">
        <v>6882359</v>
      </c>
      <c r="E13" s="11">
        <v>7866135</v>
      </c>
      <c r="F13" s="13">
        <v>5443350</v>
      </c>
      <c r="G13" s="8">
        <v>5743350</v>
      </c>
      <c r="H13" s="11">
        <v>-4908274</v>
      </c>
      <c r="I13" s="15">
        <v>6805233</v>
      </c>
      <c r="J13" s="13">
        <v>5262000</v>
      </c>
      <c r="K13" s="8">
        <v>5525100</v>
      </c>
      <c r="L13" s="11">
        <v>5801360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95052784</v>
      </c>
      <c r="D19" s="8">
        <v>102394822</v>
      </c>
      <c r="E19" s="11">
        <v>110413265</v>
      </c>
      <c r="F19" s="13">
        <v>112990522</v>
      </c>
      <c r="G19" s="8">
        <v>113190522</v>
      </c>
      <c r="H19" s="11">
        <v>112570252</v>
      </c>
      <c r="I19" s="15">
        <v>114012527</v>
      </c>
      <c r="J19" s="13">
        <v>118569000</v>
      </c>
      <c r="K19" s="8">
        <v>124171000</v>
      </c>
      <c r="L19" s="11">
        <v>124731000</v>
      </c>
    </row>
    <row r="20" spans="1:12" ht="13.5">
      <c r="A20" s="33" t="s">
        <v>34</v>
      </c>
      <c r="B20" s="41" t="s">
        <v>19</v>
      </c>
      <c r="C20" s="8">
        <v>314020</v>
      </c>
      <c r="D20" s="8">
        <v>152651</v>
      </c>
      <c r="E20" s="36">
        <v>2134929</v>
      </c>
      <c r="F20" s="37">
        <v>100000</v>
      </c>
      <c r="G20" s="38">
        <v>100000</v>
      </c>
      <c r="H20" s="36">
        <v>1057625</v>
      </c>
      <c r="I20" s="39">
        <v>140709</v>
      </c>
      <c r="J20" s="40">
        <v>500000</v>
      </c>
      <c r="K20" s="38">
        <v>500000</v>
      </c>
      <c r="L20" s="36">
        <v>500000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30000</v>
      </c>
      <c r="G21" s="8">
        <v>30000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102091472</v>
      </c>
      <c r="D22" s="45">
        <f aca="true" t="shared" si="0" ref="D22:L22">SUM(D5:D21)</f>
        <v>110401519</v>
      </c>
      <c r="E22" s="46">
        <f t="shared" si="0"/>
        <v>121058099</v>
      </c>
      <c r="F22" s="47">
        <f t="shared" si="0"/>
        <v>119644985</v>
      </c>
      <c r="G22" s="45">
        <f t="shared" si="0"/>
        <v>120144985</v>
      </c>
      <c r="H22" s="48">
        <f t="shared" si="0"/>
        <v>108805583</v>
      </c>
      <c r="I22" s="49">
        <f t="shared" si="0"/>
        <v>121968297</v>
      </c>
      <c r="J22" s="50">
        <f t="shared" si="0"/>
        <v>125558260</v>
      </c>
      <c r="K22" s="45">
        <f t="shared" si="0"/>
        <v>131468740</v>
      </c>
      <c r="L22" s="46">
        <f t="shared" si="0"/>
        <v>132355620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41014285</v>
      </c>
      <c r="D25" s="8">
        <v>47112668</v>
      </c>
      <c r="E25" s="11">
        <v>52743677</v>
      </c>
      <c r="F25" s="12">
        <v>61214626</v>
      </c>
      <c r="G25" s="8">
        <v>61214916</v>
      </c>
      <c r="H25" s="14">
        <v>48361033</v>
      </c>
      <c r="I25" s="15">
        <v>59057077</v>
      </c>
      <c r="J25" s="13">
        <v>66558180</v>
      </c>
      <c r="K25" s="8">
        <v>70633050</v>
      </c>
      <c r="L25" s="11">
        <v>74494100</v>
      </c>
    </row>
    <row r="26" spans="1:12" ht="13.5">
      <c r="A26" s="35" t="s">
        <v>39</v>
      </c>
      <c r="B26" s="34"/>
      <c r="C26" s="8">
        <v>5424122</v>
      </c>
      <c r="D26" s="8">
        <v>5690954</v>
      </c>
      <c r="E26" s="11">
        <v>5987653</v>
      </c>
      <c r="F26" s="13">
        <v>6714580</v>
      </c>
      <c r="G26" s="8">
        <v>6714630</v>
      </c>
      <c r="H26" s="11">
        <v>5950492</v>
      </c>
      <c r="I26" s="15">
        <v>5950489</v>
      </c>
      <c r="J26" s="13">
        <v>6369050</v>
      </c>
      <c r="K26" s="8">
        <v>6609280</v>
      </c>
      <c r="L26" s="11">
        <v>6861640</v>
      </c>
    </row>
    <row r="27" spans="1:12" ht="13.5">
      <c r="A27" s="35" t="s">
        <v>40</v>
      </c>
      <c r="B27" s="34" t="s">
        <v>41</v>
      </c>
      <c r="C27" s="8">
        <v>10695</v>
      </c>
      <c r="D27" s="8">
        <v>0</v>
      </c>
      <c r="E27" s="11">
        <v>0</v>
      </c>
      <c r="F27" s="13">
        <v>3000</v>
      </c>
      <c r="G27" s="8">
        <v>3000</v>
      </c>
      <c r="H27" s="11">
        <v>0</v>
      </c>
      <c r="I27" s="15">
        <v>2219</v>
      </c>
      <c r="J27" s="13">
        <v>3000</v>
      </c>
      <c r="K27" s="8">
        <v>3000</v>
      </c>
      <c r="L27" s="11">
        <v>3000</v>
      </c>
    </row>
    <row r="28" spans="1:12" ht="13.5">
      <c r="A28" s="35" t="s">
        <v>42</v>
      </c>
      <c r="B28" s="34" t="s">
        <v>19</v>
      </c>
      <c r="C28" s="8">
        <v>3944329</v>
      </c>
      <c r="D28" s="8">
        <v>3769091</v>
      </c>
      <c r="E28" s="11">
        <v>3960968</v>
      </c>
      <c r="F28" s="12">
        <v>3826620</v>
      </c>
      <c r="G28" s="8">
        <v>3826620</v>
      </c>
      <c r="H28" s="14">
        <v>4506345</v>
      </c>
      <c r="I28" s="15">
        <v>3926513</v>
      </c>
      <c r="J28" s="13">
        <v>3290420</v>
      </c>
      <c r="K28" s="8">
        <v>3296000</v>
      </c>
      <c r="L28" s="11">
        <v>3280820</v>
      </c>
    </row>
    <row r="29" spans="1:12" ht="13.5">
      <c r="A29" s="35" t="s">
        <v>43</v>
      </c>
      <c r="B29" s="34"/>
      <c r="C29" s="8">
        <v>2300341</v>
      </c>
      <c r="D29" s="8">
        <v>2380771</v>
      </c>
      <c r="E29" s="11">
        <v>2397250</v>
      </c>
      <c r="F29" s="13">
        <v>2165810</v>
      </c>
      <c r="G29" s="8">
        <v>2166000</v>
      </c>
      <c r="H29" s="11">
        <v>673822</v>
      </c>
      <c r="I29" s="15">
        <v>673822</v>
      </c>
      <c r="J29" s="13">
        <v>487000</v>
      </c>
      <c r="K29" s="8">
        <v>229830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3358591</v>
      </c>
      <c r="D31" s="8">
        <v>3254274</v>
      </c>
      <c r="E31" s="11">
        <v>3520613</v>
      </c>
      <c r="F31" s="13">
        <v>4406400</v>
      </c>
      <c r="G31" s="8">
        <v>4850717</v>
      </c>
      <c r="H31" s="11">
        <v>4888769</v>
      </c>
      <c r="I31" s="15">
        <v>3936129</v>
      </c>
      <c r="J31" s="13">
        <v>1055210</v>
      </c>
      <c r="K31" s="8">
        <v>1075480</v>
      </c>
      <c r="L31" s="11">
        <v>1193480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4137706</v>
      </c>
      <c r="I32" s="15">
        <v>0</v>
      </c>
      <c r="J32" s="13">
        <v>14531780</v>
      </c>
      <c r="K32" s="8">
        <v>16881260</v>
      </c>
      <c r="L32" s="11">
        <v>17086290</v>
      </c>
    </row>
    <row r="33" spans="1:12" ht="13.5">
      <c r="A33" s="35" t="s">
        <v>48</v>
      </c>
      <c r="B33" s="34"/>
      <c r="C33" s="8">
        <v>33641868</v>
      </c>
      <c r="D33" s="8">
        <v>37275977</v>
      </c>
      <c r="E33" s="11">
        <v>54621446</v>
      </c>
      <c r="F33" s="13">
        <v>61335440</v>
      </c>
      <c r="G33" s="8">
        <v>61635000</v>
      </c>
      <c r="H33" s="11">
        <v>33582545</v>
      </c>
      <c r="I33" s="15">
        <v>48946516</v>
      </c>
      <c r="J33" s="13">
        <v>22994500</v>
      </c>
      <c r="K33" s="8">
        <v>14305200</v>
      </c>
      <c r="L33" s="11">
        <v>10690790</v>
      </c>
    </row>
    <row r="34" spans="1:12" ht="13.5">
      <c r="A34" s="35" t="s">
        <v>49</v>
      </c>
      <c r="B34" s="34" t="s">
        <v>50</v>
      </c>
      <c r="C34" s="8">
        <v>12210397</v>
      </c>
      <c r="D34" s="8">
        <v>13274658</v>
      </c>
      <c r="E34" s="11">
        <v>13141330</v>
      </c>
      <c r="F34" s="12">
        <v>20392144</v>
      </c>
      <c r="G34" s="8">
        <v>20270728</v>
      </c>
      <c r="H34" s="11">
        <v>15936475</v>
      </c>
      <c r="I34" s="15">
        <v>14487279</v>
      </c>
      <c r="J34" s="13">
        <v>19709360</v>
      </c>
      <c r="K34" s="8">
        <v>21498130</v>
      </c>
      <c r="L34" s="11">
        <v>20147900</v>
      </c>
    </row>
    <row r="35" spans="1:12" ht="13.5">
      <c r="A35" s="33" t="s">
        <v>51</v>
      </c>
      <c r="B35" s="41"/>
      <c r="C35" s="8">
        <v>397913</v>
      </c>
      <c r="D35" s="8">
        <v>110504</v>
      </c>
      <c r="E35" s="11">
        <v>1182048</v>
      </c>
      <c r="F35" s="13">
        <v>210000</v>
      </c>
      <c r="G35" s="8">
        <v>210000</v>
      </c>
      <c r="H35" s="11">
        <v>0</v>
      </c>
      <c r="I35" s="15">
        <v>429444</v>
      </c>
      <c r="J35" s="13">
        <v>250000</v>
      </c>
      <c r="K35" s="8">
        <v>250000</v>
      </c>
      <c r="L35" s="11">
        <v>250000</v>
      </c>
    </row>
    <row r="36" spans="1:12" ht="12.75">
      <c r="A36" s="54" t="s">
        <v>52</v>
      </c>
      <c r="B36" s="44"/>
      <c r="C36" s="45">
        <f>SUM(C25:C35)</f>
        <v>102302541</v>
      </c>
      <c r="D36" s="45">
        <f aca="true" t="shared" si="1" ref="D36:L36">SUM(D25:D35)</f>
        <v>112868897</v>
      </c>
      <c r="E36" s="46">
        <f t="shared" si="1"/>
        <v>137554985</v>
      </c>
      <c r="F36" s="47">
        <f t="shared" si="1"/>
        <v>160268620</v>
      </c>
      <c r="G36" s="45">
        <f t="shared" si="1"/>
        <v>160891611</v>
      </c>
      <c r="H36" s="46">
        <f t="shared" si="1"/>
        <v>118037187</v>
      </c>
      <c r="I36" s="49">
        <f t="shared" si="1"/>
        <v>137409488</v>
      </c>
      <c r="J36" s="50">
        <f t="shared" si="1"/>
        <v>135248500</v>
      </c>
      <c r="K36" s="45">
        <f t="shared" si="1"/>
        <v>134781230</v>
      </c>
      <c r="L36" s="46">
        <f t="shared" si="1"/>
        <v>134008020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-211069</v>
      </c>
      <c r="D38" s="61">
        <f aca="true" t="shared" si="2" ref="D38:L38">+D22-D36</f>
        <v>-2467378</v>
      </c>
      <c r="E38" s="62">
        <f t="shared" si="2"/>
        <v>-16496886</v>
      </c>
      <c r="F38" s="63">
        <f t="shared" si="2"/>
        <v>-40623635</v>
      </c>
      <c r="G38" s="61">
        <f t="shared" si="2"/>
        <v>-40746626</v>
      </c>
      <c r="H38" s="62">
        <f t="shared" si="2"/>
        <v>-9231604</v>
      </c>
      <c r="I38" s="64">
        <f t="shared" si="2"/>
        <v>-15441191</v>
      </c>
      <c r="J38" s="65">
        <f t="shared" si="2"/>
        <v>-9690240</v>
      </c>
      <c r="K38" s="61">
        <f t="shared" si="2"/>
        <v>-3312490</v>
      </c>
      <c r="L38" s="62">
        <f t="shared" si="2"/>
        <v>-1652400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0</v>
      </c>
      <c r="G39" s="8">
        <v>0</v>
      </c>
      <c r="H39" s="11">
        <v>-394871</v>
      </c>
      <c r="I39" s="15">
        <v>0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-211069</v>
      </c>
      <c r="D42" s="72">
        <f aca="true" t="shared" si="3" ref="D42:L42">SUM(D38:D41)</f>
        <v>-2467378</v>
      </c>
      <c r="E42" s="73">
        <f t="shared" si="3"/>
        <v>-16496886</v>
      </c>
      <c r="F42" s="74">
        <f t="shared" si="3"/>
        <v>-40623635</v>
      </c>
      <c r="G42" s="72">
        <f t="shared" si="3"/>
        <v>-40746626</v>
      </c>
      <c r="H42" s="73">
        <f t="shared" si="3"/>
        <v>-9626475</v>
      </c>
      <c r="I42" s="75">
        <f t="shared" si="3"/>
        <v>-15441191</v>
      </c>
      <c r="J42" s="76">
        <f t="shared" si="3"/>
        <v>-9690240</v>
      </c>
      <c r="K42" s="72">
        <f t="shared" si="3"/>
        <v>-3312490</v>
      </c>
      <c r="L42" s="73">
        <f t="shared" si="3"/>
        <v>-1652400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-211069</v>
      </c>
      <c r="D44" s="82">
        <f aca="true" t="shared" si="4" ref="D44:L44">+D42-D43</f>
        <v>-2467378</v>
      </c>
      <c r="E44" s="83">
        <f t="shared" si="4"/>
        <v>-16496886</v>
      </c>
      <c r="F44" s="84">
        <f t="shared" si="4"/>
        <v>-40623635</v>
      </c>
      <c r="G44" s="82">
        <f t="shared" si="4"/>
        <v>-40746626</v>
      </c>
      <c r="H44" s="83">
        <f t="shared" si="4"/>
        <v>-9626475</v>
      </c>
      <c r="I44" s="85">
        <f t="shared" si="4"/>
        <v>-15441191</v>
      </c>
      <c r="J44" s="86">
        <f t="shared" si="4"/>
        <v>-9690240</v>
      </c>
      <c r="K44" s="82">
        <f t="shared" si="4"/>
        <v>-3312490</v>
      </c>
      <c r="L44" s="83">
        <f t="shared" si="4"/>
        <v>-1652400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-211069</v>
      </c>
      <c r="D46" s="72">
        <f aca="true" t="shared" si="5" ref="D46:L46">SUM(D44:D45)</f>
        <v>-2467378</v>
      </c>
      <c r="E46" s="73">
        <f t="shared" si="5"/>
        <v>-16496886</v>
      </c>
      <c r="F46" s="74">
        <f t="shared" si="5"/>
        <v>-40623635</v>
      </c>
      <c r="G46" s="72">
        <f t="shared" si="5"/>
        <v>-40746626</v>
      </c>
      <c r="H46" s="73">
        <f t="shared" si="5"/>
        <v>-9626475</v>
      </c>
      <c r="I46" s="75">
        <f t="shared" si="5"/>
        <v>-15441191</v>
      </c>
      <c r="J46" s="76">
        <f t="shared" si="5"/>
        <v>-9690240</v>
      </c>
      <c r="K46" s="72">
        <f t="shared" si="5"/>
        <v>-3312490</v>
      </c>
      <c r="L46" s="73">
        <f t="shared" si="5"/>
        <v>-1652400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-211069</v>
      </c>
      <c r="D48" s="92">
        <f aca="true" t="shared" si="6" ref="D48:L48">SUM(D46:D47)</f>
        <v>-2467378</v>
      </c>
      <c r="E48" s="93">
        <f t="shared" si="6"/>
        <v>-16496886</v>
      </c>
      <c r="F48" s="94">
        <f t="shared" si="6"/>
        <v>-40623635</v>
      </c>
      <c r="G48" s="92">
        <f t="shared" si="6"/>
        <v>-40746626</v>
      </c>
      <c r="H48" s="95">
        <f t="shared" si="6"/>
        <v>-9626475</v>
      </c>
      <c r="I48" s="96">
        <f t="shared" si="6"/>
        <v>-15441191</v>
      </c>
      <c r="J48" s="97">
        <f t="shared" si="6"/>
        <v>-9690240</v>
      </c>
      <c r="K48" s="92">
        <f t="shared" si="6"/>
        <v>-3312490</v>
      </c>
      <c r="L48" s="98">
        <f t="shared" si="6"/>
        <v>-1652400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23622888</v>
      </c>
      <c r="D5" s="8">
        <v>390935862</v>
      </c>
      <c r="E5" s="9">
        <v>415596604</v>
      </c>
      <c r="F5" s="10">
        <v>281254278</v>
      </c>
      <c r="G5" s="8">
        <v>53486000</v>
      </c>
      <c r="H5" s="11">
        <v>436223481</v>
      </c>
      <c r="I5" s="12">
        <v>441057476</v>
      </c>
      <c r="J5" s="10">
        <v>58083343</v>
      </c>
      <c r="K5" s="8">
        <v>61394093</v>
      </c>
      <c r="L5" s="11">
        <v>64832163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111290504</v>
      </c>
      <c r="D7" s="8">
        <v>138005072</v>
      </c>
      <c r="E7" s="11">
        <v>129774638</v>
      </c>
      <c r="F7" s="13">
        <v>173705289</v>
      </c>
      <c r="G7" s="8">
        <v>173705289</v>
      </c>
      <c r="H7" s="11">
        <v>122283024</v>
      </c>
      <c r="I7" s="14">
        <v>122979435</v>
      </c>
      <c r="J7" s="13">
        <v>136497763</v>
      </c>
      <c r="K7" s="8">
        <v>144278135</v>
      </c>
      <c r="L7" s="11">
        <v>152357711</v>
      </c>
    </row>
    <row r="8" spans="1:12" ht="13.5">
      <c r="A8" s="35" t="s">
        <v>22</v>
      </c>
      <c r="B8" s="34" t="s">
        <v>19</v>
      </c>
      <c r="C8" s="8">
        <v>47194402</v>
      </c>
      <c r="D8" s="8">
        <v>81277462</v>
      </c>
      <c r="E8" s="11">
        <v>51691054</v>
      </c>
      <c r="F8" s="13">
        <v>80775948</v>
      </c>
      <c r="G8" s="8">
        <v>80775948</v>
      </c>
      <c r="H8" s="11">
        <v>49657624</v>
      </c>
      <c r="I8" s="15">
        <v>48855066</v>
      </c>
      <c r="J8" s="13">
        <v>68673408</v>
      </c>
      <c r="K8" s="8">
        <v>72587792</v>
      </c>
      <c r="L8" s="11">
        <v>76652708</v>
      </c>
    </row>
    <row r="9" spans="1:12" ht="13.5">
      <c r="A9" s="35" t="s">
        <v>23</v>
      </c>
      <c r="B9" s="34" t="s">
        <v>19</v>
      </c>
      <c r="C9" s="8">
        <v>37437518</v>
      </c>
      <c r="D9" s="8">
        <v>31487516</v>
      </c>
      <c r="E9" s="11">
        <v>21568738</v>
      </c>
      <c r="F9" s="13">
        <v>24434580</v>
      </c>
      <c r="G9" s="8">
        <v>24434580</v>
      </c>
      <c r="H9" s="11">
        <v>28822605</v>
      </c>
      <c r="I9" s="15">
        <v>28809425</v>
      </c>
      <c r="J9" s="13">
        <v>34686723</v>
      </c>
      <c r="K9" s="8">
        <v>36663866</v>
      </c>
      <c r="L9" s="11">
        <v>38717043</v>
      </c>
    </row>
    <row r="10" spans="1:12" ht="13.5">
      <c r="A10" s="35" t="s">
        <v>24</v>
      </c>
      <c r="B10" s="34" t="s">
        <v>19</v>
      </c>
      <c r="C10" s="8">
        <v>13691782</v>
      </c>
      <c r="D10" s="8">
        <v>15823491</v>
      </c>
      <c r="E10" s="36">
        <v>18299939</v>
      </c>
      <c r="F10" s="37">
        <v>27126307</v>
      </c>
      <c r="G10" s="38">
        <v>27126307</v>
      </c>
      <c r="H10" s="36">
        <v>19381545</v>
      </c>
      <c r="I10" s="39">
        <v>19335137</v>
      </c>
      <c r="J10" s="40">
        <v>26233142</v>
      </c>
      <c r="K10" s="38">
        <v>27728431</v>
      </c>
      <c r="L10" s="36">
        <v>29281223</v>
      </c>
    </row>
    <row r="11" spans="1:12" ht="13.5">
      <c r="A11" s="35" t="s">
        <v>25</v>
      </c>
      <c r="B11" s="41"/>
      <c r="C11" s="8">
        <v>111</v>
      </c>
      <c r="D11" s="8">
        <v>0</v>
      </c>
      <c r="E11" s="11">
        <v>187</v>
      </c>
      <c r="F11" s="13">
        <v>0</v>
      </c>
      <c r="G11" s="8">
        <v>0</v>
      </c>
      <c r="H11" s="11">
        <v>0</v>
      </c>
      <c r="I11" s="15">
        <v>-5123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396861</v>
      </c>
      <c r="D12" s="8">
        <v>253651</v>
      </c>
      <c r="E12" s="11">
        <v>349152</v>
      </c>
      <c r="F12" s="13">
        <v>729890</v>
      </c>
      <c r="G12" s="8">
        <v>729889</v>
      </c>
      <c r="H12" s="11">
        <v>947595</v>
      </c>
      <c r="I12" s="15">
        <v>944592</v>
      </c>
      <c r="J12" s="13">
        <v>438000</v>
      </c>
      <c r="K12" s="8">
        <v>462966</v>
      </c>
      <c r="L12" s="11">
        <v>488893</v>
      </c>
    </row>
    <row r="13" spans="1:12" ht="13.5">
      <c r="A13" s="33" t="s">
        <v>27</v>
      </c>
      <c r="B13" s="41"/>
      <c r="C13" s="8">
        <v>309364</v>
      </c>
      <c r="D13" s="8">
        <v>1120196</v>
      </c>
      <c r="E13" s="11">
        <v>265942</v>
      </c>
      <c r="F13" s="13">
        <v>450000</v>
      </c>
      <c r="G13" s="8">
        <v>450000</v>
      </c>
      <c r="H13" s="11">
        <v>241368</v>
      </c>
      <c r="I13" s="15">
        <v>248054</v>
      </c>
      <c r="J13" s="13">
        <v>0</v>
      </c>
      <c r="K13" s="8">
        <v>0</v>
      </c>
      <c r="L13" s="11">
        <v>0</v>
      </c>
    </row>
    <row r="14" spans="1:12" ht="13.5">
      <c r="A14" s="33" t="s">
        <v>28</v>
      </c>
      <c r="B14" s="41"/>
      <c r="C14" s="8">
        <v>138899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775203</v>
      </c>
      <c r="D16" s="8">
        <v>362648</v>
      </c>
      <c r="E16" s="11">
        <v>683189</v>
      </c>
      <c r="F16" s="13">
        <v>606666</v>
      </c>
      <c r="G16" s="8">
        <v>606666</v>
      </c>
      <c r="H16" s="11">
        <v>464577</v>
      </c>
      <c r="I16" s="15">
        <v>383992</v>
      </c>
      <c r="J16" s="13">
        <v>325000</v>
      </c>
      <c r="K16" s="8">
        <v>343525</v>
      </c>
      <c r="L16" s="11">
        <v>362762</v>
      </c>
    </row>
    <row r="17" spans="1:12" ht="13.5">
      <c r="A17" s="33" t="s">
        <v>31</v>
      </c>
      <c r="B17" s="41"/>
      <c r="C17" s="8">
        <v>1055088</v>
      </c>
      <c r="D17" s="8">
        <v>830150</v>
      </c>
      <c r="E17" s="11">
        <v>531729</v>
      </c>
      <c r="F17" s="13">
        <v>500000</v>
      </c>
      <c r="G17" s="8">
        <v>500000</v>
      </c>
      <c r="H17" s="11">
        <v>2865468</v>
      </c>
      <c r="I17" s="15">
        <v>517374</v>
      </c>
      <c r="J17" s="13">
        <v>300000</v>
      </c>
      <c r="K17" s="8">
        <v>317100</v>
      </c>
      <c r="L17" s="11">
        <v>334858</v>
      </c>
    </row>
    <row r="18" spans="1:12" ht="13.5">
      <c r="A18" s="35" t="s">
        <v>32</v>
      </c>
      <c r="B18" s="34"/>
      <c r="C18" s="8">
        <v>2475622</v>
      </c>
      <c r="D18" s="8">
        <v>2473165</v>
      </c>
      <c r="E18" s="11">
        <v>2597835</v>
      </c>
      <c r="F18" s="13">
        <v>2455806</v>
      </c>
      <c r="G18" s="8">
        <v>2455806</v>
      </c>
      <c r="H18" s="11">
        <v>0</v>
      </c>
      <c r="I18" s="15">
        <v>2395271</v>
      </c>
      <c r="J18" s="13">
        <v>2000000</v>
      </c>
      <c r="K18" s="8">
        <v>2114000</v>
      </c>
      <c r="L18" s="11">
        <v>2232384</v>
      </c>
    </row>
    <row r="19" spans="1:12" ht="13.5">
      <c r="A19" s="33" t="s">
        <v>33</v>
      </c>
      <c r="B19" s="41"/>
      <c r="C19" s="8">
        <v>23892496</v>
      </c>
      <c r="D19" s="8">
        <v>25913170</v>
      </c>
      <c r="E19" s="11">
        <v>27023694</v>
      </c>
      <c r="F19" s="13">
        <v>28792000</v>
      </c>
      <c r="G19" s="8">
        <v>21893000</v>
      </c>
      <c r="H19" s="11">
        <v>26339707</v>
      </c>
      <c r="I19" s="15">
        <v>28919957</v>
      </c>
      <c r="J19" s="13">
        <v>30669000</v>
      </c>
      <c r="K19" s="8">
        <v>35361000</v>
      </c>
      <c r="L19" s="11">
        <v>40685000</v>
      </c>
    </row>
    <row r="20" spans="1:12" ht="13.5">
      <c r="A20" s="33" t="s">
        <v>34</v>
      </c>
      <c r="B20" s="41" t="s">
        <v>19</v>
      </c>
      <c r="C20" s="8">
        <v>6142176</v>
      </c>
      <c r="D20" s="8">
        <v>1800134</v>
      </c>
      <c r="E20" s="36">
        <v>1585141</v>
      </c>
      <c r="F20" s="37">
        <v>3260018</v>
      </c>
      <c r="G20" s="38">
        <v>22077676</v>
      </c>
      <c r="H20" s="36">
        <v>1331172</v>
      </c>
      <c r="I20" s="39">
        <v>3357226</v>
      </c>
      <c r="J20" s="40">
        <v>2488500</v>
      </c>
      <c r="K20" s="38">
        <v>2630345</v>
      </c>
      <c r="L20" s="36">
        <v>2777645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-101613</v>
      </c>
      <c r="F21" s="13">
        <v>0</v>
      </c>
      <c r="G21" s="8">
        <v>1978760</v>
      </c>
      <c r="H21" s="42">
        <v>1845120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268422914</v>
      </c>
      <c r="D22" s="45">
        <f aca="true" t="shared" si="0" ref="D22:L22">SUM(D5:D21)</f>
        <v>690282517</v>
      </c>
      <c r="E22" s="46">
        <f t="shared" si="0"/>
        <v>669866229</v>
      </c>
      <c r="F22" s="47">
        <f t="shared" si="0"/>
        <v>624090782</v>
      </c>
      <c r="G22" s="45">
        <f t="shared" si="0"/>
        <v>410219921</v>
      </c>
      <c r="H22" s="48">
        <f t="shared" si="0"/>
        <v>690403286</v>
      </c>
      <c r="I22" s="49">
        <f t="shared" si="0"/>
        <v>697797882</v>
      </c>
      <c r="J22" s="50">
        <f t="shared" si="0"/>
        <v>360394879</v>
      </c>
      <c r="K22" s="45">
        <f t="shared" si="0"/>
        <v>383881253</v>
      </c>
      <c r="L22" s="46">
        <f t="shared" si="0"/>
        <v>408722390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85094091</v>
      </c>
      <c r="D25" s="8">
        <v>105186350</v>
      </c>
      <c r="E25" s="11">
        <v>113607025</v>
      </c>
      <c r="F25" s="12">
        <v>143567994</v>
      </c>
      <c r="G25" s="8">
        <v>125935117</v>
      </c>
      <c r="H25" s="14">
        <v>118261443</v>
      </c>
      <c r="I25" s="15">
        <v>118738025</v>
      </c>
      <c r="J25" s="13">
        <v>138584390</v>
      </c>
      <c r="K25" s="8">
        <v>154633058</v>
      </c>
      <c r="L25" s="11">
        <v>172416401</v>
      </c>
    </row>
    <row r="26" spans="1:12" ht="13.5">
      <c r="A26" s="35" t="s">
        <v>39</v>
      </c>
      <c r="B26" s="34"/>
      <c r="C26" s="8">
        <v>2637252</v>
      </c>
      <c r="D26" s="8">
        <v>2793291</v>
      </c>
      <c r="E26" s="11">
        <v>2931554</v>
      </c>
      <c r="F26" s="13">
        <v>3547876</v>
      </c>
      <c r="G26" s="8">
        <v>4477966</v>
      </c>
      <c r="H26" s="11">
        <v>3540282</v>
      </c>
      <c r="I26" s="15">
        <v>3540283</v>
      </c>
      <c r="J26" s="13">
        <v>4449308</v>
      </c>
      <c r="K26" s="8">
        <v>4747412</v>
      </c>
      <c r="L26" s="11">
        <v>5060741</v>
      </c>
    </row>
    <row r="27" spans="1:12" ht="13.5">
      <c r="A27" s="35" t="s">
        <v>40</v>
      </c>
      <c r="B27" s="34" t="s">
        <v>41</v>
      </c>
      <c r="C27" s="8">
        <v>9723814</v>
      </c>
      <c r="D27" s="8">
        <v>417470554</v>
      </c>
      <c r="E27" s="11">
        <v>403645252</v>
      </c>
      <c r="F27" s="13">
        <v>66635371</v>
      </c>
      <c r="G27" s="8">
        <v>23000000</v>
      </c>
      <c r="H27" s="11">
        <v>595936</v>
      </c>
      <c r="I27" s="15">
        <v>434576240</v>
      </c>
      <c r="J27" s="13">
        <v>12999999</v>
      </c>
      <c r="K27" s="8">
        <v>13740999</v>
      </c>
      <c r="L27" s="11">
        <v>14510495</v>
      </c>
    </row>
    <row r="28" spans="1:12" ht="13.5">
      <c r="A28" s="35" t="s">
        <v>42</v>
      </c>
      <c r="B28" s="34" t="s">
        <v>19</v>
      </c>
      <c r="C28" s="8">
        <v>54479889</v>
      </c>
      <c r="D28" s="8">
        <v>58417419</v>
      </c>
      <c r="E28" s="11">
        <v>58959838</v>
      </c>
      <c r="F28" s="12">
        <v>61502813</v>
      </c>
      <c r="G28" s="8">
        <v>61502817</v>
      </c>
      <c r="H28" s="14">
        <v>0</v>
      </c>
      <c r="I28" s="15">
        <v>54060292</v>
      </c>
      <c r="J28" s="13">
        <v>61502816</v>
      </c>
      <c r="K28" s="8">
        <v>65008479</v>
      </c>
      <c r="L28" s="11">
        <v>68648954</v>
      </c>
    </row>
    <row r="29" spans="1:12" ht="13.5">
      <c r="A29" s="35" t="s">
        <v>43</v>
      </c>
      <c r="B29" s="34"/>
      <c r="C29" s="8">
        <v>3983550</v>
      </c>
      <c r="D29" s="8">
        <v>3360793</v>
      </c>
      <c r="E29" s="11">
        <v>3922833</v>
      </c>
      <c r="F29" s="13">
        <v>5044037</v>
      </c>
      <c r="G29" s="8">
        <v>7687819</v>
      </c>
      <c r="H29" s="11">
        <v>353930</v>
      </c>
      <c r="I29" s="15">
        <v>10952965</v>
      </c>
      <c r="J29" s="13">
        <v>3054517</v>
      </c>
      <c r="K29" s="8">
        <v>3228624</v>
      </c>
      <c r="L29" s="11">
        <v>3409427</v>
      </c>
    </row>
    <row r="30" spans="1:12" ht="13.5">
      <c r="A30" s="35" t="s">
        <v>44</v>
      </c>
      <c r="B30" s="34" t="s">
        <v>19</v>
      </c>
      <c r="C30" s="8">
        <v>82153528</v>
      </c>
      <c r="D30" s="8">
        <v>96890964</v>
      </c>
      <c r="E30" s="11">
        <v>109898617</v>
      </c>
      <c r="F30" s="12">
        <v>133685880</v>
      </c>
      <c r="G30" s="8">
        <v>133685880</v>
      </c>
      <c r="H30" s="14">
        <v>142948134</v>
      </c>
      <c r="I30" s="15">
        <v>115923100</v>
      </c>
      <c r="J30" s="13">
        <v>129413911</v>
      </c>
      <c r="K30" s="8">
        <v>136790505</v>
      </c>
      <c r="L30" s="11">
        <v>144450772</v>
      </c>
    </row>
    <row r="31" spans="1:12" ht="13.5">
      <c r="A31" s="35" t="s">
        <v>45</v>
      </c>
      <c r="B31" s="34" t="s">
        <v>46</v>
      </c>
      <c r="C31" s="8">
        <v>38975804</v>
      </c>
      <c r="D31" s="8">
        <v>15492516</v>
      </c>
      <c r="E31" s="11">
        <v>13518287</v>
      </c>
      <c r="F31" s="13">
        <v>20891306</v>
      </c>
      <c r="G31" s="8">
        <v>0</v>
      </c>
      <c r="H31" s="11">
        <v>17469838</v>
      </c>
      <c r="I31" s="15">
        <v>15211545</v>
      </c>
      <c r="J31" s="13">
        <v>10839168</v>
      </c>
      <c r="K31" s="8">
        <v>11457000</v>
      </c>
      <c r="L31" s="11">
        <v>12098592</v>
      </c>
    </row>
    <row r="32" spans="1:12" ht="13.5">
      <c r="A32" s="35" t="s">
        <v>47</v>
      </c>
      <c r="B32" s="34"/>
      <c r="C32" s="8">
        <v>10588004</v>
      </c>
      <c r="D32" s="8">
        <v>13643205</v>
      </c>
      <c r="E32" s="11">
        <v>17236655</v>
      </c>
      <c r="F32" s="12">
        <v>24972219</v>
      </c>
      <c r="G32" s="8">
        <v>33547</v>
      </c>
      <c r="H32" s="14">
        <v>48551951</v>
      </c>
      <c r="I32" s="15">
        <v>8588284</v>
      </c>
      <c r="J32" s="13">
        <v>42304284</v>
      </c>
      <c r="K32" s="8">
        <v>44795166</v>
      </c>
      <c r="L32" s="11">
        <v>47294672</v>
      </c>
    </row>
    <row r="33" spans="1:12" ht="13.5">
      <c r="A33" s="35" t="s">
        <v>48</v>
      </c>
      <c r="B33" s="34"/>
      <c r="C33" s="8">
        <v>1924729</v>
      </c>
      <c r="D33" s="8">
        <v>2402570</v>
      </c>
      <c r="E33" s="11">
        <v>4087995</v>
      </c>
      <c r="F33" s="13">
        <v>0</v>
      </c>
      <c r="G33" s="8">
        <v>4862179</v>
      </c>
      <c r="H33" s="11">
        <v>3271871</v>
      </c>
      <c r="I33" s="15">
        <v>2253913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23826329</v>
      </c>
      <c r="D34" s="8">
        <v>34910843</v>
      </c>
      <c r="E34" s="11">
        <v>55971652</v>
      </c>
      <c r="F34" s="12">
        <v>69151005</v>
      </c>
      <c r="G34" s="8">
        <v>103654387</v>
      </c>
      <c r="H34" s="11">
        <v>24844918</v>
      </c>
      <c r="I34" s="15">
        <v>65219975</v>
      </c>
      <c r="J34" s="13">
        <v>56454324</v>
      </c>
      <c r="K34" s="8">
        <v>59696530</v>
      </c>
      <c r="L34" s="11">
        <v>62929836</v>
      </c>
    </row>
    <row r="35" spans="1:12" ht="13.5">
      <c r="A35" s="33" t="s">
        <v>51</v>
      </c>
      <c r="B35" s="41"/>
      <c r="C35" s="8">
        <v>525392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440847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313912382</v>
      </c>
      <c r="D36" s="45">
        <f aca="true" t="shared" si="1" ref="D36:L36">SUM(D25:D35)</f>
        <v>750568505</v>
      </c>
      <c r="E36" s="46">
        <f t="shared" si="1"/>
        <v>783779708</v>
      </c>
      <c r="F36" s="47">
        <f t="shared" si="1"/>
        <v>528998501</v>
      </c>
      <c r="G36" s="45">
        <f t="shared" si="1"/>
        <v>464839712</v>
      </c>
      <c r="H36" s="46">
        <f t="shared" si="1"/>
        <v>359838303</v>
      </c>
      <c r="I36" s="49">
        <f t="shared" si="1"/>
        <v>829505469</v>
      </c>
      <c r="J36" s="50">
        <f t="shared" si="1"/>
        <v>459602717</v>
      </c>
      <c r="K36" s="45">
        <f t="shared" si="1"/>
        <v>494097773</v>
      </c>
      <c r="L36" s="46">
        <f t="shared" si="1"/>
        <v>530819890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-45489468</v>
      </c>
      <c r="D38" s="61">
        <f aca="true" t="shared" si="2" ref="D38:L38">+D22-D36</f>
        <v>-60285988</v>
      </c>
      <c r="E38" s="62">
        <f t="shared" si="2"/>
        <v>-113913479</v>
      </c>
      <c r="F38" s="63">
        <f t="shared" si="2"/>
        <v>95092281</v>
      </c>
      <c r="G38" s="61">
        <f t="shared" si="2"/>
        <v>-54619791</v>
      </c>
      <c r="H38" s="62">
        <f t="shared" si="2"/>
        <v>330564983</v>
      </c>
      <c r="I38" s="64">
        <f t="shared" si="2"/>
        <v>-131707587</v>
      </c>
      <c r="J38" s="65">
        <f t="shared" si="2"/>
        <v>-99207838</v>
      </c>
      <c r="K38" s="61">
        <f t="shared" si="2"/>
        <v>-110216520</v>
      </c>
      <c r="L38" s="62">
        <f t="shared" si="2"/>
        <v>-122097500</v>
      </c>
    </row>
    <row r="39" spans="1:12" ht="13.5">
      <c r="A39" s="33" t="s">
        <v>54</v>
      </c>
      <c r="B39" s="41"/>
      <c r="C39" s="8">
        <v>31328725</v>
      </c>
      <c r="D39" s="8">
        <v>22446598</v>
      </c>
      <c r="E39" s="11">
        <v>16344735</v>
      </c>
      <c r="F39" s="13">
        <v>45103000</v>
      </c>
      <c r="G39" s="8">
        <v>48992603</v>
      </c>
      <c r="H39" s="11">
        <v>6188957</v>
      </c>
      <c r="I39" s="15">
        <v>18667819</v>
      </c>
      <c r="J39" s="13">
        <v>48932000</v>
      </c>
      <c r="K39" s="8">
        <v>79915000</v>
      </c>
      <c r="L39" s="11">
        <v>148618000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31199640</v>
      </c>
      <c r="D41" s="8">
        <v>6408237</v>
      </c>
      <c r="E41" s="11">
        <v>927801</v>
      </c>
      <c r="F41" s="67">
        <v>53648745</v>
      </c>
      <c r="G41" s="68">
        <v>1517182</v>
      </c>
      <c r="H41" s="69">
        <v>-2102157</v>
      </c>
      <c r="I41" s="15">
        <v>45954082</v>
      </c>
      <c r="J41" s="70">
        <v>67500000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17038897</v>
      </c>
      <c r="D42" s="72">
        <f aca="true" t="shared" si="3" ref="D42:L42">SUM(D38:D41)</f>
        <v>-31431153</v>
      </c>
      <c r="E42" s="73">
        <f t="shared" si="3"/>
        <v>-96640943</v>
      </c>
      <c r="F42" s="74">
        <f t="shared" si="3"/>
        <v>193844026</v>
      </c>
      <c r="G42" s="72">
        <f t="shared" si="3"/>
        <v>-4110006</v>
      </c>
      <c r="H42" s="73">
        <f t="shared" si="3"/>
        <v>334651783</v>
      </c>
      <c r="I42" s="75">
        <f t="shared" si="3"/>
        <v>-67085686</v>
      </c>
      <c r="J42" s="76">
        <f t="shared" si="3"/>
        <v>17224162</v>
      </c>
      <c r="K42" s="72">
        <f t="shared" si="3"/>
        <v>-30301520</v>
      </c>
      <c r="L42" s="73">
        <f t="shared" si="3"/>
        <v>26520500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17038897</v>
      </c>
      <c r="D44" s="82">
        <f aca="true" t="shared" si="4" ref="D44:L44">+D42-D43</f>
        <v>-31431153</v>
      </c>
      <c r="E44" s="83">
        <f t="shared" si="4"/>
        <v>-96640943</v>
      </c>
      <c r="F44" s="84">
        <f t="shared" si="4"/>
        <v>193844026</v>
      </c>
      <c r="G44" s="82">
        <f t="shared" si="4"/>
        <v>-4110006</v>
      </c>
      <c r="H44" s="83">
        <f t="shared" si="4"/>
        <v>334651783</v>
      </c>
      <c r="I44" s="85">
        <f t="shared" si="4"/>
        <v>-67085686</v>
      </c>
      <c r="J44" s="86">
        <f t="shared" si="4"/>
        <v>17224162</v>
      </c>
      <c r="K44" s="82">
        <f t="shared" si="4"/>
        <v>-30301520</v>
      </c>
      <c r="L44" s="83">
        <f t="shared" si="4"/>
        <v>26520500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17038897</v>
      </c>
      <c r="D46" s="72">
        <f aca="true" t="shared" si="5" ref="D46:L46">SUM(D44:D45)</f>
        <v>-31431153</v>
      </c>
      <c r="E46" s="73">
        <f t="shared" si="5"/>
        <v>-96640943</v>
      </c>
      <c r="F46" s="74">
        <f t="shared" si="5"/>
        <v>193844026</v>
      </c>
      <c r="G46" s="72">
        <f t="shared" si="5"/>
        <v>-4110006</v>
      </c>
      <c r="H46" s="73">
        <f t="shared" si="5"/>
        <v>334651783</v>
      </c>
      <c r="I46" s="75">
        <f t="shared" si="5"/>
        <v>-67085686</v>
      </c>
      <c r="J46" s="76">
        <f t="shared" si="5"/>
        <v>17224162</v>
      </c>
      <c r="K46" s="72">
        <f t="shared" si="5"/>
        <v>-30301520</v>
      </c>
      <c r="L46" s="73">
        <f t="shared" si="5"/>
        <v>26520500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17038897</v>
      </c>
      <c r="D48" s="92">
        <f aca="true" t="shared" si="6" ref="D48:L48">SUM(D46:D47)</f>
        <v>-31431153</v>
      </c>
      <c r="E48" s="93">
        <f t="shared" si="6"/>
        <v>-96640943</v>
      </c>
      <c r="F48" s="94">
        <f t="shared" si="6"/>
        <v>193844026</v>
      </c>
      <c r="G48" s="92">
        <f t="shared" si="6"/>
        <v>-4110006</v>
      </c>
      <c r="H48" s="95">
        <f t="shared" si="6"/>
        <v>334651783</v>
      </c>
      <c r="I48" s="96">
        <f t="shared" si="6"/>
        <v>-67085686</v>
      </c>
      <c r="J48" s="97">
        <f t="shared" si="6"/>
        <v>17224162</v>
      </c>
      <c r="K48" s="92">
        <f t="shared" si="6"/>
        <v>-30301520</v>
      </c>
      <c r="L48" s="98">
        <f t="shared" si="6"/>
        <v>26520500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64000</v>
      </c>
      <c r="D12" s="8">
        <v>71999</v>
      </c>
      <c r="E12" s="11">
        <v>85386</v>
      </c>
      <c r="F12" s="13">
        <v>93500</v>
      </c>
      <c r="G12" s="8">
        <v>94000</v>
      </c>
      <c r="H12" s="11">
        <v>30107</v>
      </c>
      <c r="I12" s="15">
        <v>89515</v>
      </c>
      <c r="J12" s="13">
        <v>106000</v>
      </c>
      <c r="K12" s="8">
        <v>116453</v>
      </c>
      <c r="L12" s="11">
        <v>128098</v>
      </c>
    </row>
    <row r="13" spans="1:12" ht="13.5">
      <c r="A13" s="33" t="s">
        <v>27</v>
      </c>
      <c r="B13" s="41"/>
      <c r="C13" s="8">
        <v>2789000</v>
      </c>
      <c r="D13" s="8">
        <v>2718000</v>
      </c>
      <c r="E13" s="11">
        <v>1252900</v>
      </c>
      <c r="F13" s="13">
        <v>1458500</v>
      </c>
      <c r="G13" s="8">
        <v>459000</v>
      </c>
      <c r="H13" s="11">
        <v>6809688</v>
      </c>
      <c r="I13" s="15">
        <v>268754</v>
      </c>
      <c r="J13" s="13">
        <v>203000</v>
      </c>
      <c r="K13" s="8">
        <v>215000</v>
      </c>
      <c r="L13" s="11">
        <v>227446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998938</v>
      </c>
      <c r="F14" s="13">
        <v>0</v>
      </c>
      <c r="G14" s="8">
        <v>900000</v>
      </c>
      <c r="H14" s="11">
        <v>2253901</v>
      </c>
      <c r="I14" s="15">
        <v>1539751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-16499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67304800</v>
      </c>
      <c r="D19" s="8">
        <v>71073000</v>
      </c>
      <c r="E19" s="11">
        <v>77436889</v>
      </c>
      <c r="F19" s="13">
        <v>74449000</v>
      </c>
      <c r="G19" s="8">
        <v>68186813</v>
      </c>
      <c r="H19" s="11">
        <v>75045586</v>
      </c>
      <c r="I19" s="15">
        <v>74824073</v>
      </c>
      <c r="J19" s="13">
        <v>80278000</v>
      </c>
      <c r="K19" s="8">
        <v>92142977</v>
      </c>
      <c r="L19" s="11">
        <v>95816000</v>
      </c>
    </row>
    <row r="20" spans="1:12" ht="13.5">
      <c r="A20" s="33" t="s">
        <v>34</v>
      </c>
      <c r="B20" s="41" t="s">
        <v>19</v>
      </c>
      <c r="C20" s="8">
        <v>6005000</v>
      </c>
      <c r="D20" s="8">
        <v>5889344</v>
      </c>
      <c r="E20" s="36">
        <v>6750000</v>
      </c>
      <c r="F20" s="37">
        <v>5005844</v>
      </c>
      <c r="G20" s="38">
        <v>7316892</v>
      </c>
      <c r="H20" s="36">
        <v>739729</v>
      </c>
      <c r="I20" s="39">
        <v>7932211</v>
      </c>
      <c r="J20" s="40">
        <v>1787134</v>
      </c>
      <c r="K20" s="38">
        <v>1892575</v>
      </c>
      <c r="L20" s="36">
        <v>2002344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76162800</v>
      </c>
      <c r="D22" s="45">
        <f aca="true" t="shared" si="0" ref="D22:L22">SUM(D5:D21)</f>
        <v>79752343</v>
      </c>
      <c r="E22" s="46">
        <f t="shared" si="0"/>
        <v>86524113</v>
      </c>
      <c r="F22" s="47">
        <f t="shared" si="0"/>
        <v>81006844</v>
      </c>
      <c r="G22" s="45">
        <f t="shared" si="0"/>
        <v>76956705</v>
      </c>
      <c r="H22" s="48">
        <f t="shared" si="0"/>
        <v>84862512</v>
      </c>
      <c r="I22" s="49">
        <f t="shared" si="0"/>
        <v>84654304</v>
      </c>
      <c r="J22" s="50">
        <f t="shared" si="0"/>
        <v>82374134</v>
      </c>
      <c r="K22" s="45">
        <f t="shared" si="0"/>
        <v>94367005</v>
      </c>
      <c r="L22" s="46">
        <f t="shared" si="0"/>
        <v>98173888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50554734</v>
      </c>
      <c r="D25" s="8">
        <v>54099999</v>
      </c>
      <c r="E25" s="11">
        <v>54557000</v>
      </c>
      <c r="F25" s="12">
        <v>59594699</v>
      </c>
      <c r="G25" s="8">
        <v>56208531</v>
      </c>
      <c r="H25" s="14">
        <v>51301812</v>
      </c>
      <c r="I25" s="15">
        <v>49723699</v>
      </c>
      <c r="J25" s="13">
        <v>55927566</v>
      </c>
      <c r="K25" s="8">
        <v>59443989</v>
      </c>
      <c r="L25" s="11">
        <v>62846415</v>
      </c>
    </row>
    <row r="26" spans="1:12" ht="13.5">
      <c r="A26" s="35" t="s">
        <v>39</v>
      </c>
      <c r="B26" s="34"/>
      <c r="C26" s="8">
        <v>3903000</v>
      </c>
      <c r="D26" s="8">
        <v>4273000</v>
      </c>
      <c r="E26" s="11">
        <v>4542258</v>
      </c>
      <c r="F26" s="13">
        <v>4674812</v>
      </c>
      <c r="G26" s="8">
        <v>4273880</v>
      </c>
      <c r="H26" s="11">
        <v>4272630</v>
      </c>
      <c r="I26" s="15">
        <v>4014028</v>
      </c>
      <c r="J26" s="13">
        <v>3736777</v>
      </c>
      <c r="K26" s="8">
        <v>3957247</v>
      </c>
      <c r="L26" s="11">
        <v>4186768</v>
      </c>
    </row>
    <row r="27" spans="1:12" ht="13.5">
      <c r="A27" s="35" t="s">
        <v>40</v>
      </c>
      <c r="B27" s="34" t="s">
        <v>41</v>
      </c>
      <c r="C27" s="8">
        <v>5607</v>
      </c>
      <c r="D27" s="8">
        <v>249861</v>
      </c>
      <c r="E27" s="11">
        <v>168593</v>
      </c>
      <c r="F27" s="13">
        <v>0</v>
      </c>
      <c r="G27" s="8">
        <v>0</v>
      </c>
      <c r="H27" s="11">
        <v>0</v>
      </c>
      <c r="I27" s="15">
        <v>920467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1848000</v>
      </c>
      <c r="D28" s="8">
        <v>2357170</v>
      </c>
      <c r="E28" s="11">
        <v>3512600</v>
      </c>
      <c r="F28" s="12">
        <v>2321000</v>
      </c>
      <c r="G28" s="8">
        <v>2321000</v>
      </c>
      <c r="H28" s="14">
        <v>106711</v>
      </c>
      <c r="I28" s="15">
        <v>3199805</v>
      </c>
      <c r="J28" s="13">
        <v>927000</v>
      </c>
      <c r="K28" s="8">
        <v>981693</v>
      </c>
      <c r="L28" s="11">
        <v>1038631</v>
      </c>
    </row>
    <row r="29" spans="1:12" ht="13.5">
      <c r="A29" s="35" t="s">
        <v>43</v>
      </c>
      <c r="B29" s="34"/>
      <c r="C29" s="8">
        <v>2116000</v>
      </c>
      <c r="D29" s="8">
        <v>799000</v>
      </c>
      <c r="E29" s="11">
        <v>786775</v>
      </c>
      <c r="F29" s="13">
        <v>307000</v>
      </c>
      <c r="G29" s="8">
        <v>307000</v>
      </c>
      <c r="H29" s="11">
        <v>0</v>
      </c>
      <c r="I29" s="15">
        <v>706318</v>
      </c>
      <c r="J29" s="13">
        <v>430000</v>
      </c>
      <c r="K29" s="8">
        <v>455370</v>
      </c>
      <c r="L29" s="11">
        <v>481781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628599</v>
      </c>
      <c r="F31" s="13">
        <v>0</v>
      </c>
      <c r="G31" s="8">
        <v>0</v>
      </c>
      <c r="H31" s="11">
        <v>0</v>
      </c>
      <c r="I31" s="15">
        <v>199165</v>
      </c>
      <c r="J31" s="13">
        <v>1496000</v>
      </c>
      <c r="K31" s="8">
        <v>1235000</v>
      </c>
      <c r="L31" s="11">
        <v>1294979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7124188</v>
      </c>
      <c r="G32" s="8">
        <v>7308189</v>
      </c>
      <c r="H32" s="14">
        <v>2390865</v>
      </c>
      <c r="I32" s="15">
        <v>0</v>
      </c>
      <c r="J32" s="13">
        <v>7363000</v>
      </c>
      <c r="K32" s="8">
        <v>7797000</v>
      </c>
      <c r="L32" s="11">
        <v>8249168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3083000</v>
      </c>
      <c r="G33" s="8">
        <v>3393777</v>
      </c>
      <c r="H33" s="11">
        <v>6453515</v>
      </c>
      <c r="I33" s="15">
        <v>0</v>
      </c>
      <c r="J33" s="13">
        <v>400000</v>
      </c>
      <c r="K33" s="8">
        <v>423600</v>
      </c>
      <c r="L33" s="11">
        <v>448170</v>
      </c>
    </row>
    <row r="34" spans="1:12" ht="13.5">
      <c r="A34" s="35" t="s">
        <v>49</v>
      </c>
      <c r="B34" s="34" t="s">
        <v>50</v>
      </c>
      <c r="C34" s="8">
        <v>24456000</v>
      </c>
      <c r="D34" s="8">
        <v>29253538</v>
      </c>
      <c r="E34" s="11">
        <v>38582000</v>
      </c>
      <c r="F34" s="12">
        <v>19623580</v>
      </c>
      <c r="G34" s="8">
        <v>18603777</v>
      </c>
      <c r="H34" s="11">
        <v>17372889</v>
      </c>
      <c r="I34" s="15">
        <v>24857796</v>
      </c>
      <c r="J34" s="13">
        <v>11148000</v>
      </c>
      <c r="K34" s="8">
        <v>11312000</v>
      </c>
      <c r="L34" s="11">
        <v>12036707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252931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82883341</v>
      </c>
      <c r="D36" s="45">
        <f aca="true" t="shared" si="1" ref="D36:L36">SUM(D25:D35)</f>
        <v>91032568</v>
      </c>
      <c r="E36" s="46">
        <f t="shared" si="1"/>
        <v>102777825</v>
      </c>
      <c r="F36" s="47">
        <f t="shared" si="1"/>
        <v>96728279</v>
      </c>
      <c r="G36" s="45">
        <f t="shared" si="1"/>
        <v>92416154</v>
      </c>
      <c r="H36" s="46">
        <f t="shared" si="1"/>
        <v>81898422</v>
      </c>
      <c r="I36" s="49">
        <f t="shared" si="1"/>
        <v>83874209</v>
      </c>
      <c r="J36" s="50">
        <f t="shared" si="1"/>
        <v>81428343</v>
      </c>
      <c r="K36" s="45">
        <f t="shared" si="1"/>
        <v>85605899</v>
      </c>
      <c r="L36" s="46">
        <f t="shared" si="1"/>
        <v>90582619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-6720541</v>
      </c>
      <c r="D38" s="61">
        <f aca="true" t="shared" si="2" ref="D38:L38">+D22-D36</f>
        <v>-11280225</v>
      </c>
      <c r="E38" s="62">
        <f t="shared" si="2"/>
        <v>-16253712</v>
      </c>
      <c r="F38" s="63">
        <f t="shared" si="2"/>
        <v>-15721435</v>
      </c>
      <c r="G38" s="61">
        <f t="shared" si="2"/>
        <v>-15459449</v>
      </c>
      <c r="H38" s="62">
        <f t="shared" si="2"/>
        <v>2964090</v>
      </c>
      <c r="I38" s="64">
        <f t="shared" si="2"/>
        <v>780095</v>
      </c>
      <c r="J38" s="65">
        <f t="shared" si="2"/>
        <v>945791</v>
      </c>
      <c r="K38" s="61">
        <f t="shared" si="2"/>
        <v>8761106</v>
      </c>
      <c r="L38" s="62">
        <f t="shared" si="2"/>
        <v>7591269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0</v>
      </c>
      <c r="G39" s="8">
        <v>0</v>
      </c>
      <c r="H39" s="11">
        <v>768981</v>
      </c>
      <c r="I39" s="15">
        <v>0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-411000</v>
      </c>
      <c r="D41" s="8">
        <v>-965000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-7131541</v>
      </c>
      <c r="D42" s="72">
        <f aca="true" t="shared" si="3" ref="D42:L42">SUM(D38:D41)</f>
        <v>-12245225</v>
      </c>
      <c r="E42" s="73">
        <f t="shared" si="3"/>
        <v>-16253712</v>
      </c>
      <c r="F42" s="74">
        <f t="shared" si="3"/>
        <v>-15721435</v>
      </c>
      <c r="G42" s="72">
        <f t="shared" si="3"/>
        <v>-15459449</v>
      </c>
      <c r="H42" s="73">
        <f t="shared" si="3"/>
        <v>3733071</v>
      </c>
      <c r="I42" s="75">
        <f t="shared" si="3"/>
        <v>780095</v>
      </c>
      <c r="J42" s="76">
        <f t="shared" si="3"/>
        <v>945791</v>
      </c>
      <c r="K42" s="72">
        <f t="shared" si="3"/>
        <v>8761106</v>
      </c>
      <c r="L42" s="73">
        <f t="shared" si="3"/>
        <v>7591269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-7131541</v>
      </c>
      <c r="D44" s="82">
        <f aca="true" t="shared" si="4" ref="D44:L44">+D42-D43</f>
        <v>-12245225</v>
      </c>
      <c r="E44" s="83">
        <f t="shared" si="4"/>
        <v>-16253712</v>
      </c>
      <c r="F44" s="84">
        <f t="shared" si="4"/>
        <v>-15721435</v>
      </c>
      <c r="G44" s="82">
        <f t="shared" si="4"/>
        <v>-15459449</v>
      </c>
      <c r="H44" s="83">
        <f t="shared" si="4"/>
        <v>3733071</v>
      </c>
      <c r="I44" s="85">
        <f t="shared" si="4"/>
        <v>780095</v>
      </c>
      <c r="J44" s="86">
        <f t="shared" si="4"/>
        <v>945791</v>
      </c>
      <c r="K44" s="82">
        <f t="shared" si="4"/>
        <v>8761106</v>
      </c>
      <c r="L44" s="83">
        <f t="shared" si="4"/>
        <v>7591269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-7131541</v>
      </c>
      <c r="D46" s="72">
        <f aca="true" t="shared" si="5" ref="D46:L46">SUM(D44:D45)</f>
        <v>-12245225</v>
      </c>
      <c r="E46" s="73">
        <f t="shared" si="5"/>
        <v>-16253712</v>
      </c>
      <c r="F46" s="74">
        <f t="shared" si="5"/>
        <v>-15721435</v>
      </c>
      <c r="G46" s="72">
        <f t="shared" si="5"/>
        <v>-15459449</v>
      </c>
      <c r="H46" s="73">
        <f t="shared" si="5"/>
        <v>3733071</v>
      </c>
      <c r="I46" s="75">
        <f t="shared" si="5"/>
        <v>780095</v>
      </c>
      <c r="J46" s="76">
        <f t="shared" si="5"/>
        <v>945791</v>
      </c>
      <c r="K46" s="72">
        <f t="shared" si="5"/>
        <v>8761106</v>
      </c>
      <c r="L46" s="73">
        <f t="shared" si="5"/>
        <v>7591269</v>
      </c>
    </row>
    <row r="47" spans="1:12" ht="13.5">
      <c r="A47" s="88" t="s">
        <v>63</v>
      </c>
      <c r="B47" s="41" t="s">
        <v>64</v>
      </c>
      <c r="C47" s="66">
        <v>1971000</v>
      </c>
      <c r="D47" s="66">
        <v>1235000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-5160541</v>
      </c>
      <c r="D48" s="92">
        <f aca="true" t="shared" si="6" ref="D48:L48">SUM(D46:D47)</f>
        <v>-11010225</v>
      </c>
      <c r="E48" s="93">
        <f t="shared" si="6"/>
        <v>-16253712</v>
      </c>
      <c r="F48" s="94">
        <f t="shared" si="6"/>
        <v>-15721435</v>
      </c>
      <c r="G48" s="92">
        <f t="shared" si="6"/>
        <v>-15459449</v>
      </c>
      <c r="H48" s="95">
        <f t="shared" si="6"/>
        <v>3733071</v>
      </c>
      <c r="I48" s="96">
        <f t="shared" si="6"/>
        <v>780095</v>
      </c>
      <c r="J48" s="97">
        <f t="shared" si="6"/>
        <v>945791</v>
      </c>
      <c r="K48" s="92">
        <f t="shared" si="6"/>
        <v>8761106</v>
      </c>
      <c r="L48" s="98">
        <f t="shared" si="6"/>
        <v>7591269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6468809</v>
      </c>
      <c r="D5" s="8">
        <v>7792078</v>
      </c>
      <c r="E5" s="9">
        <v>9125817</v>
      </c>
      <c r="F5" s="10">
        <v>9841641</v>
      </c>
      <c r="G5" s="8">
        <v>9951508</v>
      </c>
      <c r="H5" s="11">
        <v>10042271</v>
      </c>
      <c r="I5" s="12">
        <v>8479625</v>
      </c>
      <c r="J5" s="10">
        <v>11770689</v>
      </c>
      <c r="K5" s="8">
        <v>12441618</v>
      </c>
      <c r="L5" s="11">
        <v>13138348</v>
      </c>
    </row>
    <row r="6" spans="1:12" ht="13.5">
      <c r="A6" s="33" t="s">
        <v>20</v>
      </c>
      <c r="B6" s="34"/>
      <c r="C6" s="8">
        <v>757704</v>
      </c>
      <c r="D6" s="8">
        <v>982887</v>
      </c>
      <c r="E6" s="11">
        <v>1170080</v>
      </c>
      <c r="F6" s="13">
        <v>1149492</v>
      </c>
      <c r="G6" s="8">
        <v>1149492</v>
      </c>
      <c r="H6" s="11">
        <v>1362220</v>
      </c>
      <c r="I6" s="14">
        <v>1471266</v>
      </c>
      <c r="J6" s="13">
        <v>1223060</v>
      </c>
      <c r="K6" s="8">
        <v>1292774</v>
      </c>
      <c r="L6" s="11">
        <v>1365170</v>
      </c>
    </row>
    <row r="7" spans="1:12" ht="13.5">
      <c r="A7" s="35" t="s">
        <v>21</v>
      </c>
      <c r="B7" s="34" t="s">
        <v>19</v>
      </c>
      <c r="C7" s="8">
        <v>7928736</v>
      </c>
      <c r="D7" s="8">
        <v>8361326</v>
      </c>
      <c r="E7" s="11">
        <v>9548149</v>
      </c>
      <c r="F7" s="13">
        <v>12285047</v>
      </c>
      <c r="G7" s="8">
        <v>12285048</v>
      </c>
      <c r="H7" s="11">
        <v>10128270</v>
      </c>
      <c r="I7" s="14">
        <v>10207446</v>
      </c>
      <c r="J7" s="13">
        <v>11805066</v>
      </c>
      <c r="K7" s="8">
        <v>12236820</v>
      </c>
      <c r="L7" s="11">
        <v>12466423</v>
      </c>
    </row>
    <row r="8" spans="1:12" ht="13.5">
      <c r="A8" s="35" t="s">
        <v>22</v>
      </c>
      <c r="B8" s="34" t="s">
        <v>19</v>
      </c>
      <c r="C8" s="8">
        <v>5366852</v>
      </c>
      <c r="D8" s="8">
        <v>5973756</v>
      </c>
      <c r="E8" s="11">
        <v>5834075</v>
      </c>
      <c r="F8" s="13">
        <v>5831974</v>
      </c>
      <c r="G8" s="8">
        <v>5831974</v>
      </c>
      <c r="H8" s="11">
        <v>4726580</v>
      </c>
      <c r="I8" s="15">
        <v>5411538</v>
      </c>
      <c r="J8" s="13">
        <v>7720031</v>
      </c>
      <c r="K8" s="8">
        <v>8147366</v>
      </c>
      <c r="L8" s="11">
        <v>8604320</v>
      </c>
    </row>
    <row r="9" spans="1:12" ht="13.5">
      <c r="A9" s="35" t="s">
        <v>23</v>
      </c>
      <c r="B9" s="34" t="s">
        <v>19</v>
      </c>
      <c r="C9" s="8">
        <v>2188490</v>
      </c>
      <c r="D9" s="8">
        <v>2847083</v>
      </c>
      <c r="E9" s="11">
        <v>2680594</v>
      </c>
      <c r="F9" s="13">
        <v>3406247</v>
      </c>
      <c r="G9" s="8">
        <v>3406247</v>
      </c>
      <c r="H9" s="11">
        <v>3618553</v>
      </c>
      <c r="I9" s="15">
        <v>3863760</v>
      </c>
      <c r="J9" s="13">
        <v>3889190</v>
      </c>
      <c r="K9" s="8">
        <v>3863459</v>
      </c>
      <c r="L9" s="11">
        <v>3859668</v>
      </c>
    </row>
    <row r="10" spans="1:12" ht="13.5">
      <c r="A10" s="35" t="s">
        <v>24</v>
      </c>
      <c r="B10" s="34" t="s">
        <v>19</v>
      </c>
      <c r="C10" s="8">
        <v>2131498</v>
      </c>
      <c r="D10" s="8">
        <v>2915629</v>
      </c>
      <c r="E10" s="36">
        <v>3085627</v>
      </c>
      <c r="F10" s="37">
        <v>3855379</v>
      </c>
      <c r="G10" s="38">
        <v>3855379</v>
      </c>
      <c r="H10" s="36">
        <v>2898114</v>
      </c>
      <c r="I10" s="39">
        <v>3155777</v>
      </c>
      <c r="J10" s="40">
        <v>4622673</v>
      </c>
      <c r="K10" s="38">
        <v>4856536</v>
      </c>
      <c r="L10" s="36">
        <v>5108506</v>
      </c>
    </row>
    <row r="11" spans="1:12" ht="13.5">
      <c r="A11" s="35" t="s">
        <v>25</v>
      </c>
      <c r="B11" s="41"/>
      <c r="C11" s="8">
        <v>0</v>
      </c>
      <c r="D11" s="8">
        <v>-348188</v>
      </c>
      <c r="E11" s="11">
        <v>0</v>
      </c>
      <c r="F11" s="13">
        <v>0</v>
      </c>
      <c r="G11" s="8">
        <v>0</v>
      </c>
      <c r="H11" s="11">
        <v>10779</v>
      </c>
      <c r="I11" s="15">
        <v>-412360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1914301</v>
      </c>
      <c r="D12" s="8">
        <v>1785275</v>
      </c>
      <c r="E12" s="11">
        <v>1720520</v>
      </c>
      <c r="F12" s="13">
        <v>2430956</v>
      </c>
      <c r="G12" s="8">
        <v>2430956</v>
      </c>
      <c r="H12" s="11">
        <v>1792243</v>
      </c>
      <c r="I12" s="15">
        <v>1946956</v>
      </c>
      <c r="J12" s="13">
        <v>1431249</v>
      </c>
      <c r="K12" s="8">
        <v>1504242</v>
      </c>
      <c r="L12" s="11">
        <v>1582822</v>
      </c>
    </row>
    <row r="13" spans="1:12" ht="13.5">
      <c r="A13" s="33" t="s">
        <v>27</v>
      </c>
      <c r="B13" s="41"/>
      <c r="C13" s="8">
        <v>359693</v>
      </c>
      <c r="D13" s="8">
        <v>325454</v>
      </c>
      <c r="E13" s="11">
        <v>390007</v>
      </c>
      <c r="F13" s="13">
        <v>424213</v>
      </c>
      <c r="G13" s="8">
        <v>424213</v>
      </c>
      <c r="H13" s="11">
        <v>115647</v>
      </c>
      <c r="I13" s="15">
        <v>186692</v>
      </c>
      <c r="J13" s="13">
        <v>429643</v>
      </c>
      <c r="K13" s="8">
        <v>426117</v>
      </c>
      <c r="L13" s="11">
        <v>425051</v>
      </c>
    </row>
    <row r="14" spans="1:12" ht="13.5">
      <c r="A14" s="33" t="s">
        <v>28</v>
      </c>
      <c r="B14" s="41"/>
      <c r="C14" s="8">
        <v>1735139</v>
      </c>
      <c r="D14" s="8">
        <v>1840208</v>
      </c>
      <c r="E14" s="11">
        <v>2371571</v>
      </c>
      <c r="F14" s="13">
        <v>1825680</v>
      </c>
      <c r="G14" s="8">
        <v>1825340</v>
      </c>
      <c r="H14" s="11">
        <v>2694137</v>
      </c>
      <c r="I14" s="15">
        <v>2715278</v>
      </c>
      <c r="J14" s="13">
        <v>1941800</v>
      </c>
      <c r="K14" s="8">
        <v>1929025</v>
      </c>
      <c r="L14" s="11">
        <v>1927200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8347</v>
      </c>
      <c r="D16" s="8">
        <v>9419</v>
      </c>
      <c r="E16" s="11">
        <v>23105</v>
      </c>
      <c r="F16" s="13">
        <v>7313</v>
      </c>
      <c r="G16" s="8">
        <v>7313</v>
      </c>
      <c r="H16" s="11">
        <v>124262</v>
      </c>
      <c r="I16" s="15">
        <v>113062</v>
      </c>
      <c r="J16" s="13">
        <v>18775</v>
      </c>
      <c r="K16" s="8">
        <v>19030</v>
      </c>
      <c r="L16" s="11">
        <v>19370</v>
      </c>
    </row>
    <row r="17" spans="1:12" ht="13.5">
      <c r="A17" s="33" t="s">
        <v>31</v>
      </c>
      <c r="B17" s="41"/>
      <c r="C17" s="8">
        <v>27702</v>
      </c>
      <c r="D17" s="8">
        <v>65293</v>
      </c>
      <c r="E17" s="11">
        <v>154710</v>
      </c>
      <c r="F17" s="13">
        <v>130430</v>
      </c>
      <c r="G17" s="8">
        <v>130430</v>
      </c>
      <c r="H17" s="11">
        <v>80912</v>
      </c>
      <c r="I17" s="15">
        <v>301194</v>
      </c>
      <c r="J17" s="13">
        <v>95485</v>
      </c>
      <c r="K17" s="8">
        <v>94898</v>
      </c>
      <c r="L17" s="11">
        <v>94846</v>
      </c>
    </row>
    <row r="18" spans="1:12" ht="13.5">
      <c r="A18" s="35" t="s">
        <v>32</v>
      </c>
      <c r="B18" s="34"/>
      <c r="C18" s="8">
        <v>383514</v>
      </c>
      <c r="D18" s="8">
        <v>364532</v>
      </c>
      <c r="E18" s="11">
        <v>418257</v>
      </c>
      <c r="F18" s="13">
        <v>441459</v>
      </c>
      <c r="G18" s="8">
        <v>441459</v>
      </c>
      <c r="H18" s="11">
        <v>379145</v>
      </c>
      <c r="I18" s="15">
        <v>431377</v>
      </c>
      <c r="J18" s="13">
        <v>378474</v>
      </c>
      <c r="K18" s="8">
        <v>400047</v>
      </c>
      <c r="L18" s="11">
        <v>422449</v>
      </c>
    </row>
    <row r="19" spans="1:12" ht="13.5">
      <c r="A19" s="33" t="s">
        <v>33</v>
      </c>
      <c r="B19" s="41"/>
      <c r="C19" s="8">
        <v>18201094</v>
      </c>
      <c r="D19" s="8">
        <v>20680644</v>
      </c>
      <c r="E19" s="11">
        <v>18238941</v>
      </c>
      <c r="F19" s="13">
        <v>17551000</v>
      </c>
      <c r="G19" s="8">
        <v>17551000</v>
      </c>
      <c r="H19" s="11">
        <v>13523207</v>
      </c>
      <c r="I19" s="15">
        <v>18076646</v>
      </c>
      <c r="J19" s="13">
        <v>18104261</v>
      </c>
      <c r="K19" s="8">
        <v>18371260</v>
      </c>
      <c r="L19" s="11">
        <v>18989363</v>
      </c>
    </row>
    <row r="20" spans="1:12" ht="13.5">
      <c r="A20" s="33" t="s">
        <v>34</v>
      </c>
      <c r="B20" s="41" t="s">
        <v>19</v>
      </c>
      <c r="C20" s="8">
        <v>873094</v>
      </c>
      <c r="D20" s="8">
        <v>2940222</v>
      </c>
      <c r="E20" s="36">
        <v>570803</v>
      </c>
      <c r="F20" s="37">
        <v>1956812</v>
      </c>
      <c r="G20" s="38">
        <v>1958061</v>
      </c>
      <c r="H20" s="36">
        <v>1154831</v>
      </c>
      <c r="I20" s="39">
        <v>2898264</v>
      </c>
      <c r="J20" s="40">
        <v>2766872</v>
      </c>
      <c r="K20" s="38">
        <v>2767030</v>
      </c>
      <c r="L20" s="36">
        <v>2780680</v>
      </c>
    </row>
    <row r="21" spans="1:12" ht="13.5">
      <c r="A21" s="33" t="s">
        <v>35</v>
      </c>
      <c r="B21" s="41"/>
      <c r="C21" s="8">
        <v>109363</v>
      </c>
      <c r="D21" s="8">
        <v>0</v>
      </c>
      <c r="E21" s="11">
        <v>0</v>
      </c>
      <c r="F21" s="13">
        <v>3176600</v>
      </c>
      <c r="G21" s="8">
        <v>3176600</v>
      </c>
      <c r="H21" s="42">
        <v>150000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48454336</v>
      </c>
      <c r="D22" s="45">
        <f aca="true" t="shared" si="0" ref="D22:L22">SUM(D5:D21)</f>
        <v>56535618</v>
      </c>
      <c r="E22" s="46">
        <f t="shared" si="0"/>
        <v>55332256</v>
      </c>
      <c r="F22" s="47">
        <f t="shared" si="0"/>
        <v>64314243</v>
      </c>
      <c r="G22" s="45">
        <f t="shared" si="0"/>
        <v>64425020</v>
      </c>
      <c r="H22" s="48">
        <f t="shared" si="0"/>
        <v>52801171</v>
      </c>
      <c r="I22" s="49">
        <f t="shared" si="0"/>
        <v>58846521</v>
      </c>
      <c r="J22" s="50">
        <f t="shared" si="0"/>
        <v>66197268</v>
      </c>
      <c r="K22" s="45">
        <f t="shared" si="0"/>
        <v>68350222</v>
      </c>
      <c r="L22" s="46">
        <f t="shared" si="0"/>
        <v>70784216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17130782</v>
      </c>
      <c r="D25" s="8">
        <v>18833825</v>
      </c>
      <c r="E25" s="11">
        <v>21028626</v>
      </c>
      <c r="F25" s="12">
        <v>23448637</v>
      </c>
      <c r="G25" s="8">
        <v>24316072</v>
      </c>
      <c r="H25" s="14">
        <v>18944125</v>
      </c>
      <c r="I25" s="15">
        <v>24919348</v>
      </c>
      <c r="J25" s="13">
        <v>25017983</v>
      </c>
      <c r="K25" s="8">
        <v>26606235</v>
      </c>
      <c r="L25" s="11">
        <v>28280382</v>
      </c>
    </row>
    <row r="26" spans="1:12" ht="13.5">
      <c r="A26" s="35" t="s">
        <v>39</v>
      </c>
      <c r="B26" s="34"/>
      <c r="C26" s="8">
        <v>1970165</v>
      </c>
      <c r="D26" s="8">
        <v>1980471</v>
      </c>
      <c r="E26" s="11">
        <v>2219566</v>
      </c>
      <c r="F26" s="13">
        <v>2207338</v>
      </c>
      <c r="G26" s="8">
        <v>2759461</v>
      </c>
      <c r="H26" s="11">
        <v>1801133</v>
      </c>
      <c r="I26" s="15">
        <v>2119241</v>
      </c>
      <c r="J26" s="13">
        <v>2058041</v>
      </c>
      <c r="K26" s="8">
        <v>2195930</v>
      </c>
      <c r="L26" s="11">
        <v>2340861</v>
      </c>
    </row>
    <row r="27" spans="1:12" ht="13.5">
      <c r="A27" s="35" t="s">
        <v>40</v>
      </c>
      <c r="B27" s="34" t="s">
        <v>41</v>
      </c>
      <c r="C27" s="8">
        <v>4177689</v>
      </c>
      <c r="D27" s="8">
        <v>4423499</v>
      </c>
      <c r="E27" s="11">
        <v>6707442</v>
      </c>
      <c r="F27" s="13">
        <v>1786723</v>
      </c>
      <c r="G27" s="8">
        <v>1786723</v>
      </c>
      <c r="H27" s="11">
        <v>0</v>
      </c>
      <c r="I27" s="15">
        <v>6817852</v>
      </c>
      <c r="J27" s="13">
        <v>2125830</v>
      </c>
      <c r="K27" s="8">
        <v>2051998</v>
      </c>
      <c r="L27" s="11">
        <v>1436536</v>
      </c>
    </row>
    <row r="28" spans="1:12" ht="13.5">
      <c r="A28" s="35" t="s">
        <v>42</v>
      </c>
      <c r="B28" s="34" t="s">
        <v>19</v>
      </c>
      <c r="C28" s="8">
        <v>5401027</v>
      </c>
      <c r="D28" s="8">
        <v>4795697</v>
      </c>
      <c r="E28" s="11">
        <v>5701267</v>
      </c>
      <c r="F28" s="12">
        <v>6801056</v>
      </c>
      <c r="G28" s="8">
        <v>6801056</v>
      </c>
      <c r="H28" s="14">
        <v>0</v>
      </c>
      <c r="I28" s="15">
        <v>7581735</v>
      </c>
      <c r="J28" s="13">
        <v>5053528</v>
      </c>
      <c r="K28" s="8">
        <v>5053529</v>
      </c>
      <c r="L28" s="11">
        <v>5053529</v>
      </c>
    </row>
    <row r="29" spans="1:12" ht="13.5">
      <c r="A29" s="35" t="s">
        <v>43</v>
      </c>
      <c r="B29" s="34"/>
      <c r="C29" s="8">
        <v>1203841</v>
      </c>
      <c r="D29" s="8">
        <v>1148921</v>
      </c>
      <c r="E29" s="11">
        <v>1164156</v>
      </c>
      <c r="F29" s="13">
        <v>1508289</v>
      </c>
      <c r="G29" s="8">
        <v>1521595</v>
      </c>
      <c r="H29" s="11">
        <v>6464</v>
      </c>
      <c r="I29" s="15">
        <v>1658317</v>
      </c>
      <c r="J29" s="13">
        <v>1387126</v>
      </c>
      <c r="K29" s="8">
        <v>1466192</v>
      </c>
      <c r="L29" s="11">
        <v>1548298</v>
      </c>
    </row>
    <row r="30" spans="1:12" ht="13.5">
      <c r="A30" s="35" t="s">
        <v>44</v>
      </c>
      <c r="B30" s="34" t="s">
        <v>19</v>
      </c>
      <c r="C30" s="8">
        <v>9420897</v>
      </c>
      <c r="D30" s="8">
        <v>10421122</v>
      </c>
      <c r="E30" s="11">
        <v>12021117</v>
      </c>
      <c r="F30" s="12">
        <v>14278976</v>
      </c>
      <c r="G30" s="8">
        <v>13483018</v>
      </c>
      <c r="H30" s="14">
        <v>11733500</v>
      </c>
      <c r="I30" s="15">
        <v>12921312</v>
      </c>
      <c r="J30" s="13">
        <v>13581201</v>
      </c>
      <c r="K30" s="8">
        <v>13676401</v>
      </c>
      <c r="L30" s="11">
        <v>13773882</v>
      </c>
    </row>
    <row r="31" spans="1:12" ht="13.5">
      <c r="A31" s="35" t="s">
        <v>45</v>
      </c>
      <c r="B31" s="34" t="s">
        <v>46</v>
      </c>
      <c r="C31" s="8">
        <v>1300285</v>
      </c>
      <c r="D31" s="8">
        <v>0</v>
      </c>
      <c r="E31" s="11">
        <v>0</v>
      </c>
      <c r="F31" s="13">
        <v>0</v>
      </c>
      <c r="G31" s="8">
        <v>0</v>
      </c>
      <c r="H31" s="11">
        <v>36561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490946</v>
      </c>
      <c r="D32" s="8">
        <v>2029962</v>
      </c>
      <c r="E32" s="11">
        <v>1683430</v>
      </c>
      <c r="F32" s="12">
        <v>40207</v>
      </c>
      <c r="G32" s="8">
        <v>435735</v>
      </c>
      <c r="H32" s="14">
        <v>666306</v>
      </c>
      <c r="I32" s="15">
        <v>1806331</v>
      </c>
      <c r="J32" s="13">
        <v>5956571</v>
      </c>
      <c r="K32" s="8">
        <v>5913098</v>
      </c>
      <c r="L32" s="11">
        <v>6414698</v>
      </c>
    </row>
    <row r="33" spans="1:12" ht="13.5">
      <c r="A33" s="35" t="s">
        <v>48</v>
      </c>
      <c r="B33" s="34"/>
      <c r="C33" s="8">
        <v>5000</v>
      </c>
      <c r="D33" s="8">
        <v>0</v>
      </c>
      <c r="E33" s="11">
        <v>0</v>
      </c>
      <c r="F33" s="13">
        <v>3391358</v>
      </c>
      <c r="G33" s="8">
        <v>3391359</v>
      </c>
      <c r="H33" s="11">
        <v>3000922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15694147</v>
      </c>
      <c r="D34" s="8">
        <v>13552086</v>
      </c>
      <c r="E34" s="11">
        <v>12636522</v>
      </c>
      <c r="F34" s="12">
        <v>8986018</v>
      </c>
      <c r="G34" s="8">
        <v>9928911</v>
      </c>
      <c r="H34" s="11">
        <v>9455218</v>
      </c>
      <c r="I34" s="15">
        <v>13742814</v>
      </c>
      <c r="J34" s="13">
        <v>10209010</v>
      </c>
      <c r="K34" s="8">
        <v>10101287</v>
      </c>
      <c r="L34" s="11">
        <v>10687359</v>
      </c>
    </row>
    <row r="35" spans="1:12" ht="13.5">
      <c r="A35" s="33" t="s">
        <v>51</v>
      </c>
      <c r="B35" s="41"/>
      <c r="C35" s="8">
        <v>0</v>
      </c>
      <c r="D35" s="8">
        <v>47201</v>
      </c>
      <c r="E35" s="11">
        <v>112461</v>
      </c>
      <c r="F35" s="13">
        <v>0</v>
      </c>
      <c r="G35" s="8">
        <v>0</v>
      </c>
      <c r="H35" s="11">
        <v>0</v>
      </c>
      <c r="I35" s="15">
        <v>2760464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56794779</v>
      </c>
      <c r="D36" s="45">
        <f aca="true" t="shared" si="1" ref="D36:L36">SUM(D25:D35)</f>
        <v>57232784</v>
      </c>
      <c r="E36" s="46">
        <f t="shared" si="1"/>
        <v>63274587</v>
      </c>
      <c r="F36" s="47">
        <f t="shared" si="1"/>
        <v>62448602</v>
      </c>
      <c r="G36" s="45">
        <f t="shared" si="1"/>
        <v>64423930</v>
      </c>
      <c r="H36" s="46">
        <f t="shared" si="1"/>
        <v>45644229</v>
      </c>
      <c r="I36" s="49">
        <f t="shared" si="1"/>
        <v>74327414</v>
      </c>
      <c r="J36" s="50">
        <f t="shared" si="1"/>
        <v>65389290</v>
      </c>
      <c r="K36" s="45">
        <f t="shared" si="1"/>
        <v>67064670</v>
      </c>
      <c r="L36" s="46">
        <f t="shared" si="1"/>
        <v>69535545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-8340443</v>
      </c>
      <c r="D38" s="61">
        <f aca="true" t="shared" si="2" ref="D38:L38">+D22-D36</f>
        <v>-697166</v>
      </c>
      <c r="E38" s="62">
        <f t="shared" si="2"/>
        <v>-7942331</v>
      </c>
      <c r="F38" s="63">
        <f t="shared" si="2"/>
        <v>1865641</v>
      </c>
      <c r="G38" s="61">
        <f t="shared" si="2"/>
        <v>1090</v>
      </c>
      <c r="H38" s="62">
        <f t="shared" si="2"/>
        <v>7156942</v>
      </c>
      <c r="I38" s="64">
        <f t="shared" si="2"/>
        <v>-15480893</v>
      </c>
      <c r="J38" s="65">
        <f t="shared" si="2"/>
        <v>807978</v>
      </c>
      <c r="K38" s="61">
        <f t="shared" si="2"/>
        <v>1285552</v>
      </c>
      <c r="L38" s="62">
        <f t="shared" si="2"/>
        <v>1248671</v>
      </c>
    </row>
    <row r="39" spans="1:12" ht="13.5">
      <c r="A39" s="33" t="s">
        <v>54</v>
      </c>
      <c r="B39" s="41"/>
      <c r="C39" s="8">
        <v>6783753</v>
      </c>
      <c r="D39" s="8">
        <v>8655456</v>
      </c>
      <c r="E39" s="11">
        <v>5361516</v>
      </c>
      <c r="F39" s="13">
        <v>24358000</v>
      </c>
      <c r="G39" s="8">
        <v>8501000</v>
      </c>
      <c r="H39" s="11">
        <v>0</v>
      </c>
      <c r="I39" s="15">
        <v>8387259</v>
      </c>
      <c r="J39" s="13">
        <v>20684100</v>
      </c>
      <c r="K39" s="8">
        <v>40528946</v>
      </c>
      <c r="L39" s="11">
        <v>53311757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-1556690</v>
      </c>
      <c r="D42" s="72">
        <f aca="true" t="shared" si="3" ref="D42:L42">SUM(D38:D41)</f>
        <v>7958290</v>
      </c>
      <c r="E42" s="73">
        <f t="shared" si="3"/>
        <v>-2580815</v>
      </c>
      <c r="F42" s="74">
        <f t="shared" si="3"/>
        <v>26223641</v>
      </c>
      <c r="G42" s="72">
        <f t="shared" si="3"/>
        <v>8502090</v>
      </c>
      <c r="H42" s="73">
        <f t="shared" si="3"/>
        <v>7156942</v>
      </c>
      <c r="I42" s="75">
        <f t="shared" si="3"/>
        <v>-7093634</v>
      </c>
      <c r="J42" s="76">
        <f t="shared" si="3"/>
        <v>21492078</v>
      </c>
      <c r="K42" s="72">
        <f t="shared" si="3"/>
        <v>41814498</v>
      </c>
      <c r="L42" s="73">
        <f t="shared" si="3"/>
        <v>54560428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-1556690</v>
      </c>
      <c r="D44" s="82">
        <f aca="true" t="shared" si="4" ref="D44:L44">+D42-D43</f>
        <v>7958290</v>
      </c>
      <c r="E44" s="83">
        <f t="shared" si="4"/>
        <v>-2580815</v>
      </c>
      <c r="F44" s="84">
        <f t="shared" si="4"/>
        <v>26223641</v>
      </c>
      <c r="G44" s="82">
        <f t="shared" si="4"/>
        <v>8502090</v>
      </c>
      <c r="H44" s="83">
        <f t="shared" si="4"/>
        <v>7156942</v>
      </c>
      <c r="I44" s="85">
        <f t="shared" si="4"/>
        <v>-7093634</v>
      </c>
      <c r="J44" s="86">
        <f t="shared" si="4"/>
        <v>21492078</v>
      </c>
      <c r="K44" s="82">
        <f t="shared" si="4"/>
        <v>41814498</v>
      </c>
      <c r="L44" s="83">
        <f t="shared" si="4"/>
        <v>54560428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-1556690</v>
      </c>
      <c r="D46" s="72">
        <f aca="true" t="shared" si="5" ref="D46:L46">SUM(D44:D45)</f>
        <v>7958290</v>
      </c>
      <c r="E46" s="73">
        <f t="shared" si="5"/>
        <v>-2580815</v>
      </c>
      <c r="F46" s="74">
        <f t="shared" si="5"/>
        <v>26223641</v>
      </c>
      <c r="G46" s="72">
        <f t="shared" si="5"/>
        <v>8502090</v>
      </c>
      <c r="H46" s="73">
        <f t="shared" si="5"/>
        <v>7156942</v>
      </c>
      <c r="I46" s="75">
        <f t="shared" si="5"/>
        <v>-7093634</v>
      </c>
      <c r="J46" s="76">
        <f t="shared" si="5"/>
        <v>21492078</v>
      </c>
      <c r="K46" s="72">
        <f t="shared" si="5"/>
        <v>41814498</v>
      </c>
      <c r="L46" s="73">
        <f t="shared" si="5"/>
        <v>54560428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-1556690</v>
      </c>
      <c r="D48" s="92">
        <f aca="true" t="shared" si="6" ref="D48:L48">SUM(D46:D47)</f>
        <v>7958290</v>
      </c>
      <c r="E48" s="93">
        <f t="shared" si="6"/>
        <v>-2580815</v>
      </c>
      <c r="F48" s="94">
        <f t="shared" si="6"/>
        <v>26223641</v>
      </c>
      <c r="G48" s="92">
        <f t="shared" si="6"/>
        <v>8502090</v>
      </c>
      <c r="H48" s="95">
        <f t="shared" si="6"/>
        <v>7156942</v>
      </c>
      <c r="I48" s="96">
        <f t="shared" si="6"/>
        <v>-7093634</v>
      </c>
      <c r="J48" s="97">
        <f t="shared" si="6"/>
        <v>21492078</v>
      </c>
      <c r="K48" s="92">
        <f t="shared" si="6"/>
        <v>41814498</v>
      </c>
      <c r="L48" s="98">
        <f t="shared" si="6"/>
        <v>54560428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28344482</v>
      </c>
      <c r="D5" s="8">
        <v>35813662</v>
      </c>
      <c r="E5" s="9">
        <v>34187763</v>
      </c>
      <c r="F5" s="10">
        <v>38321480</v>
      </c>
      <c r="G5" s="8">
        <v>41462891</v>
      </c>
      <c r="H5" s="11">
        <v>42272513</v>
      </c>
      <c r="I5" s="12">
        <v>42273194</v>
      </c>
      <c r="J5" s="10">
        <v>44116516</v>
      </c>
      <c r="K5" s="8">
        <v>46631157</v>
      </c>
      <c r="L5" s="11">
        <v>49289133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62182018</v>
      </c>
      <c r="D7" s="8">
        <v>60255357</v>
      </c>
      <c r="E7" s="11">
        <v>65538802</v>
      </c>
      <c r="F7" s="13">
        <v>70710669</v>
      </c>
      <c r="G7" s="8">
        <v>76886704</v>
      </c>
      <c r="H7" s="11">
        <v>72190471</v>
      </c>
      <c r="I7" s="14">
        <v>69912496</v>
      </c>
      <c r="J7" s="13">
        <v>78578715</v>
      </c>
      <c r="K7" s="8">
        <v>83057702</v>
      </c>
      <c r="L7" s="11">
        <v>87791991</v>
      </c>
    </row>
    <row r="8" spans="1:12" ht="13.5">
      <c r="A8" s="35" t="s">
        <v>22</v>
      </c>
      <c r="B8" s="34" t="s">
        <v>19</v>
      </c>
      <c r="C8" s="8">
        <v>25062407</v>
      </c>
      <c r="D8" s="8">
        <v>19165788</v>
      </c>
      <c r="E8" s="11">
        <v>27221567</v>
      </c>
      <c r="F8" s="13">
        <v>31884563</v>
      </c>
      <c r="G8" s="8">
        <v>30475794</v>
      </c>
      <c r="H8" s="11">
        <v>31206306</v>
      </c>
      <c r="I8" s="15">
        <v>25700208</v>
      </c>
      <c r="J8" s="13">
        <v>28194353</v>
      </c>
      <c r="K8" s="8">
        <v>29801431</v>
      </c>
      <c r="L8" s="11">
        <v>31500113</v>
      </c>
    </row>
    <row r="9" spans="1:12" ht="13.5">
      <c r="A9" s="35" t="s">
        <v>23</v>
      </c>
      <c r="B9" s="34" t="s">
        <v>19</v>
      </c>
      <c r="C9" s="8">
        <v>6849248</v>
      </c>
      <c r="D9" s="8">
        <v>7939945</v>
      </c>
      <c r="E9" s="11">
        <v>9935065</v>
      </c>
      <c r="F9" s="13">
        <v>13983289</v>
      </c>
      <c r="G9" s="8">
        <v>13873140</v>
      </c>
      <c r="H9" s="11">
        <v>13924313</v>
      </c>
      <c r="I9" s="15">
        <v>9862926</v>
      </c>
      <c r="J9" s="13">
        <v>10692036</v>
      </c>
      <c r="K9" s="8">
        <v>11301482</v>
      </c>
      <c r="L9" s="11">
        <v>11945667</v>
      </c>
    </row>
    <row r="10" spans="1:12" ht="13.5">
      <c r="A10" s="35" t="s">
        <v>24</v>
      </c>
      <c r="B10" s="34" t="s">
        <v>19</v>
      </c>
      <c r="C10" s="8">
        <v>8797834</v>
      </c>
      <c r="D10" s="8">
        <v>9414048</v>
      </c>
      <c r="E10" s="36">
        <v>10844259</v>
      </c>
      <c r="F10" s="37">
        <v>16133191</v>
      </c>
      <c r="G10" s="38">
        <v>17445896</v>
      </c>
      <c r="H10" s="36">
        <v>17466763</v>
      </c>
      <c r="I10" s="39">
        <v>11814064</v>
      </c>
      <c r="J10" s="40">
        <v>12723929</v>
      </c>
      <c r="K10" s="38">
        <v>13449193</v>
      </c>
      <c r="L10" s="36">
        <v>14215797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868033</v>
      </c>
      <c r="G11" s="8">
        <v>844456</v>
      </c>
      <c r="H11" s="11">
        <v>851321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723999</v>
      </c>
      <c r="D12" s="8">
        <v>701600</v>
      </c>
      <c r="E12" s="11">
        <v>1812422</v>
      </c>
      <c r="F12" s="13">
        <v>2088305</v>
      </c>
      <c r="G12" s="8">
        <v>1594156</v>
      </c>
      <c r="H12" s="11">
        <v>1791636</v>
      </c>
      <c r="I12" s="15">
        <v>1808660</v>
      </c>
      <c r="J12" s="13">
        <v>1657185</v>
      </c>
      <c r="K12" s="8">
        <v>1751644</v>
      </c>
      <c r="L12" s="11">
        <v>1850185</v>
      </c>
    </row>
    <row r="13" spans="1:12" ht="13.5">
      <c r="A13" s="33" t="s">
        <v>27</v>
      </c>
      <c r="B13" s="41"/>
      <c r="C13" s="8">
        <v>706901</v>
      </c>
      <c r="D13" s="8">
        <v>1531974</v>
      </c>
      <c r="E13" s="11">
        <v>1784635</v>
      </c>
      <c r="F13" s="13">
        <v>1923125</v>
      </c>
      <c r="G13" s="8">
        <v>1279356</v>
      </c>
      <c r="H13" s="11">
        <v>961535</v>
      </c>
      <c r="I13" s="15">
        <v>1107091</v>
      </c>
      <c r="J13" s="13">
        <v>1361235</v>
      </c>
      <c r="K13" s="8">
        <v>1438825</v>
      </c>
      <c r="L13" s="11">
        <v>1519839</v>
      </c>
    </row>
    <row r="14" spans="1:12" ht="13.5">
      <c r="A14" s="33" t="s">
        <v>28</v>
      </c>
      <c r="B14" s="41"/>
      <c r="C14" s="8">
        <v>3385993</v>
      </c>
      <c r="D14" s="8">
        <v>4412645</v>
      </c>
      <c r="E14" s="11">
        <v>5323208</v>
      </c>
      <c r="F14" s="13">
        <v>5706963</v>
      </c>
      <c r="G14" s="8">
        <v>5840421</v>
      </c>
      <c r="H14" s="11">
        <v>6612896</v>
      </c>
      <c r="I14" s="15">
        <v>6612897</v>
      </c>
      <c r="J14" s="13">
        <v>1389005</v>
      </c>
      <c r="K14" s="8">
        <v>1468178</v>
      </c>
      <c r="L14" s="11">
        <v>1551818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211367</v>
      </c>
      <c r="D16" s="8">
        <v>505895</v>
      </c>
      <c r="E16" s="11">
        <v>446427</v>
      </c>
      <c r="F16" s="13">
        <v>179450</v>
      </c>
      <c r="G16" s="8">
        <v>91080</v>
      </c>
      <c r="H16" s="11">
        <v>89471</v>
      </c>
      <c r="I16" s="15">
        <v>425104</v>
      </c>
      <c r="J16" s="13">
        <v>5015583</v>
      </c>
      <c r="K16" s="8">
        <v>5301470</v>
      </c>
      <c r="L16" s="11">
        <v>5598555</v>
      </c>
    </row>
    <row r="17" spans="1:12" ht="13.5">
      <c r="A17" s="33" t="s">
        <v>31</v>
      </c>
      <c r="B17" s="41"/>
      <c r="C17" s="8">
        <v>1161080</v>
      </c>
      <c r="D17" s="8">
        <v>1255862</v>
      </c>
      <c r="E17" s="11">
        <v>1260854</v>
      </c>
      <c r="F17" s="13">
        <v>1331103</v>
      </c>
      <c r="G17" s="8">
        <v>1407318</v>
      </c>
      <c r="H17" s="11">
        <v>1368667</v>
      </c>
      <c r="I17" s="15">
        <v>1365278</v>
      </c>
      <c r="J17" s="13">
        <v>1365812</v>
      </c>
      <c r="K17" s="8">
        <v>1443664</v>
      </c>
      <c r="L17" s="11">
        <v>1525952</v>
      </c>
    </row>
    <row r="18" spans="1:12" ht="13.5">
      <c r="A18" s="35" t="s">
        <v>32</v>
      </c>
      <c r="B18" s="34"/>
      <c r="C18" s="8">
        <v>1138175</v>
      </c>
      <c r="D18" s="8">
        <v>1191406</v>
      </c>
      <c r="E18" s="11">
        <v>1307101</v>
      </c>
      <c r="F18" s="13">
        <v>1330857</v>
      </c>
      <c r="G18" s="8">
        <v>1031896</v>
      </c>
      <c r="H18" s="11">
        <v>1325906</v>
      </c>
      <c r="I18" s="15">
        <v>1325906</v>
      </c>
      <c r="J18" s="13">
        <v>1097937</v>
      </c>
      <c r="K18" s="8">
        <v>1160520</v>
      </c>
      <c r="L18" s="11">
        <v>1226669</v>
      </c>
    </row>
    <row r="19" spans="1:12" ht="13.5">
      <c r="A19" s="33" t="s">
        <v>33</v>
      </c>
      <c r="B19" s="41"/>
      <c r="C19" s="8">
        <v>42108757</v>
      </c>
      <c r="D19" s="8">
        <v>40111673</v>
      </c>
      <c r="E19" s="11">
        <v>49558510</v>
      </c>
      <c r="F19" s="13">
        <v>42827000</v>
      </c>
      <c r="G19" s="8">
        <v>42827000</v>
      </c>
      <c r="H19" s="11">
        <v>31154527</v>
      </c>
      <c r="I19" s="15">
        <v>43140167</v>
      </c>
      <c r="J19" s="13">
        <v>44440507</v>
      </c>
      <c r="K19" s="8">
        <v>47283380</v>
      </c>
      <c r="L19" s="11">
        <v>50701153</v>
      </c>
    </row>
    <row r="20" spans="1:12" ht="13.5">
      <c r="A20" s="33" t="s">
        <v>34</v>
      </c>
      <c r="B20" s="41" t="s">
        <v>19</v>
      </c>
      <c r="C20" s="8">
        <v>2718098</v>
      </c>
      <c r="D20" s="8">
        <v>3633343</v>
      </c>
      <c r="E20" s="36">
        <v>4220975</v>
      </c>
      <c r="F20" s="37">
        <v>8453184</v>
      </c>
      <c r="G20" s="38">
        <v>11163758</v>
      </c>
      <c r="H20" s="36">
        <v>1468373</v>
      </c>
      <c r="I20" s="39">
        <v>2993342</v>
      </c>
      <c r="J20" s="40">
        <v>1814421</v>
      </c>
      <c r="K20" s="38">
        <v>1917842</v>
      </c>
      <c r="L20" s="36">
        <v>2026430</v>
      </c>
    </row>
    <row r="21" spans="1:12" ht="13.5">
      <c r="A21" s="33" t="s">
        <v>35</v>
      </c>
      <c r="B21" s="41"/>
      <c r="C21" s="8">
        <v>128938</v>
      </c>
      <c r="D21" s="8">
        <v>0</v>
      </c>
      <c r="E21" s="11">
        <v>122952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183519297</v>
      </c>
      <c r="D22" s="45">
        <f aca="true" t="shared" si="0" ref="D22:L22">SUM(D5:D21)</f>
        <v>185933198</v>
      </c>
      <c r="E22" s="46">
        <f t="shared" si="0"/>
        <v>213564540</v>
      </c>
      <c r="F22" s="47">
        <f t="shared" si="0"/>
        <v>235741212</v>
      </c>
      <c r="G22" s="45">
        <f t="shared" si="0"/>
        <v>246223866</v>
      </c>
      <c r="H22" s="48">
        <f t="shared" si="0"/>
        <v>222684698</v>
      </c>
      <c r="I22" s="49">
        <f t="shared" si="0"/>
        <v>218341333</v>
      </c>
      <c r="J22" s="50">
        <f t="shared" si="0"/>
        <v>232447234</v>
      </c>
      <c r="K22" s="45">
        <f t="shared" si="0"/>
        <v>246006488</v>
      </c>
      <c r="L22" s="46">
        <f t="shared" si="0"/>
        <v>260743302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68471343</v>
      </c>
      <c r="D25" s="8">
        <v>65797740</v>
      </c>
      <c r="E25" s="11">
        <v>77438812</v>
      </c>
      <c r="F25" s="12">
        <v>72260111</v>
      </c>
      <c r="G25" s="8">
        <v>78100619</v>
      </c>
      <c r="H25" s="14">
        <v>77117832</v>
      </c>
      <c r="I25" s="15">
        <v>81670073</v>
      </c>
      <c r="J25" s="13">
        <v>82830098</v>
      </c>
      <c r="K25" s="8">
        <v>87551418</v>
      </c>
      <c r="L25" s="11">
        <v>92506778</v>
      </c>
    </row>
    <row r="26" spans="1:12" ht="13.5">
      <c r="A26" s="35" t="s">
        <v>39</v>
      </c>
      <c r="B26" s="34"/>
      <c r="C26" s="8">
        <v>4445814</v>
      </c>
      <c r="D26" s="8">
        <v>4738763</v>
      </c>
      <c r="E26" s="11">
        <v>5057830</v>
      </c>
      <c r="F26" s="13">
        <v>5367517</v>
      </c>
      <c r="G26" s="8">
        <v>5367519</v>
      </c>
      <c r="H26" s="11">
        <v>5297929</v>
      </c>
      <c r="I26" s="15">
        <v>5164653</v>
      </c>
      <c r="J26" s="13">
        <v>5367519</v>
      </c>
      <c r="K26" s="8">
        <v>5673468</v>
      </c>
      <c r="L26" s="11">
        <v>5991182</v>
      </c>
    </row>
    <row r="27" spans="1:12" ht="13.5">
      <c r="A27" s="35" t="s">
        <v>40</v>
      </c>
      <c r="B27" s="34" t="s">
        <v>41</v>
      </c>
      <c r="C27" s="8">
        <v>24518381</v>
      </c>
      <c r="D27" s="8">
        <v>22686109</v>
      </c>
      <c r="E27" s="11">
        <v>9377208</v>
      </c>
      <c r="F27" s="13">
        <v>24212153</v>
      </c>
      <c r="G27" s="8">
        <v>24212153</v>
      </c>
      <c r="H27" s="11">
        <v>9684862</v>
      </c>
      <c r="I27" s="15">
        <v>27553040</v>
      </c>
      <c r="J27" s="13">
        <v>9977349</v>
      </c>
      <c r="K27" s="8">
        <v>10546058</v>
      </c>
      <c r="L27" s="11">
        <v>11136637</v>
      </c>
    </row>
    <row r="28" spans="1:12" ht="13.5">
      <c r="A28" s="35" t="s">
        <v>42</v>
      </c>
      <c r="B28" s="34" t="s">
        <v>19</v>
      </c>
      <c r="C28" s="8">
        <v>38115243</v>
      </c>
      <c r="D28" s="8">
        <v>38167156</v>
      </c>
      <c r="E28" s="11">
        <v>42777035</v>
      </c>
      <c r="F28" s="12">
        <v>40915609</v>
      </c>
      <c r="G28" s="8">
        <v>40915607</v>
      </c>
      <c r="H28" s="14">
        <v>16366242</v>
      </c>
      <c r="I28" s="15">
        <v>41149795</v>
      </c>
      <c r="J28" s="13">
        <v>43517405</v>
      </c>
      <c r="K28" s="8">
        <v>45997899</v>
      </c>
      <c r="L28" s="11">
        <v>48610184</v>
      </c>
    </row>
    <row r="29" spans="1:12" ht="13.5">
      <c r="A29" s="35" t="s">
        <v>43</v>
      </c>
      <c r="B29" s="34"/>
      <c r="C29" s="8">
        <v>4991650</v>
      </c>
      <c r="D29" s="8">
        <v>7085062</v>
      </c>
      <c r="E29" s="11">
        <v>2946140</v>
      </c>
      <c r="F29" s="13">
        <v>10000</v>
      </c>
      <c r="G29" s="8">
        <v>10000</v>
      </c>
      <c r="H29" s="11">
        <v>9020</v>
      </c>
      <c r="I29" s="15">
        <v>3518535</v>
      </c>
      <c r="J29" s="13">
        <v>750000</v>
      </c>
      <c r="K29" s="8">
        <v>792750</v>
      </c>
      <c r="L29" s="11">
        <v>837144</v>
      </c>
    </row>
    <row r="30" spans="1:12" ht="13.5">
      <c r="A30" s="35" t="s">
        <v>44</v>
      </c>
      <c r="B30" s="34" t="s">
        <v>19</v>
      </c>
      <c r="C30" s="8">
        <v>81412147</v>
      </c>
      <c r="D30" s="8">
        <v>79371622</v>
      </c>
      <c r="E30" s="11">
        <v>84145507</v>
      </c>
      <c r="F30" s="12">
        <v>95602830</v>
      </c>
      <c r="G30" s="8">
        <v>95576855</v>
      </c>
      <c r="H30" s="14">
        <v>94238057</v>
      </c>
      <c r="I30" s="15">
        <v>91638427</v>
      </c>
      <c r="J30" s="13">
        <v>98724239</v>
      </c>
      <c r="K30" s="8">
        <v>104351521</v>
      </c>
      <c r="L30" s="11">
        <v>110299557</v>
      </c>
    </row>
    <row r="31" spans="1:12" ht="13.5">
      <c r="A31" s="35" t="s">
        <v>45</v>
      </c>
      <c r="B31" s="34" t="s">
        <v>46</v>
      </c>
      <c r="C31" s="8">
        <v>7131368</v>
      </c>
      <c r="D31" s="8">
        <v>9925901</v>
      </c>
      <c r="E31" s="11">
        <v>0</v>
      </c>
      <c r="F31" s="13">
        <v>10390594</v>
      </c>
      <c r="G31" s="8">
        <v>12723686</v>
      </c>
      <c r="H31" s="11">
        <v>10009949</v>
      </c>
      <c r="I31" s="15">
        <v>0</v>
      </c>
      <c r="J31" s="13">
        <v>8076533</v>
      </c>
      <c r="K31" s="8">
        <v>8536896</v>
      </c>
      <c r="L31" s="11">
        <v>9022221</v>
      </c>
    </row>
    <row r="32" spans="1:12" ht="13.5">
      <c r="A32" s="35" t="s">
        <v>47</v>
      </c>
      <c r="B32" s="34"/>
      <c r="C32" s="8">
        <v>1999304</v>
      </c>
      <c r="D32" s="8">
        <v>1040321</v>
      </c>
      <c r="E32" s="11">
        <v>8765666</v>
      </c>
      <c r="F32" s="12">
        <v>383890</v>
      </c>
      <c r="G32" s="8">
        <v>888000</v>
      </c>
      <c r="H32" s="14">
        <v>743620</v>
      </c>
      <c r="I32" s="15">
        <v>9585485</v>
      </c>
      <c r="J32" s="13">
        <v>21901245</v>
      </c>
      <c r="K32" s="8">
        <v>22225352</v>
      </c>
      <c r="L32" s="11">
        <v>23610669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56401378</v>
      </c>
      <c r="D34" s="8">
        <v>27002807</v>
      </c>
      <c r="E34" s="11">
        <v>27939731</v>
      </c>
      <c r="F34" s="12">
        <v>50133543</v>
      </c>
      <c r="G34" s="8">
        <v>48580179</v>
      </c>
      <c r="H34" s="11">
        <v>48870010</v>
      </c>
      <c r="I34" s="15">
        <v>34104565</v>
      </c>
      <c r="J34" s="13">
        <v>19601248</v>
      </c>
      <c r="K34" s="8">
        <v>20718520</v>
      </c>
      <c r="L34" s="11">
        <v>21885167</v>
      </c>
    </row>
    <row r="35" spans="1:12" ht="13.5">
      <c r="A35" s="33" t="s">
        <v>51</v>
      </c>
      <c r="B35" s="41"/>
      <c r="C35" s="8">
        <v>0</v>
      </c>
      <c r="D35" s="8">
        <v>47289</v>
      </c>
      <c r="E35" s="11">
        <v>0</v>
      </c>
      <c r="F35" s="13">
        <v>0</v>
      </c>
      <c r="G35" s="8">
        <v>0</v>
      </c>
      <c r="H35" s="11">
        <v>0</v>
      </c>
      <c r="I35" s="15">
        <v>8485406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287486628</v>
      </c>
      <c r="D36" s="45">
        <f aca="true" t="shared" si="1" ref="D36:L36">SUM(D25:D35)</f>
        <v>255862770</v>
      </c>
      <c r="E36" s="46">
        <f t="shared" si="1"/>
        <v>258447929</v>
      </c>
      <c r="F36" s="47">
        <f t="shared" si="1"/>
        <v>299276247</v>
      </c>
      <c r="G36" s="45">
        <f t="shared" si="1"/>
        <v>306374618</v>
      </c>
      <c r="H36" s="46">
        <f t="shared" si="1"/>
        <v>262337521</v>
      </c>
      <c r="I36" s="49">
        <f t="shared" si="1"/>
        <v>302869979</v>
      </c>
      <c r="J36" s="50">
        <f t="shared" si="1"/>
        <v>290745636</v>
      </c>
      <c r="K36" s="45">
        <f t="shared" si="1"/>
        <v>306393882</v>
      </c>
      <c r="L36" s="46">
        <f t="shared" si="1"/>
        <v>323899539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-103967331</v>
      </c>
      <c r="D38" s="61">
        <f aca="true" t="shared" si="2" ref="D38:L38">+D22-D36</f>
        <v>-69929572</v>
      </c>
      <c r="E38" s="62">
        <f t="shared" si="2"/>
        <v>-44883389</v>
      </c>
      <c r="F38" s="63">
        <f t="shared" si="2"/>
        <v>-63535035</v>
      </c>
      <c r="G38" s="61">
        <f t="shared" si="2"/>
        <v>-60150752</v>
      </c>
      <c r="H38" s="62">
        <f t="shared" si="2"/>
        <v>-39652823</v>
      </c>
      <c r="I38" s="64">
        <f t="shared" si="2"/>
        <v>-84528646</v>
      </c>
      <c r="J38" s="65">
        <f t="shared" si="2"/>
        <v>-58298402</v>
      </c>
      <c r="K38" s="61">
        <f t="shared" si="2"/>
        <v>-60387394</v>
      </c>
      <c r="L38" s="62">
        <f t="shared" si="2"/>
        <v>-63156237</v>
      </c>
    </row>
    <row r="39" spans="1:12" ht="13.5">
      <c r="A39" s="33" t="s">
        <v>54</v>
      </c>
      <c r="B39" s="41"/>
      <c r="C39" s="8">
        <v>24361448</v>
      </c>
      <c r="D39" s="8">
        <v>8788251</v>
      </c>
      <c r="E39" s="11">
        <v>15339401</v>
      </c>
      <c r="F39" s="13">
        <v>14160000</v>
      </c>
      <c r="G39" s="8">
        <v>18154730</v>
      </c>
      <c r="H39" s="11">
        <v>8764765</v>
      </c>
      <c r="I39" s="15">
        <v>13327000</v>
      </c>
      <c r="J39" s="13">
        <v>24774000</v>
      </c>
      <c r="K39" s="8">
        <v>18380000</v>
      </c>
      <c r="L39" s="11">
        <v>51945000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-79605883</v>
      </c>
      <c r="D42" s="72">
        <f aca="true" t="shared" si="3" ref="D42:L42">SUM(D38:D41)</f>
        <v>-61141321</v>
      </c>
      <c r="E42" s="73">
        <f t="shared" si="3"/>
        <v>-29543988</v>
      </c>
      <c r="F42" s="74">
        <f t="shared" si="3"/>
        <v>-49375035</v>
      </c>
      <c r="G42" s="72">
        <f t="shared" si="3"/>
        <v>-41996022</v>
      </c>
      <c r="H42" s="73">
        <f t="shared" si="3"/>
        <v>-30888058</v>
      </c>
      <c r="I42" s="75">
        <f t="shared" si="3"/>
        <v>-71201646</v>
      </c>
      <c r="J42" s="76">
        <f t="shared" si="3"/>
        <v>-33524402</v>
      </c>
      <c r="K42" s="72">
        <f t="shared" si="3"/>
        <v>-42007394</v>
      </c>
      <c r="L42" s="73">
        <f t="shared" si="3"/>
        <v>-11211237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-79605883</v>
      </c>
      <c r="D44" s="82">
        <f aca="true" t="shared" si="4" ref="D44:L44">+D42-D43</f>
        <v>-61141321</v>
      </c>
      <c r="E44" s="83">
        <f t="shared" si="4"/>
        <v>-29543988</v>
      </c>
      <c r="F44" s="84">
        <f t="shared" si="4"/>
        <v>-49375035</v>
      </c>
      <c r="G44" s="82">
        <f t="shared" si="4"/>
        <v>-41996022</v>
      </c>
      <c r="H44" s="83">
        <f t="shared" si="4"/>
        <v>-30888058</v>
      </c>
      <c r="I44" s="85">
        <f t="shared" si="4"/>
        <v>-71201646</v>
      </c>
      <c r="J44" s="86">
        <f t="shared" si="4"/>
        <v>-33524402</v>
      </c>
      <c r="K44" s="82">
        <f t="shared" si="4"/>
        <v>-42007394</v>
      </c>
      <c r="L44" s="83">
        <f t="shared" si="4"/>
        <v>-11211237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-79605883</v>
      </c>
      <c r="D46" s="72">
        <f aca="true" t="shared" si="5" ref="D46:L46">SUM(D44:D45)</f>
        <v>-61141321</v>
      </c>
      <c r="E46" s="73">
        <f t="shared" si="5"/>
        <v>-29543988</v>
      </c>
      <c r="F46" s="74">
        <f t="shared" si="5"/>
        <v>-49375035</v>
      </c>
      <c r="G46" s="72">
        <f t="shared" si="5"/>
        <v>-41996022</v>
      </c>
      <c r="H46" s="73">
        <f t="shared" si="5"/>
        <v>-30888058</v>
      </c>
      <c r="I46" s="75">
        <f t="shared" si="5"/>
        <v>-71201646</v>
      </c>
      <c r="J46" s="76">
        <f t="shared" si="5"/>
        <v>-33524402</v>
      </c>
      <c r="K46" s="72">
        <f t="shared" si="5"/>
        <v>-42007394</v>
      </c>
      <c r="L46" s="73">
        <f t="shared" si="5"/>
        <v>-11211237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-79605883</v>
      </c>
      <c r="D48" s="92">
        <f aca="true" t="shared" si="6" ref="D48:L48">SUM(D46:D47)</f>
        <v>-61141321</v>
      </c>
      <c r="E48" s="93">
        <f t="shared" si="6"/>
        <v>-29543988</v>
      </c>
      <c r="F48" s="94">
        <f t="shared" si="6"/>
        <v>-49375035</v>
      </c>
      <c r="G48" s="92">
        <f t="shared" si="6"/>
        <v>-41996022</v>
      </c>
      <c r="H48" s="95">
        <f t="shared" si="6"/>
        <v>-30888058</v>
      </c>
      <c r="I48" s="96">
        <f t="shared" si="6"/>
        <v>-71201646</v>
      </c>
      <c r="J48" s="97">
        <f t="shared" si="6"/>
        <v>-33524402</v>
      </c>
      <c r="K48" s="92">
        <f t="shared" si="6"/>
        <v>-42007394</v>
      </c>
      <c r="L48" s="98">
        <f t="shared" si="6"/>
        <v>-11211237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3164373</v>
      </c>
      <c r="D5" s="8">
        <v>6293251</v>
      </c>
      <c r="E5" s="9">
        <v>5747423</v>
      </c>
      <c r="F5" s="10">
        <v>8864000</v>
      </c>
      <c r="G5" s="8">
        <v>10616000</v>
      </c>
      <c r="H5" s="11">
        <v>0</v>
      </c>
      <c r="I5" s="12">
        <v>5811564</v>
      </c>
      <c r="J5" s="10">
        <v>8237000</v>
      </c>
      <c r="K5" s="8">
        <v>8706000</v>
      </c>
      <c r="L5" s="11">
        <v>9194000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3089899</v>
      </c>
      <c r="D7" s="8">
        <v>3074000</v>
      </c>
      <c r="E7" s="11">
        <v>3296324</v>
      </c>
      <c r="F7" s="13">
        <v>5747000</v>
      </c>
      <c r="G7" s="8">
        <v>8062000</v>
      </c>
      <c r="H7" s="11">
        <v>6717567</v>
      </c>
      <c r="I7" s="14">
        <v>6449578</v>
      </c>
      <c r="J7" s="13">
        <v>7571000</v>
      </c>
      <c r="K7" s="8">
        <v>8002000</v>
      </c>
      <c r="L7" s="11">
        <v>8450000</v>
      </c>
    </row>
    <row r="8" spans="1:12" ht="13.5">
      <c r="A8" s="35" t="s">
        <v>22</v>
      </c>
      <c r="B8" s="34" t="s">
        <v>19</v>
      </c>
      <c r="C8" s="8">
        <v>2108654</v>
      </c>
      <c r="D8" s="8">
        <v>3793000</v>
      </c>
      <c r="E8" s="11">
        <v>2838052</v>
      </c>
      <c r="F8" s="13">
        <v>4160000</v>
      </c>
      <c r="G8" s="8">
        <v>4015000</v>
      </c>
      <c r="H8" s="11">
        <v>3934093</v>
      </c>
      <c r="I8" s="15">
        <v>3816984</v>
      </c>
      <c r="J8" s="13">
        <v>3723000</v>
      </c>
      <c r="K8" s="8">
        <v>3935000</v>
      </c>
      <c r="L8" s="11">
        <v>4155000</v>
      </c>
    </row>
    <row r="9" spans="1:12" ht="13.5">
      <c r="A9" s="35" t="s">
        <v>23</v>
      </c>
      <c r="B9" s="34" t="s">
        <v>19</v>
      </c>
      <c r="C9" s="8">
        <v>1221429</v>
      </c>
      <c r="D9" s="8">
        <v>1288537</v>
      </c>
      <c r="E9" s="11">
        <v>1148269</v>
      </c>
      <c r="F9" s="13">
        <v>1080000</v>
      </c>
      <c r="G9" s="8">
        <v>1240000</v>
      </c>
      <c r="H9" s="11">
        <v>1342489</v>
      </c>
      <c r="I9" s="15">
        <v>1418066</v>
      </c>
      <c r="J9" s="13">
        <v>1470000</v>
      </c>
      <c r="K9" s="8">
        <v>1553000</v>
      </c>
      <c r="L9" s="11">
        <v>1641000</v>
      </c>
    </row>
    <row r="10" spans="1:12" ht="13.5">
      <c r="A10" s="35" t="s">
        <v>24</v>
      </c>
      <c r="B10" s="34" t="s">
        <v>19</v>
      </c>
      <c r="C10" s="8">
        <v>1520272</v>
      </c>
      <c r="D10" s="8">
        <v>1661000</v>
      </c>
      <c r="E10" s="36">
        <v>1655554</v>
      </c>
      <c r="F10" s="37">
        <v>1129000</v>
      </c>
      <c r="G10" s="38">
        <v>1819000</v>
      </c>
      <c r="H10" s="36">
        <v>1937941</v>
      </c>
      <c r="I10" s="39">
        <v>1464524</v>
      </c>
      <c r="J10" s="40">
        <v>1621000</v>
      </c>
      <c r="K10" s="38">
        <v>1713000</v>
      </c>
      <c r="L10" s="36">
        <v>1809000</v>
      </c>
    </row>
    <row r="11" spans="1:12" ht="13.5">
      <c r="A11" s="35" t="s">
        <v>25</v>
      </c>
      <c r="B11" s="41"/>
      <c r="C11" s="8">
        <v>0</v>
      </c>
      <c r="D11" s="8">
        <v>23462</v>
      </c>
      <c r="E11" s="11">
        <v>0</v>
      </c>
      <c r="F11" s="13">
        <v>0</v>
      </c>
      <c r="G11" s="8">
        <v>0</v>
      </c>
      <c r="H11" s="11">
        <v>7302587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213720</v>
      </c>
      <c r="D12" s="8">
        <v>280624</v>
      </c>
      <c r="E12" s="11">
        <v>280652</v>
      </c>
      <c r="F12" s="13">
        <v>238000</v>
      </c>
      <c r="G12" s="8">
        <v>141000</v>
      </c>
      <c r="H12" s="11">
        <v>175829</v>
      </c>
      <c r="I12" s="15">
        <v>192139</v>
      </c>
      <c r="J12" s="13">
        <v>166000</v>
      </c>
      <c r="K12" s="8">
        <v>176000</v>
      </c>
      <c r="L12" s="11">
        <v>186000</v>
      </c>
    </row>
    <row r="13" spans="1:12" ht="13.5">
      <c r="A13" s="33" t="s">
        <v>27</v>
      </c>
      <c r="B13" s="41"/>
      <c r="C13" s="8">
        <v>73864</v>
      </c>
      <c r="D13" s="8">
        <v>140637</v>
      </c>
      <c r="E13" s="11">
        <v>141101</v>
      </c>
      <c r="F13" s="13">
        <v>0</v>
      </c>
      <c r="G13" s="8">
        <v>813000</v>
      </c>
      <c r="H13" s="11">
        <v>1279818</v>
      </c>
      <c r="I13" s="15">
        <v>885060</v>
      </c>
      <c r="J13" s="13">
        <v>799000</v>
      </c>
      <c r="K13" s="8">
        <v>845000</v>
      </c>
      <c r="L13" s="11">
        <v>892000</v>
      </c>
    </row>
    <row r="14" spans="1:12" ht="13.5">
      <c r="A14" s="33" t="s">
        <v>28</v>
      </c>
      <c r="B14" s="41"/>
      <c r="C14" s="8">
        <v>2444736</v>
      </c>
      <c r="D14" s="8">
        <v>2545667</v>
      </c>
      <c r="E14" s="11">
        <v>3303821</v>
      </c>
      <c r="F14" s="13">
        <v>1470000</v>
      </c>
      <c r="G14" s="8">
        <v>1030000</v>
      </c>
      <c r="H14" s="11">
        <v>3559552</v>
      </c>
      <c r="I14" s="15">
        <v>3243563</v>
      </c>
      <c r="J14" s="13">
        <v>4235000</v>
      </c>
      <c r="K14" s="8">
        <v>4477000</v>
      </c>
      <c r="L14" s="11">
        <v>685759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934</v>
      </c>
      <c r="D16" s="8">
        <v>3498</v>
      </c>
      <c r="E16" s="11">
        <v>6226</v>
      </c>
      <c r="F16" s="13">
        <v>5000</v>
      </c>
      <c r="G16" s="8">
        <v>5000</v>
      </c>
      <c r="H16" s="11">
        <v>5210</v>
      </c>
      <c r="I16" s="15">
        <v>5959</v>
      </c>
      <c r="J16" s="13">
        <v>1000</v>
      </c>
      <c r="K16" s="8">
        <v>1250</v>
      </c>
      <c r="L16" s="11">
        <v>-1000</v>
      </c>
    </row>
    <row r="17" spans="1:12" ht="13.5">
      <c r="A17" s="33" t="s">
        <v>31</v>
      </c>
      <c r="B17" s="41"/>
      <c r="C17" s="8">
        <v>342124</v>
      </c>
      <c r="D17" s="8">
        <v>122434</v>
      </c>
      <c r="E17" s="11">
        <v>130022</v>
      </c>
      <c r="F17" s="13">
        <v>1000</v>
      </c>
      <c r="G17" s="8">
        <v>1000</v>
      </c>
      <c r="H17" s="11">
        <v>125480</v>
      </c>
      <c r="I17" s="15">
        <v>151524</v>
      </c>
      <c r="J17" s="13">
        <v>1000</v>
      </c>
      <c r="K17" s="8">
        <v>1250</v>
      </c>
      <c r="L17" s="11">
        <v>1000</v>
      </c>
    </row>
    <row r="18" spans="1:12" ht="13.5">
      <c r="A18" s="35" t="s">
        <v>32</v>
      </c>
      <c r="B18" s="34"/>
      <c r="C18" s="8">
        <v>399806</v>
      </c>
      <c r="D18" s="8">
        <v>392899</v>
      </c>
      <c r="E18" s="11">
        <v>375758</v>
      </c>
      <c r="F18" s="13">
        <v>0</v>
      </c>
      <c r="G18" s="8">
        <v>0</v>
      </c>
      <c r="H18" s="11">
        <v>296651</v>
      </c>
      <c r="I18" s="15">
        <v>307542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17838498</v>
      </c>
      <c r="D19" s="8">
        <v>16861178</v>
      </c>
      <c r="E19" s="11">
        <v>19686661</v>
      </c>
      <c r="F19" s="13">
        <v>22166000</v>
      </c>
      <c r="G19" s="8">
        <v>43243000</v>
      </c>
      <c r="H19" s="11">
        <v>38542800</v>
      </c>
      <c r="I19" s="15">
        <v>114127944</v>
      </c>
      <c r="J19" s="13">
        <v>23498000</v>
      </c>
      <c r="K19" s="8">
        <v>24105000</v>
      </c>
      <c r="L19" s="11">
        <v>26303000</v>
      </c>
    </row>
    <row r="20" spans="1:12" ht="13.5">
      <c r="A20" s="33" t="s">
        <v>34</v>
      </c>
      <c r="B20" s="41" t="s">
        <v>19</v>
      </c>
      <c r="C20" s="8">
        <v>675132</v>
      </c>
      <c r="D20" s="8">
        <v>842266</v>
      </c>
      <c r="E20" s="36">
        <v>1089280</v>
      </c>
      <c r="F20" s="37">
        <v>1574000</v>
      </c>
      <c r="G20" s="38">
        <v>1631000</v>
      </c>
      <c r="H20" s="36">
        <v>667853</v>
      </c>
      <c r="I20" s="39">
        <v>4394115</v>
      </c>
      <c r="J20" s="40">
        <v>860250</v>
      </c>
      <c r="K20" s="38">
        <v>910000</v>
      </c>
      <c r="L20" s="36">
        <v>960140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116374</v>
      </c>
      <c r="F21" s="13">
        <v>0</v>
      </c>
      <c r="G21" s="8">
        <v>0</v>
      </c>
      <c r="H21" s="42">
        <v>17806</v>
      </c>
      <c r="I21" s="15">
        <v>145400</v>
      </c>
      <c r="J21" s="13">
        <v>38000</v>
      </c>
      <c r="K21" s="8">
        <v>40000</v>
      </c>
      <c r="L21" s="11">
        <v>42000</v>
      </c>
    </row>
    <row r="22" spans="1:12" ht="24.75" customHeight="1">
      <c r="A22" s="43" t="s">
        <v>36</v>
      </c>
      <c r="B22" s="44"/>
      <c r="C22" s="45">
        <f>SUM(C5:C21)</f>
        <v>33093441</v>
      </c>
      <c r="D22" s="45">
        <f aca="true" t="shared" si="0" ref="D22:L22">SUM(D5:D21)</f>
        <v>37322453</v>
      </c>
      <c r="E22" s="46">
        <f t="shared" si="0"/>
        <v>39815517</v>
      </c>
      <c r="F22" s="47">
        <f t="shared" si="0"/>
        <v>46434000</v>
      </c>
      <c r="G22" s="45">
        <f t="shared" si="0"/>
        <v>72616000</v>
      </c>
      <c r="H22" s="48">
        <f t="shared" si="0"/>
        <v>65905676</v>
      </c>
      <c r="I22" s="49">
        <f t="shared" si="0"/>
        <v>142413962</v>
      </c>
      <c r="J22" s="50">
        <f t="shared" si="0"/>
        <v>52220250</v>
      </c>
      <c r="K22" s="45">
        <f t="shared" si="0"/>
        <v>54464500</v>
      </c>
      <c r="L22" s="46">
        <f t="shared" si="0"/>
        <v>54317899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14794836</v>
      </c>
      <c r="D25" s="8">
        <v>16043976</v>
      </c>
      <c r="E25" s="11">
        <v>17425900</v>
      </c>
      <c r="F25" s="12">
        <v>17570000</v>
      </c>
      <c r="G25" s="8">
        <v>18687000</v>
      </c>
      <c r="H25" s="14">
        <v>17288075</v>
      </c>
      <c r="I25" s="15">
        <v>20678162</v>
      </c>
      <c r="J25" s="13">
        <v>25014000</v>
      </c>
      <c r="K25" s="8">
        <v>26674060</v>
      </c>
      <c r="L25" s="11">
        <v>28303000</v>
      </c>
    </row>
    <row r="26" spans="1:12" ht="13.5">
      <c r="A26" s="35" t="s">
        <v>39</v>
      </c>
      <c r="B26" s="34"/>
      <c r="C26" s="8">
        <v>1809256</v>
      </c>
      <c r="D26" s="8">
        <v>2292447</v>
      </c>
      <c r="E26" s="11">
        <v>2126003</v>
      </c>
      <c r="F26" s="13">
        <v>2230000</v>
      </c>
      <c r="G26" s="8">
        <v>2252000</v>
      </c>
      <c r="H26" s="11">
        <v>1957375</v>
      </c>
      <c r="I26" s="15">
        <v>2154343</v>
      </c>
      <c r="J26" s="13">
        <v>2387000</v>
      </c>
      <c r="K26" s="8">
        <v>2531000</v>
      </c>
      <c r="L26" s="11">
        <v>2682000</v>
      </c>
    </row>
    <row r="27" spans="1:12" ht="13.5">
      <c r="A27" s="35" t="s">
        <v>40</v>
      </c>
      <c r="B27" s="34" t="s">
        <v>41</v>
      </c>
      <c r="C27" s="8">
        <v>2847077</v>
      </c>
      <c r="D27" s="8">
        <v>10647033</v>
      </c>
      <c r="E27" s="11">
        <v>4221310</v>
      </c>
      <c r="F27" s="13">
        <v>2001000</v>
      </c>
      <c r="G27" s="8">
        <v>2001000</v>
      </c>
      <c r="H27" s="11">
        <v>0</v>
      </c>
      <c r="I27" s="15">
        <v>7676167</v>
      </c>
      <c r="J27" s="13">
        <v>4343000</v>
      </c>
      <c r="K27" s="8">
        <v>4586000</v>
      </c>
      <c r="L27" s="11">
        <v>4848000</v>
      </c>
    </row>
    <row r="28" spans="1:12" ht="13.5">
      <c r="A28" s="35" t="s">
        <v>42</v>
      </c>
      <c r="B28" s="34" t="s">
        <v>19</v>
      </c>
      <c r="C28" s="8">
        <v>9012615</v>
      </c>
      <c r="D28" s="8">
        <v>9647947</v>
      </c>
      <c r="E28" s="11">
        <v>11320721</v>
      </c>
      <c r="F28" s="12">
        <v>2865000</v>
      </c>
      <c r="G28" s="8">
        <v>2865000</v>
      </c>
      <c r="H28" s="14">
        <v>0</v>
      </c>
      <c r="I28" s="15">
        <v>14806846</v>
      </c>
      <c r="J28" s="13">
        <v>8923000</v>
      </c>
      <c r="K28" s="8">
        <v>10708000</v>
      </c>
      <c r="L28" s="11">
        <v>10922000</v>
      </c>
    </row>
    <row r="29" spans="1:12" ht="13.5">
      <c r="A29" s="35" t="s">
        <v>43</v>
      </c>
      <c r="B29" s="34"/>
      <c r="C29" s="8">
        <v>700289</v>
      </c>
      <c r="D29" s="8">
        <v>1692479</v>
      </c>
      <c r="E29" s="11">
        <v>3586147</v>
      </c>
      <c r="F29" s="13">
        <v>78000</v>
      </c>
      <c r="G29" s="8">
        <v>151000</v>
      </c>
      <c r="H29" s="11">
        <v>6460</v>
      </c>
      <c r="I29" s="15">
        <v>3331689</v>
      </c>
      <c r="J29" s="13">
        <v>172000</v>
      </c>
      <c r="K29" s="8">
        <v>181000</v>
      </c>
      <c r="L29" s="11">
        <v>192000</v>
      </c>
    </row>
    <row r="30" spans="1:12" ht="13.5">
      <c r="A30" s="35" t="s">
        <v>44</v>
      </c>
      <c r="B30" s="34" t="s">
        <v>19</v>
      </c>
      <c r="C30" s="8">
        <v>9860681</v>
      </c>
      <c r="D30" s="8">
        <v>4873407</v>
      </c>
      <c r="E30" s="11">
        <v>8709058</v>
      </c>
      <c r="F30" s="12">
        <v>11240000</v>
      </c>
      <c r="G30" s="8">
        <v>12279000</v>
      </c>
      <c r="H30" s="14">
        <v>5057970</v>
      </c>
      <c r="I30" s="15">
        <v>10893301</v>
      </c>
      <c r="J30" s="13">
        <v>12182000</v>
      </c>
      <c r="K30" s="8">
        <v>12641000</v>
      </c>
      <c r="L30" s="11">
        <v>13349000</v>
      </c>
    </row>
    <row r="31" spans="1:12" ht="13.5">
      <c r="A31" s="35" t="s">
        <v>45</v>
      </c>
      <c r="B31" s="34" t="s">
        <v>46</v>
      </c>
      <c r="C31" s="8">
        <v>935797</v>
      </c>
      <c r="D31" s="8">
        <v>588860</v>
      </c>
      <c r="E31" s="11">
        <v>1268370</v>
      </c>
      <c r="F31" s="13">
        <v>2370000</v>
      </c>
      <c r="G31" s="8">
        <v>2370000</v>
      </c>
      <c r="H31" s="11">
        <v>0</v>
      </c>
      <c r="I31" s="15">
        <v>1390390</v>
      </c>
      <c r="J31" s="13">
        <v>1852000</v>
      </c>
      <c r="K31" s="8">
        <v>2205000</v>
      </c>
      <c r="L31" s="11">
        <v>2330000</v>
      </c>
    </row>
    <row r="32" spans="1:12" ht="13.5">
      <c r="A32" s="35" t="s">
        <v>47</v>
      </c>
      <c r="B32" s="34"/>
      <c r="C32" s="8">
        <v>577842</v>
      </c>
      <c r="D32" s="8">
        <v>647127</v>
      </c>
      <c r="E32" s="11">
        <v>2690010</v>
      </c>
      <c r="F32" s="12">
        <v>0</v>
      </c>
      <c r="G32" s="8">
        <v>0</v>
      </c>
      <c r="H32" s="14">
        <v>10698</v>
      </c>
      <c r="I32" s="15">
        <v>4700746</v>
      </c>
      <c r="J32" s="13">
        <v>2652000</v>
      </c>
      <c r="K32" s="8">
        <v>1491000</v>
      </c>
      <c r="L32" s="11">
        <v>1431000</v>
      </c>
    </row>
    <row r="33" spans="1:12" ht="13.5">
      <c r="A33" s="35" t="s">
        <v>48</v>
      </c>
      <c r="B33" s="34"/>
      <c r="C33" s="8">
        <v>8146794</v>
      </c>
      <c r="D33" s="8">
        <v>1623401</v>
      </c>
      <c r="E33" s="11">
        <v>0</v>
      </c>
      <c r="F33" s="13">
        <v>2542000</v>
      </c>
      <c r="G33" s="8">
        <v>2542000</v>
      </c>
      <c r="H33" s="11">
        <v>3950290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5425636</v>
      </c>
      <c r="D34" s="8">
        <v>5558329</v>
      </c>
      <c r="E34" s="11">
        <v>4154021</v>
      </c>
      <c r="F34" s="12">
        <v>9740500</v>
      </c>
      <c r="G34" s="8">
        <v>10585000</v>
      </c>
      <c r="H34" s="11">
        <v>4472020</v>
      </c>
      <c r="I34" s="15">
        <v>4867067</v>
      </c>
      <c r="J34" s="13">
        <v>5736250</v>
      </c>
      <c r="K34" s="8">
        <v>6071940</v>
      </c>
      <c r="L34" s="11">
        <v>6426541</v>
      </c>
    </row>
    <row r="35" spans="1:12" ht="13.5">
      <c r="A35" s="33" t="s">
        <v>51</v>
      </c>
      <c r="B35" s="41"/>
      <c r="C35" s="8">
        <v>16180</v>
      </c>
      <c r="D35" s="8">
        <v>73811</v>
      </c>
      <c r="E35" s="11">
        <v>760768</v>
      </c>
      <c r="F35" s="13">
        <v>0</v>
      </c>
      <c r="G35" s="8">
        <v>0</v>
      </c>
      <c r="H35" s="11">
        <v>0</v>
      </c>
      <c r="I35" s="15">
        <v>2398454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54127003</v>
      </c>
      <c r="D36" s="45">
        <f aca="true" t="shared" si="1" ref="D36:L36">SUM(D25:D35)</f>
        <v>53688817</v>
      </c>
      <c r="E36" s="46">
        <f t="shared" si="1"/>
        <v>56262308</v>
      </c>
      <c r="F36" s="47">
        <f t="shared" si="1"/>
        <v>50636500</v>
      </c>
      <c r="G36" s="45">
        <f t="shared" si="1"/>
        <v>53732000</v>
      </c>
      <c r="H36" s="46">
        <f t="shared" si="1"/>
        <v>32742888</v>
      </c>
      <c r="I36" s="49">
        <f t="shared" si="1"/>
        <v>72897165</v>
      </c>
      <c r="J36" s="50">
        <f t="shared" si="1"/>
        <v>63261250</v>
      </c>
      <c r="K36" s="45">
        <f t="shared" si="1"/>
        <v>67089000</v>
      </c>
      <c r="L36" s="46">
        <f t="shared" si="1"/>
        <v>70483541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-21033562</v>
      </c>
      <c r="D38" s="61">
        <f aca="true" t="shared" si="2" ref="D38:L38">+D22-D36</f>
        <v>-16366364</v>
      </c>
      <c r="E38" s="62">
        <f t="shared" si="2"/>
        <v>-16446791</v>
      </c>
      <c r="F38" s="63">
        <f t="shared" si="2"/>
        <v>-4202500</v>
      </c>
      <c r="G38" s="61">
        <f t="shared" si="2"/>
        <v>18884000</v>
      </c>
      <c r="H38" s="62">
        <f t="shared" si="2"/>
        <v>33162788</v>
      </c>
      <c r="I38" s="64">
        <f t="shared" si="2"/>
        <v>69516797</v>
      </c>
      <c r="J38" s="65">
        <f t="shared" si="2"/>
        <v>-11041000</v>
      </c>
      <c r="K38" s="61">
        <f t="shared" si="2"/>
        <v>-12624500</v>
      </c>
      <c r="L38" s="62">
        <f t="shared" si="2"/>
        <v>-16165642</v>
      </c>
    </row>
    <row r="39" spans="1:12" ht="13.5">
      <c r="A39" s="33" t="s">
        <v>54</v>
      </c>
      <c r="B39" s="41"/>
      <c r="C39" s="8">
        <v>537876</v>
      </c>
      <c r="D39" s="8">
        <v>8634981</v>
      </c>
      <c r="E39" s="11">
        <v>9168623</v>
      </c>
      <c r="F39" s="13">
        <v>9606000</v>
      </c>
      <c r="G39" s="8">
        <v>7206000</v>
      </c>
      <c r="H39" s="11">
        <v>21000</v>
      </c>
      <c r="I39" s="15">
        <v>8964858</v>
      </c>
      <c r="J39" s="13">
        <v>11601000</v>
      </c>
      <c r="K39" s="8">
        <v>7762000</v>
      </c>
      <c r="L39" s="11">
        <v>7932000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-20495686</v>
      </c>
      <c r="D42" s="72">
        <f aca="true" t="shared" si="3" ref="D42:L42">SUM(D38:D41)</f>
        <v>-7731383</v>
      </c>
      <c r="E42" s="73">
        <f t="shared" si="3"/>
        <v>-7278168</v>
      </c>
      <c r="F42" s="74">
        <f t="shared" si="3"/>
        <v>5403500</v>
      </c>
      <c r="G42" s="72">
        <f t="shared" si="3"/>
        <v>26090000</v>
      </c>
      <c r="H42" s="73">
        <f t="shared" si="3"/>
        <v>33183788</v>
      </c>
      <c r="I42" s="75">
        <f t="shared" si="3"/>
        <v>78481655</v>
      </c>
      <c r="J42" s="76">
        <f t="shared" si="3"/>
        <v>560000</v>
      </c>
      <c r="K42" s="72">
        <f t="shared" si="3"/>
        <v>-4862500</v>
      </c>
      <c r="L42" s="73">
        <f t="shared" si="3"/>
        <v>-8233642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-20495686</v>
      </c>
      <c r="D44" s="82">
        <f aca="true" t="shared" si="4" ref="D44:L44">+D42-D43</f>
        <v>-7731383</v>
      </c>
      <c r="E44" s="83">
        <f t="shared" si="4"/>
        <v>-7278168</v>
      </c>
      <c r="F44" s="84">
        <f t="shared" si="4"/>
        <v>5403500</v>
      </c>
      <c r="G44" s="82">
        <f t="shared" si="4"/>
        <v>26090000</v>
      </c>
      <c r="H44" s="83">
        <f t="shared" si="4"/>
        <v>33183788</v>
      </c>
      <c r="I44" s="85">
        <f t="shared" si="4"/>
        <v>78481655</v>
      </c>
      <c r="J44" s="86">
        <f t="shared" si="4"/>
        <v>560000</v>
      </c>
      <c r="K44" s="82">
        <f t="shared" si="4"/>
        <v>-4862500</v>
      </c>
      <c r="L44" s="83">
        <f t="shared" si="4"/>
        <v>-8233642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-20495686</v>
      </c>
      <c r="D46" s="72">
        <f aca="true" t="shared" si="5" ref="D46:L46">SUM(D44:D45)</f>
        <v>-7731383</v>
      </c>
      <c r="E46" s="73">
        <f t="shared" si="5"/>
        <v>-7278168</v>
      </c>
      <c r="F46" s="74">
        <f t="shared" si="5"/>
        <v>5403500</v>
      </c>
      <c r="G46" s="72">
        <f t="shared" si="5"/>
        <v>26090000</v>
      </c>
      <c r="H46" s="73">
        <f t="shared" si="5"/>
        <v>33183788</v>
      </c>
      <c r="I46" s="75">
        <f t="shared" si="5"/>
        <v>78481655</v>
      </c>
      <c r="J46" s="76">
        <f t="shared" si="5"/>
        <v>560000</v>
      </c>
      <c r="K46" s="72">
        <f t="shared" si="5"/>
        <v>-4862500</v>
      </c>
      <c r="L46" s="73">
        <f t="shared" si="5"/>
        <v>-8233642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-20495686</v>
      </c>
      <c r="D48" s="92">
        <f aca="true" t="shared" si="6" ref="D48:L48">SUM(D46:D47)</f>
        <v>-7731383</v>
      </c>
      <c r="E48" s="93">
        <f t="shared" si="6"/>
        <v>-7278168</v>
      </c>
      <c r="F48" s="94">
        <f t="shared" si="6"/>
        <v>5403500</v>
      </c>
      <c r="G48" s="92">
        <f t="shared" si="6"/>
        <v>26090000</v>
      </c>
      <c r="H48" s="95">
        <f t="shared" si="6"/>
        <v>33183788</v>
      </c>
      <c r="I48" s="96">
        <f t="shared" si="6"/>
        <v>78481655</v>
      </c>
      <c r="J48" s="97">
        <f t="shared" si="6"/>
        <v>560000</v>
      </c>
      <c r="K48" s="92">
        <f t="shared" si="6"/>
        <v>-4862500</v>
      </c>
      <c r="L48" s="98">
        <f t="shared" si="6"/>
        <v>-8233642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5679400</v>
      </c>
      <c r="D5" s="8">
        <v>6212596</v>
      </c>
      <c r="E5" s="9">
        <v>6889059</v>
      </c>
      <c r="F5" s="10">
        <v>7587901</v>
      </c>
      <c r="G5" s="8">
        <v>7587901</v>
      </c>
      <c r="H5" s="11">
        <v>7649922</v>
      </c>
      <c r="I5" s="12">
        <v>7651504</v>
      </c>
      <c r="J5" s="10">
        <v>8116238</v>
      </c>
      <c r="K5" s="8">
        <v>8578864</v>
      </c>
      <c r="L5" s="11">
        <v>9059280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18254298</v>
      </c>
      <c r="D7" s="8">
        <v>19775637</v>
      </c>
      <c r="E7" s="11">
        <v>21052200</v>
      </c>
      <c r="F7" s="13">
        <v>26798841</v>
      </c>
      <c r="G7" s="8">
        <v>26798841</v>
      </c>
      <c r="H7" s="11">
        <v>25921882</v>
      </c>
      <c r="I7" s="14">
        <v>21447033</v>
      </c>
      <c r="J7" s="13">
        <v>26700854</v>
      </c>
      <c r="K7" s="8">
        <v>28222803</v>
      </c>
      <c r="L7" s="11">
        <v>29803280</v>
      </c>
    </row>
    <row r="8" spans="1:12" ht="13.5">
      <c r="A8" s="35" t="s">
        <v>22</v>
      </c>
      <c r="B8" s="34" t="s">
        <v>19</v>
      </c>
      <c r="C8" s="8">
        <v>5431104</v>
      </c>
      <c r="D8" s="8">
        <v>6133133</v>
      </c>
      <c r="E8" s="11">
        <v>6909496</v>
      </c>
      <c r="F8" s="13">
        <v>8590232</v>
      </c>
      <c r="G8" s="8">
        <v>8590232</v>
      </c>
      <c r="H8" s="11">
        <v>8656869</v>
      </c>
      <c r="I8" s="15">
        <v>8201893</v>
      </c>
      <c r="J8" s="13">
        <v>10034387</v>
      </c>
      <c r="K8" s="8">
        <v>10606347</v>
      </c>
      <c r="L8" s="11">
        <v>11200302</v>
      </c>
    </row>
    <row r="9" spans="1:12" ht="13.5">
      <c r="A9" s="35" t="s">
        <v>23</v>
      </c>
      <c r="B9" s="34" t="s">
        <v>19</v>
      </c>
      <c r="C9" s="8">
        <v>6972006</v>
      </c>
      <c r="D9" s="8">
        <v>7842550</v>
      </c>
      <c r="E9" s="11">
        <v>4762686</v>
      </c>
      <c r="F9" s="13">
        <v>6098835</v>
      </c>
      <c r="G9" s="8">
        <v>6098835</v>
      </c>
      <c r="H9" s="11">
        <v>11834727</v>
      </c>
      <c r="I9" s="15">
        <v>4908704</v>
      </c>
      <c r="J9" s="13">
        <v>6155918</v>
      </c>
      <c r="K9" s="8">
        <v>6506805</v>
      </c>
      <c r="L9" s="11">
        <v>6871186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4494594</v>
      </c>
      <c r="F10" s="37">
        <v>6173472</v>
      </c>
      <c r="G10" s="38">
        <v>6173472</v>
      </c>
      <c r="H10" s="36">
        <v>0</v>
      </c>
      <c r="I10" s="39">
        <v>4968536</v>
      </c>
      <c r="J10" s="40">
        <v>6564792</v>
      </c>
      <c r="K10" s="38">
        <v>6938985</v>
      </c>
      <c r="L10" s="36">
        <v>7327568</v>
      </c>
    </row>
    <row r="11" spans="1:12" ht="13.5">
      <c r="A11" s="35" t="s">
        <v>25</v>
      </c>
      <c r="B11" s="41"/>
      <c r="C11" s="8">
        <v>180893</v>
      </c>
      <c r="D11" s="8">
        <v>250055</v>
      </c>
      <c r="E11" s="11">
        <v>0</v>
      </c>
      <c r="F11" s="13">
        <v>441900</v>
      </c>
      <c r="G11" s="8">
        <v>441900</v>
      </c>
      <c r="H11" s="11">
        <v>313733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151989</v>
      </c>
      <c r="D12" s="8">
        <v>146209</v>
      </c>
      <c r="E12" s="11">
        <v>160948</v>
      </c>
      <c r="F12" s="13">
        <v>168700</v>
      </c>
      <c r="G12" s="8">
        <v>168700</v>
      </c>
      <c r="H12" s="11">
        <v>361254</v>
      </c>
      <c r="I12" s="15">
        <v>361254</v>
      </c>
      <c r="J12" s="13">
        <v>1018145</v>
      </c>
      <c r="K12" s="8">
        <v>1076111</v>
      </c>
      <c r="L12" s="11">
        <v>1136306</v>
      </c>
    </row>
    <row r="13" spans="1:12" ht="13.5">
      <c r="A13" s="33" t="s">
        <v>27</v>
      </c>
      <c r="B13" s="41"/>
      <c r="C13" s="8">
        <v>439818</v>
      </c>
      <c r="D13" s="8">
        <v>457648</v>
      </c>
      <c r="E13" s="11">
        <v>504826</v>
      </c>
      <c r="F13" s="13">
        <v>430000</v>
      </c>
      <c r="G13" s="8">
        <v>430000</v>
      </c>
      <c r="H13" s="11">
        <v>682344</v>
      </c>
      <c r="I13" s="15">
        <v>712526</v>
      </c>
      <c r="J13" s="13">
        <v>0</v>
      </c>
      <c r="K13" s="8">
        <v>0</v>
      </c>
      <c r="L13" s="11">
        <v>0</v>
      </c>
    </row>
    <row r="14" spans="1:12" ht="13.5">
      <c r="A14" s="33" t="s">
        <v>28</v>
      </c>
      <c r="B14" s="41"/>
      <c r="C14" s="8">
        <v>1322358</v>
      </c>
      <c r="D14" s="8">
        <v>1377009</v>
      </c>
      <c r="E14" s="11">
        <v>1489319</v>
      </c>
      <c r="F14" s="13">
        <v>1667135</v>
      </c>
      <c r="G14" s="8">
        <v>1667135</v>
      </c>
      <c r="H14" s="11">
        <v>1550594</v>
      </c>
      <c r="I14" s="15">
        <v>1550594</v>
      </c>
      <c r="J14" s="13">
        <v>2287875</v>
      </c>
      <c r="K14" s="8">
        <v>2379985</v>
      </c>
      <c r="L14" s="11">
        <v>2479465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91096</v>
      </c>
      <c r="D16" s="8">
        <v>120927</v>
      </c>
      <c r="E16" s="11">
        <v>74047</v>
      </c>
      <c r="F16" s="13">
        <v>93000</v>
      </c>
      <c r="G16" s="8">
        <v>93000</v>
      </c>
      <c r="H16" s="11">
        <v>25257</v>
      </c>
      <c r="I16" s="15">
        <v>25256</v>
      </c>
      <c r="J16" s="13">
        <v>33000</v>
      </c>
      <c r="K16" s="8">
        <v>34425</v>
      </c>
      <c r="L16" s="11">
        <v>35905</v>
      </c>
    </row>
    <row r="17" spans="1:12" ht="13.5">
      <c r="A17" s="33" t="s">
        <v>31</v>
      </c>
      <c r="B17" s="41"/>
      <c r="C17" s="8">
        <v>1388550</v>
      </c>
      <c r="D17" s="8">
        <v>1325844</v>
      </c>
      <c r="E17" s="11">
        <v>901</v>
      </c>
      <c r="F17" s="13">
        <v>1520100</v>
      </c>
      <c r="G17" s="8">
        <v>1520100</v>
      </c>
      <c r="H17" s="11">
        <v>300375</v>
      </c>
      <c r="I17" s="15">
        <v>97</v>
      </c>
      <c r="J17" s="13">
        <v>1100</v>
      </c>
      <c r="K17" s="8">
        <v>1157</v>
      </c>
      <c r="L17" s="11">
        <v>1216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1280644</v>
      </c>
      <c r="F18" s="13">
        <v>0</v>
      </c>
      <c r="G18" s="8">
        <v>0</v>
      </c>
      <c r="H18" s="11">
        <v>0</v>
      </c>
      <c r="I18" s="15">
        <v>1343621</v>
      </c>
      <c r="J18" s="13">
        <v>768420</v>
      </c>
      <c r="K18" s="8">
        <v>812220</v>
      </c>
      <c r="L18" s="11">
        <v>857704</v>
      </c>
    </row>
    <row r="19" spans="1:12" ht="13.5">
      <c r="A19" s="33" t="s">
        <v>33</v>
      </c>
      <c r="B19" s="41"/>
      <c r="C19" s="8">
        <v>28383572</v>
      </c>
      <c r="D19" s="8">
        <v>25336043</v>
      </c>
      <c r="E19" s="11">
        <v>25350015</v>
      </c>
      <c r="F19" s="13">
        <v>25428000</v>
      </c>
      <c r="G19" s="8">
        <v>25428000</v>
      </c>
      <c r="H19" s="11">
        <v>0</v>
      </c>
      <c r="I19" s="15">
        <v>25428000</v>
      </c>
      <c r="J19" s="13">
        <v>25184000</v>
      </c>
      <c r="K19" s="8">
        <v>26222000</v>
      </c>
      <c r="L19" s="11">
        <v>27579000</v>
      </c>
    </row>
    <row r="20" spans="1:12" ht="13.5">
      <c r="A20" s="33" t="s">
        <v>34</v>
      </c>
      <c r="B20" s="41" t="s">
        <v>19</v>
      </c>
      <c r="C20" s="8">
        <v>423326</v>
      </c>
      <c r="D20" s="8">
        <v>686594</v>
      </c>
      <c r="E20" s="36">
        <v>3177544</v>
      </c>
      <c r="F20" s="37">
        <v>5660655</v>
      </c>
      <c r="G20" s="38">
        <v>5660655</v>
      </c>
      <c r="H20" s="36">
        <v>217245</v>
      </c>
      <c r="I20" s="39">
        <v>1057878</v>
      </c>
      <c r="J20" s="40">
        <v>1679899</v>
      </c>
      <c r="K20" s="38">
        <v>1770914</v>
      </c>
      <c r="L20" s="36">
        <v>1865428</v>
      </c>
    </row>
    <row r="21" spans="1:12" ht="13.5">
      <c r="A21" s="33" t="s">
        <v>35</v>
      </c>
      <c r="B21" s="41"/>
      <c r="C21" s="8">
        <v>145290</v>
      </c>
      <c r="D21" s="8">
        <v>184577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68863700</v>
      </c>
      <c r="D22" s="45">
        <f aca="true" t="shared" si="0" ref="D22:L22">SUM(D5:D21)</f>
        <v>69848822</v>
      </c>
      <c r="E22" s="46">
        <f t="shared" si="0"/>
        <v>76146279</v>
      </c>
      <c r="F22" s="47">
        <f t="shared" si="0"/>
        <v>90658771</v>
      </c>
      <c r="G22" s="45">
        <f t="shared" si="0"/>
        <v>90658771</v>
      </c>
      <c r="H22" s="48">
        <f t="shared" si="0"/>
        <v>57514202</v>
      </c>
      <c r="I22" s="49">
        <f t="shared" si="0"/>
        <v>77656896</v>
      </c>
      <c r="J22" s="50">
        <f t="shared" si="0"/>
        <v>88544628</v>
      </c>
      <c r="K22" s="45">
        <f t="shared" si="0"/>
        <v>93150616</v>
      </c>
      <c r="L22" s="46">
        <f t="shared" si="0"/>
        <v>98216640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25309374</v>
      </c>
      <c r="D25" s="8">
        <v>29047643</v>
      </c>
      <c r="E25" s="11">
        <v>35019906</v>
      </c>
      <c r="F25" s="12">
        <v>33362518</v>
      </c>
      <c r="G25" s="8">
        <v>33362518</v>
      </c>
      <c r="H25" s="14">
        <v>31363310</v>
      </c>
      <c r="I25" s="15">
        <v>35738433</v>
      </c>
      <c r="J25" s="13">
        <v>36281721</v>
      </c>
      <c r="K25" s="8">
        <v>38066904</v>
      </c>
      <c r="L25" s="11">
        <v>39943263</v>
      </c>
    </row>
    <row r="26" spans="1:12" ht="13.5">
      <c r="A26" s="35" t="s">
        <v>39</v>
      </c>
      <c r="B26" s="34"/>
      <c r="C26" s="8">
        <v>2372134</v>
      </c>
      <c r="D26" s="8">
        <v>2489607</v>
      </c>
      <c r="E26" s="11">
        <v>2570442</v>
      </c>
      <c r="F26" s="13">
        <v>2799985</v>
      </c>
      <c r="G26" s="8">
        <v>2799985</v>
      </c>
      <c r="H26" s="11">
        <v>2720101</v>
      </c>
      <c r="I26" s="15">
        <v>2720101</v>
      </c>
      <c r="J26" s="13">
        <v>2925038</v>
      </c>
      <c r="K26" s="8">
        <v>3121015</v>
      </c>
      <c r="L26" s="11">
        <v>3327002</v>
      </c>
    </row>
    <row r="27" spans="1:12" ht="13.5">
      <c r="A27" s="35" t="s">
        <v>40</v>
      </c>
      <c r="B27" s="34" t="s">
        <v>41</v>
      </c>
      <c r="C27" s="8">
        <v>4818879</v>
      </c>
      <c r="D27" s="8">
        <v>9449146</v>
      </c>
      <c r="E27" s="11">
        <v>0</v>
      </c>
      <c r="F27" s="13">
        <v>2477040</v>
      </c>
      <c r="G27" s="8">
        <v>2477040</v>
      </c>
      <c r="H27" s="11">
        <v>0</v>
      </c>
      <c r="I27" s="15">
        <v>694390</v>
      </c>
      <c r="J27" s="13">
        <v>3179405</v>
      </c>
      <c r="K27" s="8">
        <v>3582566</v>
      </c>
      <c r="L27" s="11">
        <v>3672566</v>
      </c>
    </row>
    <row r="28" spans="1:12" ht="13.5">
      <c r="A28" s="35" t="s">
        <v>42</v>
      </c>
      <c r="B28" s="34" t="s">
        <v>19</v>
      </c>
      <c r="C28" s="8">
        <v>3776336</v>
      </c>
      <c r="D28" s="8">
        <v>4383684</v>
      </c>
      <c r="E28" s="11">
        <v>6035282</v>
      </c>
      <c r="F28" s="12">
        <v>4295401</v>
      </c>
      <c r="G28" s="8">
        <v>4295401</v>
      </c>
      <c r="H28" s="14">
        <v>3551380</v>
      </c>
      <c r="I28" s="15">
        <v>7386093</v>
      </c>
      <c r="J28" s="13">
        <v>5420680</v>
      </c>
      <c r="K28" s="8">
        <v>5440885</v>
      </c>
      <c r="L28" s="11">
        <v>5440885</v>
      </c>
    </row>
    <row r="29" spans="1:12" ht="13.5">
      <c r="A29" s="35" t="s">
        <v>43</v>
      </c>
      <c r="B29" s="34"/>
      <c r="C29" s="8">
        <v>1339080</v>
      </c>
      <c r="D29" s="8">
        <v>2483114</v>
      </c>
      <c r="E29" s="11">
        <v>2734781</v>
      </c>
      <c r="F29" s="13">
        <v>2122586</v>
      </c>
      <c r="G29" s="8">
        <v>2122586</v>
      </c>
      <c r="H29" s="11">
        <v>0</v>
      </c>
      <c r="I29" s="15">
        <v>2845604</v>
      </c>
      <c r="J29" s="13">
        <v>3206504</v>
      </c>
      <c r="K29" s="8">
        <v>3172031</v>
      </c>
      <c r="L29" s="11">
        <v>3156811</v>
      </c>
    </row>
    <row r="30" spans="1:12" ht="13.5">
      <c r="A30" s="35" t="s">
        <v>44</v>
      </c>
      <c r="B30" s="34" t="s">
        <v>19</v>
      </c>
      <c r="C30" s="8">
        <v>15016782</v>
      </c>
      <c r="D30" s="8">
        <v>13898738</v>
      </c>
      <c r="E30" s="11">
        <v>19303772</v>
      </c>
      <c r="F30" s="12">
        <v>22844463</v>
      </c>
      <c r="G30" s="8">
        <v>22844463</v>
      </c>
      <c r="H30" s="14">
        <v>17119339</v>
      </c>
      <c r="I30" s="15">
        <v>17204920</v>
      </c>
      <c r="J30" s="13">
        <v>22061915</v>
      </c>
      <c r="K30" s="8">
        <v>22130307</v>
      </c>
      <c r="L30" s="11">
        <v>22198911</v>
      </c>
    </row>
    <row r="31" spans="1:12" ht="13.5">
      <c r="A31" s="35" t="s">
        <v>45</v>
      </c>
      <c r="B31" s="34" t="s">
        <v>46</v>
      </c>
      <c r="C31" s="8">
        <v>2802979</v>
      </c>
      <c r="D31" s="8">
        <v>2813577</v>
      </c>
      <c r="E31" s="11">
        <v>0</v>
      </c>
      <c r="F31" s="13">
        <v>4689270</v>
      </c>
      <c r="G31" s="8">
        <v>4689270</v>
      </c>
      <c r="H31" s="11">
        <v>0</v>
      </c>
      <c r="I31" s="15">
        <v>0</v>
      </c>
      <c r="J31" s="13">
        <v>1390280</v>
      </c>
      <c r="K31" s="8">
        <v>1467645</v>
      </c>
      <c r="L31" s="11">
        <v>1547986</v>
      </c>
    </row>
    <row r="32" spans="1:12" ht="13.5">
      <c r="A32" s="35" t="s">
        <v>47</v>
      </c>
      <c r="B32" s="34"/>
      <c r="C32" s="8">
        <v>529161</v>
      </c>
      <c r="D32" s="8">
        <v>613916</v>
      </c>
      <c r="E32" s="11">
        <v>9226383</v>
      </c>
      <c r="F32" s="12">
        <v>660580</v>
      </c>
      <c r="G32" s="8">
        <v>660580</v>
      </c>
      <c r="H32" s="14">
        <v>901934</v>
      </c>
      <c r="I32" s="15">
        <v>8705860</v>
      </c>
      <c r="J32" s="13">
        <v>11045950</v>
      </c>
      <c r="K32" s="8">
        <v>11549886</v>
      </c>
      <c r="L32" s="11">
        <v>12073199</v>
      </c>
    </row>
    <row r="33" spans="1:12" ht="13.5">
      <c r="A33" s="35" t="s">
        <v>48</v>
      </c>
      <c r="B33" s="34"/>
      <c r="C33" s="8">
        <v>246388</v>
      </c>
      <c r="D33" s="8">
        <v>164969</v>
      </c>
      <c r="E33" s="11">
        <v>225640</v>
      </c>
      <c r="F33" s="13">
        <v>248204</v>
      </c>
      <c r="G33" s="8">
        <v>248204</v>
      </c>
      <c r="H33" s="11">
        <v>246712</v>
      </c>
      <c r="I33" s="15">
        <v>246712</v>
      </c>
      <c r="J33" s="13">
        <v>273204</v>
      </c>
      <c r="K33" s="8">
        <v>288777</v>
      </c>
      <c r="L33" s="11">
        <v>304948</v>
      </c>
    </row>
    <row r="34" spans="1:12" ht="13.5">
      <c r="A34" s="35" t="s">
        <v>49</v>
      </c>
      <c r="B34" s="34" t="s">
        <v>50</v>
      </c>
      <c r="C34" s="8">
        <v>15701603</v>
      </c>
      <c r="D34" s="8">
        <v>18462894</v>
      </c>
      <c r="E34" s="11">
        <v>14244792</v>
      </c>
      <c r="F34" s="12">
        <v>17144448</v>
      </c>
      <c r="G34" s="8">
        <v>17144448</v>
      </c>
      <c r="H34" s="11">
        <v>14532921</v>
      </c>
      <c r="I34" s="15">
        <v>16761558</v>
      </c>
      <c r="J34" s="13">
        <v>9018064</v>
      </c>
      <c r="K34" s="8">
        <v>9435659</v>
      </c>
      <c r="L34" s="11">
        <v>9869309</v>
      </c>
    </row>
    <row r="35" spans="1:12" ht="13.5">
      <c r="A35" s="33" t="s">
        <v>51</v>
      </c>
      <c r="B35" s="41"/>
      <c r="C35" s="8">
        <v>47090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52110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71959806</v>
      </c>
      <c r="D36" s="45">
        <f aca="true" t="shared" si="1" ref="D36:L36">SUM(D25:D35)</f>
        <v>83807288</v>
      </c>
      <c r="E36" s="46">
        <f t="shared" si="1"/>
        <v>89360998</v>
      </c>
      <c r="F36" s="47">
        <f t="shared" si="1"/>
        <v>90644495</v>
      </c>
      <c r="G36" s="45">
        <f t="shared" si="1"/>
        <v>90644495</v>
      </c>
      <c r="H36" s="46">
        <f t="shared" si="1"/>
        <v>70435697</v>
      </c>
      <c r="I36" s="49">
        <f t="shared" si="1"/>
        <v>92355781</v>
      </c>
      <c r="J36" s="50">
        <f t="shared" si="1"/>
        <v>94802761</v>
      </c>
      <c r="K36" s="45">
        <f t="shared" si="1"/>
        <v>98255675</v>
      </c>
      <c r="L36" s="46">
        <f t="shared" si="1"/>
        <v>101534880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-3096106</v>
      </c>
      <c r="D38" s="61">
        <f aca="true" t="shared" si="2" ref="D38:L38">+D22-D36</f>
        <v>-13958466</v>
      </c>
      <c r="E38" s="62">
        <f t="shared" si="2"/>
        <v>-13214719</v>
      </c>
      <c r="F38" s="63">
        <f t="shared" si="2"/>
        <v>14276</v>
      </c>
      <c r="G38" s="61">
        <f t="shared" si="2"/>
        <v>14276</v>
      </c>
      <c r="H38" s="62">
        <f t="shared" si="2"/>
        <v>-12921495</v>
      </c>
      <c r="I38" s="64">
        <f t="shared" si="2"/>
        <v>-14698885</v>
      </c>
      <c r="J38" s="65">
        <f t="shared" si="2"/>
        <v>-6258133</v>
      </c>
      <c r="K38" s="61">
        <f t="shared" si="2"/>
        <v>-5105059</v>
      </c>
      <c r="L38" s="62">
        <f t="shared" si="2"/>
        <v>-3318240</v>
      </c>
    </row>
    <row r="39" spans="1:12" ht="13.5">
      <c r="A39" s="33" t="s">
        <v>54</v>
      </c>
      <c r="B39" s="41"/>
      <c r="C39" s="8">
        <v>25167485</v>
      </c>
      <c r="D39" s="8">
        <v>20727193</v>
      </c>
      <c r="E39" s="11">
        <v>17174534</v>
      </c>
      <c r="F39" s="13">
        <v>31192000</v>
      </c>
      <c r="G39" s="8">
        <v>31192000</v>
      </c>
      <c r="H39" s="11">
        <v>0</v>
      </c>
      <c r="I39" s="15">
        <v>32947852</v>
      </c>
      <c r="J39" s="13">
        <v>72142000</v>
      </c>
      <c r="K39" s="8">
        <v>59397000</v>
      </c>
      <c r="L39" s="11">
        <v>20976000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22071379</v>
      </c>
      <c r="D42" s="72">
        <f aca="true" t="shared" si="3" ref="D42:L42">SUM(D38:D41)</f>
        <v>6768727</v>
      </c>
      <c r="E42" s="73">
        <f t="shared" si="3"/>
        <v>3959815</v>
      </c>
      <c r="F42" s="74">
        <f t="shared" si="3"/>
        <v>31206276</v>
      </c>
      <c r="G42" s="72">
        <f t="shared" si="3"/>
        <v>31206276</v>
      </c>
      <c r="H42" s="73">
        <f t="shared" si="3"/>
        <v>-12921495</v>
      </c>
      <c r="I42" s="75">
        <f t="shared" si="3"/>
        <v>18248967</v>
      </c>
      <c r="J42" s="76">
        <f t="shared" si="3"/>
        <v>65883867</v>
      </c>
      <c r="K42" s="72">
        <f t="shared" si="3"/>
        <v>54291941</v>
      </c>
      <c r="L42" s="73">
        <f t="shared" si="3"/>
        <v>17657760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22071379</v>
      </c>
      <c r="D44" s="82">
        <f aca="true" t="shared" si="4" ref="D44:L44">+D42-D43</f>
        <v>6768727</v>
      </c>
      <c r="E44" s="83">
        <f t="shared" si="4"/>
        <v>3959815</v>
      </c>
      <c r="F44" s="84">
        <f t="shared" si="4"/>
        <v>31206276</v>
      </c>
      <c r="G44" s="82">
        <f t="shared" si="4"/>
        <v>31206276</v>
      </c>
      <c r="H44" s="83">
        <f t="shared" si="4"/>
        <v>-12921495</v>
      </c>
      <c r="I44" s="85">
        <f t="shared" si="4"/>
        <v>18248967</v>
      </c>
      <c r="J44" s="86">
        <f t="shared" si="4"/>
        <v>65883867</v>
      </c>
      <c r="K44" s="82">
        <f t="shared" si="4"/>
        <v>54291941</v>
      </c>
      <c r="L44" s="83">
        <f t="shared" si="4"/>
        <v>17657760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22071379</v>
      </c>
      <c r="D46" s="72">
        <f aca="true" t="shared" si="5" ref="D46:L46">SUM(D44:D45)</f>
        <v>6768727</v>
      </c>
      <c r="E46" s="73">
        <f t="shared" si="5"/>
        <v>3959815</v>
      </c>
      <c r="F46" s="74">
        <f t="shared" si="5"/>
        <v>31206276</v>
      </c>
      <c r="G46" s="72">
        <f t="shared" si="5"/>
        <v>31206276</v>
      </c>
      <c r="H46" s="73">
        <f t="shared" si="5"/>
        <v>-12921495</v>
      </c>
      <c r="I46" s="75">
        <f t="shared" si="5"/>
        <v>18248967</v>
      </c>
      <c r="J46" s="76">
        <f t="shared" si="5"/>
        <v>65883867</v>
      </c>
      <c r="K46" s="72">
        <f t="shared" si="5"/>
        <v>54291941</v>
      </c>
      <c r="L46" s="73">
        <f t="shared" si="5"/>
        <v>17657760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22071379</v>
      </c>
      <c r="D48" s="92">
        <f aca="true" t="shared" si="6" ref="D48:L48">SUM(D46:D47)</f>
        <v>6768727</v>
      </c>
      <c r="E48" s="93">
        <f t="shared" si="6"/>
        <v>3959815</v>
      </c>
      <c r="F48" s="94">
        <f t="shared" si="6"/>
        <v>31206276</v>
      </c>
      <c r="G48" s="92">
        <f t="shared" si="6"/>
        <v>31206276</v>
      </c>
      <c r="H48" s="95">
        <f t="shared" si="6"/>
        <v>-12921495</v>
      </c>
      <c r="I48" s="96">
        <f t="shared" si="6"/>
        <v>18248967</v>
      </c>
      <c r="J48" s="97">
        <f t="shared" si="6"/>
        <v>65883867</v>
      </c>
      <c r="K48" s="92">
        <f t="shared" si="6"/>
        <v>54291941</v>
      </c>
      <c r="L48" s="98">
        <f t="shared" si="6"/>
        <v>17657760</v>
      </c>
    </row>
    <row r="49" spans="1:12" ht="13.5">
      <c r="A49" s="1" t="s">
        <v>97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102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103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105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2018-05-25T15:11:25Z</dcterms:created>
  <dcterms:modified xsi:type="dcterms:W3CDTF">2018-05-25T15:12:11Z</dcterms:modified>
  <cp:category/>
  <cp:version/>
  <cp:contentType/>
  <cp:contentStatus/>
</cp:coreProperties>
</file>