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NW371" sheetId="2" r:id="rId2"/>
    <sheet name="NW372" sheetId="3" r:id="rId3"/>
    <sheet name="NW373" sheetId="4" r:id="rId4"/>
    <sheet name="NW374" sheetId="5" r:id="rId5"/>
    <sheet name="NW375" sheetId="6" r:id="rId6"/>
    <sheet name="DC37" sheetId="7" r:id="rId7"/>
    <sheet name="NW381" sheetId="8" r:id="rId8"/>
    <sheet name="NW382" sheetId="9" r:id="rId9"/>
    <sheet name="NW383" sheetId="10" r:id="rId10"/>
    <sheet name="NW384" sheetId="11" r:id="rId11"/>
    <sheet name="NW385" sheetId="12" r:id="rId12"/>
    <sheet name="DC38" sheetId="13" r:id="rId13"/>
    <sheet name="NW392" sheetId="14" r:id="rId14"/>
    <sheet name="NW393" sheetId="15" r:id="rId15"/>
    <sheet name="NW394" sheetId="16" r:id="rId16"/>
    <sheet name="NW396" sheetId="17" r:id="rId17"/>
    <sheet name="NW397" sheetId="18" r:id="rId18"/>
    <sheet name="DC39" sheetId="19" r:id="rId19"/>
    <sheet name="NW403" sheetId="20" r:id="rId20"/>
    <sheet name="NW404" sheetId="21" r:id="rId21"/>
    <sheet name="NW405" sheetId="22" r:id="rId22"/>
    <sheet name="DC40" sheetId="23" r:id="rId23"/>
  </sheets>
  <definedNames>
    <definedName name="_xlnm.Print_Area" localSheetId="6">'DC37'!$A$1:$L$57</definedName>
    <definedName name="_xlnm.Print_Area" localSheetId="12">'DC38'!$A$1:$L$57</definedName>
    <definedName name="_xlnm.Print_Area" localSheetId="18">'DC39'!$A$1:$L$57</definedName>
    <definedName name="_xlnm.Print_Area" localSheetId="22">'DC40'!$A$1:$L$57</definedName>
    <definedName name="_xlnm.Print_Area" localSheetId="1">'NW371'!$A$1:$L$57</definedName>
    <definedName name="_xlnm.Print_Area" localSheetId="2">'NW372'!$A$1:$L$57</definedName>
    <definedName name="_xlnm.Print_Area" localSheetId="3">'NW373'!$A$1:$L$57</definedName>
    <definedName name="_xlnm.Print_Area" localSheetId="4">'NW374'!$A$1:$L$57</definedName>
    <definedName name="_xlnm.Print_Area" localSheetId="5">'NW375'!$A$1:$L$57</definedName>
    <definedName name="_xlnm.Print_Area" localSheetId="7">'NW381'!$A$1:$L$57</definedName>
    <definedName name="_xlnm.Print_Area" localSheetId="8">'NW382'!$A$1:$L$57</definedName>
    <definedName name="_xlnm.Print_Area" localSheetId="9">'NW383'!$A$1:$L$57</definedName>
    <definedName name="_xlnm.Print_Area" localSheetId="10">'NW384'!$A$1:$L$57</definedName>
    <definedName name="_xlnm.Print_Area" localSheetId="11">'NW385'!$A$1:$L$57</definedName>
    <definedName name="_xlnm.Print_Area" localSheetId="13">'NW392'!$A$1:$L$57</definedName>
    <definedName name="_xlnm.Print_Area" localSheetId="14">'NW393'!$A$1:$L$57</definedName>
    <definedName name="_xlnm.Print_Area" localSheetId="15">'NW394'!$A$1:$L$57</definedName>
    <definedName name="_xlnm.Print_Area" localSheetId="16">'NW396'!$A$1:$L$57</definedName>
    <definedName name="_xlnm.Print_Area" localSheetId="17">'NW397'!$A$1:$L$57</definedName>
    <definedName name="_xlnm.Print_Area" localSheetId="19">'NW403'!$A$1:$L$57</definedName>
    <definedName name="_xlnm.Print_Area" localSheetId="20">'NW404'!$A$1:$L$57</definedName>
    <definedName name="_xlnm.Print_Area" localSheetId="21">'NW405'!$A$1:$L$57</definedName>
    <definedName name="_xlnm.Print_Area" localSheetId="0">'Summary'!$A$1:$L$57</definedName>
  </definedNames>
  <calcPr fullCalcOnLoad="1"/>
</workbook>
</file>

<file path=xl/sharedStrings.xml><?xml version="1.0" encoding="utf-8"?>
<sst xmlns="http://schemas.openxmlformats.org/spreadsheetml/2006/main" count="2070" uniqueCount="101">
  <si>
    <t>North West: Moretele(NW371) - REVIEW - Table A4 Budgeted Financial Performance for 4th Quarter ended 30 June 2017 (Figures Finalised as at 2018/05/07)</t>
  </si>
  <si>
    <t>Description</t>
  </si>
  <si>
    <t>Ref</t>
  </si>
  <si>
    <t>2013/14</t>
  </si>
  <si>
    <t>2014/15</t>
  </si>
  <si>
    <t>2015/16</t>
  </si>
  <si>
    <t>Current year 2016/17</t>
  </si>
  <si>
    <t>2017/18 Medium Term Revenue &amp; Expenditure Framework</t>
  </si>
  <si>
    <t>R thousands</t>
  </si>
  <si>
    <t>1</t>
  </si>
  <si>
    <t>Audited Outcome</t>
  </si>
  <si>
    <t>Original Budget</t>
  </si>
  <si>
    <t>Adjusted Budget</t>
  </si>
  <si>
    <t>Preliminary Outcome</t>
  </si>
  <si>
    <t>Budget Year 2017/18</t>
  </si>
  <si>
    <t>Budget Year 2018/19</t>
  </si>
  <si>
    <t>Budget Year 2019/20</t>
  </si>
  <si>
    <t>Revenue By Source</t>
  </si>
  <si>
    <t>Property rates</t>
  </si>
  <si>
    <t>2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</si>
  <si>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</si>
  <si>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</si>
  <si>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</si>
  <si>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</si>
  <si>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</si>
  <si>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</si>
  <si>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</si>
  <si>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</si>
  <si>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</si>
  <si>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</si>
  <si>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</si>
  <si>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</si>
  <si>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</si>
  <si>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</si>
  <si>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</si>
  <si>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</si>
  <si>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</si>
  <si>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</si>
  <si>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</si>
  <si>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</si>
  <si>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</si>
  <si>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3</t>
  </si>
  <si>
    <t>Depreciation and asset impairment</t>
  </si>
  <si>
    <t>Finance charges</t>
  </si>
  <si>
    <t>Bulk purchases</t>
  </si>
  <si>
    <t>Other Materials</t>
  </si>
  <si>
    <t>8</t>
  </si>
  <si>
    <t>Contracted services</t>
  </si>
  <si>
    <t>Transfers and grants</t>
  </si>
  <si>
    <t>Other expenditure</t>
  </si>
  <si>
    <t>4,5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</si>
  <si>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</si>
  <si>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</si>
  <si>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</si>
  <si>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</si>
  <si>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</si>
  <si>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6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</si>
  <si>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</si>
  <si>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</si>
  <si>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</si>
  <si>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</si>
  <si>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</si>
  <si>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</si>
  <si>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</si>
  <si>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7</t>
  </si>
  <si>
    <t>Surplus/(Deficit) for the year</t>
  </si>
  <si>
    <t>North West: Madibeng(NW372) - REVIEW - Table A4 Budgeted Financial Performance for 4th Quarter ended 30 June 2017 (Figures Finalised as at 2018/05/07)</t>
  </si>
  <si>
    <t>North West: Rustenburg(NW373) - REVIEW - Table A4 Budgeted Financial Performance for 4th Quarter ended 30 June 2017 (Figures Finalised as at 2018/05/07)</t>
  </si>
  <si>
    <t>North West: Kgetlengrivier(NW374) - REVIEW - Table A4 Budgeted Financial Performance for 4th Quarter ended 30 June 2017 (Figures Finalised as at 2018/05/07)</t>
  </si>
  <si>
    <t>North West: Moses Kotane(NW375) - REVIEW - Table A4 Budgeted Financial Performance for 4th Quarter ended 30 June 2017 (Figures Finalised as at 2018/05/07)</t>
  </si>
  <si>
    <t>North West: Bojanala Platinum(DC37) - REVIEW - Table A4 Budgeted Financial Performance for 4th Quarter ended 30 June 2017 (Figures Finalised as at 2018/05/07)</t>
  </si>
  <si>
    <t>North West: Ratlou(NW381) - REVIEW - Table A4 Budgeted Financial Performance for 4th Quarter ended 30 June 2017 (Figures Finalised as at 2018/05/07)</t>
  </si>
  <si>
    <t>North West: Tswaing(NW382) - REVIEW - Table A4 Budgeted Financial Performance for 4th Quarter ended 30 June 2017 (Figures Finalised as at 2018/05/07)</t>
  </si>
  <si>
    <t>North West: Mafikeng(NW383) - REVIEW - Table A4 Budgeted Financial Performance for 4th Quarter ended 30 June 2017 (Figures Finalised as at 2018/05/07)</t>
  </si>
  <si>
    <t>North West: Ditsobotla(NW384) - REVIEW - Table A4 Budgeted Financial Performance for 4th Quarter ended 30 June 2017 (Figures Finalised as at 2018/05/07)</t>
  </si>
  <si>
    <t>North West: Ramotshere Moiloa(NW385) - REVIEW - Table A4 Budgeted Financial Performance for 4th Quarter ended 30 June 2017 (Figures Finalised as at 2018/05/07)</t>
  </si>
  <si>
    <t>North West: Ngaka Modiri Molema(DC38) - REVIEW - Table A4 Budgeted Financial Performance for 4th Quarter ended 30 June 2017 (Figures Finalised as at 2018/05/07)</t>
  </si>
  <si>
    <t>North West: Naledi (Nw)(NW392) - REVIEW - Table A4 Budgeted Financial Performance for 4th Quarter ended 30 June 2017 (Figures Finalised as at 2018/05/07)</t>
  </si>
  <si>
    <t>North West: Mamusa(NW393) - REVIEW - Table A4 Budgeted Financial Performance for 4th Quarter ended 30 June 2017 (Figures Finalised as at 2018/05/07)</t>
  </si>
  <si>
    <t>North West: Greater Taung(NW394) - REVIEW - Table A4 Budgeted Financial Performance for 4th Quarter ended 30 June 2017 (Figures Finalised as at 2018/05/07)</t>
  </si>
  <si>
    <t>North West: Lekwa-Teemane(NW396) - REVIEW - Table A4 Budgeted Financial Performance for 4th Quarter ended 30 June 2017 (Figures Finalised as at 2018/05/07)</t>
  </si>
  <si>
    <t>North West: Kagisano-Molopo(NW397) - REVIEW - Table A4 Budgeted Financial Performance for 4th Quarter ended 30 June 2017 (Figures Finalised as at 2018/05/07)</t>
  </si>
  <si>
    <t>North West: Dr Ruth Segomotsi Mompati(DC39) - REVIEW - Table A4 Budgeted Financial Performance for 4th Quarter ended 30 June 2017 (Figures Finalised as at 2018/05/07)</t>
  </si>
  <si>
    <t>North West: City Of Matlosana(NW403) - REVIEW - Table A4 Budgeted Financial Performance for 4th Quarter ended 30 June 2017 (Figures Finalised as at 2018/05/07)</t>
  </si>
  <si>
    <t>North West: Maquassi Hills(NW404) - REVIEW - Table A4 Budgeted Financial Performance for 4th Quarter ended 30 June 2017 (Figures Finalised as at 2018/05/07)</t>
  </si>
  <si>
    <t>North West: J B Marks(NW405) - REVIEW - Table A4 Budgeted Financial Performance for 4th Quarter ended 30 June 2017 (Figures Finalised as at 2018/05/07)</t>
  </si>
  <si>
    <t>North West: Dr Kenneth Kaunda(DC40) - REVIEW - Table A4 Budgeted Financial Performance for 4th Quarter ended 30 June 2017 (Figures Finalised as at 2018/05/07)</t>
  </si>
  <si>
    <t>Summary - REVIEW - Table A4 Budgeted Financial Performance for 4th Quarter ended 30 June 2017 (Figures Finalised as at 2018/05/07)</t>
  </si>
  <si>
    <t>References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</si>
  <si>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</si>
  <si>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</si>
  <si>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</si>
  <si>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</si>
  <si>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</si>
  <si>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</si>
  <si>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</si>
  <si>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</si>
  <si>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check balance</t>
  </si>
  <si>
    <t>Total revenue</t>
  </si>
  <si>
    <t>Check Totals: BW Workbook: Revenue</t>
  </si>
  <si>
    <t>Check Totals: BW Workbook: Expenditure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</si>
</sst>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,;\(#,###,\)"/>
    <numFmt numFmtId="170" formatCode="_(* #,##0,_);_(* \(#,##0,\);_(* &quot;–&quot;?_);_(@_)"/>
    <numFmt numFmtId="171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7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8" fillId="0" borderId="0" xfId="0" applyNumberFormat="1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171" fontId="5" fillId="0" borderId="11" xfId="0" applyNumberFormat="1" applyFont="1" applyFill="1" applyBorder="1" applyAlignment="1" applyProtection="1">
      <alignment/>
      <protection/>
    </xf>
    <xf numFmtId="171" fontId="5" fillId="0" borderId="12" xfId="0" applyNumberFormat="1" applyFont="1" applyFill="1" applyBorder="1" applyAlignment="1" applyProtection="1">
      <alignment/>
      <protection/>
    </xf>
    <xf numFmtId="171" fontId="5" fillId="0" borderId="13" xfId="0" applyNumberFormat="1" applyFont="1" applyFill="1" applyBorder="1" applyAlignment="1" applyProtection="1">
      <alignment/>
      <protection/>
    </xf>
    <xf numFmtId="171" fontId="5" fillId="0" borderId="14" xfId="0" applyNumberFormat="1" applyFont="1" applyFill="1" applyBorder="1" applyAlignment="1" applyProtection="1">
      <alignment/>
      <protection/>
    </xf>
    <xf numFmtId="171" fontId="5" fillId="0" borderId="0" xfId="0" applyNumberFormat="1" applyFont="1" applyFill="1" applyBorder="1" applyAlignment="1" applyProtection="1">
      <alignment/>
      <protection/>
    </xf>
    <xf numFmtId="171" fontId="5" fillId="0" borderId="15" xfId="0" applyNumberFormat="1" applyFont="1" applyFill="1" applyBorder="1" applyAlignment="1" applyProtection="1">
      <alignment/>
      <protection/>
    </xf>
    <xf numFmtId="171" fontId="5" fillId="0" borderId="16" xfId="0" applyNumberFormat="1" applyFont="1" applyFill="1" applyBorder="1" applyAlignment="1" applyProtection="1">
      <alignment/>
      <protection/>
    </xf>
    <xf numFmtId="171" fontId="5" fillId="0" borderId="17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/>
      <protection/>
    </xf>
    <xf numFmtId="171" fontId="3" fillId="0" borderId="19" xfId="0" applyNumberFormat="1" applyFont="1" applyBorder="1" applyAlignment="1" applyProtection="1">
      <alignment horizontal="center"/>
      <protection/>
    </xf>
    <xf numFmtId="171" fontId="3" fillId="0" borderId="25" xfId="0" applyNumberFormat="1" applyFont="1" applyBorder="1" applyAlignment="1" applyProtection="1">
      <alignment horizontal="center"/>
      <protection/>
    </xf>
    <xf numFmtId="171" fontId="3" fillId="0" borderId="26" xfId="0" applyNumberFormat="1" applyFont="1" applyBorder="1" applyAlignment="1" applyProtection="1">
      <alignment horizontal="center"/>
      <protection/>
    </xf>
    <xf numFmtId="171" fontId="3" fillId="0" borderId="27" xfId="0" applyNumberFormat="1" applyFont="1" applyBorder="1" applyAlignment="1" applyProtection="1">
      <alignment horizontal="center"/>
      <protection/>
    </xf>
    <xf numFmtId="171" fontId="3" fillId="0" borderId="28" xfId="0" applyNumberFormat="1" applyFont="1" applyBorder="1" applyAlignment="1" applyProtection="1">
      <alignment horizontal="center"/>
      <protection/>
    </xf>
    <xf numFmtId="171" fontId="3" fillId="0" borderId="18" xfId="0" applyNumberFormat="1" applyFont="1" applyBorder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 horizontal="left" inden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indent="1"/>
      <protection/>
    </xf>
    <xf numFmtId="171" fontId="5" fillId="0" borderId="14" xfId="0" applyNumberFormat="1" applyFont="1" applyBorder="1" applyAlignment="1" applyProtection="1">
      <alignment/>
      <protection/>
    </xf>
    <xf numFmtId="171" fontId="5" fillId="0" borderId="0" xfId="0" applyNumberFormat="1" applyFont="1" applyBorder="1" applyAlignment="1" applyProtection="1">
      <alignment/>
      <protection/>
    </xf>
    <xf numFmtId="171" fontId="5" fillId="0" borderId="11" xfId="0" applyNumberFormat="1" applyFont="1" applyBorder="1" applyAlignment="1" applyProtection="1">
      <alignment/>
      <protection/>
    </xf>
    <xf numFmtId="171" fontId="5" fillId="0" borderId="17" xfId="0" applyNumberFormat="1" applyFont="1" applyBorder="1" applyAlignment="1" applyProtection="1">
      <alignment/>
      <protection/>
    </xf>
    <xf numFmtId="171" fontId="5" fillId="0" borderId="15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71" fontId="5" fillId="0" borderId="29" xfId="0" applyNumberFormat="1" applyFont="1" applyFill="1" applyBorder="1" applyAlignment="1" applyProtection="1">
      <alignment/>
      <protection/>
    </xf>
    <xf numFmtId="0" fontId="3" fillId="0" borderId="30" xfId="0" applyNumberFormat="1" applyFont="1" applyBorder="1" applyAlignment="1" applyProtection="1">
      <alignment horizontal="left" vertical="top" wrapText="1"/>
      <protection/>
    </xf>
    <xf numFmtId="0" fontId="5" fillId="0" borderId="31" xfId="0" applyFont="1" applyBorder="1" applyAlignment="1" applyProtection="1">
      <alignment horizontal="center" vertical="top"/>
      <protection/>
    </xf>
    <xf numFmtId="171" fontId="3" fillId="0" borderId="31" xfId="0" applyNumberFormat="1" applyFont="1" applyBorder="1" applyAlignment="1" applyProtection="1">
      <alignment vertical="top"/>
      <protection/>
    </xf>
    <xf numFmtId="171" fontId="3" fillId="0" borderId="32" xfId="0" applyNumberFormat="1" applyFont="1" applyBorder="1" applyAlignment="1" applyProtection="1">
      <alignment vertical="top"/>
      <protection/>
    </xf>
    <xf numFmtId="171" fontId="3" fillId="0" borderId="33" xfId="0" applyNumberFormat="1" applyFont="1" applyBorder="1" applyAlignment="1" applyProtection="1">
      <alignment vertical="top"/>
      <protection/>
    </xf>
    <xf numFmtId="171" fontId="3" fillId="0" borderId="34" xfId="0" applyNumberFormat="1" applyFont="1" applyBorder="1" applyAlignment="1" applyProtection="1">
      <alignment vertical="top"/>
      <protection/>
    </xf>
    <xf numFmtId="171" fontId="3" fillId="0" borderId="35" xfId="0" applyNumberFormat="1" applyFont="1" applyBorder="1" applyAlignment="1" applyProtection="1">
      <alignment vertical="top"/>
      <protection/>
    </xf>
    <xf numFmtId="171" fontId="3" fillId="0" borderId="36" xfId="0" applyNumberFormat="1" applyFont="1" applyBorder="1" applyAlignment="1" applyProtection="1">
      <alignment vertical="top"/>
      <protection/>
    </xf>
    <xf numFmtId="0" fontId="5" fillId="0" borderId="10" xfId="0" applyNumberFormat="1" applyFont="1" applyBorder="1" applyAlignment="1" applyProtection="1">
      <alignment/>
      <protection/>
    </xf>
    <xf numFmtId="171" fontId="5" fillId="0" borderId="16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30" xfId="0" applyNumberFormat="1" applyFont="1" applyBorder="1" applyAlignment="1" applyProtection="1">
      <alignment vertical="top"/>
      <protection/>
    </xf>
    <xf numFmtId="171" fontId="3" fillId="0" borderId="37" xfId="0" applyNumberFormat="1" applyFont="1" applyBorder="1" applyAlignment="1" applyProtection="1">
      <alignment/>
      <protection/>
    </xf>
    <xf numFmtId="171" fontId="3" fillId="0" borderId="38" xfId="0" applyNumberFormat="1" applyFont="1" applyBorder="1" applyAlignment="1" applyProtection="1">
      <alignment/>
      <protection/>
    </xf>
    <xf numFmtId="171" fontId="3" fillId="0" borderId="39" xfId="0" applyNumberFormat="1" applyFont="1" applyBorder="1" applyAlignment="1" applyProtection="1">
      <alignment/>
      <protection/>
    </xf>
    <xf numFmtId="171" fontId="3" fillId="0" borderId="40" xfId="0" applyNumberFormat="1" applyFont="1" applyBorder="1" applyAlignment="1" applyProtection="1">
      <alignment/>
      <protection/>
    </xf>
    <xf numFmtId="171" fontId="3" fillId="0" borderId="41" xfId="0" applyNumberFormat="1" applyFont="1" applyBorder="1" applyAlignment="1" applyProtection="1">
      <alignment/>
      <protection/>
    </xf>
    <xf numFmtId="0" fontId="3" fillId="0" borderId="10" xfId="0" applyNumberFormat="1" applyFont="1" applyBorder="1" applyAlignment="1" applyProtection="1">
      <alignment/>
      <protection/>
    </xf>
    <xf numFmtId="171" fontId="3" fillId="0" borderId="11" xfId="0" applyNumberFormat="1" applyFont="1" applyBorder="1" applyAlignment="1" applyProtection="1">
      <alignment/>
      <protection/>
    </xf>
    <xf numFmtId="171" fontId="3" fillId="0" borderId="14" xfId="0" applyNumberFormat="1" applyFont="1" applyBorder="1" applyAlignment="1" applyProtection="1">
      <alignment/>
      <protection/>
    </xf>
    <xf numFmtId="171" fontId="3" fillId="0" borderId="0" xfId="0" applyNumberFormat="1" applyFont="1" applyBorder="1" applyAlignment="1" applyProtection="1">
      <alignment/>
      <protection/>
    </xf>
    <xf numFmtId="171" fontId="3" fillId="0" borderId="17" xfId="0" applyNumberFormat="1" applyFont="1" applyBorder="1" applyAlignment="1" applyProtection="1">
      <alignment/>
      <protection/>
    </xf>
    <xf numFmtId="171" fontId="3" fillId="0" borderId="15" xfId="0" applyNumberFormat="1" applyFont="1" applyBorder="1" applyAlignment="1" applyProtection="1">
      <alignment/>
      <protection/>
    </xf>
    <xf numFmtId="171" fontId="5" fillId="0" borderId="11" xfId="42" applyNumberFormat="1" applyFont="1" applyFill="1" applyBorder="1" applyAlignment="1" applyProtection="1">
      <alignment/>
      <protection/>
    </xf>
    <xf numFmtId="171" fontId="3" fillId="0" borderId="0" xfId="42" applyNumberFormat="1" applyFont="1" applyFill="1" applyBorder="1" applyAlignment="1" applyProtection="1">
      <alignment/>
      <protection/>
    </xf>
    <xf numFmtId="171" fontId="3" fillId="0" borderId="11" xfId="42" applyNumberFormat="1" applyFont="1" applyFill="1" applyBorder="1" applyAlignment="1" applyProtection="1">
      <alignment/>
      <protection/>
    </xf>
    <xf numFmtId="171" fontId="3" fillId="0" borderId="14" xfId="42" applyNumberFormat="1" applyFont="1" applyFill="1" applyBorder="1" applyAlignment="1" applyProtection="1">
      <alignment/>
      <protection/>
    </xf>
    <xf numFmtId="171" fontId="3" fillId="0" borderId="15" xfId="42" applyNumberFormat="1" applyFont="1" applyFill="1" applyBorder="1" applyAlignment="1" applyProtection="1">
      <alignment/>
      <protection/>
    </xf>
    <xf numFmtId="0" fontId="3" fillId="0" borderId="10" xfId="0" applyNumberFormat="1" applyFont="1" applyBorder="1" applyAlignment="1" applyProtection="1">
      <alignment horizontal="left" wrapText="1"/>
      <protection/>
    </xf>
    <xf numFmtId="171" fontId="3" fillId="0" borderId="37" xfId="0" applyNumberFormat="1" applyFont="1" applyFill="1" applyBorder="1" applyAlignment="1" applyProtection="1">
      <alignment vertical="top"/>
      <protection/>
    </xf>
    <xf numFmtId="171" fontId="3" fillId="0" borderId="38" xfId="0" applyNumberFormat="1" applyFont="1" applyFill="1" applyBorder="1" applyAlignment="1" applyProtection="1">
      <alignment vertical="top"/>
      <protection/>
    </xf>
    <xf numFmtId="171" fontId="3" fillId="0" borderId="39" xfId="0" applyNumberFormat="1" applyFont="1" applyFill="1" applyBorder="1" applyAlignment="1" applyProtection="1">
      <alignment vertical="top"/>
      <protection/>
    </xf>
    <xf numFmtId="171" fontId="3" fillId="0" borderId="40" xfId="0" applyNumberFormat="1" applyFont="1" applyFill="1" applyBorder="1" applyAlignment="1" applyProtection="1">
      <alignment vertical="top"/>
      <protection/>
    </xf>
    <xf numFmtId="171" fontId="3" fillId="0" borderId="41" xfId="0" applyNumberFormat="1" applyFont="1" applyFill="1" applyBorder="1" applyAlignment="1" applyProtection="1">
      <alignment vertical="top"/>
      <protection/>
    </xf>
    <xf numFmtId="171" fontId="5" fillId="0" borderId="14" xfId="42" applyNumberFormat="1" applyFont="1" applyFill="1" applyBorder="1" applyAlignment="1" applyProtection="1">
      <alignment/>
      <protection/>
    </xf>
    <xf numFmtId="171" fontId="5" fillId="0" borderId="0" xfId="42" applyNumberFormat="1" applyFont="1" applyFill="1" applyBorder="1" applyAlignment="1" applyProtection="1">
      <alignment/>
      <protection/>
    </xf>
    <xf numFmtId="171" fontId="5" fillId="0" borderId="17" xfId="42" applyNumberFormat="1" applyFont="1" applyFill="1" applyBorder="1" applyAlignment="1" applyProtection="1">
      <alignment/>
      <protection/>
    </xf>
    <xf numFmtId="171" fontId="5" fillId="0" borderId="15" xfId="42" applyNumberFormat="1" applyFont="1" applyFill="1" applyBorder="1" applyAlignment="1" applyProtection="1">
      <alignment/>
      <protection/>
    </xf>
    <xf numFmtId="0" fontId="3" fillId="0" borderId="10" xfId="0" applyNumberFormat="1" applyFont="1" applyBorder="1" applyAlignment="1" applyProtection="1">
      <alignment wrapText="1"/>
      <protection/>
    </xf>
    <xf numFmtId="171" fontId="3" fillId="0" borderId="37" xfId="0" applyNumberFormat="1" applyFont="1" applyFill="1" applyBorder="1" applyAlignment="1" applyProtection="1">
      <alignment/>
      <protection/>
    </xf>
    <xf numFmtId="171" fontId="3" fillId="0" borderId="38" xfId="0" applyNumberFormat="1" applyFont="1" applyFill="1" applyBorder="1" applyAlignment="1" applyProtection="1">
      <alignment/>
      <protection/>
    </xf>
    <xf numFmtId="171" fontId="3" fillId="0" borderId="39" xfId="0" applyNumberFormat="1" applyFont="1" applyFill="1" applyBorder="1" applyAlignment="1" applyProtection="1">
      <alignment/>
      <protection/>
    </xf>
    <xf numFmtId="171" fontId="3" fillId="0" borderId="40" xfId="0" applyNumberFormat="1" applyFont="1" applyFill="1" applyBorder="1" applyAlignment="1" applyProtection="1">
      <alignment/>
      <protection/>
    </xf>
    <xf numFmtId="171" fontId="3" fillId="0" borderId="41" xfId="0" applyNumberFormat="1" applyFont="1" applyFill="1" applyBorder="1" applyAlignment="1" applyProtection="1">
      <alignment/>
      <protection/>
    </xf>
    <xf numFmtId="171" fontId="5" fillId="0" borderId="42" xfId="42" applyNumberFormat="1" applyFont="1" applyFill="1" applyBorder="1" applyAlignment="1" applyProtection="1">
      <alignment/>
      <protection/>
    </xf>
    <xf numFmtId="0" fontId="5" fillId="0" borderId="10" xfId="0" applyNumberFormat="1" applyFont="1" applyBorder="1" applyAlignment="1" applyProtection="1">
      <alignment horizontal="left" wrapText="1" indent="1"/>
      <protection/>
    </xf>
    <xf numFmtId="0" fontId="3" fillId="0" borderId="43" xfId="0" applyNumberFormat="1" applyFont="1" applyBorder="1" applyAlignment="1" applyProtection="1">
      <alignment/>
      <protection/>
    </xf>
    <xf numFmtId="0" fontId="5" fillId="0" borderId="44" xfId="0" applyFont="1" applyBorder="1" applyAlignment="1" applyProtection="1">
      <alignment horizontal="center"/>
      <protection/>
    </xf>
    <xf numFmtId="171" fontId="3" fillId="0" borderId="44" xfId="0" applyNumberFormat="1" applyFont="1" applyFill="1" applyBorder="1" applyAlignment="1" applyProtection="1">
      <alignment/>
      <protection/>
    </xf>
    <xf numFmtId="171" fontId="3" fillId="0" borderId="44" xfId="0" applyNumberFormat="1" applyFont="1" applyBorder="1" applyAlignment="1" applyProtection="1">
      <alignment/>
      <protection/>
    </xf>
    <xf numFmtId="171" fontId="3" fillId="0" borderId="45" xfId="0" applyNumberFormat="1" applyFont="1" applyFill="1" applyBorder="1" applyAlignment="1" applyProtection="1">
      <alignment/>
      <protection/>
    </xf>
    <xf numFmtId="171" fontId="3" fillId="0" borderId="46" xfId="0" applyNumberFormat="1" applyFont="1" applyFill="1" applyBorder="1" applyAlignment="1" applyProtection="1">
      <alignment/>
      <protection/>
    </xf>
    <xf numFmtId="171" fontId="3" fillId="0" borderId="47" xfId="0" applyNumberFormat="1" applyFont="1" applyBorder="1" applyAlignment="1" applyProtection="1">
      <alignment/>
      <protection/>
    </xf>
    <xf numFmtId="171" fontId="3" fillId="0" borderId="48" xfId="0" applyNumberFormat="1" applyFont="1" applyBorder="1" applyAlignment="1" applyProtection="1">
      <alignment/>
      <protection/>
    </xf>
    <xf numFmtId="171" fontId="3" fillId="0" borderId="43" xfId="0" applyNumberFormat="1" applyFont="1" applyBorder="1" applyAlignment="1" applyProtection="1">
      <alignment/>
      <protection/>
    </xf>
    <xf numFmtId="171" fontId="3" fillId="0" borderId="45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2" fillId="0" borderId="49" xfId="0" applyFont="1" applyBorder="1" applyAlignment="1" applyProtection="1">
      <alignment horizontal="left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916022896</v>
      </c>
      <c r="D5" s="8">
        <v>1298091151</v>
      </c>
      <c r="E5" s="9">
        <v>1413874138</v>
      </c>
      <c r="F5" s="10">
        <v>1445338403</v>
      </c>
      <c r="G5" s="8">
        <v>1660521983</v>
      </c>
      <c r="H5" s="11">
        <v>1557854237</v>
      </c>
      <c r="I5" s="12">
        <v>1652908607</v>
      </c>
      <c r="J5" s="10">
        <v>1853867932</v>
      </c>
      <c r="K5" s="8">
        <v>1959469515</v>
      </c>
      <c r="L5" s="11">
        <v>2069279447</v>
      </c>
    </row>
    <row r="6" spans="1:12" ht="13.5">
      <c r="A6" s="33" t="s">
        <v>20</v>
      </c>
      <c r="B6" s="34"/>
      <c r="C6" s="8">
        <v>15468681</v>
      </c>
      <c r="D6" s="8">
        <v>1554379</v>
      </c>
      <c r="E6" s="11">
        <v>3271460</v>
      </c>
      <c r="F6" s="13">
        <v>33559521</v>
      </c>
      <c r="G6" s="8">
        <v>33559521</v>
      </c>
      <c r="H6" s="11">
        <v>28705532</v>
      </c>
      <c r="I6" s="14">
        <v>3153005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2873977134</v>
      </c>
      <c r="D7" s="8">
        <v>2924314235</v>
      </c>
      <c r="E7" s="11">
        <v>3298260233</v>
      </c>
      <c r="F7" s="13">
        <v>3895109173</v>
      </c>
      <c r="G7" s="8">
        <v>4794080701</v>
      </c>
      <c r="H7" s="11">
        <v>4190430543</v>
      </c>
      <c r="I7" s="14">
        <v>4254334102</v>
      </c>
      <c r="J7" s="13">
        <v>5066401608</v>
      </c>
      <c r="K7" s="8">
        <v>5500244921</v>
      </c>
      <c r="L7" s="11">
        <v>5935735355</v>
      </c>
    </row>
    <row r="8" spans="1:12" ht="13.5">
      <c r="A8" s="35" t="s">
        <v>22</v>
      </c>
      <c r="B8" s="34" t="s">
        <v>19</v>
      </c>
      <c r="C8" s="8">
        <v>955164761</v>
      </c>
      <c r="D8" s="8">
        <v>1168395984</v>
      </c>
      <c r="E8" s="11">
        <v>1277319607</v>
      </c>
      <c r="F8" s="13">
        <v>1490991221</v>
      </c>
      <c r="G8" s="8">
        <v>1636493220</v>
      </c>
      <c r="H8" s="11">
        <v>1509855067</v>
      </c>
      <c r="I8" s="15">
        <v>1554312275</v>
      </c>
      <c r="J8" s="13">
        <v>1915661365</v>
      </c>
      <c r="K8" s="8">
        <v>2061435096</v>
      </c>
      <c r="L8" s="11">
        <v>2242536937</v>
      </c>
    </row>
    <row r="9" spans="1:12" ht="13.5">
      <c r="A9" s="35" t="s">
        <v>23</v>
      </c>
      <c r="B9" s="34" t="s">
        <v>19</v>
      </c>
      <c r="C9" s="8">
        <v>263834145</v>
      </c>
      <c r="D9" s="8">
        <v>297317166</v>
      </c>
      <c r="E9" s="11">
        <v>359344340</v>
      </c>
      <c r="F9" s="13">
        <v>519046052</v>
      </c>
      <c r="G9" s="8">
        <v>604381678</v>
      </c>
      <c r="H9" s="11">
        <v>544948892</v>
      </c>
      <c r="I9" s="15">
        <v>489962316</v>
      </c>
      <c r="J9" s="13">
        <v>723644292</v>
      </c>
      <c r="K9" s="8">
        <v>784067870</v>
      </c>
      <c r="L9" s="11">
        <v>856030675</v>
      </c>
    </row>
    <row r="10" spans="1:12" ht="13.5">
      <c r="A10" s="35" t="s">
        <v>24</v>
      </c>
      <c r="B10" s="34" t="s">
        <v>19</v>
      </c>
      <c r="C10" s="8">
        <v>291405647</v>
      </c>
      <c r="D10" s="8">
        <v>352493489</v>
      </c>
      <c r="E10" s="36">
        <v>409656423</v>
      </c>
      <c r="F10" s="37">
        <v>417921000</v>
      </c>
      <c r="G10" s="38">
        <v>501980326</v>
      </c>
      <c r="H10" s="36">
        <v>472659787</v>
      </c>
      <c r="I10" s="39">
        <v>493126481</v>
      </c>
      <c r="J10" s="40">
        <v>618485905</v>
      </c>
      <c r="K10" s="38">
        <v>674872161</v>
      </c>
      <c r="L10" s="36">
        <v>742787823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244441</v>
      </c>
      <c r="F11" s="13">
        <v>32512567</v>
      </c>
      <c r="G11" s="8">
        <v>35261050</v>
      </c>
      <c r="H11" s="11">
        <v>27515099</v>
      </c>
      <c r="I11" s="15">
        <v>502643</v>
      </c>
      <c r="J11" s="13">
        <v>21193347</v>
      </c>
      <c r="K11" s="8">
        <v>22420186</v>
      </c>
      <c r="L11" s="11">
        <v>23702231</v>
      </c>
    </row>
    <row r="12" spans="1:12" ht="13.5">
      <c r="A12" s="35" t="s">
        <v>26</v>
      </c>
      <c r="B12" s="41"/>
      <c r="C12" s="8">
        <v>21596120</v>
      </c>
      <c r="D12" s="8">
        <v>24383099</v>
      </c>
      <c r="E12" s="11">
        <v>30071970</v>
      </c>
      <c r="F12" s="13">
        <v>41953094</v>
      </c>
      <c r="G12" s="8">
        <v>47698532</v>
      </c>
      <c r="H12" s="11">
        <v>35766459</v>
      </c>
      <c r="I12" s="15">
        <v>30288755</v>
      </c>
      <c r="J12" s="13">
        <v>47068226</v>
      </c>
      <c r="K12" s="8">
        <v>49517171</v>
      </c>
      <c r="L12" s="11">
        <v>51826430</v>
      </c>
    </row>
    <row r="13" spans="1:12" ht="13.5">
      <c r="A13" s="33" t="s">
        <v>27</v>
      </c>
      <c r="B13" s="41"/>
      <c r="C13" s="8">
        <v>172963914</v>
      </c>
      <c r="D13" s="8">
        <v>103694002</v>
      </c>
      <c r="E13" s="11">
        <v>108109782</v>
      </c>
      <c r="F13" s="13">
        <v>81274842</v>
      </c>
      <c r="G13" s="8">
        <v>87146619</v>
      </c>
      <c r="H13" s="11">
        <v>81019129</v>
      </c>
      <c r="I13" s="15">
        <v>122573260</v>
      </c>
      <c r="J13" s="13">
        <v>90376237</v>
      </c>
      <c r="K13" s="8">
        <v>94798263</v>
      </c>
      <c r="L13" s="11">
        <v>99663377</v>
      </c>
    </row>
    <row r="14" spans="1:12" ht="13.5">
      <c r="A14" s="33" t="s">
        <v>28</v>
      </c>
      <c r="B14" s="41"/>
      <c r="C14" s="8">
        <v>261564043</v>
      </c>
      <c r="D14" s="8">
        <v>450011189</v>
      </c>
      <c r="E14" s="11">
        <v>584139359</v>
      </c>
      <c r="F14" s="13">
        <v>469223299</v>
      </c>
      <c r="G14" s="8">
        <v>539083667</v>
      </c>
      <c r="H14" s="11">
        <v>696679676</v>
      </c>
      <c r="I14" s="15">
        <v>776487123</v>
      </c>
      <c r="J14" s="13">
        <v>716490047</v>
      </c>
      <c r="K14" s="8">
        <v>758791568</v>
      </c>
      <c r="L14" s="11">
        <v>801429846</v>
      </c>
    </row>
    <row r="15" spans="1:12" ht="13.5">
      <c r="A15" s="33" t="s">
        <v>29</v>
      </c>
      <c r="B15" s="41"/>
      <c r="C15" s="8">
        <v>16722</v>
      </c>
      <c r="D15" s="8">
        <v>10608</v>
      </c>
      <c r="E15" s="11">
        <v>11535</v>
      </c>
      <c r="F15" s="13">
        <v>2019</v>
      </c>
      <c r="G15" s="8">
        <v>2019</v>
      </c>
      <c r="H15" s="11">
        <v>1458</v>
      </c>
      <c r="I15" s="15">
        <v>34633</v>
      </c>
      <c r="J15" s="13">
        <v>21171</v>
      </c>
      <c r="K15" s="8">
        <v>22384</v>
      </c>
      <c r="L15" s="11">
        <v>23645</v>
      </c>
    </row>
    <row r="16" spans="1:12" ht="13.5">
      <c r="A16" s="33" t="s">
        <v>30</v>
      </c>
      <c r="B16" s="41"/>
      <c r="C16" s="8">
        <v>133369247</v>
      </c>
      <c r="D16" s="8">
        <v>105511368</v>
      </c>
      <c r="E16" s="11">
        <v>123725154</v>
      </c>
      <c r="F16" s="13">
        <v>77216143</v>
      </c>
      <c r="G16" s="8">
        <v>158782170</v>
      </c>
      <c r="H16" s="11">
        <v>52532911</v>
      </c>
      <c r="I16" s="15">
        <v>167165480</v>
      </c>
      <c r="J16" s="13">
        <v>190029186</v>
      </c>
      <c r="K16" s="8">
        <v>199738249</v>
      </c>
      <c r="L16" s="11">
        <v>209577472</v>
      </c>
    </row>
    <row r="17" spans="1:12" ht="13.5">
      <c r="A17" s="33" t="s">
        <v>31</v>
      </c>
      <c r="B17" s="41"/>
      <c r="C17" s="8">
        <v>51796438</v>
      </c>
      <c r="D17" s="8">
        <v>57703552</v>
      </c>
      <c r="E17" s="11">
        <v>56185324</v>
      </c>
      <c r="F17" s="13">
        <v>68836507</v>
      </c>
      <c r="G17" s="8">
        <v>72891300</v>
      </c>
      <c r="H17" s="11">
        <v>46278853</v>
      </c>
      <c r="I17" s="15">
        <v>54057542</v>
      </c>
      <c r="J17" s="13">
        <v>82635010</v>
      </c>
      <c r="K17" s="8">
        <v>87803033</v>
      </c>
      <c r="L17" s="11">
        <v>92491379</v>
      </c>
    </row>
    <row r="18" spans="1:12" ht="13.5">
      <c r="A18" s="35" t="s">
        <v>32</v>
      </c>
      <c r="B18" s="34"/>
      <c r="C18" s="8">
        <v>29766746</v>
      </c>
      <c r="D18" s="8">
        <v>64205737</v>
      </c>
      <c r="E18" s="11">
        <v>33541710</v>
      </c>
      <c r="F18" s="13">
        <v>31018706</v>
      </c>
      <c r="G18" s="8">
        <v>29728705</v>
      </c>
      <c r="H18" s="11">
        <v>9798530</v>
      </c>
      <c r="I18" s="15">
        <v>41236365</v>
      </c>
      <c r="J18" s="13">
        <v>33552584</v>
      </c>
      <c r="K18" s="8">
        <v>33115186</v>
      </c>
      <c r="L18" s="11">
        <v>34741567</v>
      </c>
    </row>
    <row r="19" spans="1:12" ht="13.5">
      <c r="A19" s="33" t="s">
        <v>33</v>
      </c>
      <c r="B19" s="41"/>
      <c r="C19" s="8">
        <v>3604525500</v>
      </c>
      <c r="D19" s="8">
        <v>3782232820</v>
      </c>
      <c r="E19" s="11">
        <v>4464692645</v>
      </c>
      <c r="F19" s="13">
        <v>4666560431</v>
      </c>
      <c r="G19" s="8">
        <v>5013445034</v>
      </c>
      <c r="H19" s="11">
        <v>4424759742</v>
      </c>
      <c r="I19" s="15">
        <v>4755974512</v>
      </c>
      <c r="J19" s="13">
        <v>5342410616</v>
      </c>
      <c r="K19" s="8">
        <v>5741450699</v>
      </c>
      <c r="L19" s="11">
        <v>6140058492</v>
      </c>
    </row>
    <row r="20" spans="1:12" ht="13.5">
      <c r="A20" s="33" t="s">
        <v>34</v>
      </c>
      <c r="B20" s="41" t="s">
        <v>19</v>
      </c>
      <c r="C20" s="8">
        <v>265062223</v>
      </c>
      <c r="D20" s="8">
        <v>353859298</v>
      </c>
      <c r="E20" s="36">
        <v>301409432</v>
      </c>
      <c r="F20" s="37">
        <v>322339968</v>
      </c>
      <c r="G20" s="38">
        <v>302580436</v>
      </c>
      <c r="H20" s="36">
        <v>443102171</v>
      </c>
      <c r="I20" s="39">
        <v>419044201</v>
      </c>
      <c r="J20" s="40">
        <v>270955291</v>
      </c>
      <c r="K20" s="38">
        <v>303742882</v>
      </c>
      <c r="L20" s="36">
        <v>314647729</v>
      </c>
    </row>
    <row r="21" spans="1:12" ht="13.5">
      <c r="A21" s="33" t="s">
        <v>35</v>
      </c>
      <c r="B21" s="41"/>
      <c r="C21" s="8">
        <v>16990785</v>
      </c>
      <c r="D21" s="8">
        <v>11421170</v>
      </c>
      <c r="E21" s="11">
        <v>13746424</v>
      </c>
      <c r="F21" s="13">
        <v>23292000</v>
      </c>
      <c r="G21" s="8">
        <v>19649895</v>
      </c>
      <c r="H21" s="42">
        <v>6291391</v>
      </c>
      <c r="I21" s="15">
        <v>5224579</v>
      </c>
      <c r="J21" s="13">
        <v>16116078</v>
      </c>
      <c r="K21" s="8">
        <v>6723677</v>
      </c>
      <c r="L21" s="11">
        <v>7103185</v>
      </c>
    </row>
    <row r="22" spans="1:12" ht="24.75" customHeight="1">
      <c r="A22" s="43" t="s">
        <v>36</v>
      </c>
      <c r="B22" s="44"/>
      <c r="C22" s="45">
        <f>SUM(C5:C21)</f>
        <v>9873525002</v>
      </c>
      <c r="D22" s="45">
        <f aca="true" t="shared" si="0" ref="D22:L22">SUM(D5:D21)</f>
        <v>10995199247</v>
      </c>
      <c r="E22" s="46">
        <f t="shared" si="0"/>
        <v>12477603977</v>
      </c>
      <c r="F22" s="47">
        <f t="shared" si="0"/>
        <v>13616194946</v>
      </c>
      <c r="G22" s="45">
        <f t="shared" si="0"/>
        <v>15537286856</v>
      </c>
      <c r="H22" s="48">
        <f t="shared" si="0"/>
        <v>14128199477</v>
      </c>
      <c r="I22" s="49">
        <f t="shared" si="0"/>
        <v>14820385879</v>
      </c>
      <c r="J22" s="50">
        <f t="shared" si="0"/>
        <v>16988908895</v>
      </c>
      <c r="K22" s="45">
        <f t="shared" si="0"/>
        <v>18278212861</v>
      </c>
      <c r="L22" s="46">
        <f t="shared" si="0"/>
        <v>19621635590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2824740188</v>
      </c>
      <c r="D25" s="8">
        <v>3126173711</v>
      </c>
      <c r="E25" s="11">
        <v>3397590500</v>
      </c>
      <c r="F25" s="12">
        <v>3537364505</v>
      </c>
      <c r="G25" s="8">
        <v>3895694342</v>
      </c>
      <c r="H25" s="14">
        <v>3665663043</v>
      </c>
      <c r="I25" s="15">
        <v>3930587828</v>
      </c>
      <c r="J25" s="13">
        <v>4273505706</v>
      </c>
      <c r="K25" s="8">
        <v>4528920034</v>
      </c>
      <c r="L25" s="11">
        <v>4812115789</v>
      </c>
    </row>
    <row r="26" spans="1:12" ht="13.5">
      <c r="A26" s="35" t="s">
        <v>39</v>
      </c>
      <c r="B26" s="34"/>
      <c r="C26" s="8">
        <v>249651870</v>
      </c>
      <c r="D26" s="8">
        <v>256477392</v>
      </c>
      <c r="E26" s="11">
        <v>277696678</v>
      </c>
      <c r="F26" s="13">
        <v>305494592</v>
      </c>
      <c r="G26" s="8">
        <v>319312981</v>
      </c>
      <c r="H26" s="11">
        <v>293808692</v>
      </c>
      <c r="I26" s="15">
        <v>300288303</v>
      </c>
      <c r="J26" s="13">
        <v>342514444</v>
      </c>
      <c r="K26" s="8">
        <v>367364626</v>
      </c>
      <c r="L26" s="11">
        <v>386132290</v>
      </c>
    </row>
    <row r="27" spans="1:12" ht="13.5">
      <c r="A27" s="35" t="s">
        <v>40</v>
      </c>
      <c r="B27" s="34" t="s">
        <v>41</v>
      </c>
      <c r="C27" s="8">
        <v>1383619797</v>
      </c>
      <c r="D27" s="8">
        <v>1310655994</v>
      </c>
      <c r="E27" s="11">
        <v>1719132711</v>
      </c>
      <c r="F27" s="13">
        <v>1325990181</v>
      </c>
      <c r="G27" s="8">
        <v>1416586748</v>
      </c>
      <c r="H27" s="11">
        <v>428577318</v>
      </c>
      <c r="I27" s="15">
        <v>1993190844</v>
      </c>
      <c r="J27" s="13">
        <v>1995383971</v>
      </c>
      <c r="K27" s="8">
        <v>2116087329</v>
      </c>
      <c r="L27" s="11">
        <v>2201594971</v>
      </c>
    </row>
    <row r="28" spans="1:12" ht="13.5">
      <c r="A28" s="35" t="s">
        <v>42</v>
      </c>
      <c r="B28" s="34" t="s">
        <v>19</v>
      </c>
      <c r="C28" s="8">
        <v>2234523936</v>
      </c>
      <c r="D28" s="8">
        <v>2591340370</v>
      </c>
      <c r="E28" s="11">
        <v>2221670003</v>
      </c>
      <c r="F28" s="12">
        <v>1785333595</v>
      </c>
      <c r="G28" s="8">
        <v>2007039311</v>
      </c>
      <c r="H28" s="14">
        <v>952084040</v>
      </c>
      <c r="I28" s="15">
        <v>2481933173</v>
      </c>
      <c r="J28" s="13">
        <v>2693219513</v>
      </c>
      <c r="K28" s="8">
        <v>2716791372</v>
      </c>
      <c r="L28" s="11">
        <v>2830646765</v>
      </c>
    </row>
    <row r="29" spans="1:12" ht="13.5">
      <c r="A29" s="35" t="s">
        <v>43</v>
      </c>
      <c r="B29" s="34"/>
      <c r="C29" s="8">
        <v>245461660</v>
      </c>
      <c r="D29" s="8">
        <v>324411669</v>
      </c>
      <c r="E29" s="11">
        <v>331003549</v>
      </c>
      <c r="F29" s="13">
        <v>107548163</v>
      </c>
      <c r="G29" s="8">
        <v>143461487</v>
      </c>
      <c r="H29" s="11">
        <v>208047999</v>
      </c>
      <c r="I29" s="15">
        <v>407422887</v>
      </c>
      <c r="J29" s="13">
        <v>229072898</v>
      </c>
      <c r="K29" s="8">
        <v>237811308</v>
      </c>
      <c r="L29" s="11">
        <v>242612957</v>
      </c>
    </row>
    <row r="30" spans="1:12" ht="13.5">
      <c r="A30" s="35" t="s">
        <v>44</v>
      </c>
      <c r="B30" s="34" t="s">
        <v>19</v>
      </c>
      <c r="C30" s="8">
        <v>3027233185</v>
      </c>
      <c r="D30" s="8">
        <v>3200012560</v>
      </c>
      <c r="E30" s="11">
        <v>3660933567</v>
      </c>
      <c r="F30" s="12">
        <v>3876440716</v>
      </c>
      <c r="G30" s="8">
        <v>4728505457</v>
      </c>
      <c r="H30" s="14">
        <v>4351565587</v>
      </c>
      <c r="I30" s="15">
        <v>4458571155</v>
      </c>
      <c r="J30" s="13">
        <v>4877849396</v>
      </c>
      <c r="K30" s="8">
        <v>5326197405</v>
      </c>
      <c r="L30" s="11">
        <v>5835844667</v>
      </c>
    </row>
    <row r="31" spans="1:12" ht="13.5">
      <c r="A31" s="35" t="s">
        <v>45</v>
      </c>
      <c r="B31" s="34" t="s">
        <v>46</v>
      </c>
      <c r="C31" s="8">
        <v>427867088</v>
      </c>
      <c r="D31" s="8">
        <v>481205306</v>
      </c>
      <c r="E31" s="11">
        <v>483737461</v>
      </c>
      <c r="F31" s="13">
        <v>544521125</v>
      </c>
      <c r="G31" s="8">
        <v>603843391</v>
      </c>
      <c r="H31" s="11">
        <v>488017959</v>
      </c>
      <c r="I31" s="15">
        <v>573260755</v>
      </c>
      <c r="J31" s="13">
        <v>597957664</v>
      </c>
      <c r="K31" s="8">
        <v>670776203</v>
      </c>
      <c r="L31" s="11">
        <v>733132055</v>
      </c>
    </row>
    <row r="32" spans="1:12" ht="13.5">
      <c r="A32" s="35" t="s">
        <v>47</v>
      </c>
      <c r="B32" s="34"/>
      <c r="C32" s="8">
        <v>781708037</v>
      </c>
      <c r="D32" s="8">
        <v>753696957</v>
      </c>
      <c r="E32" s="11">
        <v>803766810</v>
      </c>
      <c r="F32" s="12">
        <v>716033549</v>
      </c>
      <c r="G32" s="8">
        <v>991246254</v>
      </c>
      <c r="H32" s="14">
        <v>917872022</v>
      </c>
      <c r="I32" s="15">
        <v>981814561</v>
      </c>
      <c r="J32" s="13">
        <v>926459309</v>
      </c>
      <c r="K32" s="8">
        <v>933097186</v>
      </c>
      <c r="L32" s="11">
        <v>976182719</v>
      </c>
    </row>
    <row r="33" spans="1:12" ht="13.5">
      <c r="A33" s="35" t="s">
        <v>48</v>
      </c>
      <c r="B33" s="34"/>
      <c r="C33" s="8">
        <v>345629179</v>
      </c>
      <c r="D33" s="8">
        <v>481918445</v>
      </c>
      <c r="E33" s="11">
        <v>269757208</v>
      </c>
      <c r="F33" s="13">
        <v>320714583</v>
      </c>
      <c r="G33" s="8">
        <v>295427804</v>
      </c>
      <c r="H33" s="11">
        <v>161075553</v>
      </c>
      <c r="I33" s="15">
        <v>255839787</v>
      </c>
      <c r="J33" s="13">
        <v>181373964</v>
      </c>
      <c r="K33" s="8">
        <v>193809218</v>
      </c>
      <c r="L33" s="11">
        <v>207195366</v>
      </c>
    </row>
    <row r="34" spans="1:12" ht="13.5">
      <c r="A34" s="35" t="s">
        <v>49</v>
      </c>
      <c r="B34" s="34" t="s">
        <v>50</v>
      </c>
      <c r="C34" s="8">
        <v>1588527946</v>
      </c>
      <c r="D34" s="8">
        <v>1837346042</v>
      </c>
      <c r="E34" s="11">
        <v>1900323924</v>
      </c>
      <c r="F34" s="12">
        <v>1726241945</v>
      </c>
      <c r="G34" s="8">
        <v>2153775426</v>
      </c>
      <c r="H34" s="11">
        <v>1858288183</v>
      </c>
      <c r="I34" s="15">
        <v>1859653991</v>
      </c>
      <c r="J34" s="13">
        <v>2344377740</v>
      </c>
      <c r="K34" s="8">
        <v>2419643243</v>
      </c>
      <c r="L34" s="11">
        <v>2547468579</v>
      </c>
    </row>
    <row r="35" spans="1:12" ht="13.5">
      <c r="A35" s="33" t="s">
        <v>51</v>
      </c>
      <c r="B35" s="41"/>
      <c r="C35" s="8">
        <v>34278476</v>
      </c>
      <c r="D35" s="8">
        <v>559962841</v>
      </c>
      <c r="E35" s="11">
        <v>139649091</v>
      </c>
      <c r="F35" s="13">
        <v>120000</v>
      </c>
      <c r="G35" s="8">
        <v>120000</v>
      </c>
      <c r="H35" s="11">
        <v>261464</v>
      </c>
      <c r="I35" s="15">
        <v>165401892</v>
      </c>
      <c r="J35" s="13">
        <v>20000</v>
      </c>
      <c r="K35" s="8">
        <v>127200</v>
      </c>
      <c r="L35" s="11">
        <v>134832</v>
      </c>
    </row>
    <row r="36" spans="1:12" ht="12.75">
      <c r="A36" s="54" t="s">
        <v>52</v>
      </c>
      <c r="B36" s="44"/>
      <c r="C36" s="45">
        <f>SUM(C25:C35)</f>
        <v>13143241362</v>
      </c>
      <c r="D36" s="45">
        <f aca="true" t="shared" si="1" ref="D36:L36">SUM(D25:D35)</f>
        <v>14923201287</v>
      </c>
      <c r="E36" s="46">
        <f t="shared" si="1"/>
        <v>15205261502</v>
      </c>
      <c r="F36" s="47">
        <f t="shared" si="1"/>
        <v>14245802954</v>
      </c>
      <c r="G36" s="45">
        <f t="shared" si="1"/>
        <v>16555013201</v>
      </c>
      <c r="H36" s="46">
        <f t="shared" si="1"/>
        <v>13325261860</v>
      </c>
      <c r="I36" s="49">
        <f t="shared" si="1"/>
        <v>17407965176</v>
      </c>
      <c r="J36" s="50">
        <f t="shared" si="1"/>
        <v>18461734605</v>
      </c>
      <c r="K36" s="45">
        <f t="shared" si="1"/>
        <v>19510625124</v>
      </c>
      <c r="L36" s="46">
        <f t="shared" si="1"/>
        <v>20773060990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-3269716360</v>
      </c>
      <c r="D38" s="61">
        <f aca="true" t="shared" si="2" ref="D38:L38">+D22-D36</f>
        <v>-3928002040</v>
      </c>
      <c r="E38" s="62">
        <f t="shared" si="2"/>
        <v>-2727657525</v>
      </c>
      <c r="F38" s="63">
        <f t="shared" si="2"/>
        <v>-629608008</v>
      </c>
      <c r="G38" s="61">
        <f t="shared" si="2"/>
        <v>-1017726345</v>
      </c>
      <c r="H38" s="62">
        <f t="shared" si="2"/>
        <v>802937617</v>
      </c>
      <c r="I38" s="64">
        <f t="shared" si="2"/>
        <v>-2587579297</v>
      </c>
      <c r="J38" s="65">
        <f t="shared" si="2"/>
        <v>-1472825710</v>
      </c>
      <c r="K38" s="61">
        <f t="shared" si="2"/>
        <v>-1232412263</v>
      </c>
      <c r="L38" s="62">
        <f t="shared" si="2"/>
        <v>-1151425400</v>
      </c>
    </row>
    <row r="39" spans="1:12" ht="13.5">
      <c r="A39" s="33" t="s">
        <v>54</v>
      </c>
      <c r="B39" s="41"/>
      <c r="C39" s="8">
        <v>2242705524</v>
      </c>
      <c r="D39" s="8">
        <v>2146229822</v>
      </c>
      <c r="E39" s="11">
        <v>2020761266</v>
      </c>
      <c r="F39" s="13">
        <v>2125552309</v>
      </c>
      <c r="G39" s="8">
        <v>1713954798</v>
      </c>
      <c r="H39" s="11">
        <v>1162897981</v>
      </c>
      <c r="I39" s="15">
        <v>2206060378</v>
      </c>
      <c r="J39" s="13">
        <v>2406994555</v>
      </c>
      <c r="K39" s="8">
        <v>2285718575</v>
      </c>
      <c r="L39" s="11">
        <v>2452188923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21324273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66889000</v>
      </c>
      <c r="K41" s="68">
        <v>58303594</v>
      </c>
      <c r="L41" s="69">
        <v>29888587</v>
      </c>
    </row>
    <row r="42" spans="1:12" ht="24.75" customHeight="1">
      <c r="A42" s="71" t="s">
        <v>58</v>
      </c>
      <c r="B42" s="41"/>
      <c r="C42" s="72">
        <f>SUM(C38:C41)</f>
        <v>-1005686563</v>
      </c>
      <c r="D42" s="72">
        <f aca="true" t="shared" si="3" ref="D42:L42">SUM(D38:D41)</f>
        <v>-1781772218</v>
      </c>
      <c r="E42" s="73">
        <f t="shared" si="3"/>
        <v>-706896259</v>
      </c>
      <c r="F42" s="74">
        <f t="shared" si="3"/>
        <v>1495944301</v>
      </c>
      <c r="G42" s="72">
        <f t="shared" si="3"/>
        <v>696228453</v>
      </c>
      <c r="H42" s="73">
        <f t="shared" si="3"/>
        <v>1965835598</v>
      </c>
      <c r="I42" s="75">
        <f t="shared" si="3"/>
        <v>-381518919</v>
      </c>
      <c r="J42" s="76">
        <f t="shared" si="3"/>
        <v>1001057845</v>
      </c>
      <c r="K42" s="72">
        <f t="shared" si="3"/>
        <v>1111609906</v>
      </c>
      <c r="L42" s="73">
        <f t="shared" si="3"/>
        <v>1330652110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-1005686563</v>
      </c>
      <c r="D44" s="82">
        <f aca="true" t="shared" si="4" ref="D44:L44">+D42-D43</f>
        <v>-1781772218</v>
      </c>
      <c r="E44" s="83">
        <f t="shared" si="4"/>
        <v>-706896259</v>
      </c>
      <c r="F44" s="84">
        <f t="shared" si="4"/>
        <v>1495944301</v>
      </c>
      <c r="G44" s="82">
        <f t="shared" si="4"/>
        <v>696228453</v>
      </c>
      <c r="H44" s="83">
        <f t="shared" si="4"/>
        <v>1965835598</v>
      </c>
      <c r="I44" s="85">
        <f t="shared" si="4"/>
        <v>-381518919</v>
      </c>
      <c r="J44" s="86">
        <f t="shared" si="4"/>
        <v>1001057845</v>
      </c>
      <c r="K44" s="82">
        <f t="shared" si="4"/>
        <v>1111609906</v>
      </c>
      <c r="L44" s="83">
        <f t="shared" si="4"/>
        <v>1330652110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-1005686563</v>
      </c>
      <c r="D46" s="72">
        <f aca="true" t="shared" si="5" ref="D46:L46">SUM(D44:D45)</f>
        <v>-1781772218</v>
      </c>
      <c r="E46" s="73">
        <f t="shared" si="5"/>
        <v>-706896259</v>
      </c>
      <c r="F46" s="74">
        <f t="shared" si="5"/>
        <v>1495944301</v>
      </c>
      <c r="G46" s="72">
        <f t="shared" si="5"/>
        <v>696228453</v>
      </c>
      <c r="H46" s="73">
        <f t="shared" si="5"/>
        <v>1965835598</v>
      </c>
      <c r="I46" s="75">
        <f t="shared" si="5"/>
        <v>-381518919</v>
      </c>
      <c r="J46" s="76">
        <f t="shared" si="5"/>
        <v>1001057845</v>
      </c>
      <c r="K46" s="72">
        <f t="shared" si="5"/>
        <v>1111609906</v>
      </c>
      <c r="L46" s="73">
        <f t="shared" si="5"/>
        <v>1330652110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-1005686563</v>
      </c>
      <c r="D48" s="92">
        <f aca="true" t="shared" si="6" ref="D48:L48">SUM(D46:D47)</f>
        <v>-1781772218</v>
      </c>
      <c r="E48" s="93">
        <f t="shared" si="6"/>
        <v>-706896259</v>
      </c>
      <c r="F48" s="94">
        <f t="shared" si="6"/>
        <v>1495944301</v>
      </c>
      <c r="G48" s="92">
        <f t="shared" si="6"/>
        <v>696228453</v>
      </c>
      <c r="H48" s="95">
        <f t="shared" si="6"/>
        <v>1965835598</v>
      </c>
      <c r="I48" s="96">
        <f t="shared" si="6"/>
        <v>-381518919</v>
      </c>
      <c r="J48" s="97">
        <f t="shared" si="6"/>
        <v>1001057845</v>
      </c>
      <c r="K48" s="92">
        <f t="shared" si="6"/>
        <v>1111609906</v>
      </c>
      <c r="L48" s="98">
        <f t="shared" si="6"/>
        <v>1330652110</v>
      </c>
    </row>
    <row r="49" spans="1:12" ht="13.5">
      <c r="A49" s="1" t="s">
        <v>88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89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90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91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92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93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94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95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96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97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98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99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113023922</v>
      </c>
      <c r="D5" s="8">
        <v>142189789</v>
      </c>
      <c r="E5" s="9">
        <v>173378921</v>
      </c>
      <c r="F5" s="10">
        <v>159252564</v>
      </c>
      <c r="G5" s="8">
        <v>159252564</v>
      </c>
      <c r="H5" s="11">
        <v>165802838</v>
      </c>
      <c r="I5" s="12">
        <v>182200516</v>
      </c>
      <c r="J5" s="10">
        <v>216981250</v>
      </c>
      <c r="K5" s="8">
        <v>230000125</v>
      </c>
      <c r="L5" s="11">
        <v>243800132</v>
      </c>
    </row>
    <row r="6" spans="1:12" ht="13.5">
      <c r="A6" s="33" t="s">
        <v>20</v>
      </c>
      <c r="B6" s="34"/>
      <c r="C6" s="8">
        <v>14441632</v>
      </c>
      <c r="D6" s="8">
        <v>0</v>
      </c>
      <c r="E6" s="11">
        <v>0</v>
      </c>
      <c r="F6" s="13">
        <v>30059521</v>
      </c>
      <c r="G6" s="8">
        <v>30059521</v>
      </c>
      <c r="H6" s="11">
        <v>25547410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62763816</v>
      </c>
      <c r="D8" s="8">
        <v>80028973</v>
      </c>
      <c r="E8" s="11">
        <v>98470402</v>
      </c>
      <c r="F8" s="13">
        <v>82035682</v>
      </c>
      <c r="G8" s="8">
        <v>82035682</v>
      </c>
      <c r="H8" s="11">
        <v>99596083</v>
      </c>
      <c r="I8" s="15">
        <v>107300790</v>
      </c>
      <c r="J8" s="13">
        <v>119106191</v>
      </c>
      <c r="K8" s="8">
        <v>126252562</v>
      </c>
      <c r="L8" s="11">
        <v>133827716</v>
      </c>
    </row>
    <row r="9" spans="1:12" ht="13.5">
      <c r="A9" s="35" t="s">
        <v>23</v>
      </c>
      <c r="B9" s="34" t="s">
        <v>19</v>
      </c>
      <c r="C9" s="8">
        <v>23381573</v>
      </c>
      <c r="D9" s="8">
        <v>24011922</v>
      </c>
      <c r="E9" s="11">
        <v>26652479</v>
      </c>
      <c r="F9" s="13">
        <v>36328391</v>
      </c>
      <c r="G9" s="8">
        <v>36328391</v>
      </c>
      <c r="H9" s="11">
        <v>7203685</v>
      </c>
      <c r="I9" s="15">
        <v>30725336</v>
      </c>
      <c r="J9" s="13">
        <v>39961900</v>
      </c>
      <c r="K9" s="8">
        <v>43958090</v>
      </c>
      <c r="L9" s="11">
        <v>48353899</v>
      </c>
    </row>
    <row r="10" spans="1:12" ht="13.5">
      <c r="A10" s="35" t="s">
        <v>24</v>
      </c>
      <c r="B10" s="34" t="s">
        <v>19</v>
      </c>
      <c r="C10" s="8">
        <v>24969074</v>
      </c>
      <c r="D10" s="8">
        <v>29236120</v>
      </c>
      <c r="E10" s="36">
        <v>32000536</v>
      </c>
      <c r="F10" s="37">
        <v>28957752</v>
      </c>
      <c r="G10" s="38">
        <v>28957752</v>
      </c>
      <c r="H10" s="36">
        <v>29202724</v>
      </c>
      <c r="I10" s="39">
        <v>31813096</v>
      </c>
      <c r="J10" s="40">
        <v>31853528</v>
      </c>
      <c r="K10" s="38">
        <v>35038881</v>
      </c>
      <c r="L10" s="36">
        <v>38542769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5617338</v>
      </c>
      <c r="G11" s="8">
        <v>5617338</v>
      </c>
      <c r="H11" s="11">
        <v>-1818332</v>
      </c>
      <c r="I11" s="15">
        <v>0</v>
      </c>
      <c r="J11" s="13">
        <v>5954379</v>
      </c>
      <c r="K11" s="8">
        <v>6311641</v>
      </c>
      <c r="L11" s="11">
        <v>6690340</v>
      </c>
    </row>
    <row r="12" spans="1:12" ht="13.5">
      <c r="A12" s="35" t="s">
        <v>26</v>
      </c>
      <c r="B12" s="41"/>
      <c r="C12" s="8">
        <v>976119</v>
      </c>
      <c r="D12" s="8">
        <v>1059230</v>
      </c>
      <c r="E12" s="11">
        <v>5253595</v>
      </c>
      <c r="F12" s="13">
        <v>11382000</v>
      </c>
      <c r="G12" s="8">
        <v>11382000</v>
      </c>
      <c r="H12" s="11">
        <v>4845141</v>
      </c>
      <c r="I12" s="15">
        <v>5898784</v>
      </c>
      <c r="J12" s="13">
        <v>10320200</v>
      </c>
      <c r="K12" s="8">
        <v>11352220</v>
      </c>
      <c r="L12" s="11">
        <v>12487442</v>
      </c>
    </row>
    <row r="13" spans="1:12" ht="13.5">
      <c r="A13" s="33" t="s">
        <v>27</v>
      </c>
      <c r="B13" s="41"/>
      <c r="C13" s="8">
        <v>2633707</v>
      </c>
      <c r="D13" s="8">
        <v>1782517</v>
      </c>
      <c r="E13" s="11">
        <v>1671383</v>
      </c>
      <c r="F13" s="13">
        <v>2625000</v>
      </c>
      <c r="G13" s="8">
        <v>2625000</v>
      </c>
      <c r="H13" s="11">
        <v>5118546</v>
      </c>
      <c r="I13" s="15">
        <v>1051529</v>
      </c>
      <c r="J13" s="13">
        <v>1877966</v>
      </c>
      <c r="K13" s="8">
        <v>1990644</v>
      </c>
      <c r="L13" s="11">
        <v>2110083</v>
      </c>
    </row>
    <row r="14" spans="1:12" ht="13.5">
      <c r="A14" s="33" t="s">
        <v>28</v>
      </c>
      <c r="B14" s="41"/>
      <c r="C14" s="8">
        <v>35649216</v>
      </c>
      <c r="D14" s="8">
        <v>41624123</v>
      </c>
      <c r="E14" s="11">
        <v>52228304</v>
      </c>
      <c r="F14" s="13">
        <v>22365000</v>
      </c>
      <c r="G14" s="8">
        <v>22365000</v>
      </c>
      <c r="H14" s="11">
        <v>48321942</v>
      </c>
      <c r="I14" s="15">
        <v>73157225</v>
      </c>
      <c r="J14" s="13">
        <v>65807663</v>
      </c>
      <c r="K14" s="8">
        <v>72388429</v>
      </c>
      <c r="L14" s="11">
        <v>79627272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14286566</v>
      </c>
      <c r="D16" s="8">
        <v>22997387</v>
      </c>
      <c r="E16" s="11">
        <v>7166260</v>
      </c>
      <c r="F16" s="13">
        <v>8903214</v>
      </c>
      <c r="G16" s="8">
        <v>8903214</v>
      </c>
      <c r="H16" s="11">
        <v>572608</v>
      </c>
      <c r="I16" s="15">
        <v>3651808</v>
      </c>
      <c r="J16" s="13">
        <v>9437407</v>
      </c>
      <c r="K16" s="8">
        <v>10003719</v>
      </c>
      <c r="L16" s="11">
        <v>10603870</v>
      </c>
    </row>
    <row r="17" spans="1:12" ht="13.5">
      <c r="A17" s="33" t="s">
        <v>31</v>
      </c>
      <c r="B17" s="41"/>
      <c r="C17" s="8">
        <v>5204127</v>
      </c>
      <c r="D17" s="8">
        <v>4537076</v>
      </c>
      <c r="E17" s="11">
        <v>3830650</v>
      </c>
      <c r="F17" s="13">
        <v>3485200</v>
      </c>
      <c r="G17" s="8">
        <v>3485200</v>
      </c>
      <c r="H17" s="11">
        <v>0</v>
      </c>
      <c r="I17" s="15">
        <v>3049099</v>
      </c>
      <c r="J17" s="13">
        <v>3694312</v>
      </c>
      <c r="K17" s="8">
        <v>3915971</v>
      </c>
      <c r="L17" s="11">
        <v>4150929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148324238</v>
      </c>
      <c r="D19" s="8">
        <v>132827000</v>
      </c>
      <c r="E19" s="11">
        <v>215560931</v>
      </c>
      <c r="F19" s="13">
        <v>205672000</v>
      </c>
      <c r="G19" s="8">
        <v>205672000</v>
      </c>
      <c r="H19" s="11">
        <v>176309046</v>
      </c>
      <c r="I19" s="15">
        <v>185837069</v>
      </c>
      <c r="J19" s="13">
        <v>234345000</v>
      </c>
      <c r="K19" s="8">
        <v>269998996</v>
      </c>
      <c r="L19" s="11">
        <v>297427317</v>
      </c>
    </row>
    <row r="20" spans="1:12" ht="13.5">
      <c r="A20" s="33" t="s">
        <v>34</v>
      </c>
      <c r="B20" s="41" t="s">
        <v>19</v>
      </c>
      <c r="C20" s="8">
        <v>11352026</v>
      </c>
      <c r="D20" s="8">
        <v>51867040</v>
      </c>
      <c r="E20" s="36">
        <v>18752795</v>
      </c>
      <c r="F20" s="37">
        <v>13952532</v>
      </c>
      <c r="G20" s="38">
        <v>13952532</v>
      </c>
      <c r="H20" s="36">
        <v>24000583</v>
      </c>
      <c r="I20" s="39">
        <v>23520671</v>
      </c>
      <c r="J20" s="40">
        <v>14790014</v>
      </c>
      <c r="K20" s="38">
        <v>15677005</v>
      </c>
      <c r="L20" s="36">
        <v>16617649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2500000</v>
      </c>
      <c r="G21" s="8">
        <v>2500000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457006016</v>
      </c>
      <c r="D22" s="45">
        <f aca="true" t="shared" si="0" ref="D22:L22">SUM(D5:D21)</f>
        <v>532161177</v>
      </c>
      <c r="E22" s="46">
        <f t="shared" si="0"/>
        <v>634966256</v>
      </c>
      <c r="F22" s="47">
        <f t="shared" si="0"/>
        <v>613136194</v>
      </c>
      <c r="G22" s="45">
        <f t="shared" si="0"/>
        <v>613136194</v>
      </c>
      <c r="H22" s="48">
        <f t="shared" si="0"/>
        <v>584702274</v>
      </c>
      <c r="I22" s="49">
        <f t="shared" si="0"/>
        <v>648205923</v>
      </c>
      <c r="J22" s="50">
        <f t="shared" si="0"/>
        <v>754129810</v>
      </c>
      <c r="K22" s="45">
        <f t="shared" si="0"/>
        <v>826888283</v>
      </c>
      <c r="L22" s="46">
        <f t="shared" si="0"/>
        <v>894239418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191142863</v>
      </c>
      <c r="D25" s="8">
        <v>200299037</v>
      </c>
      <c r="E25" s="11">
        <v>243880061</v>
      </c>
      <c r="F25" s="12">
        <v>232164706</v>
      </c>
      <c r="G25" s="8">
        <v>232164706</v>
      </c>
      <c r="H25" s="14">
        <v>247511724</v>
      </c>
      <c r="I25" s="15">
        <v>267958510</v>
      </c>
      <c r="J25" s="13">
        <v>249344894</v>
      </c>
      <c r="K25" s="8">
        <v>247719741</v>
      </c>
      <c r="L25" s="11">
        <v>247487577</v>
      </c>
    </row>
    <row r="26" spans="1:12" ht="13.5">
      <c r="A26" s="35" t="s">
        <v>39</v>
      </c>
      <c r="B26" s="34"/>
      <c r="C26" s="8">
        <v>19249186</v>
      </c>
      <c r="D26" s="8">
        <v>19339890</v>
      </c>
      <c r="E26" s="11">
        <v>22155663</v>
      </c>
      <c r="F26" s="13">
        <v>23633147</v>
      </c>
      <c r="G26" s="8">
        <v>23633147</v>
      </c>
      <c r="H26" s="11">
        <v>27681599</v>
      </c>
      <c r="I26" s="15">
        <v>18812566</v>
      </c>
      <c r="J26" s="13">
        <v>22591333</v>
      </c>
      <c r="K26" s="8">
        <v>23720899</v>
      </c>
      <c r="L26" s="11">
        <v>24906944</v>
      </c>
    </row>
    <row r="27" spans="1:12" ht="13.5">
      <c r="A27" s="35" t="s">
        <v>40</v>
      </c>
      <c r="B27" s="34" t="s">
        <v>41</v>
      </c>
      <c r="C27" s="8">
        <v>139375927</v>
      </c>
      <c r="D27" s="8">
        <v>158099697</v>
      </c>
      <c r="E27" s="11">
        <v>156156756</v>
      </c>
      <c r="F27" s="13">
        <v>74421000</v>
      </c>
      <c r="G27" s="8">
        <v>74421000</v>
      </c>
      <c r="H27" s="11">
        <v>16660</v>
      </c>
      <c r="I27" s="15">
        <v>183270974</v>
      </c>
      <c r="J27" s="13">
        <v>136356756</v>
      </c>
      <c r="K27" s="8">
        <v>165526161</v>
      </c>
      <c r="L27" s="11">
        <v>175457731</v>
      </c>
    </row>
    <row r="28" spans="1:12" ht="13.5">
      <c r="A28" s="35" t="s">
        <v>42</v>
      </c>
      <c r="B28" s="34" t="s">
        <v>19</v>
      </c>
      <c r="C28" s="8">
        <v>58075156</v>
      </c>
      <c r="D28" s="8">
        <v>163274559</v>
      </c>
      <c r="E28" s="11">
        <v>100730619</v>
      </c>
      <c r="F28" s="12">
        <v>91330248</v>
      </c>
      <c r="G28" s="8">
        <v>91330248</v>
      </c>
      <c r="H28" s="14">
        <v>97587</v>
      </c>
      <c r="I28" s="15">
        <v>79069225</v>
      </c>
      <c r="J28" s="13">
        <v>97587531</v>
      </c>
      <c r="K28" s="8">
        <v>103442783</v>
      </c>
      <c r="L28" s="11">
        <v>109649350</v>
      </c>
    </row>
    <row r="29" spans="1:12" ht="13.5">
      <c r="A29" s="35" t="s">
        <v>43</v>
      </c>
      <c r="B29" s="34"/>
      <c r="C29" s="8">
        <v>9816547</v>
      </c>
      <c r="D29" s="8">
        <v>6764159</v>
      </c>
      <c r="E29" s="11">
        <v>9685570</v>
      </c>
      <c r="F29" s="13">
        <v>3306942</v>
      </c>
      <c r="G29" s="8">
        <v>3306942</v>
      </c>
      <c r="H29" s="11">
        <v>5902854</v>
      </c>
      <c r="I29" s="15">
        <v>21240089</v>
      </c>
      <c r="J29" s="13">
        <v>2507000</v>
      </c>
      <c r="K29" s="8">
        <v>2100000</v>
      </c>
      <c r="L29" s="11">
        <v>1950000</v>
      </c>
    </row>
    <row r="30" spans="1:12" ht="13.5">
      <c r="A30" s="35" t="s">
        <v>44</v>
      </c>
      <c r="B30" s="34" t="s">
        <v>19</v>
      </c>
      <c r="C30" s="8">
        <v>53278801</v>
      </c>
      <c r="D30" s="8">
        <v>78557399</v>
      </c>
      <c r="E30" s="11">
        <v>65682335</v>
      </c>
      <c r="F30" s="12">
        <v>72483800</v>
      </c>
      <c r="G30" s="8">
        <v>72483800</v>
      </c>
      <c r="H30" s="14">
        <v>23703343</v>
      </c>
      <c r="I30" s="15">
        <v>85270454</v>
      </c>
      <c r="J30" s="13">
        <v>77557666</v>
      </c>
      <c r="K30" s="8">
        <v>82986703</v>
      </c>
      <c r="L30" s="11">
        <v>88795772</v>
      </c>
    </row>
    <row r="31" spans="1:12" ht="13.5">
      <c r="A31" s="35" t="s">
        <v>45</v>
      </c>
      <c r="B31" s="34" t="s">
        <v>46</v>
      </c>
      <c r="C31" s="8">
        <v>23136356</v>
      </c>
      <c r="D31" s="8">
        <v>17348241</v>
      </c>
      <c r="E31" s="11">
        <v>28382651</v>
      </c>
      <c r="F31" s="13">
        <v>2753256</v>
      </c>
      <c r="G31" s="8">
        <v>2753256</v>
      </c>
      <c r="H31" s="11">
        <v>0</v>
      </c>
      <c r="I31" s="15">
        <v>16022123</v>
      </c>
      <c r="J31" s="13">
        <v>3100000</v>
      </c>
      <c r="K31" s="8">
        <v>4500000</v>
      </c>
      <c r="L31" s="11">
        <v>5250000</v>
      </c>
    </row>
    <row r="32" spans="1:12" ht="13.5">
      <c r="A32" s="35" t="s">
        <v>47</v>
      </c>
      <c r="B32" s="34"/>
      <c r="C32" s="8">
        <v>17253838</v>
      </c>
      <c r="D32" s="8">
        <v>23724205</v>
      </c>
      <c r="E32" s="11">
        <v>31581221</v>
      </c>
      <c r="F32" s="12">
        <v>38881784</v>
      </c>
      <c r="G32" s="8">
        <v>38881784</v>
      </c>
      <c r="H32" s="14">
        <v>90159666</v>
      </c>
      <c r="I32" s="15">
        <v>23629110</v>
      </c>
      <c r="J32" s="13">
        <v>44758541</v>
      </c>
      <c r="K32" s="8">
        <v>46996468</v>
      </c>
      <c r="L32" s="11">
        <v>49346292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0</v>
      </c>
      <c r="G33" s="8">
        <v>0</v>
      </c>
      <c r="H33" s="11">
        <v>1461293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102356961</v>
      </c>
      <c r="D34" s="8">
        <v>112694344</v>
      </c>
      <c r="E34" s="11">
        <v>109153481</v>
      </c>
      <c r="F34" s="12">
        <v>99294213</v>
      </c>
      <c r="G34" s="8">
        <v>99294213</v>
      </c>
      <c r="H34" s="11">
        <v>20024362</v>
      </c>
      <c r="I34" s="15">
        <v>123958710</v>
      </c>
      <c r="J34" s="13">
        <v>90967766</v>
      </c>
      <c r="K34" s="8">
        <v>92787121</v>
      </c>
      <c r="L34" s="11">
        <v>95570735</v>
      </c>
    </row>
    <row r="35" spans="1:12" ht="13.5">
      <c r="A35" s="33" t="s">
        <v>51</v>
      </c>
      <c r="B35" s="41"/>
      <c r="C35" s="8">
        <v>0</v>
      </c>
      <c r="D35" s="8">
        <v>592550</v>
      </c>
      <c r="E35" s="11">
        <v>314185</v>
      </c>
      <c r="F35" s="13">
        <v>0</v>
      </c>
      <c r="G35" s="8">
        <v>0</v>
      </c>
      <c r="H35" s="11">
        <v>0</v>
      </c>
      <c r="I35" s="15">
        <v>98894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613685635</v>
      </c>
      <c r="D36" s="45">
        <f aca="true" t="shared" si="1" ref="D36:L36">SUM(D25:D35)</f>
        <v>780694081</v>
      </c>
      <c r="E36" s="46">
        <f t="shared" si="1"/>
        <v>767722542</v>
      </c>
      <c r="F36" s="47">
        <f t="shared" si="1"/>
        <v>638269096</v>
      </c>
      <c r="G36" s="45">
        <f t="shared" si="1"/>
        <v>638269096</v>
      </c>
      <c r="H36" s="46">
        <f t="shared" si="1"/>
        <v>416559088</v>
      </c>
      <c r="I36" s="49">
        <f t="shared" si="1"/>
        <v>819330655</v>
      </c>
      <c r="J36" s="50">
        <f t="shared" si="1"/>
        <v>724771487</v>
      </c>
      <c r="K36" s="45">
        <f t="shared" si="1"/>
        <v>769779876</v>
      </c>
      <c r="L36" s="46">
        <f t="shared" si="1"/>
        <v>798414401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-156679619</v>
      </c>
      <c r="D38" s="61">
        <f aca="true" t="shared" si="2" ref="D38:L38">+D22-D36</f>
        <v>-248532904</v>
      </c>
      <c r="E38" s="62">
        <f t="shared" si="2"/>
        <v>-132756286</v>
      </c>
      <c r="F38" s="63">
        <f t="shared" si="2"/>
        <v>-25132902</v>
      </c>
      <c r="G38" s="61">
        <f t="shared" si="2"/>
        <v>-25132902</v>
      </c>
      <c r="H38" s="62">
        <f t="shared" si="2"/>
        <v>168143186</v>
      </c>
      <c r="I38" s="64">
        <f t="shared" si="2"/>
        <v>-171124732</v>
      </c>
      <c r="J38" s="65">
        <f t="shared" si="2"/>
        <v>29358323</v>
      </c>
      <c r="K38" s="61">
        <f t="shared" si="2"/>
        <v>57108407</v>
      </c>
      <c r="L38" s="62">
        <f t="shared" si="2"/>
        <v>95825017</v>
      </c>
    </row>
    <row r="39" spans="1:12" ht="13.5">
      <c r="A39" s="33" t="s">
        <v>54</v>
      </c>
      <c r="B39" s="41"/>
      <c r="C39" s="8">
        <v>70646554</v>
      </c>
      <c r="D39" s="8">
        <v>61310298</v>
      </c>
      <c r="E39" s="11">
        <v>74386402</v>
      </c>
      <c r="F39" s="13">
        <v>70417000</v>
      </c>
      <c r="G39" s="8">
        <v>70417000</v>
      </c>
      <c r="H39" s="11">
        <v>39217000</v>
      </c>
      <c r="I39" s="15">
        <v>94183467</v>
      </c>
      <c r="J39" s="13">
        <v>65288476</v>
      </c>
      <c r="K39" s="8">
        <v>65840000</v>
      </c>
      <c r="L39" s="11">
        <v>69587000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-86033065</v>
      </c>
      <c r="D42" s="72">
        <f aca="true" t="shared" si="3" ref="D42:L42">SUM(D38:D41)</f>
        <v>-187222606</v>
      </c>
      <c r="E42" s="73">
        <f t="shared" si="3"/>
        <v>-58369884</v>
      </c>
      <c r="F42" s="74">
        <f t="shared" si="3"/>
        <v>45284098</v>
      </c>
      <c r="G42" s="72">
        <f t="shared" si="3"/>
        <v>45284098</v>
      </c>
      <c r="H42" s="73">
        <f t="shared" si="3"/>
        <v>207360186</v>
      </c>
      <c r="I42" s="75">
        <f t="shared" si="3"/>
        <v>-76941265</v>
      </c>
      <c r="J42" s="76">
        <f t="shared" si="3"/>
        <v>94646799</v>
      </c>
      <c r="K42" s="72">
        <f t="shared" si="3"/>
        <v>122948407</v>
      </c>
      <c r="L42" s="73">
        <f t="shared" si="3"/>
        <v>165412017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-86033065</v>
      </c>
      <c r="D44" s="82">
        <f aca="true" t="shared" si="4" ref="D44:L44">+D42-D43</f>
        <v>-187222606</v>
      </c>
      <c r="E44" s="83">
        <f t="shared" si="4"/>
        <v>-58369884</v>
      </c>
      <c r="F44" s="84">
        <f t="shared" si="4"/>
        <v>45284098</v>
      </c>
      <c r="G44" s="82">
        <f t="shared" si="4"/>
        <v>45284098</v>
      </c>
      <c r="H44" s="83">
        <f t="shared" si="4"/>
        <v>207360186</v>
      </c>
      <c r="I44" s="85">
        <f t="shared" si="4"/>
        <v>-76941265</v>
      </c>
      <c r="J44" s="86">
        <f t="shared" si="4"/>
        <v>94646799</v>
      </c>
      <c r="K44" s="82">
        <f t="shared" si="4"/>
        <v>122948407</v>
      </c>
      <c r="L44" s="83">
        <f t="shared" si="4"/>
        <v>165412017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-86033065</v>
      </c>
      <c r="D46" s="72">
        <f aca="true" t="shared" si="5" ref="D46:L46">SUM(D44:D45)</f>
        <v>-187222606</v>
      </c>
      <c r="E46" s="73">
        <f t="shared" si="5"/>
        <v>-58369884</v>
      </c>
      <c r="F46" s="74">
        <f t="shared" si="5"/>
        <v>45284098</v>
      </c>
      <c r="G46" s="72">
        <f t="shared" si="5"/>
        <v>45284098</v>
      </c>
      <c r="H46" s="73">
        <f t="shared" si="5"/>
        <v>207360186</v>
      </c>
      <c r="I46" s="75">
        <f t="shared" si="5"/>
        <v>-76941265</v>
      </c>
      <c r="J46" s="76">
        <f t="shared" si="5"/>
        <v>94646799</v>
      </c>
      <c r="K46" s="72">
        <f t="shared" si="5"/>
        <v>122948407</v>
      </c>
      <c r="L46" s="73">
        <f t="shared" si="5"/>
        <v>165412017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-86033065</v>
      </c>
      <c r="D48" s="92">
        <f aca="true" t="shared" si="6" ref="D48:L48">SUM(D46:D47)</f>
        <v>-187222606</v>
      </c>
      <c r="E48" s="93">
        <f t="shared" si="6"/>
        <v>-58369884</v>
      </c>
      <c r="F48" s="94">
        <f t="shared" si="6"/>
        <v>45284098</v>
      </c>
      <c r="G48" s="92">
        <f t="shared" si="6"/>
        <v>45284098</v>
      </c>
      <c r="H48" s="95">
        <f t="shared" si="6"/>
        <v>207360186</v>
      </c>
      <c r="I48" s="96">
        <f t="shared" si="6"/>
        <v>-76941265</v>
      </c>
      <c r="J48" s="97">
        <f t="shared" si="6"/>
        <v>94646799</v>
      </c>
      <c r="K48" s="92">
        <f t="shared" si="6"/>
        <v>122948407</v>
      </c>
      <c r="L48" s="98">
        <f t="shared" si="6"/>
        <v>165412017</v>
      </c>
    </row>
    <row r="49" spans="1:12" ht="13.5">
      <c r="A49" s="1" t="s">
        <v>88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89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90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91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92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93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94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95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96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97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98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99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37113664</v>
      </c>
      <c r="D5" s="8">
        <v>37403705</v>
      </c>
      <c r="E5" s="9">
        <v>37295453</v>
      </c>
      <c r="F5" s="10">
        <v>52000000</v>
      </c>
      <c r="G5" s="8">
        <v>52000000</v>
      </c>
      <c r="H5" s="11">
        <v>37090696</v>
      </c>
      <c r="I5" s="12">
        <v>49089879</v>
      </c>
      <c r="J5" s="10">
        <v>55000000</v>
      </c>
      <c r="K5" s="8">
        <v>58135000</v>
      </c>
      <c r="L5" s="11">
        <v>61391000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1612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96927534</v>
      </c>
      <c r="D7" s="8">
        <v>90063623</v>
      </c>
      <c r="E7" s="11">
        <v>124609229</v>
      </c>
      <c r="F7" s="13">
        <v>171000000</v>
      </c>
      <c r="G7" s="8">
        <v>171000000</v>
      </c>
      <c r="H7" s="11">
        <v>129067456</v>
      </c>
      <c r="I7" s="14">
        <v>124725862</v>
      </c>
      <c r="J7" s="13">
        <v>172000000</v>
      </c>
      <c r="K7" s="8">
        <v>192374000</v>
      </c>
      <c r="L7" s="11">
        <v>203147000</v>
      </c>
    </row>
    <row r="8" spans="1:12" ht="13.5">
      <c r="A8" s="35" t="s">
        <v>22</v>
      </c>
      <c r="B8" s="34" t="s">
        <v>19</v>
      </c>
      <c r="C8" s="8">
        <v>33086642</v>
      </c>
      <c r="D8" s="8">
        <v>28465749</v>
      </c>
      <c r="E8" s="11">
        <v>25107611</v>
      </c>
      <c r="F8" s="13">
        <v>43892000</v>
      </c>
      <c r="G8" s="8">
        <v>43892000</v>
      </c>
      <c r="H8" s="11">
        <v>72574389</v>
      </c>
      <c r="I8" s="15">
        <v>61231442</v>
      </c>
      <c r="J8" s="13">
        <v>38000000</v>
      </c>
      <c r="K8" s="8">
        <v>29596000</v>
      </c>
      <c r="L8" s="11">
        <v>31253000</v>
      </c>
    </row>
    <row r="9" spans="1:12" ht="13.5">
      <c r="A9" s="35" t="s">
        <v>23</v>
      </c>
      <c r="B9" s="34" t="s">
        <v>19</v>
      </c>
      <c r="C9" s="8">
        <v>7608447</v>
      </c>
      <c r="D9" s="8">
        <v>10661450</v>
      </c>
      <c r="E9" s="11">
        <v>14014689</v>
      </c>
      <c r="F9" s="13">
        <v>11497000</v>
      </c>
      <c r="G9" s="8">
        <v>11497000</v>
      </c>
      <c r="H9" s="11">
        <v>31324344</v>
      </c>
      <c r="I9" s="15">
        <v>34407419</v>
      </c>
      <c r="J9" s="13">
        <v>10000000</v>
      </c>
      <c r="K9" s="8">
        <v>10570000</v>
      </c>
      <c r="L9" s="11">
        <v>11162000</v>
      </c>
    </row>
    <row r="10" spans="1:12" ht="13.5">
      <c r="A10" s="35" t="s">
        <v>24</v>
      </c>
      <c r="B10" s="34" t="s">
        <v>19</v>
      </c>
      <c r="C10" s="8">
        <v>10888973</v>
      </c>
      <c r="D10" s="8">
        <v>11248317</v>
      </c>
      <c r="E10" s="36">
        <v>13012984</v>
      </c>
      <c r="F10" s="37">
        <v>12981000</v>
      </c>
      <c r="G10" s="38">
        <v>12981000</v>
      </c>
      <c r="H10" s="36">
        <v>12936292</v>
      </c>
      <c r="I10" s="39">
        <v>15116897</v>
      </c>
      <c r="J10" s="40">
        <v>13000000</v>
      </c>
      <c r="K10" s="38">
        <v>13741000</v>
      </c>
      <c r="L10" s="36">
        <v>14510000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59080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2477137</v>
      </c>
      <c r="D12" s="8">
        <v>3484167</v>
      </c>
      <c r="E12" s="11">
        <v>3504637</v>
      </c>
      <c r="F12" s="13">
        <v>3748000</v>
      </c>
      <c r="G12" s="8">
        <v>3748000</v>
      </c>
      <c r="H12" s="11">
        <v>1150560</v>
      </c>
      <c r="I12" s="15">
        <v>-3531713</v>
      </c>
      <c r="J12" s="13">
        <v>3500000</v>
      </c>
      <c r="K12" s="8">
        <v>3176000</v>
      </c>
      <c r="L12" s="11">
        <v>2232000</v>
      </c>
    </row>
    <row r="13" spans="1:12" ht="13.5">
      <c r="A13" s="33" t="s">
        <v>27</v>
      </c>
      <c r="B13" s="41"/>
      <c r="C13" s="8">
        <v>481780</v>
      </c>
      <c r="D13" s="8">
        <v>0</v>
      </c>
      <c r="E13" s="11">
        <v>0</v>
      </c>
      <c r="F13" s="13">
        <v>1100000</v>
      </c>
      <c r="G13" s="8">
        <v>1100000</v>
      </c>
      <c r="H13" s="11">
        <v>9854</v>
      </c>
      <c r="I13" s="15">
        <v>0</v>
      </c>
      <c r="J13" s="13">
        <v>1000000</v>
      </c>
      <c r="K13" s="8">
        <v>1060000</v>
      </c>
      <c r="L13" s="11">
        <v>1116000</v>
      </c>
    </row>
    <row r="14" spans="1:12" ht="13.5">
      <c r="A14" s="33" t="s">
        <v>28</v>
      </c>
      <c r="B14" s="41"/>
      <c r="C14" s="8">
        <v>349378</v>
      </c>
      <c r="D14" s="8">
        <v>4352676</v>
      </c>
      <c r="E14" s="11">
        <v>18697375</v>
      </c>
      <c r="F14" s="13">
        <v>4500000</v>
      </c>
      <c r="G14" s="8">
        <v>4500000</v>
      </c>
      <c r="H14" s="11">
        <v>26922855</v>
      </c>
      <c r="I14" s="15">
        <v>29641200</v>
      </c>
      <c r="J14" s="13">
        <v>4500000</v>
      </c>
      <c r="K14" s="8">
        <v>4747000</v>
      </c>
      <c r="L14" s="11">
        <v>5006000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428861</v>
      </c>
      <c r="D16" s="8">
        <v>184608</v>
      </c>
      <c r="E16" s="11">
        <v>208363</v>
      </c>
      <c r="F16" s="13">
        <v>205000</v>
      </c>
      <c r="G16" s="8">
        <v>205000</v>
      </c>
      <c r="H16" s="11">
        <v>127431</v>
      </c>
      <c r="I16" s="15">
        <v>203385</v>
      </c>
      <c r="J16" s="13">
        <v>200000</v>
      </c>
      <c r="K16" s="8">
        <v>218000</v>
      </c>
      <c r="L16" s="11">
        <v>223000</v>
      </c>
    </row>
    <row r="17" spans="1:12" ht="13.5">
      <c r="A17" s="33" t="s">
        <v>31</v>
      </c>
      <c r="B17" s="41"/>
      <c r="C17" s="8">
        <v>1669688</v>
      </c>
      <c r="D17" s="8">
        <v>7599556</v>
      </c>
      <c r="E17" s="11">
        <v>1254764</v>
      </c>
      <c r="F17" s="13">
        <v>2149000</v>
      </c>
      <c r="G17" s="8">
        <v>2149000</v>
      </c>
      <c r="H17" s="11">
        <v>454751</v>
      </c>
      <c r="I17" s="15">
        <v>374892</v>
      </c>
      <c r="J17" s="13">
        <v>300000</v>
      </c>
      <c r="K17" s="8">
        <v>317000</v>
      </c>
      <c r="L17" s="11">
        <v>353000</v>
      </c>
    </row>
    <row r="18" spans="1:12" ht="13.5">
      <c r="A18" s="35" t="s">
        <v>32</v>
      </c>
      <c r="B18" s="34"/>
      <c r="C18" s="8">
        <v>4234886</v>
      </c>
      <c r="D18" s="8">
        <v>33660107</v>
      </c>
      <c r="E18" s="11">
        <v>4695391</v>
      </c>
      <c r="F18" s="13">
        <v>4032000</v>
      </c>
      <c r="G18" s="8">
        <v>4032000</v>
      </c>
      <c r="H18" s="11">
        <v>659080</v>
      </c>
      <c r="I18" s="15">
        <v>2228939</v>
      </c>
      <c r="J18" s="13">
        <v>4000000</v>
      </c>
      <c r="K18" s="8">
        <v>2114000</v>
      </c>
      <c r="L18" s="11">
        <v>2232000</v>
      </c>
    </row>
    <row r="19" spans="1:12" ht="13.5">
      <c r="A19" s="33" t="s">
        <v>33</v>
      </c>
      <c r="B19" s="41"/>
      <c r="C19" s="8">
        <v>61200542</v>
      </c>
      <c r="D19" s="8">
        <v>64529403</v>
      </c>
      <c r="E19" s="11">
        <v>104394874</v>
      </c>
      <c r="F19" s="13">
        <v>96792000</v>
      </c>
      <c r="G19" s="8">
        <v>96792000</v>
      </c>
      <c r="H19" s="11">
        <v>91019229</v>
      </c>
      <c r="I19" s="15">
        <v>98319097</v>
      </c>
      <c r="J19" s="13">
        <v>102042000</v>
      </c>
      <c r="K19" s="8">
        <v>114351000</v>
      </c>
      <c r="L19" s="11">
        <v>122333000</v>
      </c>
    </row>
    <row r="20" spans="1:12" ht="13.5">
      <c r="A20" s="33" t="s">
        <v>34</v>
      </c>
      <c r="B20" s="41" t="s">
        <v>19</v>
      </c>
      <c r="C20" s="8">
        <v>6833907</v>
      </c>
      <c r="D20" s="8">
        <v>20574136</v>
      </c>
      <c r="E20" s="36">
        <v>8832440</v>
      </c>
      <c r="F20" s="37">
        <v>1350000</v>
      </c>
      <c r="G20" s="38">
        <v>1350000</v>
      </c>
      <c r="H20" s="36">
        <v>1542667</v>
      </c>
      <c r="I20" s="39">
        <v>8999829</v>
      </c>
      <c r="J20" s="40">
        <v>2000000</v>
      </c>
      <c r="K20" s="38">
        <v>2114000</v>
      </c>
      <c r="L20" s="36">
        <v>2232000</v>
      </c>
    </row>
    <row r="21" spans="1:12" ht="13.5">
      <c r="A21" s="33" t="s">
        <v>35</v>
      </c>
      <c r="B21" s="41"/>
      <c r="C21" s="8">
        <v>367104</v>
      </c>
      <c r="D21" s="8">
        <v>0</v>
      </c>
      <c r="E21" s="11">
        <v>0</v>
      </c>
      <c r="F21" s="13">
        <v>1000000</v>
      </c>
      <c r="G21" s="8">
        <v>1000000</v>
      </c>
      <c r="H21" s="42">
        <v>194423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263668543</v>
      </c>
      <c r="D22" s="45">
        <f aca="true" t="shared" si="0" ref="D22:L22">SUM(D5:D21)</f>
        <v>312227497</v>
      </c>
      <c r="E22" s="46">
        <f t="shared" si="0"/>
        <v>355627810</v>
      </c>
      <c r="F22" s="47">
        <f t="shared" si="0"/>
        <v>406246000</v>
      </c>
      <c r="G22" s="45">
        <f t="shared" si="0"/>
        <v>406246000</v>
      </c>
      <c r="H22" s="48">
        <f t="shared" si="0"/>
        <v>405134719</v>
      </c>
      <c r="I22" s="49">
        <f t="shared" si="0"/>
        <v>420807128</v>
      </c>
      <c r="J22" s="50">
        <f t="shared" si="0"/>
        <v>405542000</v>
      </c>
      <c r="K22" s="45">
        <f t="shared" si="0"/>
        <v>432513000</v>
      </c>
      <c r="L22" s="46">
        <f t="shared" si="0"/>
        <v>457190000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138408873</v>
      </c>
      <c r="D25" s="8">
        <v>140008991</v>
      </c>
      <c r="E25" s="11">
        <v>151384869</v>
      </c>
      <c r="F25" s="12">
        <v>156292000</v>
      </c>
      <c r="G25" s="8">
        <v>156292000</v>
      </c>
      <c r="H25" s="14">
        <v>148078000</v>
      </c>
      <c r="I25" s="15">
        <v>168253411</v>
      </c>
      <c r="J25" s="13">
        <v>167882000</v>
      </c>
      <c r="K25" s="8">
        <v>177451000</v>
      </c>
      <c r="L25" s="11">
        <v>187389000</v>
      </c>
    </row>
    <row r="26" spans="1:12" ht="13.5">
      <c r="A26" s="35" t="s">
        <v>39</v>
      </c>
      <c r="B26" s="34"/>
      <c r="C26" s="8">
        <v>5039740</v>
      </c>
      <c r="D26" s="8">
        <v>10871699</v>
      </c>
      <c r="E26" s="11">
        <v>13214753</v>
      </c>
      <c r="F26" s="13">
        <v>13700000</v>
      </c>
      <c r="G26" s="8">
        <v>13700000</v>
      </c>
      <c r="H26" s="11">
        <v>10663855</v>
      </c>
      <c r="I26" s="15">
        <v>11630005</v>
      </c>
      <c r="J26" s="13">
        <v>14700000</v>
      </c>
      <c r="K26" s="8">
        <v>15611000</v>
      </c>
      <c r="L26" s="11">
        <v>14549000</v>
      </c>
    </row>
    <row r="27" spans="1:12" ht="13.5">
      <c r="A27" s="35" t="s">
        <v>40</v>
      </c>
      <c r="B27" s="34" t="s">
        <v>41</v>
      </c>
      <c r="C27" s="8">
        <v>137890033</v>
      </c>
      <c r="D27" s="8">
        <v>0</v>
      </c>
      <c r="E27" s="11">
        <v>0</v>
      </c>
      <c r="F27" s="13">
        <v>20000000</v>
      </c>
      <c r="G27" s="8">
        <v>20000000</v>
      </c>
      <c r="H27" s="11">
        <v>1323159</v>
      </c>
      <c r="I27" s="15">
        <v>0</v>
      </c>
      <c r="J27" s="13">
        <v>20500000</v>
      </c>
      <c r="K27" s="8">
        <v>31898000</v>
      </c>
      <c r="L27" s="11">
        <v>31766000</v>
      </c>
    </row>
    <row r="28" spans="1:12" ht="13.5">
      <c r="A28" s="35" t="s">
        <v>42</v>
      </c>
      <c r="B28" s="34" t="s">
        <v>19</v>
      </c>
      <c r="C28" s="8">
        <v>24640971</v>
      </c>
      <c r="D28" s="8">
        <v>66497540</v>
      </c>
      <c r="E28" s="11">
        <v>64224886</v>
      </c>
      <c r="F28" s="12">
        <v>31764000</v>
      </c>
      <c r="G28" s="8">
        <v>31764000</v>
      </c>
      <c r="H28" s="14">
        <v>2664657</v>
      </c>
      <c r="I28" s="15">
        <v>63543798</v>
      </c>
      <c r="J28" s="13">
        <v>31764000</v>
      </c>
      <c r="K28" s="8">
        <v>33733000</v>
      </c>
      <c r="L28" s="11">
        <v>35724000</v>
      </c>
    </row>
    <row r="29" spans="1:12" ht="13.5">
      <c r="A29" s="35" t="s">
        <v>43</v>
      </c>
      <c r="B29" s="34"/>
      <c r="C29" s="8">
        <v>3395732</v>
      </c>
      <c r="D29" s="8">
        <v>7114673</v>
      </c>
      <c r="E29" s="11">
        <v>5696886</v>
      </c>
      <c r="F29" s="13">
        <v>870000</v>
      </c>
      <c r="G29" s="8">
        <v>870000</v>
      </c>
      <c r="H29" s="11">
        <v>6133754</v>
      </c>
      <c r="I29" s="15">
        <v>22386476</v>
      </c>
      <c r="J29" s="13">
        <v>930000</v>
      </c>
      <c r="K29" s="8">
        <v>988000</v>
      </c>
      <c r="L29" s="11">
        <v>1046000</v>
      </c>
    </row>
    <row r="30" spans="1:12" ht="13.5">
      <c r="A30" s="35" t="s">
        <v>44</v>
      </c>
      <c r="B30" s="34" t="s">
        <v>19</v>
      </c>
      <c r="C30" s="8">
        <v>107139208</v>
      </c>
      <c r="D30" s="8">
        <v>71987952</v>
      </c>
      <c r="E30" s="11">
        <v>125220265</v>
      </c>
      <c r="F30" s="12">
        <v>123000000</v>
      </c>
      <c r="G30" s="8">
        <v>123000000</v>
      </c>
      <c r="H30" s="14">
        <v>109033956</v>
      </c>
      <c r="I30" s="15">
        <v>114710529</v>
      </c>
      <c r="J30" s="13">
        <v>96244000</v>
      </c>
      <c r="K30" s="8">
        <v>88779000</v>
      </c>
      <c r="L30" s="11">
        <v>96613000</v>
      </c>
    </row>
    <row r="31" spans="1:12" ht="13.5">
      <c r="A31" s="35" t="s">
        <v>45</v>
      </c>
      <c r="B31" s="34" t="s">
        <v>46</v>
      </c>
      <c r="C31" s="8">
        <v>6830232</v>
      </c>
      <c r="D31" s="8">
        <v>3767562</v>
      </c>
      <c r="E31" s="11">
        <v>3870588</v>
      </c>
      <c r="F31" s="13">
        <v>18000000</v>
      </c>
      <c r="G31" s="8">
        <v>18000000</v>
      </c>
      <c r="H31" s="11">
        <v>12353320</v>
      </c>
      <c r="I31" s="15">
        <v>8354800</v>
      </c>
      <c r="J31" s="13">
        <v>18000000</v>
      </c>
      <c r="K31" s="8">
        <v>19116000</v>
      </c>
      <c r="L31" s="11">
        <v>20244000</v>
      </c>
    </row>
    <row r="32" spans="1:12" ht="13.5">
      <c r="A32" s="35" t="s">
        <v>47</v>
      </c>
      <c r="B32" s="34"/>
      <c r="C32" s="8">
        <v>12940482</v>
      </c>
      <c r="D32" s="8">
        <v>2235470</v>
      </c>
      <c r="E32" s="11">
        <v>2065640</v>
      </c>
      <c r="F32" s="12">
        <v>22600000</v>
      </c>
      <c r="G32" s="8">
        <v>22600000</v>
      </c>
      <c r="H32" s="14">
        <v>33425800</v>
      </c>
      <c r="I32" s="15">
        <v>2119513</v>
      </c>
      <c r="J32" s="13">
        <v>19500000</v>
      </c>
      <c r="K32" s="8">
        <v>20612000</v>
      </c>
      <c r="L32" s="11">
        <v>21766000</v>
      </c>
    </row>
    <row r="33" spans="1:12" ht="13.5">
      <c r="A33" s="35" t="s">
        <v>48</v>
      </c>
      <c r="B33" s="34"/>
      <c r="C33" s="8">
        <v>-10494438</v>
      </c>
      <c r="D33" s="8">
        <v>0</v>
      </c>
      <c r="E33" s="11">
        <v>0</v>
      </c>
      <c r="F33" s="13">
        <v>320000</v>
      </c>
      <c r="G33" s="8">
        <v>320000</v>
      </c>
      <c r="H33" s="11">
        <v>16481125</v>
      </c>
      <c r="I33" s="15">
        <v>0</v>
      </c>
      <c r="J33" s="13">
        <v>11000000</v>
      </c>
      <c r="K33" s="8">
        <v>11682000</v>
      </c>
      <c r="L33" s="11">
        <v>12371000</v>
      </c>
    </row>
    <row r="34" spans="1:12" ht="13.5">
      <c r="A34" s="35" t="s">
        <v>49</v>
      </c>
      <c r="B34" s="34" t="s">
        <v>50</v>
      </c>
      <c r="C34" s="8">
        <v>46952146</v>
      </c>
      <c r="D34" s="8">
        <v>44924402</v>
      </c>
      <c r="E34" s="11">
        <v>166586426</v>
      </c>
      <c r="F34" s="12">
        <v>19700000</v>
      </c>
      <c r="G34" s="8">
        <v>19700000</v>
      </c>
      <c r="H34" s="11">
        <v>14408137</v>
      </c>
      <c r="I34" s="15">
        <v>81212820</v>
      </c>
      <c r="J34" s="13">
        <v>19700000</v>
      </c>
      <c r="K34" s="8">
        <v>20921000</v>
      </c>
      <c r="L34" s="11">
        <v>22156000</v>
      </c>
    </row>
    <row r="35" spans="1:12" ht="13.5">
      <c r="A35" s="33" t="s">
        <v>51</v>
      </c>
      <c r="B35" s="41"/>
      <c r="C35" s="8">
        <v>0</v>
      </c>
      <c r="D35" s="8">
        <v>0</v>
      </c>
      <c r="E35" s="11">
        <v>0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472742979</v>
      </c>
      <c r="D36" s="45">
        <f aca="true" t="shared" si="1" ref="D36:L36">SUM(D25:D35)</f>
        <v>347408289</v>
      </c>
      <c r="E36" s="46">
        <f t="shared" si="1"/>
        <v>532264313</v>
      </c>
      <c r="F36" s="47">
        <f t="shared" si="1"/>
        <v>406246000</v>
      </c>
      <c r="G36" s="45">
        <f t="shared" si="1"/>
        <v>406246000</v>
      </c>
      <c r="H36" s="46">
        <f t="shared" si="1"/>
        <v>354565763</v>
      </c>
      <c r="I36" s="49">
        <f t="shared" si="1"/>
        <v>472211352</v>
      </c>
      <c r="J36" s="50">
        <f t="shared" si="1"/>
        <v>400220000</v>
      </c>
      <c r="K36" s="45">
        <f t="shared" si="1"/>
        <v>420791000</v>
      </c>
      <c r="L36" s="46">
        <f t="shared" si="1"/>
        <v>443624000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-209074436</v>
      </c>
      <c r="D38" s="61">
        <f aca="true" t="shared" si="2" ref="D38:L38">+D22-D36</f>
        <v>-35180792</v>
      </c>
      <c r="E38" s="62">
        <f t="shared" si="2"/>
        <v>-176636503</v>
      </c>
      <c r="F38" s="63">
        <f t="shared" si="2"/>
        <v>0</v>
      </c>
      <c r="G38" s="61">
        <f t="shared" si="2"/>
        <v>0</v>
      </c>
      <c r="H38" s="62">
        <f t="shared" si="2"/>
        <v>50568956</v>
      </c>
      <c r="I38" s="64">
        <f t="shared" si="2"/>
        <v>-51404224</v>
      </c>
      <c r="J38" s="65">
        <f t="shared" si="2"/>
        <v>5322000</v>
      </c>
      <c r="K38" s="61">
        <f t="shared" si="2"/>
        <v>11722000</v>
      </c>
      <c r="L38" s="62">
        <f t="shared" si="2"/>
        <v>13566000</v>
      </c>
    </row>
    <row r="39" spans="1:12" ht="13.5">
      <c r="A39" s="33" t="s">
        <v>54</v>
      </c>
      <c r="B39" s="41"/>
      <c r="C39" s="8">
        <v>32529000</v>
      </c>
      <c r="D39" s="8">
        <v>31946941</v>
      </c>
      <c r="E39" s="11">
        <v>18403402</v>
      </c>
      <c r="F39" s="13">
        <v>39875000</v>
      </c>
      <c r="G39" s="8">
        <v>39875000</v>
      </c>
      <c r="H39" s="11">
        <v>54875000</v>
      </c>
      <c r="I39" s="15">
        <v>52908982</v>
      </c>
      <c r="J39" s="13">
        <v>55133000</v>
      </c>
      <c r="K39" s="8">
        <v>47085000</v>
      </c>
      <c r="L39" s="11">
        <v>45260000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-176545436</v>
      </c>
      <c r="D42" s="72">
        <f aca="true" t="shared" si="3" ref="D42:L42">SUM(D38:D41)</f>
        <v>-3233851</v>
      </c>
      <c r="E42" s="73">
        <f t="shared" si="3"/>
        <v>-158233101</v>
      </c>
      <c r="F42" s="74">
        <f t="shared" si="3"/>
        <v>39875000</v>
      </c>
      <c r="G42" s="72">
        <f t="shared" si="3"/>
        <v>39875000</v>
      </c>
      <c r="H42" s="73">
        <f t="shared" si="3"/>
        <v>105443956</v>
      </c>
      <c r="I42" s="75">
        <f t="shared" si="3"/>
        <v>1504758</v>
      </c>
      <c r="J42" s="76">
        <f t="shared" si="3"/>
        <v>60455000</v>
      </c>
      <c r="K42" s="72">
        <f t="shared" si="3"/>
        <v>58807000</v>
      </c>
      <c r="L42" s="73">
        <f t="shared" si="3"/>
        <v>58826000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-176545436</v>
      </c>
      <c r="D44" s="82">
        <f aca="true" t="shared" si="4" ref="D44:L44">+D42-D43</f>
        <v>-3233851</v>
      </c>
      <c r="E44" s="83">
        <f t="shared" si="4"/>
        <v>-158233101</v>
      </c>
      <c r="F44" s="84">
        <f t="shared" si="4"/>
        <v>39875000</v>
      </c>
      <c r="G44" s="82">
        <f t="shared" si="4"/>
        <v>39875000</v>
      </c>
      <c r="H44" s="83">
        <f t="shared" si="4"/>
        <v>105443956</v>
      </c>
      <c r="I44" s="85">
        <f t="shared" si="4"/>
        <v>1504758</v>
      </c>
      <c r="J44" s="86">
        <f t="shared" si="4"/>
        <v>60455000</v>
      </c>
      <c r="K44" s="82">
        <f t="shared" si="4"/>
        <v>58807000</v>
      </c>
      <c r="L44" s="83">
        <f t="shared" si="4"/>
        <v>58826000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-176545436</v>
      </c>
      <c r="D46" s="72">
        <f aca="true" t="shared" si="5" ref="D46:L46">SUM(D44:D45)</f>
        <v>-3233851</v>
      </c>
      <c r="E46" s="73">
        <f t="shared" si="5"/>
        <v>-158233101</v>
      </c>
      <c r="F46" s="74">
        <f t="shared" si="5"/>
        <v>39875000</v>
      </c>
      <c r="G46" s="72">
        <f t="shared" si="5"/>
        <v>39875000</v>
      </c>
      <c r="H46" s="73">
        <f t="shared" si="5"/>
        <v>105443956</v>
      </c>
      <c r="I46" s="75">
        <f t="shared" si="5"/>
        <v>1504758</v>
      </c>
      <c r="J46" s="76">
        <f t="shared" si="5"/>
        <v>60455000</v>
      </c>
      <c r="K46" s="72">
        <f t="shared" si="5"/>
        <v>58807000</v>
      </c>
      <c r="L46" s="73">
        <f t="shared" si="5"/>
        <v>58826000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-176545436</v>
      </c>
      <c r="D48" s="92">
        <f aca="true" t="shared" si="6" ref="D48:L48">SUM(D46:D47)</f>
        <v>-3233851</v>
      </c>
      <c r="E48" s="93">
        <f t="shared" si="6"/>
        <v>-158233101</v>
      </c>
      <c r="F48" s="94">
        <f t="shared" si="6"/>
        <v>39875000</v>
      </c>
      <c r="G48" s="92">
        <f t="shared" si="6"/>
        <v>39875000</v>
      </c>
      <c r="H48" s="95">
        <f t="shared" si="6"/>
        <v>105443956</v>
      </c>
      <c r="I48" s="96">
        <f t="shared" si="6"/>
        <v>1504758</v>
      </c>
      <c r="J48" s="97">
        <f t="shared" si="6"/>
        <v>60455000</v>
      </c>
      <c r="K48" s="92">
        <f t="shared" si="6"/>
        <v>58807000</v>
      </c>
      <c r="L48" s="98">
        <f t="shared" si="6"/>
        <v>58826000</v>
      </c>
    </row>
    <row r="49" spans="1:12" ht="13.5">
      <c r="A49" s="1" t="s">
        <v>88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89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90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91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92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93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94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95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96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97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98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99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19847853</v>
      </c>
      <c r="D5" s="8">
        <v>21843140</v>
      </c>
      <c r="E5" s="9">
        <v>49856951</v>
      </c>
      <c r="F5" s="10">
        <v>24699676</v>
      </c>
      <c r="G5" s="8">
        <v>29934145</v>
      </c>
      <c r="H5" s="11">
        <v>15933065</v>
      </c>
      <c r="I5" s="12">
        <v>27847171</v>
      </c>
      <c r="J5" s="10">
        <v>44069375</v>
      </c>
      <c r="K5" s="8">
        <v>46061642</v>
      </c>
      <c r="L5" s="11">
        <v>47460704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158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24755809</v>
      </c>
      <c r="D7" s="8">
        <v>45243034</v>
      </c>
      <c r="E7" s="11">
        <v>48908395</v>
      </c>
      <c r="F7" s="13">
        <v>52381490</v>
      </c>
      <c r="G7" s="8">
        <v>59477265</v>
      </c>
      <c r="H7" s="11">
        <v>32851607</v>
      </c>
      <c r="I7" s="14">
        <v>51738832</v>
      </c>
      <c r="J7" s="13">
        <v>70958286</v>
      </c>
      <c r="K7" s="8">
        <v>73065460</v>
      </c>
      <c r="L7" s="11">
        <v>78180041</v>
      </c>
    </row>
    <row r="8" spans="1:12" ht="13.5">
      <c r="A8" s="35" t="s">
        <v>22</v>
      </c>
      <c r="B8" s="34" t="s">
        <v>19</v>
      </c>
      <c r="C8" s="8">
        <v>10203468</v>
      </c>
      <c r="D8" s="8">
        <v>7694240</v>
      </c>
      <c r="E8" s="11">
        <v>7718037</v>
      </c>
      <c r="F8" s="13">
        <v>7075804</v>
      </c>
      <c r="G8" s="8">
        <v>8642881</v>
      </c>
      <c r="H8" s="11">
        <v>7032060</v>
      </c>
      <c r="I8" s="15">
        <v>7328865</v>
      </c>
      <c r="J8" s="13">
        <v>15479973</v>
      </c>
      <c r="K8" s="8">
        <v>15544031</v>
      </c>
      <c r="L8" s="11">
        <v>17415813</v>
      </c>
    </row>
    <row r="9" spans="1:12" ht="13.5">
      <c r="A9" s="35" t="s">
        <v>23</v>
      </c>
      <c r="B9" s="34" t="s">
        <v>19</v>
      </c>
      <c r="C9" s="8">
        <v>2392672</v>
      </c>
      <c r="D9" s="8">
        <v>1999528</v>
      </c>
      <c r="E9" s="11">
        <v>2106082</v>
      </c>
      <c r="F9" s="13">
        <v>5780994</v>
      </c>
      <c r="G9" s="8">
        <v>2613536</v>
      </c>
      <c r="H9" s="11">
        <v>3340427</v>
      </c>
      <c r="I9" s="15">
        <v>2192002</v>
      </c>
      <c r="J9" s="13">
        <v>7261539</v>
      </c>
      <c r="K9" s="8">
        <v>7602065</v>
      </c>
      <c r="L9" s="11">
        <v>8680296</v>
      </c>
    </row>
    <row r="10" spans="1:12" ht="13.5">
      <c r="A10" s="35" t="s">
        <v>24</v>
      </c>
      <c r="B10" s="34" t="s">
        <v>19</v>
      </c>
      <c r="C10" s="8">
        <v>6457896</v>
      </c>
      <c r="D10" s="8">
        <v>5853061</v>
      </c>
      <c r="E10" s="36">
        <v>5874589</v>
      </c>
      <c r="F10" s="37">
        <v>8053262</v>
      </c>
      <c r="G10" s="38">
        <v>8133509</v>
      </c>
      <c r="H10" s="36">
        <v>8212910</v>
      </c>
      <c r="I10" s="39">
        <v>6725306</v>
      </c>
      <c r="J10" s="40">
        <v>11023653</v>
      </c>
      <c r="K10" s="38">
        <v>11752601</v>
      </c>
      <c r="L10" s="36">
        <v>12274462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21497750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98628</v>
      </c>
      <c r="D12" s="8">
        <v>202760</v>
      </c>
      <c r="E12" s="11">
        <v>198090</v>
      </c>
      <c r="F12" s="13">
        <v>282675</v>
      </c>
      <c r="G12" s="8">
        <v>285837</v>
      </c>
      <c r="H12" s="11">
        <v>47950</v>
      </c>
      <c r="I12" s="15">
        <v>305459</v>
      </c>
      <c r="J12" s="13">
        <v>366931</v>
      </c>
      <c r="K12" s="8">
        <v>225352</v>
      </c>
      <c r="L12" s="11">
        <v>237963</v>
      </c>
    </row>
    <row r="13" spans="1:12" ht="13.5">
      <c r="A13" s="33" t="s">
        <v>27</v>
      </c>
      <c r="B13" s="41"/>
      <c r="C13" s="8">
        <v>98808</v>
      </c>
      <c r="D13" s="8">
        <v>668097</v>
      </c>
      <c r="E13" s="11">
        <v>1229217</v>
      </c>
      <c r="F13" s="13">
        <v>151537</v>
      </c>
      <c r="G13" s="8">
        <v>102730</v>
      </c>
      <c r="H13" s="11">
        <v>162384</v>
      </c>
      <c r="I13" s="15">
        <v>613420</v>
      </c>
      <c r="J13" s="13">
        <v>160000</v>
      </c>
      <c r="K13" s="8">
        <v>165000</v>
      </c>
      <c r="L13" s="11">
        <v>170000</v>
      </c>
    </row>
    <row r="14" spans="1:12" ht="13.5">
      <c r="A14" s="33" t="s">
        <v>28</v>
      </c>
      <c r="B14" s="41"/>
      <c r="C14" s="8">
        <v>0</v>
      </c>
      <c r="D14" s="8">
        <v>0</v>
      </c>
      <c r="E14" s="11">
        <v>0</v>
      </c>
      <c r="F14" s="13">
        <v>0</v>
      </c>
      <c r="G14" s="8">
        <v>0</v>
      </c>
      <c r="H14" s="11">
        <v>0</v>
      </c>
      <c r="I14" s="15">
        <v>0</v>
      </c>
      <c r="J14" s="13">
        <v>750000</v>
      </c>
      <c r="K14" s="8">
        <v>800000</v>
      </c>
      <c r="L14" s="11">
        <v>900000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7342458</v>
      </c>
      <c r="D16" s="8">
        <v>5713111</v>
      </c>
      <c r="E16" s="11">
        <v>5643844</v>
      </c>
      <c r="F16" s="13">
        <v>8457183</v>
      </c>
      <c r="G16" s="8">
        <v>2139081</v>
      </c>
      <c r="H16" s="11">
        <v>717932</v>
      </c>
      <c r="I16" s="15">
        <v>4994929</v>
      </c>
      <c r="J16" s="13">
        <v>601500</v>
      </c>
      <c r="K16" s="8">
        <v>635786</v>
      </c>
      <c r="L16" s="11">
        <v>671389</v>
      </c>
    </row>
    <row r="17" spans="1:12" ht="13.5">
      <c r="A17" s="33" t="s">
        <v>31</v>
      </c>
      <c r="B17" s="41"/>
      <c r="C17" s="8">
        <v>3699224</v>
      </c>
      <c r="D17" s="8">
        <v>3728589</v>
      </c>
      <c r="E17" s="11">
        <v>3531767</v>
      </c>
      <c r="F17" s="13">
        <v>7368602</v>
      </c>
      <c r="G17" s="8">
        <v>5701040</v>
      </c>
      <c r="H17" s="11">
        <v>3165678</v>
      </c>
      <c r="I17" s="15">
        <v>2778840</v>
      </c>
      <c r="J17" s="13">
        <v>11201040</v>
      </c>
      <c r="K17" s="8">
        <v>11839499</v>
      </c>
      <c r="L17" s="11">
        <v>12502511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92809722</v>
      </c>
      <c r="D19" s="8">
        <v>108932957</v>
      </c>
      <c r="E19" s="11">
        <v>141529361</v>
      </c>
      <c r="F19" s="13">
        <v>133599000</v>
      </c>
      <c r="G19" s="8">
        <v>172051763</v>
      </c>
      <c r="H19" s="11">
        <v>130053000</v>
      </c>
      <c r="I19" s="15">
        <v>130671915</v>
      </c>
      <c r="J19" s="13">
        <v>142025000</v>
      </c>
      <c r="K19" s="8">
        <v>157572000</v>
      </c>
      <c r="L19" s="11">
        <v>166688000</v>
      </c>
    </row>
    <row r="20" spans="1:12" ht="13.5">
      <c r="A20" s="33" t="s">
        <v>34</v>
      </c>
      <c r="B20" s="41" t="s">
        <v>19</v>
      </c>
      <c r="C20" s="8">
        <v>10812578</v>
      </c>
      <c r="D20" s="8">
        <v>2911086</v>
      </c>
      <c r="E20" s="36">
        <v>2446700</v>
      </c>
      <c r="F20" s="37">
        <v>12246979</v>
      </c>
      <c r="G20" s="38">
        <v>5712280</v>
      </c>
      <c r="H20" s="36">
        <v>4294237</v>
      </c>
      <c r="I20" s="39">
        <v>1768378</v>
      </c>
      <c r="J20" s="40">
        <v>13891014</v>
      </c>
      <c r="K20" s="38">
        <v>28907934</v>
      </c>
      <c r="L20" s="36">
        <v>24798381</v>
      </c>
    </row>
    <row r="21" spans="1:12" ht="13.5">
      <c r="A21" s="33" t="s">
        <v>35</v>
      </c>
      <c r="B21" s="41"/>
      <c r="C21" s="8">
        <v>0</v>
      </c>
      <c r="D21" s="8">
        <v>1515982</v>
      </c>
      <c r="E21" s="11">
        <v>1579606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178519116</v>
      </c>
      <c r="D22" s="45">
        <f aca="true" t="shared" si="0" ref="D22:L22">SUM(D5:D21)</f>
        <v>206305585</v>
      </c>
      <c r="E22" s="46">
        <f t="shared" si="0"/>
        <v>270622639</v>
      </c>
      <c r="F22" s="47">
        <f t="shared" si="0"/>
        <v>260097202</v>
      </c>
      <c r="G22" s="45">
        <f t="shared" si="0"/>
        <v>294794067</v>
      </c>
      <c r="H22" s="48">
        <f t="shared" si="0"/>
        <v>227309158</v>
      </c>
      <c r="I22" s="49">
        <f t="shared" si="0"/>
        <v>236965117</v>
      </c>
      <c r="J22" s="50">
        <f t="shared" si="0"/>
        <v>317788311</v>
      </c>
      <c r="K22" s="45">
        <f t="shared" si="0"/>
        <v>354171370</v>
      </c>
      <c r="L22" s="46">
        <f t="shared" si="0"/>
        <v>369979560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81432842</v>
      </c>
      <c r="D25" s="8">
        <v>104432455</v>
      </c>
      <c r="E25" s="11">
        <v>115283796</v>
      </c>
      <c r="F25" s="12">
        <v>116377002</v>
      </c>
      <c r="G25" s="8">
        <v>121879841</v>
      </c>
      <c r="H25" s="14">
        <v>114759253</v>
      </c>
      <c r="I25" s="15">
        <v>122181919</v>
      </c>
      <c r="J25" s="13">
        <v>120699293</v>
      </c>
      <c r="K25" s="8">
        <v>127626398</v>
      </c>
      <c r="L25" s="11">
        <v>134900848</v>
      </c>
    </row>
    <row r="26" spans="1:12" ht="13.5">
      <c r="A26" s="35" t="s">
        <v>39</v>
      </c>
      <c r="B26" s="34"/>
      <c r="C26" s="8">
        <v>10707234</v>
      </c>
      <c r="D26" s="8">
        <v>12189992</v>
      </c>
      <c r="E26" s="11">
        <v>11553113</v>
      </c>
      <c r="F26" s="13">
        <v>15495108</v>
      </c>
      <c r="G26" s="8">
        <v>11746094</v>
      </c>
      <c r="H26" s="11">
        <v>7867213</v>
      </c>
      <c r="I26" s="15">
        <v>11228485</v>
      </c>
      <c r="J26" s="13">
        <v>13724507</v>
      </c>
      <c r="K26" s="8">
        <v>14685222</v>
      </c>
      <c r="L26" s="11">
        <v>15713788</v>
      </c>
    </row>
    <row r="27" spans="1:12" ht="13.5">
      <c r="A27" s="35" t="s">
        <v>40</v>
      </c>
      <c r="B27" s="34" t="s">
        <v>41</v>
      </c>
      <c r="C27" s="8">
        <v>-35018001</v>
      </c>
      <c r="D27" s="8">
        <v>42841196</v>
      </c>
      <c r="E27" s="11">
        <v>4555567</v>
      </c>
      <c r="F27" s="13">
        <v>17103288</v>
      </c>
      <c r="G27" s="8">
        <v>17103288</v>
      </c>
      <c r="H27" s="11">
        <v>350991</v>
      </c>
      <c r="I27" s="15">
        <v>4854706</v>
      </c>
      <c r="J27" s="13">
        <v>22500000</v>
      </c>
      <c r="K27" s="8">
        <v>23782500</v>
      </c>
      <c r="L27" s="11">
        <v>25114320</v>
      </c>
    </row>
    <row r="28" spans="1:12" ht="13.5">
      <c r="A28" s="35" t="s">
        <v>42</v>
      </c>
      <c r="B28" s="34" t="s">
        <v>19</v>
      </c>
      <c r="C28" s="8">
        <v>27775558</v>
      </c>
      <c r="D28" s="8">
        <v>38882650</v>
      </c>
      <c r="E28" s="11">
        <v>39977780</v>
      </c>
      <c r="F28" s="12">
        <v>40000000</v>
      </c>
      <c r="G28" s="8">
        <v>40000000</v>
      </c>
      <c r="H28" s="14">
        <v>0</v>
      </c>
      <c r="I28" s="15">
        <v>32837072</v>
      </c>
      <c r="J28" s="13">
        <v>30000000</v>
      </c>
      <c r="K28" s="8">
        <v>31500000</v>
      </c>
      <c r="L28" s="11">
        <v>33075000</v>
      </c>
    </row>
    <row r="29" spans="1:12" ht="13.5">
      <c r="A29" s="35" t="s">
        <v>43</v>
      </c>
      <c r="B29" s="34"/>
      <c r="C29" s="8">
        <v>1308830</v>
      </c>
      <c r="D29" s="8">
        <v>2453143</v>
      </c>
      <c r="E29" s="11">
        <v>5822279</v>
      </c>
      <c r="F29" s="13">
        <v>1284985</v>
      </c>
      <c r="G29" s="8">
        <v>2055256</v>
      </c>
      <c r="H29" s="11">
        <v>2307556</v>
      </c>
      <c r="I29" s="15">
        <v>7973403</v>
      </c>
      <c r="J29" s="13">
        <v>580000</v>
      </c>
      <c r="K29" s="8">
        <v>585000</v>
      </c>
      <c r="L29" s="11">
        <v>600000</v>
      </c>
    </row>
    <row r="30" spans="1:12" ht="13.5">
      <c r="A30" s="35" t="s">
        <v>44</v>
      </c>
      <c r="B30" s="34" t="s">
        <v>19</v>
      </c>
      <c r="C30" s="8">
        <v>34968683</v>
      </c>
      <c r="D30" s="8">
        <v>35132052</v>
      </c>
      <c r="E30" s="11">
        <v>39747467</v>
      </c>
      <c r="F30" s="12">
        <v>54327581</v>
      </c>
      <c r="G30" s="8">
        <v>46778447</v>
      </c>
      <c r="H30" s="14">
        <v>42928587</v>
      </c>
      <c r="I30" s="15">
        <v>42860444</v>
      </c>
      <c r="J30" s="13">
        <v>40800000</v>
      </c>
      <c r="K30" s="8">
        <v>43125600</v>
      </c>
      <c r="L30" s="11">
        <v>45540634</v>
      </c>
    </row>
    <row r="31" spans="1:12" ht="13.5">
      <c r="A31" s="35" t="s">
        <v>45</v>
      </c>
      <c r="B31" s="34" t="s">
        <v>46</v>
      </c>
      <c r="C31" s="8">
        <v>4746577</v>
      </c>
      <c r="D31" s="8">
        <v>6263211</v>
      </c>
      <c r="E31" s="11">
        <v>9923033</v>
      </c>
      <c r="F31" s="13">
        <v>4870750</v>
      </c>
      <c r="G31" s="8">
        <v>6131298</v>
      </c>
      <c r="H31" s="11">
        <v>6350506</v>
      </c>
      <c r="I31" s="15">
        <v>6275635</v>
      </c>
      <c r="J31" s="13">
        <v>12202960</v>
      </c>
      <c r="K31" s="8">
        <v>17561712</v>
      </c>
      <c r="L31" s="11">
        <v>15643692</v>
      </c>
    </row>
    <row r="32" spans="1:12" ht="13.5">
      <c r="A32" s="35" t="s">
        <v>47</v>
      </c>
      <c r="B32" s="34"/>
      <c r="C32" s="8">
        <v>5328380</v>
      </c>
      <c r="D32" s="8">
        <v>5728182</v>
      </c>
      <c r="E32" s="11">
        <v>6120652</v>
      </c>
      <c r="F32" s="12">
        <v>7467801</v>
      </c>
      <c r="G32" s="8">
        <v>16758484</v>
      </c>
      <c r="H32" s="14">
        <v>10416941</v>
      </c>
      <c r="I32" s="15">
        <v>6495783</v>
      </c>
      <c r="J32" s="13">
        <v>6500000</v>
      </c>
      <c r="K32" s="8">
        <v>6617000</v>
      </c>
      <c r="L32" s="11">
        <v>6634858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11054000</v>
      </c>
      <c r="G33" s="8">
        <v>6374730</v>
      </c>
      <c r="H33" s="11">
        <v>2800981</v>
      </c>
      <c r="I33" s="15">
        <v>0</v>
      </c>
      <c r="J33" s="13">
        <v>1091000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31837813</v>
      </c>
      <c r="D34" s="8">
        <v>42628052</v>
      </c>
      <c r="E34" s="11">
        <v>63734108</v>
      </c>
      <c r="F34" s="12">
        <v>25257478</v>
      </c>
      <c r="G34" s="8">
        <v>38399081</v>
      </c>
      <c r="H34" s="11">
        <v>40023739</v>
      </c>
      <c r="I34" s="15">
        <v>49195939</v>
      </c>
      <c r="J34" s="13">
        <v>63536700</v>
      </c>
      <c r="K34" s="8">
        <v>85464934</v>
      </c>
      <c r="L34" s="11">
        <v>81074433</v>
      </c>
    </row>
    <row r="35" spans="1:12" ht="13.5">
      <c r="A35" s="33" t="s">
        <v>51</v>
      </c>
      <c r="B35" s="41"/>
      <c r="C35" s="8">
        <v>0</v>
      </c>
      <c r="D35" s="8">
        <v>0</v>
      </c>
      <c r="E35" s="11">
        <v>0</v>
      </c>
      <c r="F35" s="13">
        <v>0</v>
      </c>
      <c r="G35" s="8">
        <v>0</v>
      </c>
      <c r="H35" s="11">
        <v>0</v>
      </c>
      <c r="I35" s="15">
        <v>588847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163087916</v>
      </c>
      <c r="D36" s="45">
        <f aca="true" t="shared" si="1" ref="D36:L36">SUM(D25:D35)</f>
        <v>290550933</v>
      </c>
      <c r="E36" s="46">
        <f t="shared" si="1"/>
        <v>296717795</v>
      </c>
      <c r="F36" s="47">
        <f t="shared" si="1"/>
        <v>293237993</v>
      </c>
      <c r="G36" s="45">
        <f t="shared" si="1"/>
        <v>307226519</v>
      </c>
      <c r="H36" s="46">
        <f t="shared" si="1"/>
        <v>227805767</v>
      </c>
      <c r="I36" s="49">
        <f t="shared" si="1"/>
        <v>284492233</v>
      </c>
      <c r="J36" s="50">
        <f t="shared" si="1"/>
        <v>311634460</v>
      </c>
      <c r="K36" s="45">
        <f t="shared" si="1"/>
        <v>350948366</v>
      </c>
      <c r="L36" s="46">
        <f t="shared" si="1"/>
        <v>358297573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15431200</v>
      </c>
      <c r="D38" s="61">
        <f aca="true" t="shared" si="2" ref="D38:L38">+D22-D36</f>
        <v>-84245348</v>
      </c>
      <c r="E38" s="62">
        <f t="shared" si="2"/>
        <v>-26095156</v>
      </c>
      <c r="F38" s="63">
        <f t="shared" si="2"/>
        <v>-33140791</v>
      </c>
      <c r="G38" s="61">
        <f t="shared" si="2"/>
        <v>-12432452</v>
      </c>
      <c r="H38" s="62">
        <f t="shared" si="2"/>
        <v>-496609</v>
      </c>
      <c r="I38" s="64">
        <f t="shared" si="2"/>
        <v>-47527116</v>
      </c>
      <c r="J38" s="65">
        <f t="shared" si="2"/>
        <v>6153851</v>
      </c>
      <c r="K38" s="61">
        <f t="shared" si="2"/>
        <v>3223004</v>
      </c>
      <c r="L38" s="62">
        <f t="shared" si="2"/>
        <v>11681987</v>
      </c>
    </row>
    <row r="39" spans="1:12" ht="13.5">
      <c r="A39" s="33" t="s">
        <v>54</v>
      </c>
      <c r="B39" s="41"/>
      <c r="C39" s="8">
        <v>59303348</v>
      </c>
      <c r="D39" s="8">
        <v>53387092</v>
      </c>
      <c r="E39" s="11">
        <v>65374798</v>
      </c>
      <c r="F39" s="13">
        <v>31914000</v>
      </c>
      <c r="G39" s="8">
        <v>0</v>
      </c>
      <c r="H39" s="11">
        <v>37460000</v>
      </c>
      <c r="I39" s="15">
        <v>37330672</v>
      </c>
      <c r="J39" s="13">
        <v>60033000</v>
      </c>
      <c r="K39" s="8">
        <v>44790000</v>
      </c>
      <c r="L39" s="11">
        <v>43933000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74734548</v>
      </c>
      <c r="D42" s="72">
        <f aca="true" t="shared" si="3" ref="D42:L42">SUM(D38:D41)</f>
        <v>-30858256</v>
      </c>
      <c r="E42" s="73">
        <f t="shared" si="3"/>
        <v>39279642</v>
      </c>
      <c r="F42" s="74">
        <f t="shared" si="3"/>
        <v>-1226791</v>
      </c>
      <c r="G42" s="72">
        <f t="shared" si="3"/>
        <v>-12432452</v>
      </c>
      <c r="H42" s="73">
        <f t="shared" si="3"/>
        <v>36963391</v>
      </c>
      <c r="I42" s="75">
        <f t="shared" si="3"/>
        <v>-10196444</v>
      </c>
      <c r="J42" s="76">
        <f t="shared" si="3"/>
        <v>66186851</v>
      </c>
      <c r="K42" s="72">
        <f t="shared" si="3"/>
        <v>48013004</v>
      </c>
      <c r="L42" s="73">
        <f t="shared" si="3"/>
        <v>55614987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74734548</v>
      </c>
      <c r="D44" s="82">
        <f aca="true" t="shared" si="4" ref="D44:L44">+D42-D43</f>
        <v>-30858256</v>
      </c>
      <c r="E44" s="83">
        <f t="shared" si="4"/>
        <v>39279642</v>
      </c>
      <c r="F44" s="84">
        <f t="shared" si="4"/>
        <v>-1226791</v>
      </c>
      <c r="G44" s="82">
        <f t="shared" si="4"/>
        <v>-12432452</v>
      </c>
      <c r="H44" s="83">
        <f t="shared" si="4"/>
        <v>36963391</v>
      </c>
      <c r="I44" s="85">
        <f t="shared" si="4"/>
        <v>-10196444</v>
      </c>
      <c r="J44" s="86">
        <f t="shared" si="4"/>
        <v>66186851</v>
      </c>
      <c r="K44" s="82">
        <f t="shared" si="4"/>
        <v>48013004</v>
      </c>
      <c r="L44" s="83">
        <f t="shared" si="4"/>
        <v>55614987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74734548</v>
      </c>
      <c r="D46" s="72">
        <f aca="true" t="shared" si="5" ref="D46:L46">SUM(D44:D45)</f>
        <v>-30858256</v>
      </c>
      <c r="E46" s="73">
        <f t="shared" si="5"/>
        <v>39279642</v>
      </c>
      <c r="F46" s="74">
        <f t="shared" si="5"/>
        <v>-1226791</v>
      </c>
      <c r="G46" s="72">
        <f t="shared" si="5"/>
        <v>-12432452</v>
      </c>
      <c r="H46" s="73">
        <f t="shared" si="5"/>
        <v>36963391</v>
      </c>
      <c r="I46" s="75">
        <f t="shared" si="5"/>
        <v>-10196444</v>
      </c>
      <c r="J46" s="76">
        <f t="shared" si="5"/>
        <v>66186851</v>
      </c>
      <c r="K46" s="72">
        <f t="shared" si="5"/>
        <v>48013004</v>
      </c>
      <c r="L46" s="73">
        <f t="shared" si="5"/>
        <v>55614987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74734548</v>
      </c>
      <c r="D48" s="92">
        <f aca="true" t="shared" si="6" ref="D48:L48">SUM(D46:D47)</f>
        <v>-30858256</v>
      </c>
      <c r="E48" s="93">
        <f t="shared" si="6"/>
        <v>39279642</v>
      </c>
      <c r="F48" s="94">
        <f t="shared" si="6"/>
        <v>-1226791</v>
      </c>
      <c r="G48" s="92">
        <f t="shared" si="6"/>
        <v>-12432452</v>
      </c>
      <c r="H48" s="95">
        <f t="shared" si="6"/>
        <v>36963391</v>
      </c>
      <c r="I48" s="96">
        <f t="shared" si="6"/>
        <v>-10196444</v>
      </c>
      <c r="J48" s="97">
        <f t="shared" si="6"/>
        <v>66186851</v>
      </c>
      <c r="K48" s="92">
        <f t="shared" si="6"/>
        <v>48013004</v>
      </c>
      <c r="L48" s="98">
        <f t="shared" si="6"/>
        <v>55614987</v>
      </c>
    </row>
    <row r="49" spans="1:12" ht="13.5">
      <c r="A49" s="1" t="s">
        <v>88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89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90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91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92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93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94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95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96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97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98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99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0</v>
      </c>
      <c r="D5" s="8">
        <v>0</v>
      </c>
      <c r="E5" s="9">
        <v>0</v>
      </c>
      <c r="F5" s="10">
        <v>0</v>
      </c>
      <c r="G5" s="8">
        <v>0</v>
      </c>
      <c r="H5" s="11">
        <v>0</v>
      </c>
      <c r="I5" s="12">
        <v>0</v>
      </c>
      <c r="J5" s="10">
        <v>0</v>
      </c>
      <c r="K5" s="8">
        <v>0</v>
      </c>
      <c r="L5" s="11">
        <v>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0</v>
      </c>
      <c r="D8" s="8">
        <v>842313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0</v>
      </c>
      <c r="D10" s="8">
        <v>0</v>
      </c>
      <c r="E10" s="36">
        <v>0</v>
      </c>
      <c r="F10" s="37">
        <v>0</v>
      </c>
      <c r="G10" s="38">
        <v>0</v>
      </c>
      <c r="H10" s="36">
        <v>0</v>
      </c>
      <c r="I10" s="39">
        <v>0</v>
      </c>
      <c r="J10" s="40">
        <v>0</v>
      </c>
      <c r="K10" s="38">
        <v>0</v>
      </c>
      <c r="L10" s="36">
        <v>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1025332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0</v>
      </c>
      <c r="D12" s="8">
        <v>0</v>
      </c>
      <c r="E12" s="11">
        <v>185500</v>
      </c>
      <c r="F12" s="13">
        <v>211140</v>
      </c>
      <c r="G12" s="8">
        <v>211140</v>
      </c>
      <c r="H12" s="11">
        <v>209360</v>
      </c>
      <c r="I12" s="15">
        <v>208000</v>
      </c>
      <c r="J12" s="13">
        <v>214000</v>
      </c>
      <c r="K12" s="8">
        <v>214000</v>
      </c>
      <c r="L12" s="11">
        <v>214000</v>
      </c>
    </row>
    <row r="13" spans="1:12" ht="13.5">
      <c r="A13" s="33" t="s">
        <v>27</v>
      </c>
      <c r="B13" s="41"/>
      <c r="C13" s="8">
        <v>1103756</v>
      </c>
      <c r="D13" s="8">
        <v>3975361</v>
      </c>
      <c r="E13" s="11">
        <v>3023932</v>
      </c>
      <c r="F13" s="13">
        <v>0</v>
      </c>
      <c r="G13" s="8">
        <v>0</v>
      </c>
      <c r="H13" s="11">
        <v>4656395</v>
      </c>
      <c r="I13" s="15">
        <v>4784006</v>
      </c>
      <c r="J13" s="13">
        <v>0</v>
      </c>
      <c r="K13" s="8">
        <v>0</v>
      </c>
      <c r="L13" s="11">
        <v>0</v>
      </c>
    </row>
    <row r="14" spans="1:12" ht="13.5">
      <c r="A14" s="33" t="s">
        <v>28</v>
      </c>
      <c r="B14" s="41"/>
      <c r="C14" s="8">
        <v>0</v>
      </c>
      <c r="D14" s="8">
        <v>0</v>
      </c>
      <c r="E14" s="11">
        <v>0</v>
      </c>
      <c r="F14" s="13">
        <v>0</v>
      </c>
      <c r="G14" s="8">
        <v>0</v>
      </c>
      <c r="H14" s="11">
        <v>0</v>
      </c>
      <c r="I14" s="15">
        <v>0</v>
      </c>
      <c r="J14" s="13">
        <v>0</v>
      </c>
      <c r="K14" s="8">
        <v>0</v>
      </c>
      <c r="L14" s="11">
        <v>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0</v>
      </c>
      <c r="D16" s="8">
        <v>0</v>
      </c>
      <c r="E16" s="11">
        <v>0</v>
      </c>
      <c r="F16" s="13">
        <v>0</v>
      </c>
      <c r="G16" s="8">
        <v>0</v>
      </c>
      <c r="H16" s="11">
        <v>0</v>
      </c>
      <c r="I16" s="15">
        <v>0</v>
      </c>
      <c r="J16" s="13">
        <v>0</v>
      </c>
      <c r="K16" s="8">
        <v>0</v>
      </c>
      <c r="L16" s="11">
        <v>0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0</v>
      </c>
      <c r="G17" s="8">
        <v>0</v>
      </c>
      <c r="H17" s="11">
        <v>0</v>
      </c>
      <c r="I17" s="15">
        <v>0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439125947</v>
      </c>
      <c r="D19" s="8">
        <v>447684347</v>
      </c>
      <c r="E19" s="11">
        <v>513653436</v>
      </c>
      <c r="F19" s="13">
        <v>554376000</v>
      </c>
      <c r="G19" s="8">
        <v>554376000</v>
      </c>
      <c r="H19" s="11">
        <v>428275986</v>
      </c>
      <c r="I19" s="15">
        <v>554981423</v>
      </c>
      <c r="J19" s="13">
        <v>619361000</v>
      </c>
      <c r="K19" s="8">
        <v>700757000</v>
      </c>
      <c r="L19" s="11">
        <v>768792000</v>
      </c>
    </row>
    <row r="20" spans="1:12" ht="13.5">
      <c r="A20" s="33" t="s">
        <v>34</v>
      </c>
      <c r="B20" s="41" t="s">
        <v>19</v>
      </c>
      <c r="C20" s="8">
        <v>2634207</v>
      </c>
      <c r="D20" s="8">
        <v>789706</v>
      </c>
      <c r="E20" s="36">
        <v>2793959</v>
      </c>
      <c r="F20" s="37">
        <v>3288590</v>
      </c>
      <c r="G20" s="38">
        <v>3288590</v>
      </c>
      <c r="H20" s="36">
        <v>238935</v>
      </c>
      <c r="I20" s="39">
        <v>2321799</v>
      </c>
      <c r="J20" s="40">
        <v>3100000</v>
      </c>
      <c r="K20" s="38">
        <v>3440000</v>
      </c>
      <c r="L20" s="36">
        <v>3740000</v>
      </c>
    </row>
    <row r="21" spans="1:12" ht="13.5">
      <c r="A21" s="33" t="s">
        <v>35</v>
      </c>
      <c r="B21" s="41"/>
      <c r="C21" s="8">
        <v>4689318</v>
      </c>
      <c r="D21" s="8">
        <v>4987554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447553228</v>
      </c>
      <c r="D22" s="45">
        <f aca="true" t="shared" si="0" ref="D22:L22">SUM(D5:D21)</f>
        <v>458279281</v>
      </c>
      <c r="E22" s="46">
        <f t="shared" si="0"/>
        <v>519656827</v>
      </c>
      <c r="F22" s="47">
        <f t="shared" si="0"/>
        <v>557875730</v>
      </c>
      <c r="G22" s="45">
        <f t="shared" si="0"/>
        <v>557875730</v>
      </c>
      <c r="H22" s="48">
        <f t="shared" si="0"/>
        <v>434406008</v>
      </c>
      <c r="I22" s="49">
        <f t="shared" si="0"/>
        <v>562295228</v>
      </c>
      <c r="J22" s="50">
        <f t="shared" si="0"/>
        <v>622675000</v>
      </c>
      <c r="K22" s="45">
        <f t="shared" si="0"/>
        <v>704411000</v>
      </c>
      <c r="L22" s="46">
        <f t="shared" si="0"/>
        <v>772746000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245843706</v>
      </c>
      <c r="D25" s="8">
        <v>304687735</v>
      </c>
      <c r="E25" s="11">
        <v>294719501</v>
      </c>
      <c r="F25" s="12">
        <v>302227706</v>
      </c>
      <c r="G25" s="8">
        <v>302227706</v>
      </c>
      <c r="H25" s="14">
        <v>291772053</v>
      </c>
      <c r="I25" s="15">
        <v>306936890</v>
      </c>
      <c r="J25" s="13">
        <v>313591345</v>
      </c>
      <c r="K25" s="8">
        <v>331693269</v>
      </c>
      <c r="L25" s="11">
        <v>350888892</v>
      </c>
    </row>
    <row r="26" spans="1:12" ht="13.5">
      <c r="A26" s="35" t="s">
        <v>39</v>
      </c>
      <c r="B26" s="34"/>
      <c r="C26" s="8">
        <v>15608899</v>
      </c>
      <c r="D26" s="8">
        <v>8049349</v>
      </c>
      <c r="E26" s="11">
        <v>13251109</v>
      </c>
      <c r="F26" s="13">
        <v>13054364</v>
      </c>
      <c r="G26" s="8">
        <v>13054364</v>
      </c>
      <c r="H26" s="11">
        <v>8693333</v>
      </c>
      <c r="I26" s="15">
        <v>8398324</v>
      </c>
      <c r="J26" s="13">
        <v>13670662</v>
      </c>
      <c r="K26" s="8">
        <v>14395303</v>
      </c>
      <c r="L26" s="11">
        <v>15174162</v>
      </c>
    </row>
    <row r="27" spans="1:12" ht="13.5">
      <c r="A27" s="35" t="s">
        <v>40</v>
      </c>
      <c r="B27" s="34" t="s">
        <v>41</v>
      </c>
      <c r="C27" s="8">
        <v>0</v>
      </c>
      <c r="D27" s="8">
        <v>0</v>
      </c>
      <c r="E27" s="11">
        <v>0</v>
      </c>
      <c r="F27" s="13">
        <v>0</v>
      </c>
      <c r="G27" s="8">
        <v>0</v>
      </c>
      <c r="H27" s="11">
        <v>0</v>
      </c>
      <c r="I27" s="15">
        <v>0</v>
      </c>
      <c r="J27" s="13">
        <v>0</v>
      </c>
      <c r="K27" s="8">
        <v>0</v>
      </c>
      <c r="L27" s="11">
        <v>0</v>
      </c>
    </row>
    <row r="28" spans="1:12" ht="13.5">
      <c r="A28" s="35" t="s">
        <v>42</v>
      </c>
      <c r="B28" s="34" t="s">
        <v>19</v>
      </c>
      <c r="C28" s="8">
        <v>236971410</v>
      </c>
      <c r="D28" s="8">
        <v>229414501</v>
      </c>
      <c r="E28" s="11">
        <v>334912968</v>
      </c>
      <c r="F28" s="12">
        <v>229414501</v>
      </c>
      <c r="G28" s="8">
        <v>229414501</v>
      </c>
      <c r="H28" s="14">
        <v>0</v>
      </c>
      <c r="I28" s="15">
        <v>384823828</v>
      </c>
      <c r="J28" s="13">
        <v>323478136</v>
      </c>
      <c r="K28" s="8">
        <v>339652043</v>
      </c>
      <c r="L28" s="11">
        <v>356634645</v>
      </c>
    </row>
    <row r="29" spans="1:12" ht="13.5">
      <c r="A29" s="35" t="s">
        <v>43</v>
      </c>
      <c r="B29" s="34"/>
      <c r="C29" s="8">
        <v>7102992</v>
      </c>
      <c r="D29" s="8">
        <v>7166286</v>
      </c>
      <c r="E29" s="11">
        <v>0</v>
      </c>
      <c r="F29" s="13">
        <v>3150000</v>
      </c>
      <c r="G29" s="8">
        <v>3150000</v>
      </c>
      <c r="H29" s="11">
        <v>0</v>
      </c>
      <c r="I29" s="15">
        <v>0</v>
      </c>
      <c r="J29" s="13">
        <v>800000</v>
      </c>
      <c r="K29" s="8">
        <v>350000</v>
      </c>
      <c r="L29" s="11">
        <v>400000</v>
      </c>
    </row>
    <row r="30" spans="1:12" ht="13.5">
      <c r="A30" s="35" t="s">
        <v>44</v>
      </c>
      <c r="B30" s="34" t="s">
        <v>19</v>
      </c>
      <c r="C30" s="8">
        <v>0</v>
      </c>
      <c r="D30" s="8">
        <v>0</v>
      </c>
      <c r="E30" s="11">
        <v>0</v>
      </c>
      <c r="F30" s="12">
        <v>0</v>
      </c>
      <c r="G30" s="8">
        <v>0</v>
      </c>
      <c r="H30" s="14">
        <v>0</v>
      </c>
      <c r="I30" s="15">
        <v>0</v>
      </c>
      <c r="J30" s="13">
        <v>0</v>
      </c>
      <c r="K30" s="8">
        <v>0</v>
      </c>
      <c r="L30" s="11">
        <v>0</v>
      </c>
    </row>
    <row r="31" spans="1:12" ht="13.5">
      <c r="A31" s="35" t="s">
        <v>45</v>
      </c>
      <c r="B31" s="34" t="s">
        <v>46</v>
      </c>
      <c r="C31" s="8">
        <v>34474807</v>
      </c>
      <c r="D31" s="8">
        <v>43006157</v>
      </c>
      <c r="E31" s="11">
        <v>64181054</v>
      </c>
      <c r="F31" s="13">
        <v>29500000</v>
      </c>
      <c r="G31" s="8">
        <v>29500000</v>
      </c>
      <c r="H31" s="11">
        <v>18976384</v>
      </c>
      <c r="I31" s="15">
        <v>28089906</v>
      </c>
      <c r="J31" s="13">
        <v>38000000</v>
      </c>
      <c r="K31" s="8">
        <v>35925000</v>
      </c>
      <c r="L31" s="11">
        <v>37351250</v>
      </c>
    </row>
    <row r="32" spans="1:12" ht="13.5">
      <c r="A32" s="35" t="s">
        <v>47</v>
      </c>
      <c r="B32" s="34"/>
      <c r="C32" s="8">
        <v>11874216</v>
      </c>
      <c r="D32" s="8">
        <v>171763427</v>
      </c>
      <c r="E32" s="11">
        <v>220963271</v>
      </c>
      <c r="F32" s="12">
        <v>14810000</v>
      </c>
      <c r="G32" s="8">
        <v>14810000</v>
      </c>
      <c r="H32" s="14">
        <v>11888633</v>
      </c>
      <c r="I32" s="15">
        <v>123457091</v>
      </c>
      <c r="J32" s="13">
        <v>19050000</v>
      </c>
      <c r="K32" s="8">
        <v>20652500</v>
      </c>
      <c r="L32" s="11">
        <v>22409125</v>
      </c>
    </row>
    <row r="33" spans="1:12" ht="13.5">
      <c r="A33" s="35" t="s">
        <v>48</v>
      </c>
      <c r="B33" s="34"/>
      <c r="C33" s="8">
        <v>134770243</v>
      </c>
      <c r="D33" s="8">
        <v>141727325</v>
      </c>
      <c r="E33" s="11">
        <v>11662547</v>
      </c>
      <c r="F33" s="13">
        <v>15561000</v>
      </c>
      <c r="G33" s="8">
        <v>15561000</v>
      </c>
      <c r="H33" s="11">
        <v>3193436</v>
      </c>
      <c r="I33" s="15">
        <v>3532687</v>
      </c>
      <c r="J33" s="13">
        <v>13094000</v>
      </c>
      <c r="K33" s="8">
        <v>16108225</v>
      </c>
      <c r="L33" s="11">
        <v>17310000</v>
      </c>
    </row>
    <row r="34" spans="1:12" ht="13.5">
      <c r="A34" s="35" t="s">
        <v>49</v>
      </c>
      <c r="B34" s="34" t="s">
        <v>50</v>
      </c>
      <c r="C34" s="8">
        <v>124020756</v>
      </c>
      <c r="D34" s="8">
        <v>90732677</v>
      </c>
      <c r="E34" s="11">
        <v>52875952</v>
      </c>
      <c r="F34" s="12">
        <v>97387445</v>
      </c>
      <c r="G34" s="8">
        <v>97387445</v>
      </c>
      <c r="H34" s="11">
        <v>80724930</v>
      </c>
      <c r="I34" s="15">
        <v>40555418</v>
      </c>
      <c r="J34" s="13">
        <v>73531855</v>
      </c>
      <c r="K34" s="8">
        <v>82076911</v>
      </c>
      <c r="L34" s="11">
        <v>88445797</v>
      </c>
    </row>
    <row r="35" spans="1:12" ht="13.5">
      <c r="A35" s="33" t="s">
        <v>51</v>
      </c>
      <c r="B35" s="41"/>
      <c r="C35" s="8">
        <v>0</v>
      </c>
      <c r="D35" s="8">
        <v>0</v>
      </c>
      <c r="E35" s="11">
        <v>0</v>
      </c>
      <c r="F35" s="13">
        <v>0</v>
      </c>
      <c r="G35" s="8">
        <v>0</v>
      </c>
      <c r="H35" s="11">
        <v>0</v>
      </c>
      <c r="I35" s="15">
        <v>113111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810667029</v>
      </c>
      <c r="D36" s="45">
        <f aca="true" t="shared" si="1" ref="D36:L36">SUM(D25:D35)</f>
        <v>996547457</v>
      </c>
      <c r="E36" s="46">
        <f t="shared" si="1"/>
        <v>992566402</v>
      </c>
      <c r="F36" s="47">
        <f t="shared" si="1"/>
        <v>705105016</v>
      </c>
      <c r="G36" s="45">
        <f t="shared" si="1"/>
        <v>705105016</v>
      </c>
      <c r="H36" s="46">
        <f t="shared" si="1"/>
        <v>415248769</v>
      </c>
      <c r="I36" s="49">
        <f t="shared" si="1"/>
        <v>895907255</v>
      </c>
      <c r="J36" s="50">
        <f t="shared" si="1"/>
        <v>795215998</v>
      </c>
      <c r="K36" s="45">
        <f t="shared" si="1"/>
        <v>840853251</v>
      </c>
      <c r="L36" s="46">
        <f t="shared" si="1"/>
        <v>888613871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-363113801</v>
      </c>
      <c r="D38" s="61">
        <f aca="true" t="shared" si="2" ref="D38:L38">+D22-D36</f>
        <v>-538268176</v>
      </c>
      <c r="E38" s="62">
        <f t="shared" si="2"/>
        <v>-472909575</v>
      </c>
      <c r="F38" s="63">
        <f t="shared" si="2"/>
        <v>-147229286</v>
      </c>
      <c r="G38" s="61">
        <f t="shared" si="2"/>
        <v>-147229286</v>
      </c>
      <c r="H38" s="62">
        <f t="shared" si="2"/>
        <v>19157239</v>
      </c>
      <c r="I38" s="64">
        <f t="shared" si="2"/>
        <v>-333612027</v>
      </c>
      <c r="J38" s="65">
        <f t="shared" si="2"/>
        <v>-172540998</v>
      </c>
      <c r="K38" s="61">
        <f t="shared" si="2"/>
        <v>-136442251</v>
      </c>
      <c r="L38" s="62">
        <f t="shared" si="2"/>
        <v>-115867871</v>
      </c>
    </row>
    <row r="39" spans="1:12" ht="13.5">
      <c r="A39" s="33" t="s">
        <v>54</v>
      </c>
      <c r="B39" s="41"/>
      <c r="C39" s="8">
        <v>332776955</v>
      </c>
      <c r="D39" s="8">
        <v>211167539</v>
      </c>
      <c r="E39" s="11">
        <v>101193869</v>
      </c>
      <c r="F39" s="13">
        <v>296578000</v>
      </c>
      <c r="G39" s="8">
        <v>296578000</v>
      </c>
      <c r="H39" s="11">
        <v>99801899</v>
      </c>
      <c r="I39" s="15">
        <v>109220990</v>
      </c>
      <c r="J39" s="13">
        <v>307575000</v>
      </c>
      <c r="K39" s="8">
        <v>326297000</v>
      </c>
      <c r="L39" s="11">
        <v>346277000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-30336846</v>
      </c>
      <c r="D42" s="72">
        <f aca="true" t="shared" si="3" ref="D42:L42">SUM(D38:D41)</f>
        <v>-327100637</v>
      </c>
      <c r="E42" s="73">
        <f t="shared" si="3"/>
        <v>-371715706</v>
      </c>
      <c r="F42" s="74">
        <f t="shared" si="3"/>
        <v>149348714</v>
      </c>
      <c r="G42" s="72">
        <f t="shared" si="3"/>
        <v>149348714</v>
      </c>
      <c r="H42" s="73">
        <f t="shared" si="3"/>
        <v>118959138</v>
      </c>
      <c r="I42" s="75">
        <f t="shared" si="3"/>
        <v>-224391037</v>
      </c>
      <c r="J42" s="76">
        <f t="shared" si="3"/>
        <v>135034002</v>
      </c>
      <c r="K42" s="72">
        <f t="shared" si="3"/>
        <v>189854749</v>
      </c>
      <c r="L42" s="73">
        <f t="shared" si="3"/>
        <v>230409129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-30336846</v>
      </c>
      <c r="D44" s="82">
        <f aca="true" t="shared" si="4" ref="D44:L44">+D42-D43</f>
        <v>-327100637</v>
      </c>
      <c r="E44" s="83">
        <f t="shared" si="4"/>
        <v>-371715706</v>
      </c>
      <c r="F44" s="84">
        <f t="shared" si="4"/>
        <v>149348714</v>
      </c>
      <c r="G44" s="82">
        <f t="shared" si="4"/>
        <v>149348714</v>
      </c>
      <c r="H44" s="83">
        <f t="shared" si="4"/>
        <v>118959138</v>
      </c>
      <c r="I44" s="85">
        <f t="shared" si="4"/>
        <v>-224391037</v>
      </c>
      <c r="J44" s="86">
        <f t="shared" si="4"/>
        <v>135034002</v>
      </c>
      <c r="K44" s="82">
        <f t="shared" si="4"/>
        <v>189854749</v>
      </c>
      <c r="L44" s="83">
        <f t="shared" si="4"/>
        <v>230409129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-30336846</v>
      </c>
      <c r="D46" s="72">
        <f aca="true" t="shared" si="5" ref="D46:L46">SUM(D44:D45)</f>
        <v>-327100637</v>
      </c>
      <c r="E46" s="73">
        <f t="shared" si="5"/>
        <v>-371715706</v>
      </c>
      <c r="F46" s="74">
        <f t="shared" si="5"/>
        <v>149348714</v>
      </c>
      <c r="G46" s="72">
        <f t="shared" si="5"/>
        <v>149348714</v>
      </c>
      <c r="H46" s="73">
        <f t="shared" si="5"/>
        <v>118959138</v>
      </c>
      <c r="I46" s="75">
        <f t="shared" si="5"/>
        <v>-224391037</v>
      </c>
      <c r="J46" s="76">
        <f t="shared" si="5"/>
        <v>135034002</v>
      </c>
      <c r="K46" s="72">
        <f t="shared" si="5"/>
        <v>189854749</v>
      </c>
      <c r="L46" s="73">
        <f t="shared" si="5"/>
        <v>230409129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-30336846</v>
      </c>
      <c r="D48" s="92">
        <f aca="true" t="shared" si="6" ref="D48:L48">SUM(D46:D47)</f>
        <v>-327100637</v>
      </c>
      <c r="E48" s="93">
        <f t="shared" si="6"/>
        <v>-371715706</v>
      </c>
      <c r="F48" s="94">
        <f t="shared" si="6"/>
        <v>149348714</v>
      </c>
      <c r="G48" s="92">
        <f t="shared" si="6"/>
        <v>149348714</v>
      </c>
      <c r="H48" s="95">
        <f t="shared" si="6"/>
        <v>118959138</v>
      </c>
      <c r="I48" s="96">
        <f t="shared" si="6"/>
        <v>-224391037</v>
      </c>
      <c r="J48" s="97">
        <f t="shared" si="6"/>
        <v>135034002</v>
      </c>
      <c r="K48" s="92">
        <f t="shared" si="6"/>
        <v>189854749</v>
      </c>
      <c r="L48" s="98">
        <f t="shared" si="6"/>
        <v>230409129</v>
      </c>
    </row>
    <row r="49" spans="1:12" ht="13.5">
      <c r="A49" s="1" t="s">
        <v>88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89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90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91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92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93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94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95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96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97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98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99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29586970</v>
      </c>
      <c r="D5" s="8">
        <v>34342232</v>
      </c>
      <c r="E5" s="9">
        <v>36775732</v>
      </c>
      <c r="F5" s="10">
        <v>45194609</v>
      </c>
      <c r="G5" s="8">
        <v>45194609</v>
      </c>
      <c r="H5" s="11">
        <v>42862517</v>
      </c>
      <c r="I5" s="12">
        <v>76825604</v>
      </c>
      <c r="J5" s="10">
        <v>47230719</v>
      </c>
      <c r="K5" s="8">
        <v>49922870</v>
      </c>
      <c r="L5" s="11">
        <v>52718551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83528914</v>
      </c>
      <c r="D7" s="8">
        <v>97549333</v>
      </c>
      <c r="E7" s="11">
        <v>114197271</v>
      </c>
      <c r="F7" s="13">
        <v>141493400</v>
      </c>
      <c r="G7" s="8">
        <v>141493400</v>
      </c>
      <c r="H7" s="11">
        <v>103502045</v>
      </c>
      <c r="I7" s="14">
        <v>100360927</v>
      </c>
      <c r="J7" s="13">
        <v>146653476</v>
      </c>
      <c r="K7" s="8">
        <v>155012724</v>
      </c>
      <c r="L7" s="11">
        <v>163693437</v>
      </c>
    </row>
    <row r="8" spans="1:12" ht="13.5">
      <c r="A8" s="35" t="s">
        <v>22</v>
      </c>
      <c r="B8" s="34" t="s">
        <v>19</v>
      </c>
      <c r="C8" s="8">
        <v>22480335</v>
      </c>
      <c r="D8" s="8">
        <v>13707142</v>
      </c>
      <c r="E8" s="11">
        <v>14479468</v>
      </c>
      <c r="F8" s="13">
        <v>30355808</v>
      </c>
      <c r="G8" s="8">
        <v>30355808</v>
      </c>
      <c r="H8" s="11">
        <v>15195710</v>
      </c>
      <c r="I8" s="15">
        <v>15119072</v>
      </c>
      <c r="J8" s="13">
        <v>26582375</v>
      </c>
      <c r="K8" s="8">
        <v>28097571</v>
      </c>
      <c r="L8" s="11">
        <v>29671035</v>
      </c>
    </row>
    <row r="9" spans="1:12" ht="13.5">
      <c r="A9" s="35" t="s">
        <v>23</v>
      </c>
      <c r="B9" s="34" t="s">
        <v>19</v>
      </c>
      <c r="C9" s="8">
        <v>13968700</v>
      </c>
      <c r="D9" s="8">
        <v>14438949</v>
      </c>
      <c r="E9" s="11">
        <v>15441282</v>
      </c>
      <c r="F9" s="13">
        <v>18480133</v>
      </c>
      <c r="G9" s="8">
        <v>18480133</v>
      </c>
      <c r="H9" s="11">
        <v>17449049</v>
      </c>
      <c r="I9" s="15">
        <v>17194461</v>
      </c>
      <c r="J9" s="13">
        <v>19750486</v>
      </c>
      <c r="K9" s="8">
        <v>19412569</v>
      </c>
      <c r="L9" s="11">
        <v>20569400</v>
      </c>
    </row>
    <row r="10" spans="1:12" ht="13.5">
      <c r="A10" s="35" t="s">
        <v>24</v>
      </c>
      <c r="B10" s="34" t="s">
        <v>19</v>
      </c>
      <c r="C10" s="8">
        <v>13669973</v>
      </c>
      <c r="D10" s="8">
        <v>14257924</v>
      </c>
      <c r="E10" s="36">
        <v>14564527</v>
      </c>
      <c r="F10" s="37">
        <v>17128198</v>
      </c>
      <c r="G10" s="38">
        <v>17128198</v>
      </c>
      <c r="H10" s="36">
        <v>15994186</v>
      </c>
      <c r="I10" s="39">
        <v>15908729</v>
      </c>
      <c r="J10" s="40">
        <v>18242184</v>
      </c>
      <c r="K10" s="38">
        <v>17834163</v>
      </c>
      <c r="L10" s="36">
        <v>18917264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1115914</v>
      </c>
      <c r="D12" s="8">
        <v>737581</v>
      </c>
      <c r="E12" s="11">
        <v>806567</v>
      </c>
      <c r="F12" s="13">
        <v>944400</v>
      </c>
      <c r="G12" s="8">
        <v>944400</v>
      </c>
      <c r="H12" s="11">
        <v>1003909</v>
      </c>
      <c r="I12" s="15">
        <v>1003611</v>
      </c>
      <c r="J12" s="13">
        <v>1005600</v>
      </c>
      <c r="K12" s="8">
        <v>1062919</v>
      </c>
      <c r="L12" s="11">
        <v>1122443</v>
      </c>
    </row>
    <row r="13" spans="1:12" ht="13.5">
      <c r="A13" s="33" t="s">
        <v>27</v>
      </c>
      <c r="B13" s="41"/>
      <c r="C13" s="8">
        <v>574971</v>
      </c>
      <c r="D13" s="8">
        <v>235094</v>
      </c>
      <c r="E13" s="11">
        <v>401679</v>
      </c>
      <c r="F13" s="13">
        <v>308000</v>
      </c>
      <c r="G13" s="8">
        <v>308000</v>
      </c>
      <c r="H13" s="11">
        <v>335833</v>
      </c>
      <c r="I13" s="15">
        <v>528837</v>
      </c>
      <c r="J13" s="13">
        <v>358000</v>
      </c>
      <c r="K13" s="8">
        <v>378406</v>
      </c>
      <c r="L13" s="11">
        <v>399597</v>
      </c>
    </row>
    <row r="14" spans="1:12" ht="13.5">
      <c r="A14" s="33" t="s">
        <v>28</v>
      </c>
      <c r="B14" s="41"/>
      <c r="C14" s="8">
        <v>11406180</v>
      </c>
      <c r="D14" s="8">
        <v>13503505</v>
      </c>
      <c r="E14" s="11">
        <v>16554937</v>
      </c>
      <c r="F14" s="13">
        <v>16200000</v>
      </c>
      <c r="G14" s="8">
        <v>16200000</v>
      </c>
      <c r="H14" s="11">
        <v>20689409</v>
      </c>
      <c r="I14" s="15">
        <v>20594899</v>
      </c>
      <c r="J14" s="13">
        <v>17200000</v>
      </c>
      <c r="K14" s="8">
        <v>18180400</v>
      </c>
      <c r="L14" s="11">
        <v>19198502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1854650</v>
      </c>
      <c r="D16" s="8">
        <v>1481027</v>
      </c>
      <c r="E16" s="11">
        <v>976737</v>
      </c>
      <c r="F16" s="13">
        <v>933000</v>
      </c>
      <c r="G16" s="8">
        <v>933000</v>
      </c>
      <c r="H16" s="11">
        <v>987932</v>
      </c>
      <c r="I16" s="15">
        <v>1811750</v>
      </c>
      <c r="J16" s="13">
        <v>1097118</v>
      </c>
      <c r="K16" s="8">
        <v>1159654</v>
      </c>
      <c r="L16" s="11">
        <v>1224594</v>
      </c>
    </row>
    <row r="17" spans="1:12" ht="13.5">
      <c r="A17" s="33" t="s">
        <v>31</v>
      </c>
      <c r="B17" s="41"/>
      <c r="C17" s="8">
        <v>5872376</v>
      </c>
      <c r="D17" s="8">
        <v>6934890</v>
      </c>
      <c r="E17" s="11">
        <v>6569415</v>
      </c>
      <c r="F17" s="13">
        <v>5978000</v>
      </c>
      <c r="G17" s="8">
        <v>5978000</v>
      </c>
      <c r="H17" s="11">
        <v>2783842</v>
      </c>
      <c r="I17" s="15">
        <v>6390006</v>
      </c>
      <c r="J17" s="13">
        <v>3208000</v>
      </c>
      <c r="K17" s="8">
        <v>3390856</v>
      </c>
      <c r="L17" s="11">
        <v>3580744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55906754</v>
      </c>
      <c r="D19" s="8">
        <v>63627791</v>
      </c>
      <c r="E19" s="11">
        <v>57941947</v>
      </c>
      <c r="F19" s="13">
        <v>67240000</v>
      </c>
      <c r="G19" s="8">
        <v>68160000</v>
      </c>
      <c r="H19" s="11">
        <v>49604600</v>
      </c>
      <c r="I19" s="15">
        <v>46877766</v>
      </c>
      <c r="J19" s="13">
        <v>48911000</v>
      </c>
      <c r="K19" s="8">
        <v>50560000</v>
      </c>
      <c r="L19" s="11">
        <v>53433000</v>
      </c>
    </row>
    <row r="20" spans="1:12" ht="13.5">
      <c r="A20" s="33" t="s">
        <v>34</v>
      </c>
      <c r="B20" s="41" t="s">
        <v>19</v>
      </c>
      <c r="C20" s="8">
        <v>41696720</v>
      </c>
      <c r="D20" s="8">
        <v>35133924</v>
      </c>
      <c r="E20" s="36">
        <v>46978222</v>
      </c>
      <c r="F20" s="37">
        <v>3942100</v>
      </c>
      <c r="G20" s="38">
        <v>3942100</v>
      </c>
      <c r="H20" s="36">
        <v>4215195</v>
      </c>
      <c r="I20" s="39">
        <v>40972159</v>
      </c>
      <c r="J20" s="40">
        <v>4302968</v>
      </c>
      <c r="K20" s="38">
        <v>4548238</v>
      </c>
      <c r="L20" s="36">
        <v>4802938</v>
      </c>
    </row>
    <row r="21" spans="1:12" ht="13.5">
      <c r="A21" s="33" t="s">
        <v>35</v>
      </c>
      <c r="B21" s="41"/>
      <c r="C21" s="8">
        <v>0</v>
      </c>
      <c r="D21" s="8">
        <v>2275883</v>
      </c>
      <c r="E21" s="11">
        <v>185500</v>
      </c>
      <c r="F21" s="13">
        <v>10000000</v>
      </c>
      <c r="G21" s="8">
        <v>10000000</v>
      </c>
      <c r="H21" s="42">
        <v>0</v>
      </c>
      <c r="I21" s="15">
        <v>321</v>
      </c>
      <c r="J21" s="13">
        <v>10000000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281662457</v>
      </c>
      <c r="D22" s="45">
        <f aca="true" t="shared" si="0" ref="D22:L22">SUM(D5:D21)</f>
        <v>298225275</v>
      </c>
      <c r="E22" s="46">
        <f t="shared" si="0"/>
        <v>325873284</v>
      </c>
      <c r="F22" s="47">
        <f t="shared" si="0"/>
        <v>358197648</v>
      </c>
      <c r="G22" s="45">
        <f t="shared" si="0"/>
        <v>359117648</v>
      </c>
      <c r="H22" s="48">
        <f t="shared" si="0"/>
        <v>274624227</v>
      </c>
      <c r="I22" s="49">
        <f t="shared" si="0"/>
        <v>343588142</v>
      </c>
      <c r="J22" s="50">
        <f t="shared" si="0"/>
        <v>344541926</v>
      </c>
      <c r="K22" s="45">
        <f t="shared" si="0"/>
        <v>349560370</v>
      </c>
      <c r="L22" s="46">
        <f t="shared" si="0"/>
        <v>369331505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118341874</v>
      </c>
      <c r="D25" s="8">
        <v>140680868</v>
      </c>
      <c r="E25" s="11">
        <v>152718018</v>
      </c>
      <c r="F25" s="12">
        <v>160409290</v>
      </c>
      <c r="G25" s="8">
        <v>160409290</v>
      </c>
      <c r="H25" s="14">
        <v>175921402</v>
      </c>
      <c r="I25" s="15">
        <v>162319272</v>
      </c>
      <c r="J25" s="13">
        <v>168979933</v>
      </c>
      <c r="K25" s="8">
        <v>178611792</v>
      </c>
      <c r="L25" s="11">
        <v>188614052</v>
      </c>
    </row>
    <row r="26" spans="1:12" ht="13.5">
      <c r="A26" s="35" t="s">
        <v>39</v>
      </c>
      <c r="B26" s="34"/>
      <c r="C26" s="8">
        <v>5856071</v>
      </c>
      <c r="D26" s="8">
        <v>6287777</v>
      </c>
      <c r="E26" s="11">
        <v>6560894</v>
      </c>
      <c r="F26" s="13">
        <v>7202180</v>
      </c>
      <c r="G26" s="8">
        <v>7202180</v>
      </c>
      <c r="H26" s="11">
        <v>7104763</v>
      </c>
      <c r="I26" s="15">
        <v>6980076</v>
      </c>
      <c r="J26" s="13">
        <v>7635268</v>
      </c>
      <c r="K26" s="8">
        <v>8070479</v>
      </c>
      <c r="L26" s="11">
        <v>8522425</v>
      </c>
    </row>
    <row r="27" spans="1:12" ht="13.5">
      <c r="A27" s="35" t="s">
        <v>40</v>
      </c>
      <c r="B27" s="34" t="s">
        <v>41</v>
      </c>
      <c r="C27" s="8">
        <v>40924919</v>
      </c>
      <c r="D27" s="8">
        <v>30068238</v>
      </c>
      <c r="E27" s="11">
        <v>41050412</v>
      </c>
      <c r="F27" s="13">
        <v>20650000</v>
      </c>
      <c r="G27" s="8">
        <v>20650000</v>
      </c>
      <c r="H27" s="11">
        <v>0</v>
      </c>
      <c r="I27" s="15">
        <v>33595819</v>
      </c>
      <c r="J27" s="13">
        <v>16650000</v>
      </c>
      <c r="K27" s="8">
        <v>15802150</v>
      </c>
      <c r="L27" s="11">
        <v>16687070</v>
      </c>
    </row>
    <row r="28" spans="1:12" ht="13.5">
      <c r="A28" s="35" t="s">
        <v>42</v>
      </c>
      <c r="B28" s="34" t="s">
        <v>19</v>
      </c>
      <c r="C28" s="8">
        <v>48634993</v>
      </c>
      <c r="D28" s="8">
        <v>51423078</v>
      </c>
      <c r="E28" s="11">
        <v>37581324</v>
      </c>
      <c r="F28" s="12">
        <v>49370000</v>
      </c>
      <c r="G28" s="8">
        <v>49370000</v>
      </c>
      <c r="H28" s="14">
        <v>37027503</v>
      </c>
      <c r="I28" s="15">
        <v>35892345</v>
      </c>
      <c r="J28" s="13">
        <v>44370000</v>
      </c>
      <c r="K28" s="8">
        <v>44370000</v>
      </c>
      <c r="L28" s="11">
        <v>44370000</v>
      </c>
    </row>
    <row r="29" spans="1:12" ht="13.5">
      <c r="A29" s="35" t="s">
        <v>43</v>
      </c>
      <c r="B29" s="34"/>
      <c r="C29" s="8">
        <v>16784983</v>
      </c>
      <c r="D29" s="8">
        <v>22136142</v>
      </c>
      <c r="E29" s="11">
        <v>33511854</v>
      </c>
      <c r="F29" s="13">
        <v>1700</v>
      </c>
      <c r="G29" s="8">
        <v>36352045</v>
      </c>
      <c r="H29" s="11">
        <v>31694254</v>
      </c>
      <c r="I29" s="15">
        <v>39597326</v>
      </c>
      <c r="J29" s="13">
        <v>15771900</v>
      </c>
      <c r="K29" s="8">
        <v>16670898</v>
      </c>
      <c r="L29" s="11">
        <v>17604469</v>
      </c>
    </row>
    <row r="30" spans="1:12" ht="13.5">
      <c r="A30" s="35" t="s">
        <v>44</v>
      </c>
      <c r="B30" s="34" t="s">
        <v>19</v>
      </c>
      <c r="C30" s="8">
        <v>72911081</v>
      </c>
      <c r="D30" s="8">
        <v>82316180</v>
      </c>
      <c r="E30" s="11">
        <v>88464468</v>
      </c>
      <c r="F30" s="12">
        <v>95053314</v>
      </c>
      <c r="G30" s="8">
        <v>95053314</v>
      </c>
      <c r="H30" s="14">
        <v>80801612</v>
      </c>
      <c r="I30" s="15">
        <v>76304580</v>
      </c>
      <c r="J30" s="13">
        <v>97973354</v>
      </c>
      <c r="K30" s="8">
        <v>103557835</v>
      </c>
      <c r="L30" s="11">
        <v>109357074</v>
      </c>
    </row>
    <row r="31" spans="1:12" ht="13.5">
      <c r="A31" s="35" t="s">
        <v>45</v>
      </c>
      <c r="B31" s="34" t="s">
        <v>46</v>
      </c>
      <c r="C31" s="8">
        <v>12833750</v>
      </c>
      <c r="D31" s="8">
        <v>8286017</v>
      </c>
      <c r="E31" s="11">
        <v>6198558</v>
      </c>
      <c r="F31" s="13">
        <v>31933904</v>
      </c>
      <c r="G31" s="8">
        <v>31933904</v>
      </c>
      <c r="H31" s="11">
        <v>3865839</v>
      </c>
      <c r="I31" s="15">
        <v>2510401</v>
      </c>
      <c r="J31" s="13">
        <v>17935904</v>
      </c>
      <c r="K31" s="8">
        <v>15466424</v>
      </c>
      <c r="L31" s="11">
        <v>17471713</v>
      </c>
    </row>
    <row r="32" spans="1:12" ht="13.5">
      <c r="A32" s="35" t="s">
        <v>47</v>
      </c>
      <c r="B32" s="34"/>
      <c r="C32" s="8">
        <v>16691936</v>
      </c>
      <c r="D32" s="8">
        <v>14397655</v>
      </c>
      <c r="E32" s="11">
        <v>23367935</v>
      </c>
      <c r="F32" s="12">
        <v>16618772</v>
      </c>
      <c r="G32" s="8">
        <v>16618772</v>
      </c>
      <c r="H32" s="14">
        <v>8946379</v>
      </c>
      <c r="I32" s="15">
        <v>25876025</v>
      </c>
      <c r="J32" s="13">
        <v>14618381</v>
      </c>
      <c r="K32" s="8">
        <v>2526230</v>
      </c>
      <c r="L32" s="11">
        <v>2667699</v>
      </c>
    </row>
    <row r="33" spans="1:12" ht="13.5">
      <c r="A33" s="35" t="s">
        <v>48</v>
      </c>
      <c r="B33" s="34"/>
      <c r="C33" s="8">
        <v>598880</v>
      </c>
      <c r="D33" s="8">
        <v>5505105</v>
      </c>
      <c r="E33" s="11">
        <v>1997789</v>
      </c>
      <c r="F33" s="13">
        <v>1107000</v>
      </c>
      <c r="G33" s="8">
        <v>1107000</v>
      </c>
      <c r="H33" s="11">
        <v>26781</v>
      </c>
      <c r="I33" s="15">
        <v>144093</v>
      </c>
      <c r="J33" s="13">
        <v>245000</v>
      </c>
      <c r="K33" s="8">
        <v>303265</v>
      </c>
      <c r="L33" s="11">
        <v>311848</v>
      </c>
    </row>
    <row r="34" spans="1:12" ht="13.5">
      <c r="A34" s="35" t="s">
        <v>49</v>
      </c>
      <c r="B34" s="34" t="s">
        <v>50</v>
      </c>
      <c r="C34" s="8">
        <v>28736092</v>
      </c>
      <c r="D34" s="8">
        <v>26675416</v>
      </c>
      <c r="E34" s="11">
        <v>26575221</v>
      </c>
      <c r="F34" s="12">
        <v>21751638</v>
      </c>
      <c r="G34" s="8">
        <v>22351638</v>
      </c>
      <c r="H34" s="11">
        <v>22724037</v>
      </c>
      <c r="I34" s="15">
        <v>29249856</v>
      </c>
      <c r="J34" s="13">
        <v>21213298</v>
      </c>
      <c r="K34" s="8">
        <v>22277906</v>
      </c>
      <c r="L34" s="11">
        <v>23458273</v>
      </c>
    </row>
    <row r="35" spans="1:12" ht="13.5">
      <c r="A35" s="33" t="s">
        <v>51</v>
      </c>
      <c r="B35" s="41"/>
      <c r="C35" s="8">
        <v>9564997</v>
      </c>
      <c r="D35" s="8">
        <v>298349945</v>
      </c>
      <c r="E35" s="11">
        <v>0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371879576</v>
      </c>
      <c r="D36" s="45">
        <f aca="true" t="shared" si="1" ref="D36:L36">SUM(D25:D35)</f>
        <v>686126421</v>
      </c>
      <c r="E36" s="46">
        <f t="shared" si="1"/>
        <v>418026473</v>
      </c>
      <c r="F36" s="47">
        <f t="shared" si="1"/>
        <v>404097798</v>
      </c>
      <c r="G36" s="45">
        <f t="shared" si="1"/>
        <v>441048143</v>
      </c>
      <c r="H36" s="46">
        <f t="shared" si="1"/>
        <v>368112570</v>
      </c>
      <c r="I36" s="49">
        <f t="shared" si="1"/>
        <v>412469793</v>
      </c>
      <c r="J36" s="50">
        <f t="shared" si="1"/>
        <v>405393038</v>
      </c>
      <c r="K36" s="45">
        <f t="shared" si="1"/>
        <v>407656979</v>
      </c>
      <c r="L36" s="46">
        <f t="shared" si="1"/>
        <v>429064623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-90217119</v>
      </c>
      <c r="D38" s="61">
        <f aca="true" t="shared" si="2" ref="D38:L38">+D22-D36</f>
        <v>-387901146</v>
      </c>
      <c r="E38" s="62">
        <f t="shared" si="2"/>
        <v>-92153189</v>
      </c>
      <c r="F38" s="63">
        <f t="shared" si="2"/>
        <v>-45900150</v>
      </c>
      <c r="G38" s="61">
        <f t="shared" si="2"/>
        <v>-81930495</v>
      </c>
      <c r="H38" s="62">
        <f t="shared" si="2"/>
        <v>-93488343</v>
      </c>
      <c r="I38" s="64">
        <f t="shared" si="2"/>
        <v>-68881651</v>
      </c>
      <c r="J38" s="65">
        <f t="shared" si="2"/>
        <v>-60851112</v>
      </c>
      <c r="K38" s="61">
        <f t="shared" si="2"/>
        <v>-58096609</v>
      </c>
      <c r="L38" s="62">
        <f t="shared" si="2"/>
        <v>-59733118</v>
      </c>
    </row>
    <row r="39" spans="1:12" ht="13.5">
      <c r="A39" s="33" t="s">
        <v>54</v>
      </c>
      <c r="B39" s="41"/>
      <c r="C39" s="8">
        <v>26007214</v>
      </c>
      <c r="D39" s="8">
        <v>64507705</v>
      </c>
      <c r="E39" s="11">
        <v>48784296</v>
      </c>
      <c r="F39" s="13">
        <v>56288000</v>
      </c>
      <c r="G39" s="8">
        <v>84003000</v>
      </c>
      <c r="H39" s="11">
        <v>64429000</v>
      </c>
      <c r="I39" s="15">
        <v>58872311</v>
      </c>
      <c r="J39" s="13">
        <v>38205000</v>
      </c>
      <c r="K39" s="8">
        <v>32961000</v>
      </c>
      <c r="L39" s="11">
        <v>36956000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21324273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-42885632</v>
      </c>
      <c r="D42" s="72">
        <f aca="true" t="shared" si="3" ref="D42:L42">SUM(D38:D41)</f>
        <v>-323393441</v>
      </c>
      <c r="E42" s="73">
        <f t="shared" si="3"/>
        <v>-43368893</v>
      </c>
      <c r="F42" s="74">
        <f t="shared" si="3"/>
        <v>10387850</v>
      </c>
      <c r="G42" s="72">
        <f t="shared" si="3"/>
        <v>2072505</v>
      </c>
      <c r="H42" s="73">
        <f t="shared" si="3"/>
        <v>-29059343</v>
      </c>
      <c r="I42" s="75">
        <f t="shared" si="3"/>
        <v>-10009340</v>
      </c>
      <c r="J42" s="76">
        <f t="shared" si="3"/>
        <v>-22646112</v>
      </c>
      <c r="K42" s="72">
        <f t="shared" si="3"/>
        <v>-25135609</v>
      </c>
      <c r="L42" s="73">
        <f t="shared" si="3"/>
        <v>-22777118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-42885632</v>
      </c>
      <c r="D44" s="82">
        <f aca="true" t="shared" si="4" ref="D44:L44">+D42-D43</f>
        <v>-323393441</v>
      </c>
      <c r="E44" s="83">
        <f t="shared" si="4"/>
        <v>-43368893</v>
      </c>
      <c r="F44" s="84">
        <f t="shared" si="4"/>
        <v>10387850</v>
      </c>
      <c r="G44" s="82">
        <f t="shared" si="4"/>
        <v>2072505</v>
      </c>
      <c r="H44" s="83">
        <f t="shared" si="4"/>
        <v>-29059343</v>
      </c>
      <c r="I44" s="85">
        <f t="shared" si="4"/>
        <v>-10009340</v>
      </c>
      <c r="J44" s="86">
        <f t="shared" si="4"/>
        <v>-22646112</v>
      </c>
      <c r="K44" s="82">
        <f t="shared" si="4"/>
        <v>-25135609</v>
      </c>
      <c r="L44" s="83">
        <f t="shared" si="4"/>
        <v>-22777118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-42885632</v>
      </c>
      <c r="D46" s="72">
        <f aca="true" t="shared" si="5" ref="D46:L46">SUM(D44:D45)</f>
        <v>-323393441</v>
      </c>
      <c r="E46" s="73">
        <f t="shared" si="5"/>
        <v>-43368893</v>
      </c>
      <c r="F46" s="74">
        <f t="shared" si="5"/>
        <v>10387850</v>
      </c>
      <c r="G46" s="72">
        <f t="shared" si="5"/>
        <v>2072505</v>
      </c>
      <c r="H46" s="73">
        <f t="shared" si="5"/>
        <v>-29059343</v>
      </c>
      <c r="I46" s="75">
        <f t="shared" si="5"/>
        <v>-10009340</v>
      </c>
      <c r="J46" s="76">
        <f t="shared" si="5"/>
        <v>-22646112</v>
      </c>
      <c r="K46" s="72">
        <f t="shared" si="5"/>
        <v>-25135609</v>
      </c>
      <c r="L46" s="73">
        <f t="shared" si="5"/>
        <v>-22777118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-42885632</v>
      </c>
      <c r="D48" s="92">
        <f aca="true" t="shared" si="6" ref="D48:L48">SUM(D46:D47)</f>
        <v>-323393441</v>
      </c>
      <c r="E48" s="93">
        <f t="shared" si="6"/>
        <v>-43368893</v>
      </c>
      <c r="F48" s="94">
        <f t="shared" si="6"/>
        <v>10387850</v>
      </c>
      <c r="G48" s="92">
        <f t="shared" si="6"/>
        <v>2072505</v>
      </c>
      <c r="H48" s="95">
        <f t="shared" si="6"/>
        <v>-29059343</v>
      </c>
      <c r="I48" s="96">
        <f t="shared" si="6"/>
        <v>-10009340</v>
      </c>
      <c r="J48" s="97">
        <f t="shared" si="6"/>
        <v>-22646112</v>
      </c>
      <c r="K48" s="92">
        <f t="shared" si="6"/>
        <v>-25135609</v>
      </c>
      <c r="L48" s="98">
        <f t="shared" si="6"/>
        <v>-22777118</v>
      </c>
    </row>
    <row r="49" spans="1:12" ht="13.5">
      <c r="A49" s="1" t="s">
        <v>88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89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90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91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92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93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94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95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96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97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98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99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7592874</v>
      </c>
      <c r="D5" s="8">
        <v>12867781</v>
      </c>
      <c r="E5" s="9">
        <v>11304042</v>
      </c>
      <c r="F5" s="10">
        <v>12386527</v>
      </c>
      <c r="G5" s="8">
        <v>12386527</v>
      </c>
      <c r="H5" s="11">
        <v>18889635</v>
      </c>
      <c r="I5" s="12">
        <v>12053788</v>
      </c>
      <c r="J5" s="10">
        <v>12811000</v>
      </c>
      <c r="K5" s="8">
        <v>13541000</v>
      </c>
      <c r="L5" s="11">
        <v>14299000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24124233</v>
      </c>
      <c r="D7" s="8">
        <v>28521762</v>
      </c>
      <c r="E7" s="11">
        <v>29952818</v>
      </c>
      <c r="F7" s="13">
        <v>34603793</v>
      </c>
      <c r="G7" s="8">
        <v>28603793</v>
      </c>
      <c r="H7" s="11">
        <v>18578396</v>
      </c>
      <c r="I7" s="14">
        <v>31614091</v>
      </c>
      <c r="J7" s="13">
        <v>29369000</v>
      </c>
      <c r="K7" s="8">
        <v>31038000</v>
      </c>
      <c r="L7" s="11">
        <v>32770000</v>
      </c>
    </row>
    <row r="8" spans="1:12" ht="13.5">
      <c r="A8" s="35" t="s">
        <v>22</v>
      </c>
      <c r="B8" s="34" t="s">
        <v>19</v>
      </c>
      <c r="C8" s="8">
        <v>8488837</v>
      </c>
      <c r="D8" s="8">
        <v>11610591</v>
      </c>
      <c r="E8" s="11">
        <v>7704532</v>
      </c>
      <c r="F8" s="13">
        <v>4852454</v>
      </c>
      <c r="G8" s="8">
        <v>6852454</v>
      </c>
      <c r="H8" s="11">
        <v>4830790</v>
      </c>
      <c r="I8" s="15">
        <v>5814656</v>
      </c>
      <c r="J8" s="13">
        <v>5972000</v>
      </c>
      <c r="K8" s="8">
        <v>6307000</v>
      </c>
      <c r="L8" s="11">
        <v>6655000</v>
      </c>
    </row>
    <row r="9" spans="1:12" ht="13.5">
      <c r="A9" s="35" t="s">
        <v>23</v>
      </c>
      <c r="B9" s="34" t="s">
        <v>19</v>
      </c>
      <c r="C9" s="8">
        <v>9213514</v>
      </c>
      <c r="D9" s="8">
        <v>10142614</v>
      </c>
      <c r="E9" s="11">
        <v>9308577</v>
      </c>
      <c r="F9" s="13">
        <v>5513837</v>
      </c>
      <c r="G9" s="8">
        <v>7113837</v>
      </c>
      <c r="H9" s="11">
        <v>6063949</v>
      </c>
      <c r="I9" s="15">
        <v>15269132</v>
      </c>
      <c r="J9" s="13">
        <v>5385000</v>
      </c>
      <c r="K9" s="8">
        <v>3964000</v>
      </c>
      <c r="L9" s="11">
        <v>4179000</v>
      </c>
    </row>
    <row r="10" spans="1:12" ht="13.5">
      <c r="A10" s="35" t="s">
        <v>24</v>
      </c>
      <c r="B10" s="34" t="s">
        <v>19</v>
      </c>
      <c r="C10" s="8">
        <v>5582937</v>
      </c>
      <c r="D10" s="8">
        <v>6076665</v>
      </c>
      <c r="E10" s="36">
        <v>6835282</v>
      </c>
      <c r="F10" s="37">
        <v>6485672</v>
      </c>
      <c r="G10" s="38">
        <v>7185672</v>
      </c>
      <c r="H10" s="36">
        <v>5946739</v>
      </c>
      <c r="I10" s="39">
        <v>0</v>
      </c>
      <c r="J10" s="40">
        <v>5854000</v>
      </c>
      <c r="K10" s="38">
        <v>6184000</v>
      </c>
      <c r="L10" s="36">
        <v>6526000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22338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380254</v>
      </c>
      <c r="D12" s="8">
        <v>1017937</v>
      </c>
      <c r="E12" s="11">
        <v>208628</v>
      </c>
      <c r="F12" s="13">
        <v>665977</v>
      </c>
      <c r="G12" s="8">
        <v>365977</v>
      </c>
      <c r="H12" s="11">
        <v>99773</v>
      </c>
      <c r="I12" s="15">
        <v>659862</v>
      </c>
      <c r="J12" s="13">
        <v>753072</v>
      </c>
      <c r="K12" s="8">
        <v>795997</v>
      </c>
      <c r="L12" s="11">
        <v>840573</v>
      </c>
    </row>
    <row r="13" spans="1:12" ht="13.5">
      <c r="A13" s="33" t="s">
        <v>27</v>
      </c>
      <c r="B13" s="41"/>
      <c r="C13" s="8">
        <v>232075</v>
      </c>
      <c r="D13" s="8">
        <v>169701</v>
      </c>
      <c r="E13" s="11">
        <v>41433</v>
      </c>
      <c r="F13" s="13">
        <v>3736</v>
      </c>
      <c r="G13" s="8">
        <v>3736</v>
      </c>
      <c r="H13" s="11">
        <v>79934</v>
      </c>
      <c r="I13" s="15">
        <v>0</v>
      </c>
      <c r="J13" s="13">
        <v>5000</v>
      </c>
      <c r="K13" s="8">
        <v>5285</v>
      </c>
      <c r="L13" s="11">
        <v>5581</v>
      </c>
    </row>
    <row r="14" spans="1:12" ht="13.5">
      <c r="A14" s="33" t="s">
        <v>28</v>
      </c>
      <c r="B14" s="41"/>
      <c r="C14" s="8">
        <v>12892540</v>
      </c>
      <c r="D14" s="8">
        <v>14086630</v>
      </c>
      <c r="E14" s="11">
        <v>15579850</v>
      </c>
      <c r="F14" s="13">
        <v>16460758</v>
      </c>
      <c r="G14" s="8">
        <v>12460758</v>
      </c>
      <c r="H14" s="11">
        <v>4322918</v>
      </c>
      <c r="I14" s="15">
        <v>9577300</v>
      </c>
      <c r="J14" s="13">
        <v>16228240</v>
      </c>
      <c r="K14" s="8">
        <v>17153250</v>
      </c>
      <c r="L14" s="11">
        <v>18114250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41754</v>
      </c>
      <c r="D16" s="8">
        <v>300610</v>
      </c>
      <c r="E16" s="11">
        <v>672146</v>
      </c>
      <c r="F16" s="13">
        <v>1535129</v>
      </c>
      <c r="G16" s="8">
        <v>175129</v>
      </c>
      <c r="H16" s="11">
        <v>128878</v>
      </c>
      <c r="I16" s="15">
        <v>360700</v>
      </c>
      <c r="J16" s="13">
        <v>372921</v>
      </c>
      <c r="K16" s="8">
        <v>394177</v>
      </c>
      <c r="L16" s="11">
        <v>416251</v>
      </c>
    </row>
    <row r="17" spans="1:12" ht="13.5">
      <c r="A17" s="33" t="s">
        <v>31</v>
      </c>
      <c r="B17" s="41"/>
      <c r="C17" s="8">
        <v>2263813</v>
      </c>
      <c r="D17" s="8">
        <v>2712291</v>
      </c>
      <c r="E17" s="11">
        <v>3396384</v>
      </c>
      <c r="F17" s="13">
        <v>2497730</v>
      </c>
      <c r="G17" s="8">
        <v>2297730</v>
      </c>
      <c r="H17" s="11">
        <v>1110436</v>
      </c>
      <c r="I17" s="15">
        <v>1499490</v>
      </c>
      <c r="J17" s="13">
        <v>2605204</v>
      </c>
      <c r="K17" s="8">
        <v>2753701</v>
      </c>
      <c r="L17" s="11">
        <v>2907908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1710000</v>
      </c>
      <c r="G18" s="8">
        <v>20000</v>
      </c>
      <c r="H18" s="11">
        <v>0</v>
      </c>
      <c r="I18" s="15">
        <v>0</v>
      </c>
      <c r="J18" s="13">
        <v>100000</v>
      </c>
      <c r="K18" s="8">
        <v>105900</v>
      </c>
      <c r="L18" s="11">
        <v>112042</v>
      </c>
    </row>
    <row r="19" spans="1:12" ht="13.5">
      <c r="A19" s="33" t="s">
        <v>33</v>
      </c>
      <c r="B19" s="41"/>
      <c r="C19" s="8">
        <v>39805102</v>
      </c>
      <c r="D19" s="8">
        <v>53671656</v>
      </c>
      <c r="E19" s="11">
        <v>63731435</v>
      </c>
      <c r="F19" s="13">
        <v>61800000</v>
      </c>
      <c r="G19" s="8">
        <v>55800000</v>
      </c>
      <c r="H19" s="11">
        <v>49479706</v>
      </c>
      <c r="I19" s="15">
        <v>56265255</v>
      </c>
      <c r="J19" s="13">
        <v>52242000</v>
      </c>
      <c r="K19" s="8">
        <v>55219794</v>
      </c>
      <c r="L19" s="11">
        <v>58312102</v>
      </c>
    </row>
    <row r="20" spans="1:12" ht="13.5">
      <c r="A20" s="33" t="s">
        <v>34</v>
      </c>
      <c r="B20" s="41" t="s">
        <v>19</v>
      </c>
      <c r="C20" s="8">
        <v>3494947</v>
      </c>
      <c r="D20" s="8">
        <v>6233901</v>
      </c>
      <c r="E20" s="36">
        <v>1539311</v>
      </c>
      <c r="F20" s="37">
        <v>1050332</v>
      </c>
      <c r="G20" s="38">
        <v>1050332</v>
      </c>
      <c r="H20" s="36">
        <v>7218105</v>
      </c>
      <c r="I20" s="39">
        <v>12211473</v>
      </c>
      <c r="J20" s="40">
        <v>1434897</v>
      </c>
      <c r="K20" s="38">
        <v>1516686</v>
      </c>
      <c r="L20" s="36">
        <v>1601620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1810766</v>
      </c>
      <c r="I21" s="15">
        <v>2059686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114112880</v>
      </c>
      <c r="D22" s="45">
        <f aca="true" t="shared" si="0" ref="D22:L22">SUM(D5:D21)</f>
        <v>147412139</v>
      </c>
      <c r="E22" s="46">
        <f t="shared" si="0"/>
        <v>150274438</v>
      </c>
      <c r="F22" s="47">
        <f t="shared" si="0"/>
        <v>149565945</v>
      </c>
      <c r="G22" s="45">
        <f t="shared" si="0"/>
        <v>134315945</v>
      </c>
      <c r="H22" s="48">
        <f t="shared" si="0"/>
        <v>118582363</v>
      </c>
      <c r="I22" s="49">
        <f t="shared" si="0"/>
        <v>147385433</v>
      </c>
      <c r="J22" s="50">
        <f t="shared" si="0"/>
        <v>133132334</v>
      </c>
      <c r="K22" s="45">
        <f t="shared" si="0"/>
        <v>138978790</v>
      </c>
      <c r="L22" s="46">
        <f t="shared" si="0"/>
        <v>146739327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43468701</v>
      </c>
      <c r="D25" s="8">
        <v>45155484</v>
      </c>
      <c r="E25" s="11">
        <v>52330714</v>
      </c>
      <c r="F25" s="12">
        <v>48189122</v>
      </c>
      <c r="G25" s="8">
        <v>45689122</v>
      </c>
      <c r="H25" s="14">
        <v>40774299</v>
      </c>
      <c r="I25" s="15">
        <v>49549526</v>
      </c>
      <c r="J25" s="13">
        <v>50965072</v>
      </c>
      <c r="K25" s="8">
        <v>53870081</v>
      </c>
      <c r="L25" s="11">
        <v>56886805</v>
      </c>
    </row>
    <row r="26" spans="1:12" ht="13.5">
      <c r="A26" s="35" t="s">
        <v>39</v>
      </c>
      <c r="B26" s="34"/>
      <c r="C26" s="8">
        <v>5022044</v>
      </c>
      <c r="D26" s="8">
        <v>4560661</v>
      </c>
      <c r="E26" s="11">
        <v>4739182</v>
      </c>
      <c r="F26" s="13">
        <v>5119126</v>
      </c>
      <c r="G26" s="8">
        <v>6619126</v>
      </c>
      <c r="H26" s="11">
        <v>4162398</v>
      </c>
      <c r="I26" s="15">
        <v>6685198</v>
      </c>
      <c r="J26" s="13">
        <v>5875111</v>
      </c>
      <c r="K26" s="8">
        <v>6209992</v>
      </c>
      <c r="L26" s="11">
        <v>6557752</v>
      </c>
    </row>
    <row r="27" spans="1:12" ht="13.5">
      <c r="A27" s="35" t="s">
        <v>40</v>
      </c>
      <c r="B27" s="34" t="s">
        <v>41</v>
      </c>
      <c r="C27" s="8">
        <v>0</v>
      </c>
      <c r="D27" s="8">
        <v>9682239</v>
      </c>
      <c r="E27" s="11">
        <v>20264321</v>
      </c>
      <c r="F27" s="13">
        <v>40495616</v>
      </c>
      <c r="G27" s="8">
        <v>40495616</v>
      </c>
      <c r="H27" s="11">
        <v>4751282</v>
      </c>
      <c r="I27" s="15">
        <v>3185027</v>
      </c>
      <c r="J27" s="13">
        <v>21500445</v>
      </c>
      <c r="K27" s="8">
        <v>22725970</v>
      </c>
      <c r="L27" s="11">
        <v>23998624</v>
      </c>
    </row>
    <row r="28" spans="1:12" ht="13.5">
      <c r="A28" s="35" t="s">
        <v>42</v>
      </c>
      <c r="B28" s="34" t="s">
        <v>19</v>
      </c>
      <c r="C28" s="8">
        <v>10942631</v>
      </c>
      <c r="D28" s="8">
        <v>26594817</v>
      </c>
      <c r="E28" s="11">
        <v>23941533</v>
      </c>
      <c r="F28" s="12">
        <v>27041902</v>
      </c>
      <c r="G28" s="8">
        <v>27041902</v>
      </c>
      <c r="H28" s="14">
        <v>0</v>
      </c>
      <c r="I28" s="15">
        <v>20846275</v>
      </c>
      <c r="J28" s="13">
        <v>26816050</v>
      </c>
      <c r="K28" s="8">
        <v>28344565</v>
      </c>
      <c r="L28" s="11">
        <v>29931860</v>
      </c>
    </row>
    <row r="29" spans="1:12" ht="13.5">
      <c r="A29" s="35" t="s">
        <v>43</v>
      </c>
      <c r="B29" s="34"/>
      <c r="C29" s="8">
        <v>289584</v>
      </c>
      <c r="D29" s="8">
        <v>2681966</v>
      </c>
      <c r="E29" s="11">
        <v>3468680</v>
      </c>
      <c r="F29" s="13">
        <v>820556</v>
      </c>
      <c r="G29" s="8">
        <v>3620556</v>
      </c>
      <c r="H29" s="11">
        <v>3987132</v>
      </c>
      <c r="I29" s="15">
        <v>8748974</v>
      </c>
      <c r="J29" s="13">
        <v>2000000</v>
      </c>
      <c r="K29" s="8">
        <v>2114000</v>
      </c>
      <c r="L29" s="11">
        <v>2232384</v>
      </c>
    </row>
    <row r="30" spans="1:12" ht="13.5">
      <c r="A30" s="35" t="s">
        <v>44</v>
      </c>
      <c r="B30" s="34" t="s">
        <v>19</v>
      </c>
      <c r="C30" s="8">
        <v>21609365</v>
      </c>
      <c r="D30" s="8">
        <v>23093457</v>
      </c>
      <c r="E30" s="11">
        <v>25203651</v>
      </c>
      <c r="F30" s="12">
        <v>28461725</v>
      </c>
      <c r="G30" s="8">
        <v>23615725</v>
      </c>
      <c r="H30" s="14">
        <v>14658136</v>
      </c>
      <c r="I30" s="15">
        <v>23875203</v>
      </c>
      <c r="J30" s="13">
        <v>27471980</v>
      </c>
      <c r="K30" s="8">
        <v>29037883</v>
      </c>
      <c r="L30" s="11">
        <v>30664004</v>
      </c>
    </row>
    <row r="31" spans="1:12" ht="13.5">
      <c r="A31" s="35" t="s">
        <v>45</v>
      </c>
      <c r="B31" s="34" t="s">
        <v>46</v>
      </c>
      <c r="C31" s="8">
        <v>5179252</v>
      </c>
      <c r="D31" s="8">
        <v>5374968</v>
      </c>
      <c r="E31" s="11">
        <v>5535813</v>
      </c>
      <c r="F31" s="13">
        <v>5006269</v>
      </c>
      <c r="G31" s="8">
        <v>2506269</v>
      </c>
      <c r="H31" s="11">
        <v>1317506</v>
      </c>
      <c r="I31" s="15">
        <v>4222422</v>
      </c>
      <c r="J31" s="13">
        <v>6875000</v>
      </c>
      <c r="K31" s="8">
        <v>7266875</v>
      </c>
      <c r="L31" s="11">
        <v>7673820</v>
      </c>
    </row>
    <row r="32" spans="1:12" ht="13.5">
      <c r="A32" s="35" t="s">
        <v>47</v>
      </c>
      <c r="B32" s="34"/>
      <c r="C32" s="8">
        <v>5435949</v>
      </c>
      <c r="D32" s="8">
        <v>2217205</v>
      </c>
      <c r="E32" s="11">
        <v>2756015</v>
      </c>
      <c r="F32" s="12">
        <v>8366231</v>
      </c>
      <c r="G32" s="8">
        <v>8366231</v>
      </c>
      <c r="H32" s="14">
        <v>921389</v>
      </c>
      <c r="I32" s="15">
        <v>3165909</v>
      </c>
      <c r="J32" s="13">
        <v>28712731</v>
      </c>
      <c r="K32" s="8">
        <v>30349356</v>
      </c>
      <c r="L32" s="11">
        <v>32049143</v>
      </c>
    </row>
    <row r="33" spans="1:12" ht="13.5">
      <c r="A33" s="35" t="s">
        <v>48</v>
      </c>
      <c r="B33" s="34"/>
      <c r="C33" s="8">
        <v>4857580</v>
      </c>
      <c r="D33" s="8">
        <v>6498513</v>
      </c>
      <c r="E33" s="11">
        <v>7519335</v>
      </c>
      <c r="F33" s="13">
        <v>8261904</v>
      </c>
      <c r="G33" s="8">
        <v>0</v>
      </c>
      <c r="H33" s="11">
        <v>0</v>
      </c>
      <c r="I33" s="15">
        <v>5247834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46080110</v>
      </c>
      <c r="D34" s="8">
        <v>51305324</v>
      </c>
      <c r="E34" s="11">
        <v>55132593</v>
      </c>
      <c r="F34" s="12">
        <v>7938973</v>
      </c>
      <c r="G34" s="8">
        <v>7938973</v>
      </c>
      <c r="H34" s="11">
        <v>11973844</v>
      </c>
      <c r="I34" s="15">
        <v>33680782</v>
      </c>
      <c r="J34" s="13">
        <v>11215601</v>
      </c>
      <c r="K34" s="8">
        <v>11854890</v>
      </c>
      <c r="L34" s="11">
        <v>12518869</v>
      </c>
    </row>
    <row r="35" spans="1:12" ht="13.5">
      <c r="A35" s="33" t="s">
        <v>51</v>
      </c>
      <c r="B35" s="41"/>
      <c r="C35" s="8">
        <v>0</v>
      </c>
      <c r="D35" s="8">
        <v>0</v>
      </c>
      <c r="E35" s="11">
        <v>0</v>
      </c>
      <c r="F35" s="13">
        <v>0</v>
      </c>
      <c r="G35" s="8">
        <v>0</v>
      </c>
      <c r="H35" s="11">
        <v>261464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142885216</v>
      </c>
      <c r="D36" s="45">
        <f aca="true" t="shared" si="1" ref="D36:L36">SUM(D25:D35)</f>
        <v>177164634</v>
      </c>
      <c r="E36" s="46">
        <f t="shared" si="1"/>
        <v>200891837</v>
      </c>
      <c r="F36" s="47">
        <f t="shared" si="1"/>
        <v>179701424</v>
      </c>
      <c r="G36" s="45">
        <f t="shared" si="1"/>
        <v>165893520</v>
      </c>
      <c r="H36" s="46">
        <f t="shared" si="1"/>
        <v>82807450</v>
      </c>
      <c r="I36" s="49">
        <f t="shared" si="1"/>
        <v>159207150</v>
      </c>
      <c r="J36" s="50">
        <f t="shared" si="1"/>
        <v>181431990</v>
      </c>
      <c r="K36" s="45">
        <f t="shared" si="1"/>
        <v>191773612</v>
      </c>
      <c r="L36" s="46">
        <f t="shared" si="1"/>
        <v>202513261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-28772336</v>
      </c>
      <c r="D38" s="61">
        <f aca="true" t="shared" si="2" ref="D38:L38">+D22-D36</f>
        <v>-29752495</v>
      </c>
      <c r="E38" s="62">
        <f t="shared" si="2"/>
        <v>-50617399</v>
      </c>
      <c r="F38" s="63">
        <f t="shared" si="2"/>
        <v>-30135479</v>
      </c>
      <c r="G38" s="61">
        <f t="shared" si="2"/>
        <v>-31577575</v>
      </c>
      <c r="H38" s="62">
        <f t="shared" si="2"/>
        <v>35774913</v>
      </c>
      <c r="I38" s="64">
        <f t="shared" si="2"/>
        <v>-11821717</v>
      </c>
      <c r="J38" s="65">
        <f t="shared" si="2"/>
        <v>-48299656</v>
      </c>
      <c r="K38" s="61">
        <f t="shared" si="2"/>
        <v>-52794822</v>
      </c>
      <c r="L38" s="62">
        <f t="shared" si="2"/>
        <v>-55773934</v>
      </c>
    </row>
    <row r="39" spans="1:12" ht="13.5">
      <c r="A39" s="33" t="s">
        <v>54</v>
      </c>
      <c r="B39" s="41"/>
      <c r="C39" s="8">
        <v>13446230</v>
      </c>
      <c r="D39" s="8">
        <v>23148638</v>
      </c>
      <c r="E39" s="11">
        <v>23389923</v>
      </c>
      <c r="F39" s="13">
        <v>19979000</v>
      </c>
      <c r="G39" s="8">
        <v>19979000</v>
      </c>
      <c r="H39" s="11">
        <v>2222873</v>
      </c>
      <c r="I39" s="15">
        <v>8785494</v>
      </c>
      <c r="J39" s="13">
        <v>15897000</v>
      </c>
      <c r="K39" s="8">
        <v>16572000</v>
      </c>
      <c r="L39" s="11">
        <v>17285000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26642000</v>
      </c>
      <c r="K41" s="68">
        <v>28160594</v>
      </c>
      <c r="L41" s="69">
        <v>29737587</v>
      </c>
    </row>
    <row r="42" spans="1:12" ht="24.75" customHeight="1">
      <c r="A42" s="71" t="s">
        <v>58</v>
      </c>
      <c r="B42" s="41"/>
      <c r="C42" s="72">
        <f>SUM(C38:C41)</f>
        <v>-15326106</v>
      </c>
      <c r="D42" s="72">
        <f aca="true" t="shared" si="3" ref="D42:L42">SUM(D38:D41)</f>
        <v>-6603857</v>
      </c>
      <c r="E42" s="73">
        <f t="shared" si="3"/>
        <v>-27227476</v>
      </c>
      <c r="F42" s="74">
        <f t="shared" si="3"/>
        <v>-10156479</v>
      </c>
      <c r="G42" s="72">
        <f t="shared" si="3"/>
        <v>-11598575</v>
      </c>
      <c r="H42" s="73">
        <f t="shared" si="3"/>
        <v>37997786</v>
      </c>
      <c r="I42" s="75">
        <f t="shared" si="3"/>
        <v>-3036223</v>
      </c>
      <c r="J42" s="76">
        <f t="shared" si="3"/>
        <v>-5760656</v>
      </c>
      <c r="K42" s="72">
        <f t="shared" si="3"/>
        <v>-8062228</v>
      </c>
      <c r="L42" s="73">
        <f t="shared" si="3"/>
        <v>-8751347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-15326106</v>
      </c>
      <c r="D44" s="82">
        <f aca="true" t="shared" si="4" ref="D44:L44">+D42-D43</f>
        <v>-6603857</v>
      </c>
      <c r="E44" s="83">
        <f t="shared" si="4"/>
        <v>-27227476</v>
      </c>
      <c r="F44" s="84">
        <f t="shared" si="4"/>
        <v>-10156479</v>
      </c>
      <c r="G44" s="82">
        <f t="shared" si="4"/>
        <v>-11598575</v>
      </c>
      <c r="H44" s="83">
        <f t="shared" si="4"/>
        <v>37997786</v>
      </c>
      <c r="I44" s="85">
        <f t="shared" si="4"/>
        <v>-3036223</v>
      </c>
      <c r="J44" s="86">
        <f t="shared" si="4"/>
        <v>-5760656</v>
      </c>
      <c r="K44" s="82">
        <f t="shared" si="4"/>
        <v>-8062228</v>
      </c>
      <c r="L44" s="83">
        <f t="shared" si="4"/>
        <v>-8751347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-15326106</v>
      </c>
      <c r="D46" s="72">
        <f aca="true" t="shared" si="5" ref="D46:L46">SUM(D44:D45)</f>
        <v>-6603857</v>
      </c>
      <c r="E46" s="73">
        <f t="shared" si="5"/>
        <v>-27227476</v>
      </c>
      <c r="F46" s="74">
        <f t="shared" si="5"/>
        <v>-10156479</v>
      </c>
      <c r="G46" s="72">
        <f t="shared" si="5"/>
        <v>-11598575</v>
      </c>
      <c r="H46" s="73">
        <f t="shared" si="5"/>
        <v>37997786</v>
      </c>
      <c r="I46" s="75">
        <f t="shared" si="5"/>
        <v>-3036223</v>
      </c>
      <c r="J46" s="76">
        <f t="shared" si="5"/>
        <v>-5760656</v>
      </c>
      <c r="K46" s="72">
        <f t="shared" si="5"/>
        <v>-8062228</v>
      </c>
      <c r="L46" s="73">
        <f t="shared" si="5"/>
        <v>-8751347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-15326106</v>
      </c>
      <c r="D48" s="92">
        <f aca="true" t="shared" si="6" ref="D48:L48">SUM(D46:D47)</f>
        <v>-6603857</v>
      </c>
      <c r="E48" s="93">
        <f t="shared" si="6"/>
        <v>-27227476</v>
      </c>
      <c r="F48" s="94">
        <f t="shared" si="6"/>
        <v>-10156479</v>
      </c>
      <c r="G48" s="92">
        <f t="shared" si="6"/>
        <v>-11598575</v>
      </c>
      <c r="H48" s="95">
        <f t="shared" si="6"/>
        <v>37997786</v>
      </c>
      <c r="I48" s="96">
        <f t="shared" si="6"/>
        <v>-3036223</v>
      </c>
      <c r="J48" s="97">
        <f t="shared" si="6"/>
        <v>-5760656</v>
      </c>
      <c r="K48" s="92">
        <f t="shared" si="6"/>
        <v>-8062228</v>
      </c>
      <c r="L48" s="98">
        <f t="shared" si="6"/>
        <v>-8751347</v>
      </c>
    </row>
    <row r="49" spans="1:12" ht="13.5">
      <c r="A49" s="1" t="s">
        <v>88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89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90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91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92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93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94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95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96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97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98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99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5743937</v>
      </c>
      <c r="D5" s="8">
        <v>15776755</v>
      </c>
      <c r="E5" s="9">
        <v>14277978</v>
      </c>
      <c r="F5" s="10">
        <v>18000000</v>
      </c>
      <c r="G5" s="8">
        <v>26800000</v>
      </c>
      <c r="H5" s="11">
        <v>26739979</v>
      </c>
      <c r="I5" s="12">
        <v>26848632</v>
      </c>
      <c r="J5" s="10">
        <v>31500000</v>
      </c>
      <c r="K5" s="8">
        <v>32000000</v>
      </c>
      <c r="L5" s="11">
        <v>32500000</v>
      </c>
    </row>
    <row r="6" spans="1:12" ht="13.5">
      <c r="A6" s="33" t="s">
        <v>20</v>
      </c>
      <c r="B6" s="34"/>
      <c r="C6" s="8">
        <v>1027049</v>
      </c>
      <c r="D6" s="8">
        <v>1554379</v>
      </c>
      <c r="E6" s="11">
        <v>3271460</v>
      </c>
      <c r="F6" s="13">
        <v>3500000</v>
      </c>
      <c r="G6" s="8">
        <v>3500000</v>
      </c>
      <c r="H6" s="11">
        <v>3153006</v>
      </c>
      <c r="I6" s="14">
        <v>3153005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2371524</v>
      </c>
      <c r="D7" s="8">
        <v>2714258</v>
      </c>
      <c r="E7" s="11">
        <v>2912792</v>
      </c>
      <c r="F7" s="13">
        <v>3769700</v>
      </c>
      <c r="G7" s="8">
        <v>3769700</v>
      </c>
      <c r="H7" s="11">
        <v>2763253</v>
      </c>
      <c r="I7" s="14">
        <v>2612976</v>
      </c>
      <c r="J7" s="13">
        <v>4018000</v>
      </c>
      <c r="K7" s="8">
        <v>4335000</v>
      </c>
      <c r="L7" s="11">
        <v>4680000</v>
      </c>
    </row>
    <row r="8" spans="1:12" ht="13.5">
      <c r="A8" s="35" t="s">
        <v>22</v>
      </c>
      <c r="B8" s="34" t="s">
        <v>19</v>
      </c>
      <c r="C8" s="8">
        <v>455422</v>
      </c>
      <c r="D8" s="8">
        <v>599637</v>
      </c>
      <c r="E8" s="11">
        <v>766583</v>
      </c>
      <c r="F8" s="13">
        <v>750000</v>
      </c>
      <c r="G8" s="8">
        <v>750000</v>
      </c>
      <c r="H8" s="11">
        <v>646843</v>
      </c>
      <c r="I8" s="15">
        <v>689744</v>
      </c>
      <c r="J8" s="13">
        <v>795000</v>
      </c>
      <c r="K8" s="8">
        <v>843000</v>
      </c>
      <c r="L8" s="11">
        <v>893000</v>
      </c>
    </row>
    <row r="9" spans="1:12" ht="13.5">
      <c r="A9" s="35" t="s">
        <v>23</v>
      </c>
      <c r="B9" s="34" t="s">
        <v>19</v>
      </c>
      <c r="C9" s="8">
        <v>1489887</v>
      </c>
      <c r="D9" s="8">
        <v>1618034</v>
      </c>
      <c r="E9" s="11">
        <v>1892872</v>
      </c>
      <c r="F9" s="13">
        <v>1818000</v>
      </c>
      <c r="G9" s="8">
        <v>1818000</v>
      </c>
      <c r="H9" s="11">
        <v>1720635</v>
      </c>
      <c r="I9" s="15">
        <v>1720638</v>
      </c>
      <c r="J9" s="13">
        <v>1927000</v>
      </c>
      <c r="K9" s="8">
        <v>2043000</v>
      </c>
      <c r="L9" s="11">
        <v>2165000</v>
      </c>
    </row>
    <row r="10" spans="1:12" ht="13.5">
      <c r="A10" s="35" t="s">
        <v>24</v>
      </c>
      <c r="B10" s="34" t="s">
        <v>19</v>
      </c>
      <c r="C10" s="8">
        <v>2385186</v>
      </c>
      <c r="D10" s="8">
        <v>2625307</v>
      </c>
      <c r="E10" s="36">
        <v>2684652</v>
      </c>
      <c r="F10" s="37">
        <v>2923700</v>
      </c>
      <c r="G10" s="38">
        <v>2923700</v>
      </c>
      <c r="H10" s="36">
        <v>2771235</v>
      </c>
      <c r="I10" s="39">
        <v>2771237</v>
      </c>
      <c r="J10" s="40">
        <v>3099000</v>
      </c>
      <c r="K10" s="38">
        <v>3285000</v>
      </c>
      <c r="L10" s="36">
        <v>3482000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273066</v>
      </c>
      <c r="D12" s="8">
        <v>329679</v>
      </c>
      <c r="E12" s="11">
        <v>361042</v>
      </c>
      <c r="F12" s="13">
        <v>561100</v>
      </c>
      <c r="G12" s="8">
        <v>561100</v>
      </c>
      <c r="H12" s="11">
        <v>481106</v>
      </c>
      <c r="I12" s="15">
        <v>483985</v>
      </c>
      <c r="J12" s="13">
        <v>595766</v>
      </c>
      <c r="K12" s="8">
        <v>632452</v>
      </c>
      <c r="L12" s="11">
        <v>672278</v>
      </c>
    </row>
    <row r="13" spans="1:12" ht="13.5">
      <c r="A13" s="33" t="s">
        <v>27</v>
      </c>
      <c r="B13" s="41"/>
      <c r="C13" s="8">
        <v>5848535</v>
      </c>
      <c r="D13" s="8">
        <v>5886453</v>
      </c>
      <c r="E13" s="11">
        <v>9010678</v>
      </c>
      <c r="F13" s="13">
        <v>6596698</v>
      </c>
      <c r="G13" s="8">
        <v>6596698</v>
      </c>
      <c r="H13" s="11">
        <v>1484417</v>
      </c>
      <c r="I13" s="15">
        <v>12441897</v>
      </c>
      <c r="J13" s="13">
        <v>7000000</v>
      </c>
      <c r="K13" s="8">
        <v>7420000</v>
      </c>
      <c r="L13" s="11">
        <v>7865000</v>
      </c>
    </row>
    <row r="14" spans="1:12" ht="13.5">
      <c r="A14" s="33" t="s">
        <v>28</v>
      </c>
      <c r="B14" s="41"/>
      <c r="C14" s="8">
        <v>0</v>
      </c>
      <c r="D14" s="8">
        <v>1613650</v>
      </c>
      <c r="E14" s="11">
        <v>1852925</v>
      </c>
      <c r="F14" s="13">
        <v>1783768</v>
      </c>
      <c r="G14" s="8">
        <v>1783768</v>
      </c>
      <c r="H14" s="11">
        <v>2037147</v>
      </c>
      <c r="I14" s="15">
        <v>2037146</v>
      </c>
      <c r="J14" s="13">
        <v>5641000</v>
      </c>
      <c r="K14" s="8">
        <v>5845000</v>
      </c>
      <c r="L14" s="11">
        <v>6045000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0</v>
      </c>
      <c r="D16" s="8">
        <v>0</v>
      </c>
      <c r="E16" s="11">
        <v>0</v>
      </c>
      <c r="F16" s="13">
        <v>0</v>
      </c>
      <c r="G16" s="8">
        <v>0</v>
      </c>
      <c r="H16" s="11">
        <v>0</v>
      </c>
      <c r="I16" s="15">
        <v>0</v>
      </c>
      <c r="J16" s="13">
        <v>295000</v>
      </c>
      <c r="K16" s="8">
        <v>323000</v>
      </c>
      <c r="L16" s="11">
        <v>347000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0</v>
      </c>
      <c r="G17" s="8">
        <v>0</v>
      </c>
      <c r="H17" s="11">
        <v>0</v>
      </c>
      <c r="I17" s="15">
        <v>0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120187678</v>
      </c>
      <c r="D19" s="8">
        <v>137738074</v>
      </c>
      <c r="E19" s="11">
        <v>175284933</v>
      </c>
      <c r="F19" s="13">
        <v>170807800</v>
      </c>
      <c r="G19" s="8">
        <v>170808800</v>
      </c>
      <c r="H19" s="11">
        <v>168538650</v>
      </c>
      <c r="I19" s="15">
        <v>168559758</v>
      </c>
      <c r="J19" s="13">
        <v>177062000</v>
      </c>
      <c r="K19" s="8">
        <v>178550000</v>
      </c>
      <c r="L19" s="11">
        <v>181494000</v>
      </c>
    </row>
    <row r="20" spans="1:12" ht="13.5">
      <c r="A20" s="33" t="s">
        <v>34</v>
      </c>
      <c r="B20" s="41" t="s">
        <v>19</v>
      </c>
      <c r="C20" s="8">
        <v>4326288</v>
      </c>
      <c r="D20" s="8">
        <v>383593</v>
      </c>
      <c r="E20" s="36">
        <v>1768867</v>
      </c>
      <c r="F20" s="37">
        <v>2732000</v>
      </c>
      <c r="G20" s="38">
        <v>2732000</v>
      </c>
      <c r="H20" s="36">
        <v>1393954</v>
      </c>
      <c r="I20" s="39">
        <v>2033322</v>
      </c>
      <c r="J20" s="40">
        <v>2164731</v>
      </c>
      <c r="K20" s="38">
        <v>2254158</v>
      </c>
      <c r="L20" s="36">
        <v>2350893</v>
      </c>
    </row>
    <row r="21" spans="1:12" ht="13.5">
      <c r="A21" s="33" t="s">
        <v>35</v>
      </c>
      <c r="B21" s="41"/>
      <c r="C21" s="8">
        <v>722211</v>
      </c>
      <c r="D21" s="8">
        <v>397629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144830783</v>
      </c>
      <c r="D22" s="45">
        <f aca="true" t="shared" si="0" ref="D22:L22">SUM(D5:D21)</f>
        <v>171237448</v>
      </c>
      <c r="E22" s="46">
        <f t="shared" si="0"/>
        <v>214084782</v>
      </c>
      <c r="F22" s="47">
        <f t="shared" si="0"/>
        <v>213242766</v>
      </c>
      <c r="G22" s="45">
        <f t="shared" si="0"/>
        <v>222043766</v>
      </c>
      <c r="H22" s="48">
        <f t="shared" si="0"/>
        <v>211730225</v>
      </c>
      <c r="I22" s="49">
        <f t="shared" si="0"/>
        <v>223352340</v>
      </c>
      <c r="J22" s="50">
        <f t="shared" si="0"/>
        <v>234097497</v>
      </c>
      <c r="K22" s="45">
        <f t="shared" si="0"/>
        <v>237530610</v>
      </c>
      <c r="L22" s="46">
        <f t="shared" si="0"/>
        <v>242494171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51288346</v>
      </c>
      <c r="D25" s="8">
        <v>56268869</v>
      </c>
      <c r="E25" s="11">
        <v>71598247</v>
      </c>
      <c r="F25" s="12">
        <v>80283937</v>
      </c>
      <c r="G25" s="8">
        <v>80284000</v>
      </c>
      <c r="H25" s="14">
        <v>69152441</v>
      </c>
      <c r="I25" s="15">
        <v>72956148</v>
      </c>
      <c r="J25" s="13">
        <v>87461001</v>
      </c>
      <c r="K25" s="8">
        <v>94383000</v>
      </c>
      <c r="L25" s="11">
        <v>101776000</v>
      </c>
    </row>
    <row r="26" spans="1:12" ht="13.5">
      <c r="A26" s="35" t="s">
        <v>39</v>
      </c>
      <c r="B26" s="34"/>
      <c r="C26" s="8">
        <v>14443760</v>
      </c>
      <c r="D26" s="8">
        <v>15294114</v>
      </c>
      <c r="E26" s="11">
        <v>17691165</v>
      </c>
      <c r="F26" s="13">
        <v>18513299</v>
      </c>
      <c r="G26" s="8">
        <v>18513000</v>
      </c>
      <c r="H26" s="11">
        <v>15564677</v>
      </c>
      <c r="I26" s="15">
        <v>15652732</v>
      </c>
      <c r="J26" s="13">
        <v>19392000</v>
      </c>
      <c r="K26" s="8">
        <v>20828000</v>
      </c>
      <c r="L26" s="11">
        <v>22379000</v>
      </c>
    </row>
    <row r="27" spans="1:12" ht="13.5">
      <c r="A27" s="35" t="s">
        <v>40</v>
      </c>
      <c r="B27" s="34" t="s">
        <v>41</v>
      </c>
      <c r="C27" s="8">
        <v>1289212</v>
      </c>
      <c r="D27" s="8">
        <v>6108551</v>
      </c>
      <c r="E27" s="11">
        <v>-7143997</v>
      </c>
      <c r="F27" s="13">
        <v>2000000</v>
      </c>
      <c r="G27" s="8">
        <v>8000000</v>
      </c>
      <c r="H27" s="11">
        <v>1077113</v>
      </c>
      <c r="I27" s="15">
        <v>3209291</v>
      </c>
      <c r="J27" s="13">
        <v>8000000</v>
      </c>
      <c r="K27" s="8">
        <v>8000000</v>
      </c>
      <c r="L27" s="11">
        <v>8000000</v>
      </c>
    </row>
    <row r="28" spans="1:12" ht="13.5">
      <c r="A28" s="35" t="s">
        <v>42</v>
      </c>
      <c r="B28" s="34" t="s">
        <v>19</v>
      </c>
      <c r="C28" s="8">
        <v>24551883</v>
      </c>
      <c r="D28" s="8">
        <v>28112946</v>
      </c>
      <c r="E28" s="11">
        <v>17853567</v>
      </c>
      <c r="F28" s="12">
        <v>6088605</v>
      </c>
      <c r="G28" s="8">
        <v>24599205</v>
      </c>
      <c r="H28" s="14">
        <v>0</v>
      </c>
      <c r="I28" s="15">
        <v>32038636</v>
      </c>
      <c r="J28" s="13">
        <v>27452000</v>
      </c>
      <c r="K28" s="8">
        <v>29099000</v>
      </c>
      <c r="L28" s="11">
        <v>30844000</v>
      </c>
    </row>
    <row r="29" spans="1:12" ht="13.5">
      <c r="A29" s="35" t="s">
        <v>43</v>
      </c>
      <c r="B29" s="34"/>
      <c r="C29" s="8">
        <v>677403</v>
      </c>
      <c r="D29" s="8">
        <v>1530800</v>
      </c>
      <c r="E29" s="11">
        <v>1634831</v>
      </c>
      <c r="F29" s="13">
        <v>229900</v>
      </c>
      <c r="G29" s="8">
        <v>0</v>
      </c>
      <c r="H29" s="11">
        <v>7677</v>
      </c>
      <c r="I29" s="15">
        <v>1595142</v>
      </c>
      <c r="J29" s="13">
        <v>815000</v>
      </c>
      <c r="K29" s="8">
        <v>818000</v>
      </c>
      <c r="L29" s="11">
        <v>820000</v>
      </c>
    </row>
    <row r="30" spans="1:12" ht="13.5">
      <c r="A30" s="35" t="s">
        <v>44</v>
      </c>
      <c r="B30" s="34" t="s">
        <v>19</v>
      </c>
      <c r="C30" s="8">
        <v>3064971</v>
      </c>
      <c r="D30" s="8">
        <v>2994109</v>
      </c>
      <c r="E30" s="11">
        <v>3208721</v>
      </c>
      <c r="F30" s="12">
        <v>3900000</v>
      </c>
      <c r="G30" s="8">
        <v>3900000</v>
      </c>
      <c r="H30" s="14">
        <v>2711841</v>
      </c>
      <c r="I30" s="15">
        <v>3301956</v>
      </c>
      <c r="J30" s="13">
        <v>3817000</v>
      </c>
      <c r="K30" s="8">
        <v>4122000</v>
      </c>
      <c r="L30" s="11">
        <v>4452000</v>
      </c>
    </row>
    <row r="31" spans="1:12" ht="13.5">
      <c r="A31" s="35" t="s">
        <v>45</v>
      </c>
      <c r="B31" s="34" t="s">
        <v>46</v>
      </c>
      <c r="C31" s="8">
        <v>6959320</v>
      </c>
      <c r="D31" s="8">
        <v>6841331</v>
      </c>
      <c r="E31" s="11">
        <v>7857182</v>
      </c>
      <c r="F31" s="13">
        <v>12057574</v>
      </c>
      <c r="G31" s="8">
        <v>12996574</v>
      </c>
      <c r="H31" s="11">
        <v>9213964</v>
      </c>
      <c r="I31" s="15">
        <v>14335284</v>
      </c>
      <c r="J31" s="13">
        <v>19050000</v>
      </c>
      <c r="K31" s="8">
        <v>21673000</v>
      </c>
      <c r="L31" s="11">
        <v>22979000</v>
      </c>
    </row>
    <row r="32" spans="1:12" ht="13.5">
      <c r="A32" s="35" t="s">
        <v>47</v>
      </c>
      <c r="B32" s="34"/>
      <c r="C32" s="8">
        <v>9855956</v>
      </c>
      <c r="D32" s="8">
        <v>13310391</v>
      </c>
      <c r="E32" s="11">
        <v>13696915</v>
      </c>
      <c r="F32" s="12">
        <v>19611805</v>
      </c>
      <c r="G32" s="8">
        <v>24586000</v>
      </c>
      <c r="H32" s="14">
        <v>18736292</v>
      </c>
      <c r="I32" s="15">
        <v>17250365</v>
      </c>
      <c r="J32" s="13">
        <v>20568000</v>
      </c>
      <c r="K32" s="8">
        <v>21380000</v>
      </c>
      <c r="L32" s="11">
        <v>22257000</v>
      </c>
    </row>
    <row r="33" spans="1:12" ht="13.5">
      <c r="A33" s="35" t="s">
        <v>48</v>
      </c>
      <c r="B33" s="34"/>
      <c r="C33" s="8">
        <v>0</v>
      </c>
      <c r="D33" s="8">
        <v>6937000</v>
      </c>
      <c r="E33" s="11">
        <v>6793914</v>
      </c>
      <c r="F33" s="13">
        <v>9630600</v>
      </c>
      <c r="G33" s="8">
        <v>12631000</v>
      </c>
      <c r="H33" s="11">
        <v>10204204</v>
      </c>
      <c r="I33" s="15">
        <v>12742311</v>
      </c>
      <c r="J33" s="13">
        <v>13075300</v>
      </c>
      <c r="K33" s="8">
        <v>9968000</v>
      </c>
      <c r="L33" s="11">
        <v>10633000</v>
      </c>
    </row>
    <row r="34" spans="1:12" ht="13.5">
      <c r="A34" s="35" t="s">
        <v>49</v>
      </c>
      <c r="B34" s="34" t="s">
        <v>50</v>
      </c>
      <c r="C34" s="8">
        <v>34679789</v>
      </c>
      <c r="D34" s="8">
        <v>32548191</v>
      </c>
      <c r="E34" s="11">
        <v>32024667</v>
      </c>
      <c r="F34" s="12">
        <v>35825000</v>
      </c>
      <c r="G34" s="8">
        <v>39841187</v>
      </c>
      <c r="H34" s="11">
        <v>32377420</v>
      </c>
      <c r="I34" s="15">
        <v>36125198</v>
      </c>
      <c r="J34" s="13">
        <v>48181699</v>
      </c>
      <c r="K34" s="8">
        <v>50363011</v>
      </c>
      <c r="L34" s="11">
        <v>55027319</v>
      </c>
    </row>
    <row r="35" spans="1:12" ht="13.5">
      <c r="A35" s="33" t="s">
        <v>51</v>
      </c>
      <c r="B35" s="41"/>
      <c r="C35" s="8">
        <v>0</v>
      </c>
      <c r="D35" s="8">
        <v>137513</v>
      </c>
      <c r="E35" s="11">
        <v>40764</v>
      </c>
      <c r="F35" s="13">
        <v>0</v>
      </c>
      <c r="G35" s="8">
        <v>0</v>
      </c>
      <c r="H35" s="11">
        <v>0</v>
      </c>
      <c r="I35" s="15">
        <v>476712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146810640</v>
      </c>
      <c r="D36" s="45">
        <f aca="true" t="shared" si="1" ref="D36:L36">SUM(D25:D35)</f>
        <v>170083815</v>
      </c>
      <c r="E36" s="46">
        <f t="shared" si="1"/>
        <v>165255976</v>
      </c>
      <c r="F36" s="47">
        <f t="shared" si="1"/>
        <v>188140720</v>
      </c>
      <c r="G36" s="45">
        <f t="shared" si="1"/>
        <v>225350966</v>
      </c>
      <c r="H36" s="46">
        <f t="shared" si="1"/>
        <v>159045629</v>
      </c>
      <c r="I36" s="49">
        <f t="shared" si="1"/>
        <v>209683775</v>
      </c>
      <c r="J36" s="50">
        <f t="shared" si="1"/>
        <v>247812000</v>
      </c>
      <c r="K36" s="45">
        <f t="shared" si="1"/>
        <v>260634011</v>
      </c>
      <c r="L36" s="46">
        <f t="shared" si="1"/>
        <v>279167319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-1979857</v>
      </c>
      <c r="D38" s="61">
        <f aca="true" t="shared" si="2" ref="D38:L38">+D22-D36</f>
        <v>1153633</v>
      </c>
      <c r="E38" s="62">
        <f t="shared" si="2"/>
        <v>48828806</v>
      </c>
      <c r="F38" s="63">
        <f t="shared" si="2"/>
        <v>25102046</v>
      </c>
      <c r="G38" s="61">
        <f t="shared" si="2"/>
        <v>-3307200</v>
      </c>
      <c r="H38" s="62">
        <f t="shared" si="2"/>
        <v>52684596</v>
      </c>
      <c r="I38" s="64">
        <f t="shared" si="2"/>
        <v>13668565</v>
      </c>
      <c r="J38" s="65">
        <f t="shared" si="2"/>
        <v>-13714503</v>
      </c>
      <c r="K38" s="61">
        <f t="shared" si="2"/>
        <v>-23103401</v>
      </c>
      <c r="L38" s="62">
        <f t="shared" si="2"/>
        <v>-36673148</v>
      </c>
    </row>
    <row r="39" spans="1:12" ht="13.5">
      <c r="A39" s="33" t="s">
        <v>54</v>
      </c>
      <c r="B39" s="41"/>
      <c r="C39" s="8">
        <v>75053573</v>
      </c>
      <c r="D39" s="8">
        <v>52246775</v>
      </c>
      <c r="E39" s="11">
        <v>33179487</v>
      </c>
      <c r="F39" s="13">
        <v>43764200</v>
      </c>
      <c r="G39" s="8">
        <v>43764200</v>
      </c>
      <c r="H39" s="11">
        <v>53936000</v>
      </c>
      <c r="I39" s="15">
        <v>44264531</v>
      </c>
      <c r="J39" s="13">
        <v>61671000</v>
      </c>
      <c r="K39" s="8">
        <v>59896000</v>
      </c>
      <c r="L39" s="11">
        <v>79836000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73073716</v>
      </c>
      <c r="D42" s="72">
        <f aca="true" t="shared" si="3" ref="D42:L42">SUM(D38:D41)</f>
        <v>53400408</v>
      </c>
      <c r="E42" s="73">
        <f t="shared" si="3"/>
        <v>82008293</v>
      </c>
      <c r="F42" s="74">
        <f t="shared" si="3"/>
        <v>68866246</v>
      </c>
      <c r="G42" s="72">
        <f t="shared" si="3"/>
        <v>40457000</v>
      </c>
      <c r="H42" s="73">
        <f t="shared" si="3"/>
        <v>106620596</v>
      </c>
      <c r="I42" s="75">
        <f t="shared" si="3"/>
        <v>57933096</v>
      </c>
      <c r="J42" s="76">
        <f t="shared" si="3"/>
        <v>47956497</v>
      </c>
      <c r="K42" s="72">
        <f t="shared" si="3"/>
        <v>36792599</v>
      </c>
      <c r="L42" s="73">
        <f t="shared" si="3"/>
        <v>43162852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73073716</v>
      </c>
      <c r="D44" s="82">
        <f aca="true" t="shared" si="4" ref="D44:L44">+D42-D43</f>
        <v>53400408</v>
      </c>
      <c r="E44" s="83">
        <f t="shared" si="4"/>
        <v>82008293</v>
      </c>
      <c r="F44" s="84">
        <f t="shared" si="4"/>
        <v>68866246</v>
      </c>
      <c r="G44" s="82">
        <f t="shared" si="4"/>
        <v>40457000</v>
      </c>
      <c r="H44" s="83">
        <f t="shared" si="4"/>
        <v>106620596</v>
      </c>
      <c r="I44" s="85">
        <f t="shared" si="4"/>
        <v>57933096</v>
      </c>
      <c r="J44" s="86">
        <f t="shared" si="4"/>
        <v>47956497</v>
      </c>
      <c r="K44" s="82">
        <f t="shared" si="4"/>
        <v>36792599</v>
      </c>
      <c r="L44" s="83">
        <f t="shared" si="4"/>
        <v>43162852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73073716</v>
      </c>
      <c r="D46" s="72">
        <f aca="true" t="shared" si="5" ref="D46:L46">SUM(D44:D45)</f>
        <v>53400408</v>
      </c>
      <c r="E46" s="73">
        <f t="shared" si="5"/>
        <v>82008293</v>
      </c>
      <c r="F46" s="74">
        <f t="shared" si="5"/>
        <v>68866246</v>
      </c>
      <c r="G46" s="72">
        <f t="shared" si="5"/>
        <v>40457000</v>
      </c>
      <c r="H46" s="73">
        <f t="shared" si="5"/>
        <v>106620596</v>
      </c>
      <c r="I46" s="75">
        <f t="shared" si="5"/>
        <v>57933096</v>
      </c>
      <c r="J46" s="76">
        <f t="shared" si="5"/>
        <v>47956497</v>
      </c>
      <c r="K46" s="72">
        <f t="shared" si="5"/>
        <v>36792599</v>
      </c>
      <c r="L46" s="73">
        <f t="shared" si="5"/>
        <v>43162852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73073716</v>
      </c>
      <c r="D48" s="92">
        <f aca="true" t="shared" si="6" ref="D48:L48">SUM(D46:D47)</f>
        <v>53400408</v>
      </c>
      <c r="E48" s="93">
        <f t="shared" si="6"/>
        <v>82008293</v>
      </c>
      <c r="F48" s="94">
        <f t="shared" si="6"/>
        <v>68866246</v>
      </c>
      <c r="G48" s="92">
        <f t="shared" si="6"/>
        <v>40457000</v>
      </c>
      <c r="H48" s="95">
        <f t="shared" si="6"/>
        <v>106620596</v>
      </c>
      <c r="I48" s="96">
        <f t="shared" si="6"/>
        <v>57933096</v>
      </c>
      <c r="J48" s="97">
        <f t="shared" si="6"/>
        <v>47956497</v>
      </c>
      <c r="K48" s="92">
        <f t="shared" si="6"/>
        <v>36792599</v>
      </c>
      <c r="L48" s="98">
        <f t="shared" si="6"/>
        <v>43162852</v>
      </c>
    </row>
    <row r="49" spans="1:12" ht="13.5">
      <c r="A49" s="1" t="s">
        <v>88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89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90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91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92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93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94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95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96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97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98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99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13151617</v>
      </c>
      <c r="D5" s="8">
        <v>10113392</v>
      </c>
      <c r="E5" s="9">
        <v>11987738</v>
      </c>
      <c r="F5" s="10">
        <v>19080000</v>
      </c>
      <c r="G5" s="8">
        <v>19080000</v>
      </c>
      <c r="H5" s="11">
        <v>15697409</v>
      </c>
      <c r="I5" s="12">
        <v>15697415</v>
      </c>
      <c r="J5" s="10">
        <v>22900000</v>
      </c>
      <c r="K5" s="8">
        <v>24376300</v>
      </c>
      <c r="L5" s="11">
        <v>25936749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49470243</v>
      </c>
      <c r="D7" s="8">
        <v>51318947</v>
      </c>
      <c r="E7" s="11">
        <v>56299156</v>
      </c>
      <c r="F7" s="13">
        <v>66968148</v>
      </c>
      <c r="G7" s="8">
        <v>66968148</v>
      </c>
      <c r="H7" s="11">
        <v>68982214</v>
      </c>
      <c r="I7" s="14">
        <v>68987806</v>
      </c>
      <c r="J7" s="13">
        <v>64777717</v>
      </c>
      <c r="K7" s="8">
        <v>68470045</v>
      </c>
      <c r="L7" s="11">
        <v>72304367</v>
      </c>
    </row>
    <row r="8" spans="1:12" ht="13.5">
      <c r="A8" s="35" t="s">
        <v>22</v>
      </c>
      <c r="B8" s="34" t="s">
        <v>19</v>
      </c>
      <c r="C8" s="8">
        <v>32736253</v>
      </c>
      <c r="D8" s="8">
        <v>29467315</v>
      </c>
      <c r="E8" s="11">
        <v>29452925</v>
      </c>
      <c r="F8" s="13">
        <v>39877999</v>
      </c>
      <c r="G8" s="8">
        <v>39877999</v>
      </c>
      <c r="H8" s="11">
        <v>49597624</v>
      </c>
      <c r="I8" s="15">
        <v>49597629</v>
      </c>
      <c r="J8" s="13">
        <v>37476917</v>
      </c>
      <c r="K8" s="8">
        <v>39613102</v>
      </c>
      <c r="L8" s="11">
        <v>41831435</v>
      </c>
    </row>
    <row r="9" spans="1:12" ht="13.5">
      <c r="A9" s="35" t="s">
        <v>23</v>
      </c>
      <c r="B9" s="34" t="s">
        <v>19</v>
      </c>
      <c r="C9" s="8">
        <v>16189941</v>
      </c>
      <c r="D9" s="8">
        <v>17988372</v>
      </c>
      <c r="E9" s="11">
        <v>18896009</v>
      </c>
      <c r="F9" s="13">
        <v>20063953</v>
      </c>
      <c r="G9" s="8">
        <v>20063953</v>
      </c>
      <c r="H9" s="11">
        <v>20281717</v>
      </c>
      <c r="I9" s="15">
        <v>20282179</v>
      </c>
      <c r="J9" s="13">
        <v>9888503</v>
      </c>
      <c r="K9" s="8">
        <v>10452147</v>
      </c>
      <c r="L9" s="11">
        <v>11037468</v>
      </c>
    </row>
    <row r="10" spans="1:12" ht="13.5">
      <c r="A10" s="35" t="s">
        <v>24</v>
      </c>
      <c r="B10" s="34" t="s">
        <v>19</v>
      </c>
      <c r="C10" s="8">
        <v>11027000</v>
      </c>
      <c r="D10" s="8">
        <v>12263160</v>
      </c>
      <c r="E10" s="36">
        <v>12752956</v>
      </c>
      <c r="F10" s="37">
        <v>13595658</v>
      </c>
      <c r="G10" s="38">
        <v>13595658</v>
      </c>
      <c r="H10" s="36">
        <v>13985468</v>
      </c>
      <c r="I10" s="39">
        <v>13984965</v>
      </c>
      <c r="J10" s="40">
        <v>16378418</v>
      </c>
      <c r="K10" s="38">
        <v>17295609</v>
      </c>
      <c r="L10" s="36">
        <v>18264163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958938</v>
      </c>
      <c r="D12" s="8">
        <v>785372</v>
      </c>
      <c r="E12" s="11">
        <v>830968</v>
      </c>
      <c r="F12" s="13">
        <v>572774</v>
      </c>
      <c r="G12" s="8">
        <v>603894</v>
      </c>
      <c r="H12" s="11">
        <v>787601</v>
      </c>
      <c r="I12" s="15">
        <v>786479</v>
      </c>
      <c r="J12" s="13">
        <v>712091</v>
      </c>
      <c r="K12" s="8">
        <v>751976</v>
      </c>
      <c r="L12" s="11">
        <v>794086</v>
      </c>
    </row>
    <row r="13" spans="1:12" ht="13.5">
      <c r="A13" s="33" t="s">
        <v>27</v>
      </c>
      <c r="B13" s="41"/>
      <c r="C13" s="8">
        <v>229241</v>
      </c>
      <c r="D13" s="8">
        <v>277621</v>
      </c>
      <c r="E13" s="11">
        <v>299414</v>
      </c>
      <c r="F13" s="13">
        <v>29342</v>
      </c>
      <c r="G13" s="8">
        <v>29342</v>
      </c>
      <c r="H13" s="11">
        <v>12525</v>
      </c>
      <c r="I13" s="15">
        <v>14426</v>
      </c>
      <c r="J13" s="13">
        <v>29342</v>
      </c>
      <c r="K13" s="8">
        <v>31014</v>
      </c>
      <c r="L13" s="11">
        <v>32751</v>
      </c>
    </row>
    <row r="14" spans="1:12" ht="13.5">
      <c r="A14" s="33" t="s">
        <v>28</v>
      </c>
      <c r="B14" s="41"/>
      <c r="C14" s="8">
        <v>19021446</v>
      </c>
      <c r="D14" s="8">
        <v>23312642</v>
      </c>
      <c r="E14" s="11">
        <v>24550613</v>
      </c>
      <c r="F14" s="13">
        <v>27635956</v>
      </c>
      <c r="G14" s="8">
        <v>27635956</v>
      </c>
      <c r="H14" s="11">
        <v>30032014</v>
      </c>
      <c r="I14" s="15">
        <v>30032019</v>
      </c>
      <c r="J14" s="13">
        <v>19404656</v>
      </c>
      <c r="K14" s="8">
        <v>20904889</v>
      </c>
      <c r="L14" s="11">
        <v>20346172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28558536</v>
      </c>
      <c r="D16" s="8">
        <v>30223400</v>
      </c>
      <c r="E16" s="11">
        <v>18985200</v>
      </c>
      <c r="F16" s="13">
        <v>34000500</v>
      </c>
      <c r="G16" s="8">
        <v>34000500</v>
      </c>
      <c r="H16" s="11">
        <v>197530</v>
      </c>
      <c r="I16" s="15">
        <v>14528360</v>
      </c>
      <c r="J16" s="13">
        <v>18195600</v>
      </c>
      <c r="K16" s="8">
        <v>18196000</v>
      </c>
      <c r="L16" s="11">
        <v>18196000</v>
      </c>
    </row>
    <row r="17" spans="1:12" ht="13.5">
      <c r="A17" s="33" t="s">
        <v>31</v>
      </c>
      <c r="B17" s="41"/>
      <c r="C17" s="8">
        <v>2081382</v>
      </c>
      <c r="D17" s="8">
        <v>1665939</v>
      </c>
      <c r="E17" s="11">
        <v>1610761</v>
      </c>
      <c r="F17" s="13">
        <v>2094000</v>
      </c>
      <c r="G17" s="8">
        <v>2094000</v>
      </c>
      <c r="H17" s="11">
        <v>3600</v>
      </c>
      <c r="I17" s="15">
        <v>1908722</v>
      </c>
      <c r="J17" s="13">
        <v>2223760</v>
      </c>
      <c r="K17" s="8">
        <v>2348290</v>
      </c>
      <c r="L17" s="11">
        <v>2479794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35553538</v>
      </c>
      <c r="D19" s="8">
        <v>41728908</v>
      </c>
      <c r="E19" s="11">
        <v>44432925</v>
      </c>
      <c r="F19" s="13">
        <v>42470000</v>
      </c>
      <c r="G19" s="8">
        <v>42470000</v>
      </c>
      <c r="H19" s="11">
        <v>43070001</v>
      </c>
      <c r="I19" s="15">
        <v>42170000</v>
      </c>
      <c r="J19" s="13">
        <v>47871850</v>
      </c>
      <c r="K19" s="8">
        <v>48885750</v>
      </c>
      <c r="L19" s="11">
        <v>51363400</v>
      </c>
    </row>
    <row r="20" spans="1:12" ht="13.5">
      <c r="A20" s="33" t="s">
        <v>34</v>
      </c>
      <c r="B20" s="41" t="s">
        <v>19</v>
      </c>
      <c r="C20" s="8">
        <v>2683283</v>
      </c>
      <c r="D20" s="8">
        <v>9842854</v>
      </c>
      <c r="E20" s="36">
        <v>3709237</v>
      </c>
      <c r="F20" s="37">
        <v>10839045</v>
      </c>
      <c r="G20" s="38">
        <v>4962045</v>
      </c>
      <c r="H20" s="36">
        <v>332856</v>
      </c>
      <c r="I20" s="39">
        <v>12344850</v>
      </c>
      <c r="J20" s="40">
        <v>422403</v>
      </c>
      <c r="K20" s="38">
        <v>446477</v>
      </c>
      <c r="L20" s="36">
        <v>471479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211661418</v>
      </c>
      <c r="D22" s="45">
        <f aca="true" t="shared" si="0" ref="D22:L22">SUM(D5:D21)</f>
        <v>228987922</v>
      </c>
      <c r="E22" s="46">
        <f t="shared" si="0"/>
        <v>223807902</v>
      </c>
      <c r="F22" s="47">
        <f t="shared" si="0"/>
        <v>277227375</v>
      </c>
      <c r="G22" s="45">
        <f t="shared" si="0"/>
        <v>271381495</v>
      </c>
      <c r="H22" s="48">
        <f t="shared" si="0"/>
        <v>242980559</v>
      </c>
      <c r="I22" s="49">
        <f t="shared" si="0"/>
        <v>270334850</v>
      </c>
      <c r="J22" s="50">
        <f t="shared" si="0"/>
        <v>240281257</v>
      </c>
      <c r="K22" s="45">
        <f t="shared" si="0"/>
        <v>251771599</v>
      </c>
      <c r="L22" s="46">
        <f t="shared" si="0"/>
        <v>263057864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41008978</v>
      </c>
      <c r="D25" s="8">
        <v>48245391</v>
      </c>
      <c r="E25" s="11">
        <v>48254354</v>
      </c>
      <c r="F25" s="12">
        <v>56550873</v>
      </c>
      <c r="G25" s="8">
        <v>56136590</v>
      </c>
      <c r="H25" s="14">
        <v>39295144</v>
      </c>
      <c r="I25" s="15">
        <v>60390185</v>
      </c>
      <c r="J25" s="13">
        <v>59780551</v>
      </c>
      <c r="K25" s="8">
        <v>64719674</v>
      </c>
      <c r="L25" s="11">
        <v>68236632</v>
      </c>
    </row>
    <row r="26" spans="1:12" ht="13.5">
      <c r="A26" s="35" t="s">
        <v>39</v>
      </c>
      <c r="B26" s="34"/>
      <c r="C26" s="8">
        <v>4467796</v>
      </c>
      <c r="D26" s="8">
        <v>3920828</v>
      </c>
      <c r="E26" s="11">
        <v>4394496</v>
      </c>
      <c r="F26" s="13">
        <v>4708001</v>
      </c>
      <c r="G26" s="8">
        <v>4708001</v>
      </c>
      <c r="H26" s="11">
        <v>3914703</v>
      </c>
      <c r="I26" s="15">
        <v>4720647</v>
      </c>
      <c r="J26" s="13">
        <v>5014250</v>
      </c>
      <c r="K26" s="8">
        <v>5300061</v>
      </c>
      <c r="L26" s="11">
        <v>5596864</v>
      </c>
    </row>
    <row r="27" spans="1:12" ht="13.5">
      <c r="A27" s="35" t="s">
        <v>40</v>
      </c>
      <c r="B27" s="34" t="s">
        <v>41</v>
      </c>
      <c r="C27" s="8">
        <v>80996045</v>
      </c>
      <c r="D27" s="8">
        <v>95972910</v>
      </c>
      <c r="E27" s="11">
        <v>55741604</v>
      </c>
      <c r="F27" s="13">
        <v>64000000</v>
      </c>
      <c r="G27" s="8">
        <v>64000000</v>
      </c>
      <c r="H27" s="11">
        <v>0</v>
      </c>
      <c r="I27" s="15">
        <v>13603780</v>
      </c>
      <c r="J27" s="13">
        <v>61996000</v>
      </c>
      <c r="K27" s="8">
        <v>67933008</v>
      </c>
      <c r="L27" s="11">
        <v>71161257</v>
      </c>
    </row>
    <row r="28" spans="1:12" ht="13.5">
      <c r="A28" s="35" t="s">
        <v>42</v>
      </c>
      <c r="B28" s="34" t="s">
        <v>19</v>
      </c>
      <c r="C28" s="8">
        <v>29904945</v>
      </c>
      <c r="D28" s="8">
        <v>22873009</v>
      </c>
      <c r="E28" s="11">
        <v>17959914</v>
      </c>
      <c r="F28" s="12">
        <v>32000000</v>
      </c>
      <c r="G28" s="8">
        <v>20500362</v>
      </c>
      <c r="H28" s="14">
        <v>-5197</v>
      </c>
      <c r="I28" s="15">
        <v>17172591</v>
      </c>
      <c r="J28" s="13">
        <v>22958608</v>
      </c>
      <c r="K28" s="8">
        <v>24256563</v>
      </c>
      <c r="L28" s="11">
        <v>25614930</v>
      </c>
    </row>
    <row r="29" spans="1:12" ht="13.5">
      <c r="A29" s="35" t="s">
        <v>43</v>
      </c>
      <c r="B29" s="34"/>
      <c r="C29" s="8">
        <v>174226</v>
      </c>
      <c r="D29" s="8">
        <v>6981299</v>
      </c>
      <c r="E29" s="11">
        <v>8926686</v>
      </c>
      <c r="F29" s="13">
        <v>1611200</v>
      </c>
      <c r="G29" s="8">
        <v>1611200</v>
      </c>
      <c r="H29" s="11">
        <v>0</v>
      </c>
      <c r="I29" s="15">
        <v>4989080</v>
      </c>
      <c r="J29" s="13">
        <v>200000</v>
      </c>
      <c r="K29" s="8">
        <v>211200</v>
      </c>
      <c r="L29" s="11">
        <v>223027</v>
      </c>
    </row>
    <row r="30" spans="1:12" ht="13.5">
      <c r="A30" s="35" t="s">
        <v>44</v>
      </c>
      <c r="B30" s="34" t="s">
        <v>19</v>
      </c>
      <c r="C30" s="8">
        <v>51012080</v>
      </c>
      <c r="D30" s="8">
        <v>54846225</v>
      </c>
      <c r="E30" s="11">
        <v>63829429</v>
      </c>
      <c r="F30" s="12">
        <v>79083644</v>
      </c>
      <c r="G30" s="8">
        <v>86978006</v>
      </c>
      <c r="H30" s="14">
        <v>75554769</v>
      </c>
      <c r="I30" s="15">
        <v>65835420</v>
      </c>
      <c r="J30" s="13">
        <v>86770137</v>
      </c>
      <c r="K30" s="8">
        <v>91716034</v>
      </c>
      <c r="L30" s="11">
        <v>96852132</v>
      </c>
    </row>
    <row r="31" spans="1:12" ht="13.5">
      <c r="A31" s="35" t="s">
        <v>45</v>
      </c>
      <c r="B31" s="34" t="s">
        <v>46</v>
      </c>
      <c r="C31" s="8">
        <v>4823727</v>
      </c>
      <c r="D31" s="8">
        <v>5170261</v>
      </c>
      <c r="E31" s="11">
        <v>3134206</v>
      </c>
      <c r="F31" s="13">
        <v>11272200</v>
      </c>
      <c r="G31" s="8">
        <v>8690458</v>
      </c>
      <c r="H31" s="11">
        <v>2299108</v>
      </c>
      <c r="I31" s="15">
        <v>2672197</v>
      </c>
      <c r="J31" s="13">
        <v>16420756</v>
      </c>
      <c r="K31" s="8">
        <v>17342122</v>
      </c>
      <c r="L31" s="11">
        <v>18313295</v>
      </c>
    </row>
    <row r="32" spans="1:12" ht="13.5">
      <c r="A32" s="35" t="s">
        <v>47</v>
      </c>
      <c r="B32" s="34"/>
      <c r="C32" s="8">
        <v>6845190</v>
      </c>
      <c r="D32" s="8">
        <v>6805759</v>
      </c>
      <c r="E32" s="11">
        <v>6086216</v>
      </c>
      <c r="F32" s="12">
        <v>13103500</v>
      </c>
      <c r="G32" s="8">
        <v>11619392</v>
      </c>
      <c r="H32" s="14">
        <v>8239758</v>
      </c>
      <c r="I32" s="15">
        <v>12748143</v>
      </c>
      <c r="J32" s="13">
        <v>15380988</v>
      </c>
      <c r="K32" s="8">
        <v>16245065</v>
      </c>
      <c r="L32" s="11">
        <v>17154788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0</v>
      </c>
      <c r="G33" s="8">
        <v>0</v>
      </c>
      <c r="H33" s="11">
        <v>-9668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44483722</v>
      </c>
      <c r="D34" s="8">
        <v>47266648</v>
      </c>
      <c r="E34" s="11">
        <v>44022776</v>
      </c>
      <c r="F34" s="12">
        <v>50602872</v>
      </c>
      <c r="G34" s="8">
        <v>50861589</v>
      </c>
      <c r="H34" s="11">
        <v>33737622</v>
      </c>
      <c r="I34" s="15">
        <v>40703708</v>
      </c>
      <c r="J34" s="13">
        <v>15185535</v>
      </c>
      <c r="K34" s="8">
        <v>20427219</v>
      </c>
      <c r="L34" s="11">
        <v>21530990</v>
      </c>
    </row>
    <row r="35" spans="1:12" ht="13.5">
      <c r="A35" s="33" t="s">
        <v>51</v>
      </c>
      <c r="B35" s="41"/>
      <c r="C35" s="8">
        <v>0</v>
      </c>
      <c r="D35" s="8">
        <v>231661803</v>
      </c>
      <c r="E35" s="11">
        <v>4946135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263716709</v>
      </c>
      <c r="D36" s="45">
        <f aca="true" t="shared" si="1" ref="D36:L36">SUM(D25:D35)</f>
        <v>523744133</v>
      </c>
      <c r="E36" s="46">
        <f t="shared" si="1"/>
        <v>257295816</v>
      </c>
      <c r="F36" s="47">
        <f t="shared" si="1"/>
        <v>312932290</v>
      </c>
      <c r="G36" s="45">
        <f t="shared" si="1"/>
        <v>305105598</v>
      </c>
      <c r="H36" s="46">
        <f t="shared" si="1"/>
        <v>163026239</v>
      </c>
      <c r="I36" s="49">
        <f t="shared" si="1"/>
        <v>222835751</v>
      </c>
      <c r="J36" s="50">
        <f t="shared" si="1"/>
        <v>283706825</v>
      </c>
      <c r="K36" s="45">
        <f t="shared" si="1"/>
        <v>308150946</v>
      </c>
      <c r="L36" s="46">
        <f t="shared" si="1"/>
        <v>324683915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-52055291</v>
      </c>
      <c r="D38" s="61">
        <f aca="true" t="shared" si="2" ref="D38:L38">+D22-D36</f>
        <v>-294756211</v>
      </c>
      <c r="E38" s="62">
        <f t="shared" si="2"/>
        <v>-33487914</v>
      </c>
      <c r="F38" s="63">
        <f t="shared" si="2"/>
        <v>-35704915</v>
      </c>
      <c r="G38" s="61">
        <f t="shared" si="2"/>
        <v>-33724103</v>
      </c>
      <c r="H38" s="62">
        <f t="shared" si="2"/>
        <v>79954320</v>
      </c>
      <c r="I38" s="64">
        <f t="shared" si="2"/>
        <v>47499099</v>
      </c>
      <c r="J38" s="65">
        <f t="shared" si="2"/>
        <v>-43425568</v>
      </c>
      <c r="K38" s="61">
        <f t="shared" si="2"/>
        <v>-56379347</v>
      </c>
      <c r="L38" s="62">
        <f t="shared" si="2"/>
        <v>-61626051</v>
      </c>
    </row>
    <row r="39" spans="1:12" ht="13.5">
      <c r="A39" s="33" t="s">
        <v>54</v>
      </c>
      <c r="B39" s="41"/>
      <c r="C39" s="8">
        <v>16287968</v>
      </c>
      <c r="D39" s="8">
        <v>19109970</v>
      </c>
      <c r="E39" s="11">
        <v>18715150</v>
      </c>
      <c r="F39" s="13">
        <v>40617000</v>
      </c>
      <c r="G39" s="8">
        <v>40617000</v>
      </c>
      <c r="H39" s="11">
        <v>40633805</v>
      </c>
      <c r="I39" s="15">
        <v>39459460</v>
      </c>
      <c r="J39" s="13">
        <v>23228150</v>
      </c>
      <c r="K39" s="8">
        <v>22815250</v>
      </c>
      <c r="L39" s="11">
        <v>27435600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-35767323</v>
      </c>
      <c r="D42" s="72">
        <f aca="true" t="shared" si="3" ref="D42:L42">SUM(D38:D41)</f>
        <v>-275646241</v>
      </c>
      <c r="E42" s="73">
        <f t="shared" si="3"/>
        <v>-14772764</v>
      </c>
      <c r="F42" s="74">
        <f t="shared" si="3"/>
        <v>4912085</v>
      </c>
      <c r="G42" s="72">
        <f t="shared" si="3"/>
        <v>6892897</v>
      </c>
      <c r="H42" s="73">
        <f t="shared" si="3"/>
        <v>120588125</v>
      </c>
      <c r="I42" s="75">
        <f t="shared" si="3"/>
        <v>86958559</v>
      </c>
      <c r="J42" s="76">
        <f t="shared" si="3"/>
        <v>-20197418</v>
      </c>
      <c r="K42" s="72">
        <f t="shared" si="3"/>
        <v>-33564097</v>
      </c>
      <c r="L42" s="73">
        <f t="shared" si="3"/>
        <v>-34190451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-35767323</v>
      </c>
      <c r="D44" s="82">
        <f aca="true" t="shared" si="4" ref="D44:L44">+D42-D43</f>
        <v>-275646241</v>
      </c>
      <c r="E44" s="83">
        <f t="shared" si="4"/>
        <v>-14772764</v>
      </c>
      <c r="F44" s="84">
        <f t="shared" si="4"/>
        <v>4912085</v>
      </c>
      <c r="G44" s="82">
        <f t="shared" si="4"/>
        <v>6892897</v>
      </c>
      <c r="H44" s="83">
        <f t="shared" si="4"/>
        <v>120588125</v>
      </c>
      <c r="I44" s="85">
        <f t="shared" si="4"/>
        <v>86958559</v>
      </c>
      <c r="J44" s="86">
        <f t="shared" si="4"/>
        <v>-20197418</v>
      </c>
      <c r="K44" s="82">
        <f t="shared" si="4"/>
        <v>-33564097</v>
      </c>
      <c r="L44" s="83">
        <f t="shared" si="4"/>
        <v>-34190451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-35767323</v>
      </c>
      <c r="D46" s="72">
        <f aca="true" t="shared" si="5" ref="D46:L46">SUM(D44:D45)</f>
        <v>-275646241</v>
      </c>
      <c r="E46" s="73">
        <f t="shared" si="5"/>
        <v>-14772764</v>
      </c>
      <c r="F46" s="74">
        <f t="shared" si="5"/>
        <v>4912085</v>
      </c>
      <c r="G46" s="72">
        <f t="shared" si="5"/>
        <v>6892897</v>
      </c>
      <c r="H46" s="73">
        <f t="shared" si="5"/>
        <v>120588125</v>
      </c>
      <c r="I46" s="75">
        <f t="shared" si="5"/>
        <v>86958559</v>
      </c>
      <c r="J46" s="76">
        <f t="shared" si="5"/>
        <v>-20197418</v>
      </c>
      <c r="K46" s="72">
        <f t="shared" si="5"/>
        <v>-33564097</v>
      </c>
      <c r="L46" s="73">
        <f t="shared" si="5"/>
        <v>-34190451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-35767323</v>
      </c>
      <c r="D48" s="92">
        <f aca="true" t="shared" si="6" ref="D48:L48">SUM(D46:D47)</f>
        <v>-275646241</v>
      </c>
      <c r="E48" s="93">
        <f t="shared" si="6"/>
        <v>-14772764</v>
      </c>
      <c r="F48" s="94">
        <f t="shared" si="6"/>
        <v>4912085</v>
      </c>
      <c r="G48" s="92">
        <f t="shared" si="6"/>
        <v>6892897</v>
      </c>
      <c r="H48" s="95">
        <f t="shared" si="6"/>
        <v>120588125</v>
      </c>
      <c r="I48" s="96">
        <f t="shared" si="6"/>
        <v>86958559</v>
      </c>
      <c r="J48" s="97">
        <f t="shared" si="6"/>
        <v>-20197418</v>
      </c>
      <c r="K48" s="92">
        <f t="shared" si="6"/>
        <v>-33564097</v>
      </c>
      <c r="L48" s="98">
        <f t="shared" si="6"/>
        <v>-34190451</v>
      </c>
    </row>
    <row r="49" spans="1:12" ht="13.5">
      <c r="A49" s="1" t="s">
        <v>88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89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90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91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92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93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94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95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96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97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98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99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6692201</v>
      </c>
      <c r="D5" s="8">
        <v>9547738</v>
      </c>
      <c r="E5" s="9">
        <v>17687874</v>
      </c>
      <c r="F5" s="10">
        <v>16479531</v>
      </c>
      <c r="G5" s="8">
        <v>16479531</v>
      </c>
      <c r="H5" s="11">
        <v>20873005</v>
      </c>
      <c r="I5" s="12">
        <v>18208584</v>
      </c>
      <c r="J5" s="10">
        <v>16980000</v>
      </c>
      <c r="K5" s="8">
        <v>17964840</v>
      </c>
      <c r="L5" s="11">
        <v>19006801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0</v>
      </c>
      <c r="D10" s="8">
        <v>0</v>
      </c>
      <c r="E10" s="36">
        <v>0</v>
      </c>
      <c r="F10" s="37">
        <v>0</v>
      </c>
      <c r="G10" s="38">
        <v>0</v>
      </c>
      <c r="H10" s="36">
        <v>0</v>
      </c>
      <c r="I10" s="39">
        <v>0</v>
      </c>
      <c r="J10" s="40">
        <v>0</v>
      </c>
      <c r="K10" s="38">
        <v>0</v>
      </c>
      <c r="L10" s="36">
        <v>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691177</v>
      </c>
      <c r="D12" s="8">
        <v>852383</v>
      </c>
      <c r="E12" s="11">
        <v>1032673</v>
      </c>
      <c r="F12" s="13">
        <v>1759048</v>
      </c>
      <c r="G12" s="8">
        <v>1759048</v>
      </c>
      <c r="H12" s="11">
        <v>1484485</v>
      </c>
      <c r="I12" s="15">
        <v>1221717</v>
      </c>
      <c r="J12" s="13">
        <v>1859048</v>
      </c>
      <c r="K12" s="8">
        <v>1934953</v>
      </c>
      <c r="L12" s="11">
        <v>2128448</v>
      </c>
    </row>
    <row r="13" spans="1:12" ht="13.5">
      <c r="A13" s="33" t="s">
        <v>27</v>
      </c>
      <c r="B13" s="41"/>
      <c r="C13" s="8">
        <v>1865683</v>
      </c>
      <c r="D13" s="8">
        <v>1843835</v>
      </c>
      <c r="E13" s="11">
        <v>2581478</v>
      </c>
      <c r="F13" s="13">
        <v>1200000</v>
      </c>
      <c r="G13" s="8">
        <v>1200000</v>
      </c>
      <c r="H13" s="11">
        <v>1537435</v>
      </c>
      <c r="I13" s="15">
        <v>3362014</v>
      </c>
      <c r="J13" s="13">
        <v>2740000</v>
      </c>
      <c r="K13" s="8">
        <v>2944000</v>
      </c>
      <c r="L13" s="11">
        <v>3163400</v>
      </c>
    </row>
    <row r="14" spans="1:12" ht="13.5">
      <c r="A14" s="33" t="s">
        <v>28</v>
      </c>
      <c r="B14" s="41"/>
      <c r="C14" s="8">
        <v>0</v>
      </c>
      <c r="D14" s="8">
        <v>0</v>
      </c>
      <c r="E14" s="11">
        <v>293722</v>
      </c>
      <c r="F14" s="13">
        <v>144919</v>
      </c>
      <c r="G14" s="8">
        <v>144919</v>
      </c>
      <c r="H14" s="11">
        <v>0</v>
      </c>
      <c r="I14" s="15">
        <v>256358</v>
      </c>
      <c r="J14" s="13">
        <v>0</v>
      </c>
      <c r="K14" s="8">
        <v>0</v>
      </c>
      <c r="L14" s="11">
        <v>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0</v>
      </c>
      <c r="D16" s="8">
        <v>0</v>
      </c>
      <c r="E16" s="11">
        <v>0</v>
      </c>
      <c r="F16" s="13">
        <v>0</v>
      </c>
      <c r="G16" s="8">
        <v>0</v>
      </c>
      <c r="H16" s="11">
        <v>0</v>
      </c>
      <c r="I16" s="15">
        <v>0</v>
      </c>
      <c r="J16" s="13">
        <v>0</v>
      </c>
      <c r="K16" s="8">
        <v>0</v>
      </c>
      <c r="L16" s="11">
        <v>0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0</v>
      </c>
      <c r="G17" s="8">
        <v>0</v>
      </c>
      <c r="H17" s="11">
        <v>0</v>
      </c>
      <c r="I17" s="15">
        <v>0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85836911</v>
      </c>
      <c r="D19" s="8">
        <v>90384001</v>
      </c>
      <c r="E19" s="11">
        <v>106964934</v>
      </c>
      <c r="F19" s="13">
        <v>105837000</v>
      </c>
      <c r="G19" s="8">
        <v>105837000</v>
      </c>
      <c r="H19" s="11">
        <v>44832000</v>
      </c>
      <c r="I19" s="15">
        <v>103139189</v>
      </c>
      <c r="J19" s="13">
        <v>114729270</v>
      </c>
      <c r="K19" s="8">
        <v>115547264</v>
      </c>
      <c r="L19" s="11">
        <v>117915776</v>
      </c>
    </row>
    <row r="20" spans="1:12" ht="13.5">
      <c r="A20" s="33" t="s">
        <v>34</v>
      </c>
      <c r="B20" s="41" t="s">
        <v>19</v>
      </c>
      <c r="C20" s="8">
        <v>161239</v>
      </c>
      <c r="D20" s="8">
        <v>938097</v>
      </c>
      <c r="E20" s="36">
        <v>2021103</v>
      </c>
      <c r="F20" s="37">
        <v>7700000</v>
      </c>
      <c r="G20" s="38">
        <v>7700000</v>
      </c>
      <c r="H20" s="36">
        <v>15208326</v>
      </c>
      <c r="I20" s="39">
        <v>19634245</v>
      </c>
      <c r="J20" s="40">
        <v>10809303</v>
      </c>
      <c r="K20" s="38">
        <v>11000000</v>
      </c>
      <c r="L20" s="36">
        <v>11500000</v>
      </c>
    </row>
    <row r="21" spans="1:12" ht="13.5">
      <c r="A21" s="33" t="s">
        <v>35</v>
      </c>
      <c r="B21" s="41"/>
      <c r="C21" s="8">
        <v>0</v>
      </c>
      <c r="D21" s="8">
        <v>9613</v>
      </c>
      <c r="E21" s="11">
        <v>5618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95247211</v>
      </c>
      <c r="D22" s="45">
        <f aca="true" t="shared" si="0" ref="D22:L22">SUM(D5:D21)</f>
        <v>103575667</v>
      </c>
      <c r="E22" s="46">
        <f t="shared" si="0"/>
        <v>130587402</v>
      </c>
      <c r="F22" s="47">
        <f t="shared" si="0"/>
        <v>133120498</v>
      </c>
      <c r="G22" s="45">
        <f t="shared" si="0"/>
        <v>133120498</v>
      </c>
      <c r="H22" s="48">
        <f t="shared" si="0"/>
        <v>83935251</v>
      </c>
      <c r="I22" s="49">
        <f t="shared" si="0"/>
        <v>145822107</v>
      </c>
      <c r="J22" s="50">
        <f t="shared" si="0"/>
        <v>147117621</v>
      </c>
      <c r="K22" s="45">
        <f t="shared" si="0"/>
        <v>149391057</v>
      </c>
      <c r="L22" s="46">
        <f t="shared" si="0"/>
        <v>153714425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22515680</v>
      </c>
      <c r="D25" s="8">
        <v>23922000</v>
      </c>
      <c r="E25" s="11">
        <v>25280543</v>
      </c>
      <c r="F25" s="12">
        <v>28199086</v>
      </c>
      <c r="G25" s="8">
        <v>28199086</v>
      </c>
      <c r="H25" s="14">
        <v>25612850</v>
      </c>
      <c r="I25" s="15">
        <v>28871030</v>
      </c>
      <c r="J25" s="13">
        <v>30768999</v>
      </c>
      <c r="K25" s="8">
        <v>32615000</v>
      </c>
      <c r="L25" s="11">
        <v>38212000</v>
      </c>
    </row>
    <row r="26" spans="1:12" ht="13.5">
      <c r="A26" s="35" t="s">
        <v>39</v>
      </c>
      <c r="B26" s="34"/>
      <c r="C26" s="8">
        <v>8604101</v>
      </c>
      <c r="D26" s="8">
        <v>9241574</v>
      </c>
      <c r="E26" s="11">
        <v>9545693</v>
      </c>
      <c r="F26" s="13">
        <v>9871754</v>
      </c>
      <c r="G26" s="8">
        <v>9871754</v>
      </c>
      <c r="H26" s="11">
        <v>8719408</v>
      </c>
      <c r="I26" s="15">
        <v>9668068</v>
      </c>
      <c r="J26" s="13">
        <v>10422182</v>
      </c>
      <c r="K26" s="8">
        <v>11047513</v>
      </c>
      <c r="L26" s="11">
        <v>11719137</v>
      </c>
    </row>
    <row r="27" spans="1:12" ht="13.5">
      <c r="A27" s="35" t="s">
        <v>40</v>
      </c>
      <c r="B27" s="34" t="s">
        <v>41</v>
      </c>
      <c r="C27" s="8">
        <v>0</v>
      </c>
      <c r="D27" s="8">
        <v>2016230</v>
      </c>
      <c r="E27" s="11">
        <v>3614927</v>
      </c>
      <c r="F27" s="13">
        <v>2016229</v>
      </c>
      <c r="G27" s="8">
        <v>2016229</v>
      </c>
      <c r="H27" s="11">
        <v>0</v>
      </c>
      <c r="I27" s="15">
        <v>10056386</v>
      </c>
      <c r="J27" s="13">
        <v>1284030</v>
      </c>
      <c r="K27" s="8">
        <v>850475</v>
      </c>
      <c r="L27" s="11">
        <v>728000</v>
      </c>
    </row>
    <row r="28" spans="1:12" ht="13.5">
      <c r="A28" s="35" t="s">
        <v>42</v>
      </c>
      <c r="B28" s="34" t="s">
        <v>19</v>
      </c>
      <c r="C28" s="8">
        <v>39843734</v>
      </c>
      <c r="D28" s="8">
        <v>39810485</v>
      </c>
      <c r="E28" s="11">
        <v>15433351</v>
      </c>
      <c r="F28" s="12">
        <v>43000000</v>
      </c>
      <c r="G28" s="8">
        <v>43000000</v>
      </c>
      <c r="H28" s="14">
        <v>0</v>
      </c>
      <c r="I28" s="15">
        <v>20373938</v>
      </c>
      <c r="J28" s="13">
        <v>24900000</v>
      </c>
      <c r="K28" s="8">
        <v>17414000</v>
      </c>
      <c r="L28" s="11">
        <v>15679368</v>
      </c>
    </row>
    <row r="29" spans="1:12" ht="13.5">
      <c r="A29" s="35" t="s">
        <v>43</v>
      </c>
      <c r="B29" s="34"/>
      <c r="C29" s="8">
        <v>561653</v>
      </c>
      <c r="D29" s="8">
        <v>283818</v>
      </c>
      <c r="E29" s="11">
        <v>82968</v>
      </c>
      <c r="F29" s="13">
        <v>290907</v>
      </c>
      <c r="G29" s="8">
        <v>290907</v>
      </c>
      <c r="H29" s="11">
        <v>0</v>
      </c>
      <c r="I29" s="15">
        <v>1007014</v>
      </c>
      <c r="J29" s="13">
        <v>0</v>
      </c>
      <c r="K29" s="8">
        <v>0</v>
      </c>
      <c r="L29" s="11">
        <v>0</v>
      </c>
    </row>
    <row r="30" spans="1:12" ht="13.5">
      <c r="A30" s="35" t="s">
        <v>44</v>
      </c>
      <c r="B30" s="34" t="s">
        <v>19</v>
      </c>
      <c r="C30" s="8">
        <v>0</v>
      </c>
      <c r="D30" s="8">
        <v>0</v>
      </c>
      <c r="E30" s="11">
        <v>0</v>
      </c>
      <c r="F30" s="12">
        <v>0</v>
      </c>
      <c r="G30" s="8">
        <v>0</v>
      </c>
      <c r="H30" s="14">
        <v>0</v>
      </c>
      <c r="I30" s="15">
        <v>0</v>
      </c>
      <c r="J30" s="13">
        <v>0</v>
      </c>
      <c r="K30" s="8">
        <v>0</v>
      </c>
      <c r="L30" s="11">
        <v>0</v>
      </c>
    </row>
    <row r="31" spans="1:12" ht="13.5">
      <c r="A31" s="35" t="s">
        <v>45</v>
      </c>
      <c r="B31" s="34" t="s">
        <v>46</v>
      </c>
      <c r="C31" s="8">
        <v>2533571</v>
      </c>
      <c r="D31" s="8">
        <v>1783644</v>
      </c>
      <c r="E31" s="11">
        <v>2212303</v>
      </c>
      <c r="F31" s="13">
        <v>16000000</v>
      </c>
      <c r="G31" s="8">
        <v>16000000</v>
      </c>
      <c r="H31" s="11">
        <v>0</v>
      </c>
      <c r="I31" s="15">
        <v>2577917</v>
      </c>
      <c r="J31" s="13">
        <v>15125867</v>
      </c>
      <c r="K31" s="8">
        <v>11761694</v>
      </c>
      <c r="L31" s="11">
        <v>14567502</v>
      </c>
    </row>
    <row r="32" spans="1:12" ht="13.5">
      <c r="A32" s="35" t="s">
        <v>47</v>
      </c>
      <c r="B32" s="34"/>
      <c r="C32" s="8">
        <v>10080659</v>
      </c>
      <c r="D32" s="8">
        <v>26370834</v>
      </c>
      <c r="E32" s="11">
        <v>29195444</v>
      </c>
      <c r="F32" s="12">
        <v>21750000</v>
      </c>
      <c r="G32" s="8">
        <v>21750000</v>
      </c>
      <c r="H32" s="14">
        <v>28736483</v>
      </c>
      <c r="I32" s="15">
        <v>35112740</v>
      </c>
      <c r="J32" s="13">
        <v>18622400</v>
      </c>
      <c r="K32" s="8">
        <v>14901362</v>
      </c>
      <c r="L32" s="11">
        <v>14983893</v>
      </c>
    </row>
    <row r="33" spans="1:12" ht="13.5">
      <c r="A33" s="35" t="s">
        <v>48</v>
      </c>
      <c r="B33" s="34"/>
      <c r="C33" s="8">
        <v>1990903</v>
      </c>
      <c r="D33" s="8">
        <v>1448018</v>
      </c>
      <c r="E33" s="11">
        <v>3006352</v>
      </c>
      <c r="F33" s="13">
        <v>0</v>
      </c>
      <c r="G33" s="8">
        <v>0</v>
      </c>
      <c r="H33" s="11">
        <v>0</v>
      </c>
      <c r="I33" s="15">
        <v>2524723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42898060</v>
      </c>
      <c r="D34" s="8">
        <v>38074208</v>
      </c>
      <c r="E34" s="11">
        <v>37513426</v>
      </c>
      <c r="F34" s="12">
        <v>48191748</v>
      </c>
      <c r="G34" s="8">
        <v>48191748</v>
      </c>
      <c r="H34" s="11">
        <v>51117660</v>
      </c>
      <c r="I34" s="15">
        <v>50865781</v>
      </c>
      <c r="J34" s="13">
        <v>57838271</v>
      </c>
      <c r="K34" s="8">
        <v>55408226</v>
      </c>
      <c r="L34" s="11">
        <v>59208873</v>
      </c>
    </row>
    <row r="35" spans="1:12" ht="13.5">
      <c r="A35" s="33" t="s">
        <v>51</v>
      </c>
      <c r="B35" s="41"/>
      <c r="C35" s="8">
        <v>1160667</v>
      </c>
      <c r="D35" s="8">
        <v>1713827</v>
      </c>
      <c r="E35" s="11">
        <v>0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130189028</v>
      </c>
      <c r="D36" s="45">
        <f aca="true" t="shared" si="1" ref="D36:L36">SUM(D25:D35)</f>
        <v>144664638</v>
      </c>
      <c r="E36" s="46">
        <f t="shared" si="1"/>
        <v>125885007</v>
      </c>
      <c r="F36" s="47">
        <f t="shared" si="1"/>
        <v>169319724</v>
      </c>
      <c r="G36" s="45">
        <f t="shared" si="1"/>
        <v>169319724</v>
      </c>
      <c r="H36" s="46">
        <f t="shared" si="1"/>
        <v>114186401</v>
      </c>
      <c r="I36" s="49">
        <f t="shared" si="1"/>
        <v>161057597</v>
      </c>
      <c r="J36" s="50">
        <f t="shared" si="1"/>
        <v>158961749</v>
      </c>
      <c r="K36" s="45">
        <f t="shared" si="1"/>
        <v>143998270</v>
      </c>
      <c r="L36" s="46">
        <f t="shared" si="1"/>
        <v>155098773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-34941817</v>
      </c>
      <c r="D38" s="61">
        <f aca="true" t="shared" si="2" ref="D38:L38">+D22-D36</f>
        <v>-41088971</v>
      </c>
      <c r="E38" s="62">
        <f t="shared" si="2"/>
        <v>4702395</v>
      </c>
      <c r="F38" s="63">
        <f t="shared" si="2"/>
        <v>-36199226</v>
      </c>
      <c r="G38" s="61">
        <f t="shared" si="2"/>
        <v>-36199226</v>
      </c>
      <c r="H38" s="62">
        <f t="shared" si="2"/>
        <v>-30251150</v>
      </c>
      <c r="I38" s="64">
        <f t="shared" si="2"/>
        <v>-15235490</v>
      </c>
      <c r="J38" s="65">
        <f t="shared" si="2"/>
        <v>-11844128</v>
      </c>
      <c r="K38" s="61">
        <f t="shared" si="2"/>
        <v>5392787</v>
      </c>
      <c r="L38" s="62">
        <f t="shared" si="2"/>
        <v>-1384348</v>
      </c>
    </row>
    <row r="39" spans="1:12" ht="13.5">
      <c r="A39" s="33" t="s">
        <v>54</v>
      </c>
      <c r="B39" s="41"/>
      <c r="C39" s="8">
        <v>28346000</v>
      </c>
      <c r="D39" s="8">
        <v>22547000</v>
      </c>
      <c r="E39" s="11">
        <v>30814624</v>
      </c>
      <c r="F39" s="13">
        <v>27262000</v>
      </c>
      <c r="G39" s="8">
        <v>27262000</v>
      </c>
      <c r="H39" s="11">
        <v>39060000</v>
      </c>
      <c r="I39" s="15">
        <v>28979656</v>
      </c>
      <c r="J39" s="13">
        <v>29012000</v>
      </c>
      <c r="K39" s="8">
        <v>30516000</v>
      </c>
      <c r="L39" s="11">
        <v>32103000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-6595817</v>
      </c>
      <c r="D42" s="72">
        <f aca="true" t="shared" si="3" ref="D42:L42">SUM(D38:D41)</f>
        <v>-18541971</v>
      </c>
      <c r="E42" s="73">
        <f t="shared" si="3"/>
        <v>35517019</v>
      </c>
      <c r="F42" s="74">
        <f t="shared" si="3"/>
        <v>-8937226</v>
      </c>
      <c r="G42" s="72">
        <f t="shared" si="3"/>
        <v>-8937226</v>
      </c>
      <c r="H42" s="73">
        <f t="shared" si="3"/>
        <v>8808850</v>
      </c>
      <c r="I42" s="75">
        <f t="shared" si="3"/>
        <v>13744166</v>
      </c>
      <c r="J42" s="76">
        <f t="shared" si="3"/>
        <v>17167872</v>
      </c>
      <c r="K42" s="72">
        <f t="shared" si="3"/>
        <v>35908787</v>
      </c>
      <c r="L42" s="73">
        <f t="shared" si="3"/>
        <v>30718652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-6595817</v>
      </c>
      <c r="D44" s="82">
        <f aca="true" t="shared" si="4" ref="D44:L44">+D42-D43</f>
        <v>-18541971</v>
      </c>
      <c r="E44" s="83">
        <f t="shared" si="4"/>
        <v>35517019</v>
      </c>
      <c r="F44" s="84">
        <f t="shared" si="4"/>
        <v>-8937226</v>
      </c>
      <c r="G44" s="82">
        <f t="shared" si="4"/>
        <v>-8937226</v>
      </c>
      <c r="H44" s="83">
        <f t="shared" si="4"/>
        <v>8808850</v>
      </c>
      <c r="I44" s="85">
        <f t="shared" si="4"/>
        <v>13744166</v>
      </c>
      <c r="J44" s="86">
        <f t="shared" si="4"/>
        <v>17167872</v>
      </c>
      <c r="K44" s="82">
        <f t="shared" si="4"/>
        <v>35908787</v>
      </c>
      <c r="L44" s="83">
        <f t="shared" si="4"/>
        <v>30718652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-6595817</v>
      </c>
      <c r="D46" s="72">
        <f aca="true" t="shared" si="5" ref="D46:L46">SUM(D44:D45)</f>
        <v>-18541971</v>
      </c>
      <c r="E46" s="73">
        <f t="shared" si="5"/>
        <v>35517019</v>
      </c>
      <c r="F46" s="74">
        <f t="shared" si="5"/>
        <v>-8937226</v>
      </c>
      <c r="G46" s="72">
        <f t="shared" si="5"/>
        <v>-8937226</v>
      </c>
      <c r="H46" s="73">
        <f t="shared" si="5"/>
        <v>8808850</v>
      </c>
      <c r="I46" s="75">
        <f t="shared" si="5"/>
        <v>13744166</v>
      </c>
      <c r="J46" s="76">
        <f t="shared" si="5"/>
        <v>17167872</v>
      </c>
      <c r="K46" s="72">
        <f t="shared" si="5"/>
        <v>35908787</v>
      </c>
      <c r="L46" s="73">
        <f t="shared" si="5"/>
        <v>30718652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-6595817</v>
      </c>
      <c r="D48" s="92">
        <f aca="true" t="shared" si="6" ref="D48:L48">SUM(D46:D47)</f>
        <v>-18541971</v>
      </c>
      <c r="E48" s="93">
        <f t="shared" si="6"/>
        <v>35517019</v>
      </c>
      <c r="F48" s="94">
        <f t="shared" si="6"/>
        <v>-8937226</v>
      </c>
      <c r="G48" s="92">
        <f t="shared" si="6"/>
        <v>-8937226</v>
      </c>
      <c r="H48" s="95">
        <f t="shared" si="6"/>
        <v>8808850</v>
      </c>
      <c r="I48" s="96">
        <f t="shared" si="6"/>
        <v>13744166</v>
      </c>
      <c r="J48" s="97">
        <f t="shared" si="6"/>
        <v>17167872</v>
      </c>
      <c r="K48" s="92">
        <f t="shared" si="6"/>
        <v>35908787</v>
      </c>
      <c r="L48" s="98">
        <f t="shared" si="6"/>
        <v>30718652</v>
      </c>
    </row>
    <row r="49" spans="1:12" ht="13.5">
      <c r="A49" s="1" t="s">
        <v>88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89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90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91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92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93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94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95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96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97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98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99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0</v>
      </c>
      <c r="D5" s="8">
        <v>0</v>
      </c>
      <c r="E5" s="9">
        <v>0</v>
      </c>
      <c r="F5" s="10">
        <v>0</v>
      </c>
      <c r="G5" s="8">
        <v>0</v>
      </c>
      <c r="H5" s="11">
        <v>0</v>
      </c>
      <c r="I5" s="12">
        <v>0</v>
      </c>
      <c r="J5" s="10">
        <v>0</v>
      </c>
      <c r="K5" s="8">
        <v>0</v>
      </c>
      <c r="L5" s="11">
        <v>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0</v>
      </c>
      <c r="D10" s="8">
        <v>0</v>
      </c>
      <c r="E10" s="36">
        <v>0</v>
      </c>
      <c r="F10" s="37">
        <v>0</v>
      </c>
      <c r="G10" s="38">
        <v>0</v>
      </c>
      <c r="H10" s="36">
        <v>0</v>
      </c>
      <c r="I10" s="39">
        <v>0</v>
      </c>
      <c r="J10" s="40">
        <v>0</v>
      </c>
      <c r="K10" s="38">
        <v>0</v>
      </c>
      <c r="L10" s="36">
        <v>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811574</v>
      </c>
      <c r="D12" s="8">
        <v>733331</v>
      </c>
      <c r="E12" s="11">
        <v>797142</v>
      </c>
      <c r="F12" s="13">
        <v>980000</v>
      </c>
      <c r="G12" s="8">
        <v>980000</v>
      </c>
      <c r="H12" s="11">
        <v>370116</v>
      </c>
      <c r="I12" s="15">
        <v>942373</v>
      </c>
      <c r="J12" s="13">
        <v>1076900</v>
      </c>
      <c r="K12" s="8">
        <v>1184590</v>
      </c>
      <c r="L12" s="11">
        <v>1279357</v>
      </c>
    </row>
    <row r="13" spans="1:12" ht="13.5">
      <c r="A13" s="33" t="s">
        <v>27</v>
      </c>
      <c r="B13" s="41"/>
      <c r="C13" s="8">
        <v>3543754</v>
      </c>
      <c r="D13" s="8">
        <v>5024564</v>
      </c>
      <c r="E13" s="11">
        <v>6642773</v>
      </c>
      <c r="F13" s="13">
        <v>6175000</v>
      </c>
      <c r="G13" s="8">
        <v>6175000</v>
      </c>
      <c r="H13" s="11">
        <v>13391912</v>
      </c>
      <c r="I13" s="15">
        <v>14195977</v>
      </c>
      <c r="J13" s="13">
        <v>13874000</v>
      </c>
      <c r="K13" s="8">
        <v>14845180</v>
      </c>
      <c r="L13" s="11">
        <v>15884843</v>
      </c>
    </row>
    <row r="14" spans="1:12" ht="13.5">
      <c r="A14" s="33" t="s">
        <v>28</v>
      </c>
      <c r="B14" s="41"/>
      <c r="C14" s="8">
        <v>0</v>
      </c>
      <c r="D14" s="8">
        <v>0</v>
      </c>
      <c r="E14" s="11">
        <v>0</v>
      </c>
      <c r="F14" s="13">
        <v>0</v>
      </c>
      <c r="G14" s="8">
        <v>0</v>
      </c>
      <c r="H14" s="11">
        <v>0</v>
      </c>
      <c r="I14" s="15">
        <v>0</v>
      </c>
      <c r="J14" s="13">
        <v>0</v>
      </c>
      <c r="K14" s="8">
        <v>0</v>
      </c>
      <c r="L14" s="11">
        <v>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0</v>
      </c>
      <c r="D16" s="8">
        <v>0</v>
      </c>
      <c r="E16" s="11">
        <v>0</v>
      </c>
      <c r="F16" s="13">
        <v>0</v>
      </c>
      <c r="G16" s="8">
        <v>0</v>
      </c>
      <c r="H16" s="11">
        <v>0</v>
      </c>
      <c r="I16" s="15">
        <v>0</v>
      </c>
      <c r="J16" s="13">
        <v>0</v>
      </c>
      <c r="K16" s="8">
        <v>0</v>
      </c>
      <c r="L16" s="11">
        <v>0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0</v>
      </c>
      <c r="G17" s="8">
        <v>0</v>
      </c>
      <c r="H17" s="11">
        <v>0</v>
      </c>
      <c r="I17" s="15">
        <v>0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221114093</v>
      </c>
      <c r="D19" s="8">
        <v>234374319</v>
      </c>
      <c r="E19" s="11">
        <v>266558197</v>
      </c>
      <c r="F19" s="13">
        <v>294835677</v>
      </c>
      <c r="G19" s="8">
        <v>294835677</v>
      </c>
      <c r="H19" s="11">
        <v>289834941</v>
      </c>
      <c r="I19" s="15">
        <v>285383298</v>
      </c>
      <c r="J19" s="13">
        <v>316978999</v>
      </c>
      <c r="K19" s="8">
        <v>341138500</v>
      </c>
      <c r="L19" s="11">
        <v>364838175</v>
      </c>
    </row>
    <row r="20" spans="1:12" ht="13.5">
      <c r="A20" s="33" t="s">
        <v>34</v>
      </c>
      <c r="B20" s="41" t="s">
        <v>19</v>
      </c>
      <c r="C20" s="8">
        <v>294704</v>
      </c>
      <c r="D20" s="8">
        <v>570247</v>
      </c>
      <c r="E20" s="36">
        <v>946837</v>
      </c>
      <c r="F20" s="37">
        <v>50000</v>
      </c>
      <c r="G20" s="38">
        <v>50000</v>
      </c>
      <c r="H20" s="36">
        <v>275239</v>
      </c>
      <c r="I20" s="39">
        <v>6384275</v>
      </c>
      <c r="J20" s="40">
        <v>225000</v>
      </c>
      <c r="K20" s="38">
        <v>414000</v>
      </c>
      <c r="L20" s="36">
        <v>301739</v>
      </c>
    </row>
    <row r="21" spans="1:12" ht="13.5">
      <c r="A21" s="33" t="s">
        <v>35</v>
      </c>
      <c r="B21" s="41"/>
      <c r="C21" s="8">
        <v>514338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226278463</v>
      </c>
      <c r="D22" s="45">
        <f aca="true" t="shared" si="0" ref="D22:L22">SUM(D5:D21)</f>
        <v>240702461</v>
      </c>
      <c r="E22" s="46">
        <f t="shared" si="0"/>
        <v>274944949</v>
      </c>
      <c r="F22" s="47">
        <f t="shared" si="0"/>
        <v>302040677</v>
      </c>
      <c r="G22" s="45">
        <f t="shared" si="0"/>
        <v>302040677</v>
      </c>
      <c r="H22" s="48">
        <f t="shared" si="0"/>
        <v>303872208</v>
      </c>
      <c r="I22" s="49">
        <f t="shared" si="0"/>
        <v>306905923</v>
      </c>
      <c r="J22" s="50">
        <f t="shared" si="0"/>
        <v>332154899</v>
      </c>
      <c r="K22" s="45">
        <f t="shared" si="0"/>
        <v>357582270</v>
      </c>
      <c r="L22" s="46">
        <f t="shared" si="0"/>
        <v>382304114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90025998</v>
      </c>
      <c r="D25" s="8">
        <v>96786964</v>
      </c>
      <c r="E25" s="11">
        <v>101235310</v>
      </c>
      <c r="F25" s="12">
        <v>106095683</v>
      </c>
      <c r="G25" s="8">
        <v>106095683</v>
      </c>
      <c r="H25" s="14">
        <v>106882378</v>
      </c>
      <c r="I25" s="15">
        <v>111027488</v>
      </c>
      <c r="J25" s="13">
        <v>131645324</v>
      </c>
      <c r="K25" s="8">
        <v>141008521</v>
      </c>
      <c r="L25" s="11">
        <v>150983684</v>
      </c>
    </row>
    <row r="26" spans="1:12" ht="13.5">
      <c r="A26" s="35" t="s">
        <v>39</v>
      </c>
      <c r="B26" s="34"/>
      <c r="C26" s="8">
        <v>5583779</v>
      </c>
      <c r="D26" s="8">
        <v>5874526</v>
      </c>
      <c r="E26" s="11">
        <v>6177327</v>
      </c>
      <c r="F26" s="13">
        <v>7068000</v>
      </c>
      <c r="G26" s="8">
        <v>7068000</v>
      </c>
      <c r="H26" s="11">
        <v>6400125</v>
      </c>
      <c r="I26" s="15">
        <v>6400125</v>
      </c>
      <c r="J26" s="13">
        <v>7455171</v>
      </c>
      <c r="K26" s="8">
        <v>7977033</v>
      </c>
      <c r="L26" s="11">
        <v>8535425</v>
      </c>
    </row>
    <row r="27" spans="1:12" ht="13.5">
      <c r="A27" s="35" t="s">
        <v>40</v>
      </c>
      <c r="B27" s="34" t="s">
        <v>41</v>
      </c>
      <c r="C27" s="8">
        <v>0</v>
      </c>
      <c r="D27" s="8">
        <v>0</v>
      </c>
      <c r="E27" s="11">
        <v>-310140</v>
      </c>
      <c r="F27" s="13">
        <v>50000</v>
      </c>
      <c r="G27" s="8">
        <v>50000</v>
      </c>
      <c r="H27" s="11">
        <v>0</v>
      </c>
      <c r="I27" s="15">
        <v>141266</v>
      </c>
      <c r="J27" s="13">
        <v>1000000</v>
      </c>
      <c r="K27" s="8">
        <v>1073000</v>
      </c>
      <c r="L27" s="11">
        <v>1151329</v>
      </c>
    </row>
    <row r="28" spans="1:12" ht="13.5">
      <c r="A28" s="35" t="s">
        <v>42</v>
      </c>
      <c r="B28" s="34" t="s">
        <v>19</v>
      </c>
      <c r="C28" s="8">
        <v>38248941</v>
      </c>
      <c r="D28" s="8">
        <v>35084520</v>
      </c>
      <c r="E28" s="11">
        <v>37675179</v>
      </c>
      <c r="F28" s="12">
        <v>21020000</v>
      </c>
      <c r="G28" s="8">
        <v>21020000</v>
      </c>
      <c r="H28" s="14">
        <v>0</v>
      </c>
      <c r="I28" s="15">
        <v>38911316</v>
      </c>
      <c r="J28" s="13">
        <v>47243436</v>
      </c>
      <c r="K28" s="8">
        <v>51896080</v>
      </c>
      <c r="L28" s="11">
        <v>57008759</v>
      </c>
    </row>
    <row r="29" spans="1:12" ht="13.5">
      <c r="A29" s="35" t="s">
        <v>43</v>
      </c>
      <c r="B29" s="34"/>
      <c r="C29" s="8">
        <v>12671670</v>
      </c>
      <c r="D29" s="8">
        <v>21200035</v>
      </c>
      <c r="E29" s="11">
        <v>2862000</v>
      </c>
      <c r="F29" s="13">
        <v>0</v>
      </c>
      <c r="G29" s="8">
        <v>0</v>
      </c>
      <c r="H29" s="11">
        <v>0</v>
      </c>
      <c r="I29" s="15">
        <v>3436125</v>
      </c>
      <c r="J29" s="13">
        <v>10928400</v>
      </c>
      <c r="K29" s="8">
        <v>12017773</v>
      </c>
      <c r="L29" s="11">
        <v>13215831</v>
      </c>
    </row>
    <row r="30" spans="1:12" ht="13.5">
      <c r="A30" s="35" t="s">
        <v>44</v>
      </c>
      <c r="B30" s="34" t="s">
        <v>19</v>
      </c>
      <c r="C30" s="8">
        <v>64928699</v>
      </c>
      <c r="D30" s="8">
        <v>61573218</v>
      </c>
      <c r="E30" s="11">
        <v>134363874</v>
      </c>
      <c r="F30" s="12">
        <v>102000000</v>
      </c>
      <c r="G30" s="8">
        <v>102000000</v>
      </c>
      <c r="H30" s="14">
        <v>69906182</v>
      </c>
      <c r="I30" s="15">
        <v>130060976</v>
      </c>
      <c r="J30" s="13">
        <v>113658667</v>
      </c>
      <c r="K30" s="8">
        <v>121614774</v>
      </c>
      <c r="L30" s="11">
        <v>130127808</v>
      </c>
    </row>
    <row r="31" spans="1:12" ht="13.5">
      <c r="A31" s="35" t="s">
        <v>45</v>
      </c>
      <c r="B31" s="34" t="s">
        <v>46</v>
      </c>
      <c r="C31" s="8">
        <v>1514636</v>
      </c>
      <c r="D31" s="8">
        <v>5740065</v>
      </c>
      <c r="E31" s="11">
        <v>1710324</v>
      </c>
      <c r="F31" s="13">
        <v>3169000</v>
      </c>
      <c r="G31" s="8">
        <v>3169000</v>
      </c>
      <c r="H31" s="11">
        <v>0</v>
      </c>
      <c r="I31" s="15">
        <v>3141041</v>
      </c>
      <c r="J31" s="13">
        <v>1335000</v>
      </c>
      <c r="K31" s="8">
        <v>1429845</v>
      </c>
      <c r="L31" s="11">
        <v>1530256</v>
      </c>
    </row>
    <row r="32" spans="1:12" ht="13.5">
      <c r="A32" s="35" t="s">
        <v>47</v>
      </c>
      <c r="B32" s="34"/>
      <c r="C32" s="8">
        <v>100235740</v>
      </c>
      <c r="D32" s="8">
        <v>20063262</v>
      </c>
      <c r="E32" s="11">
        <v>32420070</v>
      </c>
      <c r="F32" s="12">
        <v>12707140</v>
      </c>
      <c r="G32" s="8">
        <v>12707140</v>
      </c>
      <c r="H32" s="14">
        <v>24769089</v>
      </c>
      <c r="I32" s="15">
        <v>22636662</v>
      </c>
      <c r="J32" s="13">
        <v>21818200</v>
      </c>
      <c r="K32" s="8">
        <v>23366382</v>
      </c>
      <c r="L32" s="11">
        <v>25015870</v>
      </c>
    </row>
    <row r="33" spans="1:12" ht="13.5">
      <c r="A33" s="35" t="s">
        <v>48</v>
      </c>
      <c r="B33" s="34"/>
      <c r="C33" s="8">
        <v>55601755</v>
      </c>
      <c r="D33" s="8">
        <v>103775469</v>
      </c>
      <c r="E33" s="11">
        <v>53163087</v>
      </c>
      <c r="F33" s="13">
        <v>20240000</v>
      </c>
      <c r="G33" s="8">
        <v>20240000</v>
      </c>
      <c r="H33" s="11">
        <v>29545492</v>
      </c>
      <c r="I33" s="15">
        <v>79055100</v>
      </c>
      <c r="J33" s="13">
        <v>15720000</v>
      </c>
      <c r="K33" s="8">
        <v>16826460</v>
      </c>
      <c r="L33" s="11">
        <v>17881120</v>
      </c>
    </row>
    <row r="34" spans="1:12" ht="13.5">
      <c r="A34" s="35" t="s">
        <v>49</v>
      </c>
      <c r="B34" s="34" t="s">
        <v>50</v>
      </c>
      <c r="C34" s="8">
        <v>31698837</v>
      </c>
      <c r="D34" s="8">
        <v>30152865</v>
      </c>
      <c r="E34" s="11">
        <v>30533313</v>
      </c>
      <c r="F34" s="12">
        <v>34126458</v>
      </c>
      <c r="G34" s="8">
        <v>34126458</v>
      </c>
      <c r="H34" s="11">
        <v>28730484</v>
      </c>
      <c r="I34" s="15">
        <v>25861091</v>
      </c>
      <c r="J34" s="13">
        <v>31256033</v>
      </c>
      <c r="K34" s="8">
        <v>32315195</v>
      </c>
      <c r="L34" s="11">
        <v>34627803</v>
      </c>
    </row>
    <row r="35" spans="1:12" ht="13.5">
      <c r="A35" s="33" t="s">
        <v>51</v>
      </c>
      <c r="B35" s="41"/>
      <c r="C35" s="8">
        <v>0</v>
      </c>
      <c r="D35" s="8">
        <v>9656851</v>
      </c>
      <c r="E35" s="11">
        <v>1383925</v>
      </c>
      <c r="F35" s="13">
        <v>0</v>
      </c>
      <c r="G35" s="8">
        <v>0</v>
      </c>
      <c r="H35" s="11">
        <v>0</v>
      </c>
      <c r="I35" s="15">
        <v>6725801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400510055</v>
      </c>
      <c r="D36" s="45">
        <f aca="true" t="shared" si="1" ref="D36:L36">SUM(D25:D35)</f>
        <v>389907775</v>
      </c>
      <c r="E36" s="46">
        <f t="shared" si="1"/>
        <v>401214269</v>
      </c>
      <c r="F36" s="47">
        <f t="shared" si="1"/>
        <v>306476281</v>
      </c>
      <c r="G36" s="45">
        <f t="shared" si="1"/>
        <v>306476281</v>
      </c>
      <c r="H36" s="46">
        <f t="shared" si="1"/>
        <v>266233750</v>
      </c>
      <c r="I36" s="49">
        <f t="shared" si="1"/>
        <v>427396991</v>
      </c>
      <c r="J36" s="50">
        <f t="shared" si="1"/>
        <v>382060231</v>
      </c>
      <c r="K36" s="45">
        <f t="shared" si="1"/>
        <v>409525063</v>
      </c>
      <c r="L36" s="46">
        <f t="shared" si="1"/>
        <v>440077885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-174231592</v>
      </c>
      <c r="D38" s="61">
        <f aca="true" t="shared" si="2" ref="D38:L38">+D22-D36</f>
        <v>-149205314</v>
      </c>
      <c r="E38" s="62">
        <f t="shared" si="2"/>
        <v>-126269320</v>
      </c>
      <c r="F38" s="63">
        <f t="shared" si="2"/>
        <v>-4435604</v>
      </c>
      <c r="G38" s="61">
        <f t="shared" si="2"/>
        <v>-4435604</v>
      </c>
      <c r="H38" s="62">
        <f t="shared" si="2"/>
        <v>37638458</v>
      </c>
      <c r="I38" s="64">
        <f t="shared" si="2"/>
        <v>-120491068</v>
      </c>
      <c r="J38" s="65">
        <f t="shared" si="2"/>
        <v>-49905332</v>
      </c>
      <c r="K38" s="61">
        <f t="shared" si="2"/>
        <v>-51942793</v>
      </c>
      <c r="L38" s="62">
        <f t="shared" si="2"/>
        <v>-57773771</v>
      </c>
    </row>
    <row r="39" spans="1:12" ht="13.5">
      <c r="A39" s="33" t="s">
        <v>54</v>
      </c>
      <c r="B39" s="41"/>
      <c r="C39" s="8">
        <v>200478856</v>
      </c>
      <c r="D39" s="8">
        <v>240404944</v>
      </c>
      <c r="E39" s="11">
        <v>251291274</v>
      </c>
      <c r="F39" s="13">
        <v>319020000</v>
      </c>
      <c r="G39" s="8">
        <v>319020000</v>
      </c>
      <c r="H39" s="11">
        <v>294332714</v>
      </c>
      <c r="I39" s="15">
        <v>402712902</v>
      </c>
      <c r="J39" s="13">
        <v>400889000</v>
      </c>
      <c r="K39" s="8">
        <v>417884000</v>
      </c>
      <c r="L39" s="11">
        <v>393218000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26247264</v>
      </c>
      <c r="D42" s="72">
        <f aca="true" t="shared" si="3" ref="D42:L42">SUM(D38:D41)</f>
        <v>91199630</v>
      </c>
      <c r="E42" s="73">
        <f t="shared" si="3"/>
        <v>125021954</v>
      </c>
      <c r="F42" s="74">
        <f t="shared" si="3"/>
        <v>314584396</v>
      </c>
      <c r="G42" s="72">
        <f t="shared" si="3"/>
        <v>314584396</v>
      </c>
      <c r="H42" s="73">
        <f t="shared" si="3"/>
        <v>331971172</v>
      </c>
      <c r="I42" s="75">
        <f t="shared" si="3"/>
        <v>282221834</v>
      </c>
      <c r="J42" s="76">
        <f t="shared" si="3"/>
        <v>350983668</v>
      </c>
      <c r="K42" s="72">
        <f t="shared" si="3"/>
        <v>365941207</v>
      </c>
      <c r="L42" s="73">
        <f t="shared" si="3"/>
        <v>335444229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26247264</v>
      </c>
      <c r="D44" s="82">
        <f aca="true" t="shared" si="4" ref="D44:L44">+D42-D43</f>
        <v>91199630</v>
      </c>
      <c r="E44" s="83">
        <f t="shared" si="4"/>
        <v>125021954</v>
      </c>
      <c r="F44" s="84">
        <f t="shared" si="4"/>
        <v>314584396</v>
      </c>
      <c r="G44" s="82">
        <f t="shared" si="4"/>
        <v>314584396</v>
      </c>
      <c r="H44" s="83">
        <f t="shared" si="4"/>
        <v>331971172</v>
      </c>
      <c r="I44" s="85">
        <f t="shared" si="4"/>
        <v>282221834</v>
      </c>
      <c r="J44" s="86">
        <f t="shared" si="4"/>
        <v>350983668</v>
      </c>
      <c r="K44" s="82">
        <f t="shared" si="4"/>
        <v>365941207</v>
      </c>
      <c r="L44" s="83">
        <f t="shared" si="4"/>
        <v>335444229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26247264</v>
      </c>
      <c r="D46" s="72">
        <f aca="true" t="shared" si="5" ref="D46:L46">SUM(D44:D45)</f>
        <v>91199630</v>
      </c>
      <c r="E46" s="73">
        <f t="shared" si="5"/>
        <v>125021954</v>
      </c>
      <c r="F46" s="74">
        <f t="shared" si="5"/>
        <v>314584396</v>
      </c>
      <c r="G46" s="72">
        <f t="shared" si="5"/>
        <v>314584396</v>
      </c>
      <c r="H46" s="73">
        <f t="shared" si="5"/>
        <v>331971172</v>
      </c>
      <c r="I46" s="75">
        <f t="shared" si="5"/>
        <v>282221834</v>
      </c>
      <c r="J46" s="76">
        <f t="shared" si="5"/>
        <v>350983668</v>
      </c>
      <c r="K46" s="72">
        <f t="shared" si="5"/>
        <v>365941207</v>
      </c>
      <c r="L46" s="73">
        <f t="shared" si="5"/>
        <v>335444229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26247264</v>
      </c>
      <c r="D48" s="92">
        <f aca="true" t="shared" si="6" ref="D48:L48">SUM(D46:D47)</f>
        <v>91199630</v>
      </c>
      <c r="E48" s="93">
        <f t="shared" si="6"/>
        <v>125021954</v>
      </c>
      <c r="F48" s="94">
        <f t="shared" si="6"/>
        <v>314584396</v>
      </c>
      <c r="G48" s="92">
        <f t="shared" si="6"/>
        <v>314584396</v>
      </c>
      <c r="H48" s="95">
        <f t="shared" si="6"/>
        <v>331971172</v>
      </c>
      <c r="I48" s="96">
        <f t="shared" si="6"/>
        <v>282221834</v>
      </c>
      <c r="J48" s="97">
        <f t="shared" si="6"/>
        <v>350983668</v>
      </c>
      <c r="K48" s="92">
        <f t="shared" si="6"/>
        <v>365941207</v>
      </c>
      <c r="L48" s="98">
        <f t="shared" si="6"/>
        <v>335444229</v>
      </c>
    </row>
    <row r="49" spans="1:12" ht="13.5">
      <c r="A49" s="1" t="s">
        <v>88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89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90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91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92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93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94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95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96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97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98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99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19247483</v>
      </c>
      <c r="D5" s="8">
        <v>40411895</v>
      </c>
      <c r="E5" s="9">
        <v>44835401</v>
      </c>
      <c r="F5" s="10">
        <v>47798763</v>
      </c>
      <c r="G5" s="8">
        <v>47798763</v>
      </c>
      <c r="H5" s="11">
        <v>44932593</v>
      </c>
      <c r="I5" s="12">
        <v>44932593</v>
      </c>
      <c r="J5" s="10">
        <v>47798763</v>
      </c>
      <c r="K5" s="8">
        <v>50714487</v>
      </c>
      <c r="L5" s="11">
        <v>53808071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15773948</v>
      </c>
      <c r="D8" s="8">
        <v>23526857</v>
      </c>
      <c r="E8" s="11">
        <v>25365772</v>
      </c>
      <c r="F8" s="13">
        <v>19647730</v>
      </c>
      <c r="G8" s="8">
        <v>19647730</v>
      </c>
      <c r="H8" s="11">
        <v>26330594</v>
      </c>
      <c r="I8" s="15">
        <v>26344100</v>
      </c>
      <c r="J8" s="13">
        <v>20846116</v>
      </c>
      <c r="K8" s="8">
        <v>22132987</v>
      </c>
      <c r="L8" s="11">
        <v>23507624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9187679</v>
      </c>
      <c r="D10" s="8">
        <v>15777132</v>
      </c>
      <c r="E10" s="36">
        <v>16930557</v>
      </c>
      <c r="F10" s="37">
        <v>11616349</v>
      </c>
      <c r="G10" s="38">
        <v>11616349</v>
      </c>
      <c r="H10" s="36">
        <v>18158788</v>
      </c>
      <c r="I10" s="39">
        <v>18152869</v>
      </c>
      <c r="J10" s="40">
        <v>12324730</v>
      </c>
      <c r="K10" s="38">
        <v>13090198</v>
      </c>
      <c r="L10" s="36">
        <v>13908783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4398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70815</v>
      </c>
      <c r="D12" s="8">
        <v>83562</v>
      </c>
      <c r="E12" s="11">
        <v>96807</v>
      </c>
      <c r="F12" s="13">
        <v>106941</v>
      </c>
      <c r="G12" s="8">
        <v>106941</v>
      </c>
      <c r="H12" s="11">
        <v>83546</v>
      </c>
      <c r="I12" s="15">
        <v>84349</v>
      </c>
      <c r="J12" s="13">
        <v>113464</v>
      </c>
      <c r="K12" s="8">
        <v>120386</v>
      </c>
      <c r="L12" s="11">
        <v>127729</v>
      </c>
    </row>
    <row r="13" spans="1:12" ht="13.5">
      <c r="A13" s="33" t="s">
        <v>27</v>
      </c>
      <c r="B13" s="41"/>
      <c r="C13" s="8">
        <v>6630647</v>
      </c>
      <c r="D13" s="8">
        <v>13230043</v>
      </c>
      <c r="E13" s="11">
        <v>7131845</v>
      </c>
      <c r="F13" s="13">
        <v>4169055</v>
      </c>
      <c r="G13" s="8">
        <v>4169055</v>
      </c>
      <c r="H13" s="11">
        <v>8377726</v>
      </c>
      <c r="I13" s="15">
        <v>11995711</v>
      </c>
      <c r="J13" s="13">
        <v>12532891</v>
      </c>
      <c r="K13" s="8">
        <v>13297397</v>
      </c>
      <c r="L13" s="11">
        <v>14108538</v>
      </c>
    </row>
    <row r="14" spans="1:12" ht="13.5">
      <c r="A14" s="33" t="s">
        <v>28</v>
      </c>
      <c r="B14" s="41"/>
      <c r="C14" s="8">
        <v>0</v>
      </c>
      <c r="D14" s="8">
        <v>0</v>
      </c>
      <c r="E14" s="11">
        <v>15767167</v>
      </c>
      <c r="F14" s="13">
        <v>5670799</v>
      </c>
      <c r="G14" s="8">
        <v>5670799</v>
      </c>
      <c r="H14" s="11">
        <v>6685179</v>
      </c>
      <c r="I14" s="15">
        <v>6685180</v>
      </c>
      <c r="J14" s="13">
        <v>11335718</v>
      </c>
      <c r="K14" s="8">
        <v>12027737</v>
      </c>
      <c r="L14" s="11">
        <v>12761145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0</v>
      </c>
      <c r="D16" s="8">
        <v>0</v>
      </c>
      <c r="E16" s="11">
        <v>0</v>
      </c>
      <c r="F16" s="13">
        <v>0</v>
      </c>
      <c r="G16" s="8">
        <v>0</v>
      </c>
      <c r="H16" s="11">
        <v>0</v>
      </c>
      <c r="I16" s="15">
        <v>0</v>
      </c>
      <c r="J16" s="13">
        <v>0</v>
      </c>
      <c r="K16" s="8">
        <v>0</v>
      </c>
      <c r="L16" s="11">
        <v>0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0</v>
      </c>
      <c r="G17" s="8">
        <v>0</v>
      </c>
      <c r="H17" s="11">
        <v>0</v>
      </c>
      <c r="I17" s="15">
        <v>0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117496000</v>
      </c>
      <c r="D19" s="8">
        <v>219004852</v>
      </c>
      <c r="E19" s="11">
        <v>266945000</v>
      </c>
      <c r="F19" s="13">
        <v>282564700</v>
      </c>
      <c r="G19" s="8">
        <v>282564700</v>
      </c>
      <c r="H19" s="11">
        <v>334724099</v>
      </c>
      <c r="I19" s="15">
        <v>269942840</v>
      </c>
      <c r="J19" s="13">
        <v>286043576</v>
      </c>
      <c r="K19" s="8">
        <v>308203647</v>
      </c>
      <c r="L19" s="11">
        <v>325068027</v>
      </c>
    </row>
    <row r="20" spans="1:12" ht="13.5">
      <c r="A20" s="33" t="s">
        <v>34</v>
      </c>
      <c r="B20" s="41" t="s">
        <v>19</v>
      </c>
      <c r="C20" s="8">
        <v>1668967</v>
      </c>
      <c r="D20" s="8">
        <v>1458693</v>
      </c>
      <c r="E20" s="36">
        <v>7605808</v>
      </c>
      <c r="F20" s="37">
        <v>758032</v>
      </c>
      <c r="G20" s="38">
        <v>758032</v>
      </c>
      <c r="H20" s="36">
        <v>825097</v>
      </c>
      <c r="I20" s="39">
        <v>44043324</v>
      </c>
      <c r="J20" s="40">
        <v>863358</v>
      </c>
      <c r="K20" s="38">
        <v>914296</v>
      </c>
      <c r="L20" s="36">
        <v>968239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170075539</v>
      </c>
      <c r="D22" s="45">
        <f aca="true" t="shared" si="0" ref="D22:L22">SUM(D5:D21)</f>
        <v>313493034</v>
      </c>
      <c r="E22" s="46">
        <f t="shared" si="0"/>
        <v>384678357</v>
      </c>
      <c r="F22" s="47">
        <f t="shared" si="0"/>
        <v>372332369</v>
      </c>
      <c r="G22" s="45">
        <f t="shared" si="0"/>
        <v>372332369</v>
      </c>
      <c r="H22" s="48">
        <f t="shared" si="0"/>
        <v>440122020</v>
      </c>
      <c r="I22" s="49">
        <f t="shared" si="0"/>
        <v>422180966</v>
      </c>
      <c r="J22" s="50">
        <f t="shared" si="0"/>
        <v>391858616</v>
      </c>
      <c r="K22" s="45">
        <f t="shared" si="0"/>
        <v>420501135</v>
      </c>
      <c r="L22" s="46">
        <f t="shared" si="0"/>
        <v>444258156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55789573</v>
      </c>
      <c r="D25" s="8">
        <v>67782990</v>
      </c>
      <c r="E25" s="11">
        <v>76204648</v>
      </c>
      <c r="F25" s="12">
        <v>96788198</v>
      </c>
      <c r="G25" s="8">
        <v>96788198</v>
      </c>
      <c r="H25" s="14">
        <v>83864740</v>
      </c>
      <c r="I25" s="15">
        <v>83743343</v>
      </c>
      <c r="J25" s="13">
        <v>113552439</v>
      </c>
      <c r="K25" s="8">
        <v>111975012</v>
      </c>
      <c r="L25" s="11">
        <v>119701288</v>
      </c>
    </row>
    <row r="26" spans="1:12" ht="13.5">
      <c r="A26" s="35" t="s">
        <v>39</v>
      </c>
      <c r="B26" s="34"/>
      <c r="C26" s="8">
        <v>16635126</v>
      </c>
      <c r="D26" s="8">
        <v>16950371</v>
      </c>
      <c r="E26" s="11">
        <v>18097097</v>
      </c>
      <c r="F26" s="13">
        <v>19419074</v>
      </c>
      <c r="G26" s="8">
        <v>19419074</v>
      </c>
      <c r="H26" s="11">
        <v>16830239</v>
      </c>
      <c r="I26" s="15">
        <v>16830239</v>
      </c>
      <c r="J26" s="13">
        <v>17855561</v>
      </c>
      <c r="K26" s="8">
        <v>22476325</v>
      </c>
      <c r="L26" s="11">
        <v>24027192</v>
      </c>
    </row>
    <row r="27" spans="1:12" ht="13.5">
      <c r="A27" s="35" t="s">
        <v>40</v>
      </c>
      <c r="B27" s="34" t="s">
        <v>41</v>
      </c>
      <c r="C27" s="8">
        <v>62706326</v>
      </c>
      <c r="D27" s="8">
        <v>47163649</v>
      </c>
      <c r="E27" s="11">
        <v>51867281</v>
      </c>
      <c r="F27" s="13">
        <v>42085967</v>
      </c>
      <c r="G27" s="8">
        <v>42085967</v>
      </c>
      <c r="H27" s="11">
        <v>0</v>
      </c>
      <c r="I27" s="15">
        <v>54146985</v>
      </c>
      <c r="J27" s="13">
        <v>44653210</v>
      </c>
      <c r="K27" s="8">
        <v>47287750</v>
      </c>
      <c r="L27" s="11">
        <v>50030439</v>
      </c>
    </row>
    <row r="28" spans="1:12" ht="13.5">
      <c r="A28" s="35" t="s">
        <v>42</v>
      </c>
      <c r="B28" s="34" t="s">
        <v>19</v>
      </c>
      <c r="C28" s="8">
        <v>85202994</v>
      </c>
      <c r="D28" s="8">
        <v>36890191</v>
      </c>
      <c r="E28" s="11">
        <v>36083655</v>
      </c>
      <c r="F28" s="12">
        <v>13927406</v>
      </c>
      <c r="G28" s="8">
        <v>13927406</v>
      </c>
      <c r="H28" s="14">
        <v>0</v>
      </c>
      <c r="I28" s="15">
        <v>64828713</v>
      </c>
      <c r="J28" s="13">
        <v>40290849</v>
      </c>
      <c r="K28" s="8">
        <v>4267023</v>
      </c>
      <c r="L28" s="11">
        <v>45148089</v>
      </c>
    </row>
    <row r="29" spans="1:12" ht="13.5">
      <c r="A29" s="35" t="s">
        <v>43</v>
      </c>
      <c r="B29" s="34"/>
      <c r="C29" s="8">
        <v>9194</v>
      </c>
      <c r="D29" s="8">
        <v>104695</v>
      </c>
      <c r="E29" s="11">
        <v>3847667</v>
      </c>
      <c r="F29" s="13">
        <v>6877220</v>
      </c>
      <c r="G29" s="8">
        <v>6877220</v>
      </c>
      <c r="H29" s="11">
        <v>10189</v>
      </c>
      <c r="I29" s="15">
        <v>18382282</v>
      </c>
      <c r="J29" s="13">
        <v>9385934</v>
      </c>
      <c r="K29" s="8">
        <v>9939995</v>
      </c>
      <c r="L29" s="11">
        <v>10516515</v>
      </c>
    </row>
    <row r="30" spans="1:12" ht="13.5">
      <c r="A30" s="35" t="s">
        <v>44</v>
      </c>
      <c r="B30" s="34" t="s">
        <v>19</v>
      </c>
      <c r="C30" s="8">
        <v>29502514</v>
      </c>
      <c r="D30" s="8">
        <v>24087131</v>
      </c>
      <c r="E30" s="11">
        <v>17767368</v>
      </c>
      <c r="F30" s="12">
        <v>23320000</v>
      </c>
      <c r="G30" s="8">
        <v>23320000</v>
      </c>
      <c r="H30" s="14">
        <v>23644357</v>
      </c>
      <c r="I30" s="15">
        <v>20645298</v>
      </c>
      <c r="J30" s="13">
        <v>24742520</v>
      </c>
      <c r="K30" s="8">
        <v>26251814</v>
      </c>
      <c r="L30" s="11">
        <v>27853174</v>
      </c>
    </row>
    <row r="31" spans="1:12" ht="13.5">
      <c r="A31" s="35" t="s">
        <v>45</v>
      </c>
      <c r="B31" s="34" t="s">
        <v>46</v>
      </c>
      <c r="C31" s="8">
        <v>8135162</v>
      </c>
      <c r="D31" s="8">
        <v>14722742</v>
      </c>
      <c r="E31" s="11">
        <v>15271920</v>
      </c>
      <c r="F31" s="13">
        <v>19680625</v>
      </c>
      <c r="G31" s="8">
        <v>19680625</v>
      </c>
      <c r="H31" s="11">
        <v>32730664</v>
      </c>
      <c r="I31" s="15">
        <v>30574027</v>
      </c>
      <c r="J31" s="13">
        <v>24881143</v>
      </c>
      <c r="K31" s="8">
        <v>26349130</v>
      </c>
      <c r="L31" s="11">
        <v>27877379</v>
      </c>
    </row>
    <row r="32" spans="1:12" ht="13.5">
      <c r="A32" s="35" t="s">
        <v>47</v>
      </c>
      <c r="B32" s="34"/>
      <c r="C32" s="8">
        <v>27800956</v>
      </c>
      <c r="D32" s="8">
        <v>34183700</v>
      </c>
      <c r="E32" s="11">
        <v>43767514</v>
      </c>
      <c r="F32" s="12">
        <v>47429905</v>
      </c>
      <c r="G32" s="8">
        <v>47429905</v>
      </c>
      <c r="H32" s="14">
        <v>48722226</v>
      </c>
      <c r="I32" s="15">
        <v>62187335</v>
      </c>
      <c r="J32" s="13">
        <v>47426594</v>
      </c>
      <c r="K32" s="8">
        <v>49620724</v>
      </c>
      <c r="L32" s="11">
        <v>52547712</v>
      </c>
    </row>
    <row r="33" spans="1:12" ht="13.5">
      <c r="A33" s="35" t="s">
        <v>48</v>
      </c>
      <c r="B33" s="34"/>
      <c r="C33" s="8">
        <v>0</v>
      </c>
      <c r="D33" s="8">
        <v>10345727</v>
      </c>
      <c r="E33" s="11">
        <v>0</v>
      </c>
      <c r="F33" s="13">
        <v>19194666</v>
      </c>
      <c r="G33" s="8">
        <v>19194666</v>
      </c>
      <c r="H33" s="11">
        <v>0</v>
      </c>
      <c r="I33" s="15">
        <v>0</v>
      </c>
      <c r="J33" s="13">
        <v>20365540</v>
      </c>
      <c r="K33" s="8">
        <v>21567107</v>
      </c>
      <c r="L33" s="11">
        <v>22818000</v>
      </c>
    </row>
    <row r="34" spans="1:12" ht="13.5">
      <c r="A34" s="35" t="s">
        <v>49</v>
      </c>
      <c r="B34" s="34" t="s">
        <v>50</v>
      </c>
      <c r="C34" s="8">
        <v>77856660</v>
      </c>
      <c r="D34" s="8">
        <v>69069800</v>
      </c>
      <c r="E34" s="11">
        <v>95580388</v>
      </c>
      <c r="F34" s="12">
        <v>93772173</v>
      </c>
      <c r="G34" s="8">
        <v>93772173</v>
      </c>
      <c r="H34" s="11">
        <v>150767031</v>
      </c>
      <c r="I34" s="15">
        <v>106911590</v>
      </c>
      <c r="J34" s="13">
        <v>124559830</v>
      </c>
      <c r="K34" s="8">
        <v>131909223</v>
      </c>
      <c r="L34" s="11">
        <v>139559202</v>
      </c>
    </row>
    <row r="35" spans="1:12" ht="13.5">
      <c r="A35" s="33" t="s">
        <v>51</v>
      </c>
      <c r="B35" s="41"/>
      <c r="C35" s="8">
        <v>0</v>
      </c>
      <c r="D35" s="8">
        <v>0</v>
      </c>
      <c r="E35" s="11">
        <v>0</v>
      </c>
      <c r="F35" s="13">
        <v>0</v>
      </c>
      <c r="G35" s="8">
        <v>0</v>
      </c>
      <c r="H35" s="11">
        <v>0</v>
      </c>
      <c r="I35" s="15">
        <v>1822049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363638505</v>
      </c>
      <c r="D36" s="45">
        <f aca="true" t="shared" si="1" ref="D36:L36">SUM(D25:D35)</f>
        <v>321300996</v>
      </c>
      <c r="E36" s="46">
        <f t="shared" si="1"/>
        <v>358487538</v>
      </c>
      <c r="F36" s="47">
        <f t="shared" si="1"/>
        <v>382495234</v>
      </c>
      <c r="G36" s="45">
        <f t="shared" si="1"/>
        <v>382495234</v>
      </c>
      <c r="H36" s="46">
        <f t="shared" si="1"/>
        <v>356569446</v>
      </c>
      <c r="I36" s="49">
        <f t="shared" si="1"/>
        <v>460071861</v>
      </c>
      <c r="J36" s="50">
        <f t="shared" si="1"/>
        <v>467713620</v>
      </c>
      <c r="K36" s="45">
        <f t="shared" si="1"/>
        <v>451644103</v>
      </c>
      <c r="L36" s="46">
        <f t="shared" si="1"/>
        <v>520078990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-193562966</v>
      </c>
      <c r="D38" s="61">
        <f aca="true" t="shared" si="2" ref="D38:L38">+D22-D36</f>
        <v>-7807962</v>
      </c>
      <c r="E38" s="62">
        <f t="shared" si="2"/>
        <v>26190819</v>
      </c>
      <c r="F38" s="63">
        <f t="shared" si="2"/>
        <v>-10162865</v>
      </c>
      <c r="G38" s="61">
        <f t="shared" si="2"/>
        <v>-10162865</v>
      </c>
      <c r="H38" s="62">
        <f t="shared" si="2"/>
        <v>83552574</v>
      </c>
      <c r="I38" s="64">
        <f t="shared" si="2"/>
        <v>-37890895</v>
      </c>
      <c r="J38" s="65">
        <f t="shared" si="2"/>
        <v>-75855004</v>
      </c>
      <c r="K38" s="61">
        <f t="shared" si="2"/>
        <v>-31142968</v>
      </c>
      <c r="L38" s="62">
        <f t="shared" si="2"/>
        <v>-75820834</v>
      </c>
    </row>
    <row r="39" spans="1:12" ht="13.5">
      <c r="A39" s="33" t="s">
        <v>54</v>
      </c>
      <c r="B39" s="41"/>
      <c r="C39" s="8">
        <v>180849687</v>
      </c>
      <c r="D39" s="8">
        <v>191272998</v>
      </c>
      <c r="E39" s="11">
        <v>113434123</v>
      </c>
      <c r="F39" s="13">
        <v>101359166</v>
      </c>
      <c r="G39" s="8">
        <v>101359166</v>
      </c>
      <c r="H39" s="11">
        <v>127078478</v>
      </c>
      <c r="I39" s="15">
        <v>143529372</v>
      </c>
      <c r="J39" s="13">
        <v>208845000</v>
      </c>
      <c r="K39" s="8">
        <v>197778000</v>
      </c>
      <c r="L39" s="11">
        <v>211095000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-12713279</v>
      </c>
      <c r="D42" s="72">
        <f aca="true" t="shared" si="3" ref="D42:L42">SUM(D38:D41)</f>
        <v>183465036</v>
      </c>
      <c r="E42" s="73">
        <f t="shared" si="3"/>
        <v>139624942</v>
      </c>
      <c r="F42" s="74">
        <f t="shared" si="3"/>
        <v>91196301</v>
      </c>
      <c r="G42" s="72">
        <f t="shared" si="3"/>
        <v>91196301</v>
      </c>
      <c r="H42" s="73">
        <f t="shared" si="3"/>
        <v>210631052</v>
      </c>
      <c r="I42" s="75">
        <f t="shared" si="3"/>
        <v>105638477</v>
      </c>
      <c r="J42" s="76">
        <f t="shared" si="3"/>
        <v>132989996</v>
      </c>
      <c r="K42" s="72">
        <f t="shared" si="3"/>
        <v>166635032</v>
      </c>
      <c r="L42" s="73">
        <f t="shared" si="3"/>
        <v>135274166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-12713279</v>
      </c>
      <c r="D44" s="82">
        <f aca="true" t="shared" si="4" ref="D44:L44">+D42-D43</f>
        <v>183465036</v>
      </c>
      <c r="E44" s="83">
        <f t="shared" si="4"/>
        <v>139624942</v>
      </c>
      <c r="F44" s="84">
        <f t="shared" si="4"/>
        <v>91196301</v>
      </c>
      <c r="G44" s="82">
        <f t="shared" si="4"/>
        <v>91196301</v>
      </c>
      <c r="H44" s="83">
        <f t="shared" si="4"/>
        <v>210631052</v>
      </c>
      <c r="I44" s="85">
        <f t="shared" si="4"/>
        <v>105638477</v>
      </c>
      <c r="J44" s="86">
        <f t="shared" si="4"/>
        <v>132989996</v>
      </c>
      <c r="K44" s="82">
        <f t="shared" si="4"/>
        <v>166635032</v>
      </c>
      <c r="L44" s="83">
        <f t="shared" si="4"/>
        <v>135274166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-12713279</v>
      </c>
      <c r="D46" s="72">
        <f aca="true" t="shared" si="5" ref="D46:L46">SUM(D44:D45)</f>
        <v>183465036</v>
      </c>
      <c r="E46" s="73">
        <f t="shared" si="5"/>
        <v>139624942</v>
      </c>
      <c r="F46" s="74">
        <f t="shared" si="5"/>
        <v>91196301</v>
      </c>
      <c r="G46" s="72">
        <f t="shared" si="5"/>
        <v>91196301</v>
      </c>
      <c r="H46" s="73">
        <f t="shared" si="5"/>
        <v>210631052</v>
      </c>
      <c r="I46" s="75">
        <f t="shared" si="5"/>
        <v>105638477</v>
      </c>
      <c r="J46" s="76">
        <f t="shared" si="5"/>
        <v>132989996</v>
      </c>
      <c r="K46" s="72">
        <f t="shared" si="5"/>
        <v>166635032</v>
      </c>
      <c r="L46" s="73">
        <f t="shared" si="5"/>
        <v>135274166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-12713279</v>
      </c>
      <c r="D48" s="92">
        <f aca="true" t="shared" si="6" ref="D48:L48">SUM(D46:D47)</f>
        <v>183465036</v>
      </c>
      <c r="E48" s="93">
        <f t="shared" si="6"/>
        <v>139624942</v>
      </c>
      <c r="F48" s="94">
        <f t="shared" si="6"/>
        <v>91196301</v>
      </c>
      <c r="G48" s="92">
        <f t="shared" si="6"/>
        <v>91196301</v>
      </c>
      <c r="H48" s="95">
        <f t="shared" si="6"/>
        <v>210631052</v>
      </c>
      <c r="I48" s="96">
        <f t="shared" si="6"/>
        <v>105638477</v>
      </c>
      <c r="J48" s="97">
        <f t="shared" si="6"/>
        <v>132989996</v>
      </c>
      <c r="K48" s="92">
        <f t="shared" si="6"/>
        <v>166635032</v>
      </c>
      <c r="L48" s="98">
        <f t="shared" si="6"/>
        <v>135274166</v>
      </c>
    </row>
    <row r="49" spans="1:12" ht="13.5">
      <c r="A49" s="1" t="s">
        <v>88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89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90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91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92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93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94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95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96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97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98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99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190356830</v>
      </c>
      <c r="D5" s="8">
        <v>247297084</v>
      </c>
      <c r="E5" s="9">
        <v>272706788</v>
      </c>
      <c r="F5" s="10">
        <v>317222791</v>
      </c>
      <c r="G5" s="8">
        <v>338662741</v>
      </c>
      <c r="H5" s="11">
        <v>238974339</v>
      </c>
      <c r="I5" s="12">
        <v>265941408</v>
      </c>
      <c r="J5" s="10">
        <v>378836528</v>
      </c>
      <c r="K5" s="8">
        <v>400430210</v>
      </c>
      <c r="L5" s="11">
        <v>422854303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576582490</v>
      </c>
      <c r="D7" s="8">
        <v>594194394</v>
      </c>
      <c r="E7" s="11">
        <v>660703175</v>
      </c>
      <c r="F7" s="13">
        <v>801492693</v>
      </c>
      <c r="G7" s="8">
        <v>802927080</v>
      </c>
      <c r="H7" s="11">
        <v>648329494</v>
      </c>
      <c r="I7" s="14">
        <v>699088395</v>
      </c>
      <c r="J7" s="13">
        <v>838330922</v>
      </c>
      <c r="K7" s="8">
        <v>923110784</v>
      </c>
      <c r="L7" s="11">
        <v>974804988</v>
      </c>
    </row>
    <row r="8" spans="1:12" ht="13.5">
      <c r="A8" s="35" t="s">
        <v>22</v>
      </c>
      <c r="B8" s="34" t="s">
        <v>19</v>
      </c>
      <c r="C8" s="8">
        <v>283922784</v>
      </c>
      <c r="D8" s="8">
        <v>309364140</v>
      </c>
      <c r="E8" s="11">
        <v>436843406</v>
      </c>
      <c r="F8" s="13">
        <v>492182388</v>
      </c>
      <c r="G8" s="8">
        <v>492182388</v>
      </c>
      <c r="H8" s="11">
        <v>429438954</v>
      </c>
      <c r="I8" s="15">
        <v>465049360</v>
      </c>
      <c r="J8" s="13">
        <v>639296198</v>
      </c>
      <c r="K8" s="8">
        <v>671510148</v>
      </c>
      <c r="L8" s="11">
        <v>709115244</v>
      </c>
    </row>
    <row r="9" spans="1:12" ht="13.5">
      <c r="A9" s="35" t="s">
        <v>23</v>
      </c>
      <c r="B9" s="34" t="s">
        <v>19</v>
      </c>
      <c r="C9" s="8">
        <v>60810434</v>
      </c>
      <c r="D9" s="8">
        <v>68004886</v>
      </c>
      <c r="E9" s="11">
        <v>91495501</v>
      </c>
      <c r="F9" s="13">
        <v>106575381</v>
      </c>
      <c r="G9" s="8">
        <v>106575381</v>
      </c>
      <c r="H9" s="11">
        <v>98778794</v>
      </c>
      <c r="I9" s="15">
        <v>98707056</v>
      </c>
      <c r="J9" s="13">
        <v>173693924</v>
      </c>
      <c r="K9" s="8">
        <v>185232444</v>
      </c>
      <c r="L9" s="11">
        <v>195605398</v>
      </c>
    </row>
    <row r="10" spans="1:12" ht="13.5">
      <c r="A10" s="35" t="s">
        <v>24</v>
      </c>
      <c r="B10" s="34" t="s">
        <v>19</v>
      </c>
      <c r="C10" s="8">
        <v>67588142</v>
      </c>
      <c r="D10" s="8">
        <v>89595500</v>
      </c>
      <c r="E10" s="36">
        <v>122543297</v>
      </c>
      <c r="F10" s="37">
        <v>149572281</v>
      </c>
      <c r="G10" s="38">
        <v>149582281</v>
      </c>
      <c r="H10" s="36">
        <v>133309683</v>
      </c>
      <c r="I10" s="39">
        <v>126282224</v>
      </c>
      <c r="J10" s="40">
        <v>215011000</v>
      </c>
      <c r="K10" s="38">
        <v>227255000</v>
      </c>
      <c r="L10" s="36">
        <v>239981280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26600000</v>
      </c>
      <c r="G11" s="8">
        <v>29408463</v>
      </c>
      <c r="H11" s="11">
        <v>6546910</v>
      </c>
      <c r="I11" s="15">
        <v>0</v>
      </c>
      <c r="J11" s="13">
        <v>15000000</v>
      </c>
      <c r="K11" s="8">
        <v>15855000</v>
      </c>
      <c r="L11" s="11">
        <v>16742880</v>
      </c>
    </row>
    <row r="12" spans="1:12" ht="13.5">
      <c r="A12" s="35" t="s">
        <v>26</v>
      </c>
      <c r="B12" s="41"/>
      <c r="C12" s="8">
        <v>4905070</v>
      </c>
      <c r="D12" s="8">
        <v>5232869</v>
      </c>
      <c r="E12" s="11">
        <v>4874688</v>
      </c>
      <c r="F12" s="13">
        <v>6614948</v>
      </c>
      <c r="G12" s="8">
        <v>6934038</v>
      </c>
      <c r="H12" s="11">
        <v>5335095</v>
      </c>
      <c r="I12" s="15">
        <v>5411385</v>
      </c>
      <c r="J12" s="13">
        <v>6586640</v>
      </c>
      <c r="K12" s="8">
        <v>6962078</v>
      </c>
      <c r="L12" s="11">
        <v>7351955</v>
      </c>
    </row>
    <row r="13" spans="1:12" ht="13.5">
      <c r="A13" s="33" t="s">
        <v>27</v>
      </c>
      <c r="B13" s="41"/>
      <c r="C13" s="8">
        <v>57067892</v>
      </c>
      <c r="D13" s="8">
        <v>3920017</v>
      </c>
      <c r="E13" s="11">
        <v>6911774</v>
      </c>
      <c r="F13" s="13">
        <v>2108000</v>
      </c>
      <c r="G13" s="8">
        <v>2108000</v>
      </c>
      <c r="H13" s="11">
        <v>3129858</v>
      </c>
      <c r="I13" s="15">
        <v>8357872</v>
      </c>
      <c r="J13" s="13">
        <v>2500000</v>
      </c>
      <c r="K13" s="8">
        <v>2642500</v>
      </c>
      <c r="L13" s="11">
        <v>2790480</v>
      </c>
    </row>
    <row r="14" spans="1:12" ht="13.5">
      <c r="A14" s="33" t="s">
        <v>28</v>
      </c>
      <c r="B14" s="41"/>
      <c r="C14" s="8">
        <v>0</v>
      </c>
      <c r="D14" s="8">
        <v>87282388</v>
      </c>
      <c r="E14" s="11">
        <v>131568960</v>
      </c>
      <c r="F14" s="13">
        <v>106207742</v>
      </c>
      <c r="G14" s="8">
        <v>108765332</v>
      </c>
      <c r="H14" s="11">
        <v>145945006</v>
      </c>
      <c r="I14" s="15">
        <v>162109373</v>
      </c>
      <c r="J14" s="13">
        <v>161884346</v>
      </c>
      <c r="K14" s="8">
        <v>171111753</v>
      </c>
      <c r="L14" s="11">
        <v>180694011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9305861</v>
      </c>
      <c r="D16" s="8">
        <v>5386779</v>
      </c>
      <c r="E16" s="11">
        <v>13573269</v>
      </c>
      <c r="F16" s="13">
        <v>7102000</v>
      </c>
      <c r="G16" s="8">
        <v>7086098</v>
      </c>
      <c r="H16" s="11">
        <v>1278234</v>
      </c>
      <c r="I16" s="15">
        <v>10505354</v>
      </c>
      <c r="J16" s="13">
        <v>7451646</v>
      </c>
      <c r="K16" s="8">
        <v>7888837</v>
      </c>
      <c r="L16" s="11">
        <v>8330612</v>
      </c>
    </row>
    <row r="17" spans="1:12" ht="13.5">
      <c r="A17" s="33" t="s">
        <v>31</v>
      </c>
      <c r="B17" s="41"/>
      <c r="C17" s="8">
        <v>7012811</v>
      </c>
      <c r="D17" s="8">
        <v>6773240</v>
      </c>
      <c r="E17" s="11">
        <v>5717316</v>
      </c>
      <c r="F17" s="13">
        <v>7708000</v>
      </c>
      <c r="G17" s="8">
        <v>7700637</v>
      </c>
      <c r="H17" s="11">
        <v>6802877</v>
      </c>
      <c r="I17" s="15">
        <v>7107165</v>
      </c>
      <c r="J17" s="13">
        <v>7528819</v>
      </c>
      <c r="K17" s="8">
        <v>8668154</v>
      </c>
      <c r="L17" s="11">
        <v>9162239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434751701</v>
      </c>
      <c r="D19" s="8">
        <v>414574936</v>
      </c>
      <c r="E19" s="11">
        <v>346442953</v>
      </c>
      <c r="F19" s="13">
        <v>351271100</v>
      </c>
      <c r="G19" s="8">
        <v>351271000</v>
      </c>
      <c r="H19" s="11">
        <v>346028000</v>
      </c>
      <c r="I19" s="15">
        <v>347514282</v>
      </c>
      <c r="J19" s="13">
        <v>364262300</v>
      </c>
      <c r="K19" s="8">
        <v>402121000</v>
      </c>
      <c r="L19" s="11">
        <v>436025000</v>
      </c>
    </row>
    <row r="20" spans="1:12" ht="13.5">
      <c r="A20" s="33" t="s">
        <v>34</v>
      </c>
      <c r="B20" s="41" t="s">
        <v>19</v>
      </c>
      <c r="C20" s="8">
        <v>87580294</v>
      </c>
      <c r="D20" s="8">
        <v>52004262</v>
      </c>
      <c r="E20" s="36">
        <v>72879693</v>
      </c>
      <c r="F20" s="37">
        <v>139516000</v>
      </c>
      <c r="G20" s="38">
        <v>147368983</v>
      </c>
      <c r="H20" s="36">
        <v>171275307</v>
      </c>
      <c r="I20" s="39">
        <v>76288149</v>
      </c>
      <c r="J20" s="40">
        <v>145391999</v>
      </c>
      <c r="K20" s="38">
        <v>153697475</v>
      </c>
      <c r="L20" s="36">
        <v>162304087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1779884309</v>
      </c>
      <c r="D22" s="45">
        <f aca="true" t="shared" si="0" ref="D22:L22">SUM(D5:D21)</f>
        <v>1883630495</v>
      </c>
      <c r="E22" s="46">
        <f t="shared" si="0"/>
        <v>2166260820</v>
      </c>
      <c r="F22" s="47">
        <f t="shared" si="0"/>
        <v>2514173324</v>
      </c>
      <c r="G22" s="45">
        <f t="shared" si="0"/>
        <v>2550572422</v>
      </c>
      <c r="H22" s="48">
        <f t="shared" si="0"/>
        <v>2235172551</v>
      </c>
      <c r="I22" s="49">
        <f t="shared" si="0"/>
        <v>2272362023</v>
      </c>
      <c r="J22" s="50">
        <f t="shared" si="0"/>
        <v>2955774322</v>
      </c>
      <c r="K22" s="45">
        <f t="shared" si="0"/>
        <v>3176485383</v>
      </c>
      <c r="L22" s="46">
        <f t="shared" si="0"/>
        <v>3365762477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458412261</v>
      </c>
      <c r="D25" s="8">
        <v>478414639</v>
      </c>
      <c r="E25" s="11">
        <v>489414758</v>
      </c>
      <c r="F25" s="12">
        <v>527465949</v>
      </c>
      <c r="G25" s="8">
        <v>529330507</v>
      </c>
      <c r="H25" s="14">
        <v>468754507</v>
      </c>
      <c r="I25" s="15">
        <v>530451714</v>
      </c>
      <c r="J25" s="13">
        <v>586853256</v>
      </c>
      <c r="K25" s="8">
        <v>629684072</v>
      </c>
      <c r="L25" s="11">
        <v>675651004</v>
      </c>
    </row>
    <row r="26" spans="1:12" ht="13.5">
      <c r="A26" s="35" t="s">
        <v>39</v>
      </c>
      <c r="B26" s="34"/>
      <c r="C26" s="8">
        <v>20850463</v>
      </c>
      <c r="D26" s="8">
        <v>22242862</v>
      </c>
      <c r="E26" s="11">
        <v>23981844</v>
      </c>
      <c r="F26" s="13">
        <v>25138051</v>
      </c>
      <c r="G26" s="8">
        <v>25138051</v>
      </c>
      <c r="H26" s="11">
        <v>25882278</v>
      </c>
      <c r="I26" s="15">
        <v>28398076</v>
      </c>
      <c r="J26" s="13">
        <v>31657489</v>
      </c>
      <c r="K26" s="8">
        <v>33968486</v>
      </c>
      <c r="L26" s="11">
        <v>36448185</v>
      </c>
    </row>
    <row r="27" spans="1:12" ht="13.5">
      <c r="A27" s="35" t="s">
        <v>40</v>
      </c>
      <c r="B27" s="34" t="s">
        <v>41</v>
      </c>
      <c r="C27" s="8">
        <v>199453276</v>
      </c>
      <c r="D27" s="8">
        <v>268834486</v>
      </c>
      <c r="E27" s="11">
        <v>480063289</v>
      </c>
      <c r="F27" s="13">
        <v>367522590</v>
      </c>
      <c r="G27" s="8">
        <v>367522590</v>
      </c>
      <c r="H27" s="11">
        <v>336895702</v>
      </c>
      <c r="I27" s="15">
        <v>543458552</v>
      </c>
      <c r="J27" s="13">
        <v>462620831</v>
      </c>
      <c r="K27" s="8">
        <v>470762052</v>
      </c>
      <c r="L27" s="11">
        <v>471701188</v>
      </c>
    </row>
    <row r="28" spans="1:12" ht="13.5">
      <c r="A28" s="35" t="s">
        <v>42</v>
      </c>
      <c r="B28" s="34" t="s">
        <v>19</v>
      </c>
      <c r="C28" s="8">
        <v>439756557</v>
      </c>
      <c r="D28" s="8">
        <v>436911755</v>
      </c>
      <c r="E28" s="11">
        <v>427744133</v>
      </c>
      <c r="F28" s="12">
        <v>476887953</v>
      </c>
      <c r="G28" s="8">
        <v>476888007</v>
      </c>
      <c r="H28" s="14">
        <v>276733761</v>
      </c>
      <c r="I28" s="15">
        <v>410555939</v>
      </c>
      <c r="J28" s="13">
        <v>492000000</v>
      </c>
      <c r="K28" s="8">
        <v>520044000</v>
      </c>
      <c r="L28" s="11">
        <v>549166464</v>
      </c>
    </row>
    <row r="29" spans="1:12" ht="13.5">
      <c r="A29" s="35" t="s">
        <v>43</v>
      </c>
      <c r="B29" s="34"/>
      <c r="C29" s="8">
        <v>34448853</v>
      </c>
      <c r="D29" s="8">
        <v>44366109</v>
      </c>
      <c r="E29" s="11">
        <v>33862799</v>
      </c>
      <c r="F29" s="13">
        <v>14180861</v>
      </c>
      <c r="G29" s="8">
        <v>14169181</v>
      </c>
      <c r="H29" s="11">
        <v>7518969</v>
      </c>
      <c r="I29" s="15">
        <v>43954964</v>
      </c>
      <c r="J29" s="13">
        <v>11000000</v>
      </c>
      <c r="K29" s="8">
        <v>11000000</v>
      </c>
      <c r="L29" s="11">
        <v>11000000</v>
      </c>
    </row>
    <row r="30" spans="1:12" ht="13.5">
      <c r="A30" s="35" t="s">
        <v>44</v>
      </c>
      <c r="B30" s="34" t="s">
        <v>19</v>
      </c>
      <c r="C30" s="8">
        <v>646684366</v>
      </c>
      <c r="D30" s="8">
        <v>660850277</v>
      </c>
      <c r="E30" s="11">
        <v>759344771</v>
      </c>
      <c r="F30" s="12">
        <v>811802286</v>
      </c>
      <c r="G30" s="8">
        <v>811802286</v>
      </c>
      <c r="H30" s="14">
        <v>705219009</v>
      </c>
      <c r="I30" s="15">
        <v>775219428</v>
      </c>
      <c r="J30" s="13">
        <v>837563332</v>
      </c>
      <c r="K30" s="8">
        <v>885304442</v>
      </c>
      <c r="L30" s="11">
        <v>934881490</v>
      </c>
    </row>
    <row r="31" spans="1:12" ht="13.5">
      <c r="A31" s="35" t="s">
        <v>45</v>
      </c>
      <c r="B31" s="34" t="s">
        <v>46</v>
      </c>
      <c r="C31" s="8">
        <v>41004082</v>
      </c>
      <c r="D31" s="8">
        <v>56472941</v>
      </c>
      <c r="E31" s="11">
        <v>50600975</v>
      </c>
      <c r="F31" s="13">
        <v>105958000</v>
      </c>
      <c r="G31" s="8">
        <v>111386745</v>
      </c>
      <c r="H31" s="11">
        <v>76476020</v>
      </c>
      <c r="I31" s="15">
        <v>68240419</v>
      </c>
      <c r="J31" s="13">
        <v>126791258</v>
      </c>
      <c r="K31" s="8">
        <v>134018360</v>
      </c>
      <c r="L31" s="11">
        <v>141523388</v>
      </c>
    </row>
    <row r="32" spans="1:12" ht="13.5">
      <c r="A32" s="35" t="s">
        <v>47</v>
      </c>
      <c r="B32" s="34"/>
      <c r="C32" s="8">
        <v>98654756</v>
      </c>
      <c r="D32" s="8">
        <v>28704583</v>
      </c>
      <c r="E32" s="11">
        <v>32055317</v>
      </c>
      <c r="F32" s="12">
        <v>46447745</v>
      </c>
      <c r="G32" s="8">
        <v>46647745</v>
      </c>
      <c r="H32" s="14">
        <v>28382064</v>
      </c>
      <c r="I32" s="15">
        <v>35801781</v>
      </c>
      <c r="J32" s="13">
        <v>48250824</v>
      </c>
      <c r="K32" s="8">
        <v>50995121</v>
      </c>
      <c r="L32" s="11">
        <v>53850847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0</v>
      </c>
      <c r="G33" s="8">
        <v>0</v>
      </c>
      <c r="H33" s="11">
        <v>0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200572231</v>
      </c>
      <c r="D34" s="8">
        <v>219185257</v>
      </c>
      <c r="E34" s="11">
        <v>223598906</v>
      </c>
      <c r="F34" s="12">
        <v>443552606</v>
      </c>
      <c r="G34" s="8">
        <v>470544586</v>
      </c>
      <c r="H34" s="11">
        <v>410800570</v>
      </c>
      <c r="I34" s="15">
        <v>273720473</v>
      </c>
      <c r="J34" s="13">
        <v>680280660</v>
      </c>
      <c r="K34" s="8">
        <v>721626465</v>
      </c>
      <c r="L34" s="11">
        <v>760597845</v>
      </c>
    </row>
    <row r="35" spans="1:12" ht="13.5">
      <c r="A35" s="33" t="s">
        <v>51</v>
      </c>
      <c r="B35" s="41"/>
      <c r="C35" s="8">
        <v>0</v>
      </c>
      <c r="D35" s="8">
        <v>0</v>
      </c>
      <c r="E35" s="11">
        <v>0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2139836845</v>
      </c>
      <c r="D36" s="45">
        <f aca="true" t="shared" si="1" ref="D36:L36">SUM(D25:D35)</f>
        <v>2215982909</v>
      </c>
      <c r="E36" s="46">
        <f t="shared" si="1"/>
        <v>2520666792</v>
      </c>
      <c r="F36" s="47">
        <f t="shared" si="1"/>
        <v>2818956041</v>
      </c>
      <c r="G36" s="45">
        <f t="shared" si="1"/>
        <v>2853429698</v>
      </c>
      <c r="H36" s="46">
        <f t="shared" si="1"/>
        <v>2336662880</v>
      </c>
      <c r="I36" s="49">
        <f t="shared" si="1"/>
        <v>2709801346</v>
      </c>
      <c r="J36" s="50">
        <f t="shared" si="1"/>
        <v>3277017650</v>
      </c>
      <c r="K36" s="45">
        <f t="shared" si="1"/>
        <v>3457402998</v>
      </c>
      <c r="L36" s="46">
        <f t="shared" si="1"/>
        <v>3634820411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-359952536</v>
      </c>
      <c r="D38" s="61">
        <f aca="true" t="shared" si="2" ref="D38:L38">+D22-D36</f>
        <v>-332352414</v>
      </c>
      <c r="E38" s="62">
        <f t="shared" si="2"/>
        <v>-354405972</v>
      </c>
      <c r="F38" s="63">
        <f t="shared" si="2"/>
        <v>-304782717</v>
      </c>
      <c r="G38" s="61">
        <f t="shared" si="2"/>
        <v>-302857276</v>
      </c>
      <c r="H38" s="62">
        <f t="shared" si="2"/>
        <v>-101490329</v>
      </c>
      <c r="I38" s="64">
        <f t="shared" si="2"/>
        <v>-437439323</v>
      </c>
      <c r="J38" s="65">
        <f t="shared" si="2"/>
        <v>-321243328</v>
      </c>
      <c r="K38" s="61">
        <f t="shared" si="2"/>
        <v>-280917615</v>
      </c>
      <c r="L38" s="62">
        <f t="shared" si="2"/>
        <v>-269057934</v>
      </c>
    </row>
    <row r="39" spans="1:12" ht="13.5">
      <c r="A39" s="33" t="s">
        <v>54</v>
      </c>
      <c r="B39" s="41"/>
      <c r="C39" s="8">
        <v>3800026</v>
      </c>
      <c r="D39" s="8">
        <v>830064</v>
      </c>
      <c r="E39" s="11">
        <v>100131066</v>
      </c>
      <c r="F39" s="13">
        <v>134615900</v>
      </c>
      <c r="G39" s="8">
        <v>122646000</v>
      </c>
      <c r="H39" s="11">
        <v>125318900</v>
      </c>
      <c r="I39" s="15">
        <v>130178813</v>
      </c>
      <c r="J39" s="13">
        <v>173746950</v>
      </c>
      <c r="K39" s="8">
        <v>134636000</v>
      </c>
      <c r="L39" s="11">
        <v>139867000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-356152510</v>
      </c>
      <c r="D42" s="72">
        <f aca="true" t="shared" si="3" ref="D42:L42">SUM(D38:D41)</f>
        <v>-331522350</v>
      </c>
      <c r="E42" s="73">
        <f t="shared" si="3"/>
        <v>-254274906</v>
      </c>
      <c r="F42" s="74">
        <f t="shared" si="3"/>
        <v>-170166817</v>
      </c>
      <c r="G42" s="72">
        <f t="shared" si="3"/>
        <v>-180211276</v>
      </c>
      <c r="H42" s="73">
        <f t="shared" si="3"/>
        <v>23828571</v>
      </c>
      <c r="I42" s="75">
        <f t="shared" si="3"/>
        <v>-307260510</v>
      </c>
      <c r="J42" s="76">
        <f t="shared" si="3"/>
        <v>-147496378</v>
      </c>
      <c r="K42" s="72">
        <f t="shared" si="3"/>
        <v>-146281615</v>
      </c>
      <c r="L42" s="73">
        <f t="shared" si="3"/>
        <v>-129190934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-356152510</v>
      </c>
      <c r="D44" s="82">
        <f aca="true" t="shared" si="4" ref="D44:L44">+D42-D43</f>
        <v>-331522350</v>
      </c>
      <c r="E44" s="83">
        <f t="shared" si="4"/>
        <v>-254274906</v>
      </c>
      <c r="F44" s="84">
        <f t="shared" si="4"/>
        <v>-170166817</v>
      </c>
      <c r="G44" s="82">
        <f t="shared" si="4"/>
        <v>-180211276</v>
      </c>
      <c r="H44" s="83">
        <f t="shared" si="4"/>
        <v>23828571</v>
      </c>
      <c r="I44" s="85">
        <f t="shared" si="4"/>
        <v>-307260510</v>
      </c>
      <c r="J44" s="86">
        <f t="shared" si="4"/>
        <v>-147496378</v>
      </c>
      <c r="K44" s="82">
        <f t="shared" si="4"/>
        <v>-146281615</v>
      </c>
      <c r="L44" s="83">
        <f t="shared" si="4"/>
        <v>-129190934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-356152510</v>
      </c>
      <c r="D46" s="72">
        <f aca="true" t="shared" si="5" ref="D46:L46">SUM(D44:D45)</f>
        <v>-331522350</v>
      </c>
      <c r="E46" s="73">
        <f t="shared" si="5"/>
        <v>-254274906</v>
      </c>
      <c r="F46" s="74">
        <f t="shared" si="5"/>
        <v>-170166817</v>
      </c>
      <c r="G46" s="72">
        <f t="shared" si="5"/>
        <v>-180211276</v>
      </c>
      <c r="H46" s="73">
        <f t="shared" si="5"/>
        <v>23828571</v>
      </c>
      <c r="I46" s="75">
        <f t="shared" si="5"/>
        <v>-307260510</v>
      </c>
      <c r="J46" s="76">
        <f t="shared" si="5"/>
        <v>-147496378</v>
      </c>
      <c r="K46" s="72">
        <f t="shared" si="5"/>
        <v>-146281615</v>
      </c>
      <c r="L46" s="73">
        <f t="shared" si="5"/>
        <v>-129190934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-356152510</v>
      </c>
      <c r="D48" s="92">
        <f aca="true" t="shared" si="6" ref="D48:L48">SUM(D46:D47)</f>
        <v>-331522350</v>
      </c>
      <c r="E48" s="93">
        <f t="shared" si="6"/>
        <v>-254274906</v>
      </c>
      <c r="F48" s="94">
        <f t="shared" si="6"/>
        <v>-170166817</v>
      </c>
      <c r="G48" s="92">
        <f t="shared" si="6"/>
        <v>-180211276</v>
      </c>
      <c r="H48" s="95">
        <f t="shared" si="6"/>
        <v>23828571</v>
      </c>
      <c r="I48" s="96">
        <f t="shared" si="6"/>
        <v>-307260510</v>
      </c>
      <c r="J48" s="97">
        <f t="shared" si="6"/>
        <v>-147496378</v>
      </c>
      <c r="K48" s="92">
        <f t="shared" si="6"/>
        <v>-146281615</v>
      </c>
      <c r="L48" s="98">
        <f t="shared" si="6"/>
        <v>-129190934</v>
      </c>
    </row>
    <row r="49" spans="1:12" ht="13.5">
      <c r="A49" s="1" t="s">
        <v>88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89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90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91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92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93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94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95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96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97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98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99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22600462</v>
      </c>
      <c r="D5" s="8">
        <v>27202262</v>
      </c>
      <c r="E5" s="9">
        <v>31760081</v>
      </c>
      <c r="F5" s="10">
        <v>14371775</v>
      </c>
      <c r="G5" s="8">
        <v>14371775</v>
      </c>
      <c r="H5" s="11">
        <v>38035135</v>
      </c>
      <c r="I5" s="12">
        <v>35084639</v>
      </c>
      <c r="J5" s="10">
        <v>36708000</v>
      </c>
      <c r="K5" s="8">
        <v>38910480</v>
      </c>
      <c r="L5" s="11">
        <v>41245109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41533546</v>
      </c>
      <c r="D7" s="8">
        <v>47637458</v>
      </c>
      <c r="E7" s="11">
        <v>48216436</v>
      </c>
      <c r="F7" s="13">
        <v>25473239</v>
      </c>
      <c r="G7" s="8">
        <v>25473239</v>
      </c>
      <c r="H7" s="11">
        <v>47070084</v>
      </c>
      <c r="I7" s="14">
        <v>53337114</v>
      </c>
      <c r="J7" s="13">
        <v>55147120</v>
      </c>
      <c r="K7" s="8">
        <v>58333345</v>
      </c>
      <c r="L7" s="11">
        <v>61774416</v>
      </c>
    </row>
    <row r="8" spans="1:12" ht="13.5">
      <c r="A8" s="35" t="s">
        <v>22</v>
      </c>
      <c r="B8" s="34" t="s">
        <v>19</v>
      </c>
      <c r="C8" s="8">
        <v>46690520</v>
      </c>
      <c r="D8" s="8">
        <v>38324031</v>
      </c>
      <c r="E8" s="11">
        <v>45786789</v>
      </c>
      <c r="F8" s="13">
        <v>19846963</v>
      </c>
      <c r="G8" s="8">
        <v>19846963</v>
      </c>
      <c r="H8" s="11">
        <v>64896311</v>
      </c>
      <c r="I8" s="15">
        <v>64863876</v>
      </c>
      <c r="J8" s="13">
        <v>57262188</v>
      </c>
      <c r="K8" s="8">
        <v>60525214</v>
      </c>
      <c r="L8" s="11">
        <v>64177631</v>
      </c>
    </row>
    <row r="9" spans="1:12" ht="13.5">
      <c r="A9" s="35" t="s">
        <v>23</v>
      </c>
      <c r="B9" s="34" t="s">
        <v>19</v>
      </c>
      <c r="C9" s="8">
        <v>24714288</v>
      </c>
      <c r="D9" s="8">
        <v>27356315</v>
      </c>
      <c r="E9" s="11">
        <v>29118482</v>
      </c>
      <c r="F9" s="13">
        <v>13676528</v>
      </c>
      <c r="G9" s="8">
        <v>13676528</v>
      </c>
      <c r="H9" s="11">
        <v>31412953</v>
      </c>
      <c r="I9" s="15">
        <v>31412953</v>
      </c>
      <c r="J9" s="13">
        <v>33134795</v>
      </c>
      <c r="K9" s="8">
        <v>34747367</v>
      </c>
      <c r="L9" s="11">
        <v>36859044</v>
      </c>
    </row>
    <row r="10" spans="1:12" ht="13.5">
      <c r="A10" s="35" t="s">
        <v>24</v>
      </c>
      <c r="B10" s="34" t="s">
        <v>19</v>
      </c>
      <c r="C10" s="8">
        <v>11348614</v>
      </c>
      <c r="D10" s="8">
        <v>12895781</v>
      </c>
      <c r="E10" s="36">
        <v>14007178</v>
      </c>
      <c r="F10" s="37">
        <v>5888493</v>
      </c>
      <c r="G10" s="38">
        <v>5888493</v>
      </c>
      <c r="H10" s="36">
        <v>14719221</v>
      </c>
      <c r="I10" s="39">
        <v>14719222</v>
      </c>
      <c r="J10" s="40">
        <v>15534400</v>
      </c>
      <c r="K10" s="38">
        <v>16273863</v>
      </c>
      <c r="L10" s="36">
        <v>17264191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379362</v>
      </c>
      <c r="D12" s="8">
        <v>488600</v>
      </c>
      <c r="E12" s="11">
        <v>610809</v>
      </c>
      <c r="F12" s="13">
        <v>89357</v>
      </c>
      <c r="G12" s="8">
        <v>89357</v>
      </c>
      <c r="H12" s="11">
        <v>719426</v>
      </c>
      <c r="I12" s="15">
        <v>722353</v>
      </c>
      <c r="J12" s="13">
        <v>642975</v>
      </c>
      <c r="K12" s="8">
        <v>681554</v>
      </c>
      <c r="L12" s="11">
        <v>722446</v>
      </c>
    </row>
    <row r="13" spans="1:12" ht="13.5">
      <c r="A13" s="33" t="s">
        <v>27</v>
      </c>
      <c r="B13" s="41"/>
      <c r="C13" s="8">
        <v>26171555</v>
      </c>
      <c r="D13" s="8">
        <v>785807</v>
      </c>
      <c r="E13" s="11">
        <v>896744</v>
      </c>
      <c r="F13" s="13">
        <v>49000</v>
      </c>
      <c r="G13" s="8">
        <v>49000</v>
      </c>
      <c r="H13" s="11">
        <v>384914</v>
      </c>
      <c r="I13" s="15">
        <v>915117</v>
      </c>
      <c r="J13" s="13">
        <v>450000</v>
      </c>
      <c r="K13" s="8">
        <v>477000</v>
      </c>
      <c r="L13" s="11">
        <v>505620</v>
      </c>
    </row>
    <row r="14" spans="1:12" ht="13.5">
      <c r="A14" s="33" t="s">
        <v>28</v>
      </c>
      <c r="B14" s="41"/>
      <c r="C14" s="8">
        <v>0</v>
      </c>
      <c r="D14" s="8">
        <v>33589542</v>
      </c>
      <c r="E14" s="11">
        <v>41979895</v>
      </c>
      <c r="F14" s="13">
        <v>21083390</v>
      </c>
      <c r="G14" s="8">
        <v>21083390</v>
      </c>
      <c r="H14" s="11">
        <v>54474111</v>
      </c>
      <c r="I14" s="15">
        <v>54489704</v>
      </c>
      <c r="J14" s="13">
        <v>51975000</v>
      </c>
      <c r="K14" s="8">
        <v>55093500</v>
      </c>
      <c r="L14" s="11">
        <v>58399110</v>
      </c>
    </row>
    <row r="15" spans="1:12" ht="13.5">
      <c r="A15" s="33" t="s">
        <v>29</v>
      </c>
      <c r="B15" s="41"/>
      <c r="C15" s="8">
        <v>0</v>
      </c>
      <c r="D15" s="8">
        <v>1111</v>
      </c>
      <c r="E15" s="11">
        <v>0</v>
      </c>
      <c r="F15" s="13">
        <v>2019</v>
      </c>
      <c r="G15" s="8">
        <v>2019</v>
      </c>
      <c r="H15" s="11">
        <v>1458</v>
      </c>
      <c r="I15" s="15">
        <v>0</v>
      </c>
      <c r="J15" s="13">
        <v>2019</v>
      </c>
      <c r="K15" s="8">
        <v>2140</v>
      </c>
      <c r="L15" s="11">
        <v>2268</v>
      </c>
    </row>
    <row r="16" spans="1:12" ht="13.5">
      <c r="A16" s="33" t="s">
        <v>30</v>
      </c>
      <c r="B16" s="41"/>
      <c r="C16" s="8">
        <v>27427293</v>
      </c>
      <c r="D16" s="8">
        <v>27606436</v>
      </c>
      <c r="E16" s="11">
        <v>18528270</v>
      </c>
      <c r="F16" s="13">
        <v>0</v>
      </c>
      <c r="G16" s="8">
        <v>0</v>
      </c>
      <c r="H16" s="11">
        <v>2829701</v>
      </c>
      <c r="I16" s="15">
        <v>11577729</v>
      </c>
      <c r="J16" s="13">
        <v>3592340</v>
      </c>
      <c r="K16" s="8">
        <v>3807880</v>
      </c>
      <c r="L16" s="11">
        <v>4036353</v>
      </c>
    </row>
    <row r="17" spans="1:12" ht="13.5">
      <c r="A17" s="33" t="s">
        <v>31</v>
      </c>
      <c r="B17" s="41"/>
      <c r="C17" s="8">
        <v>3449621</v>
      </c>
      <c r="D17" s="8">
        <v>1727211</v>
      </c>
      <c r="E17" s="11">
        <v>1885803</v>
      </c>
      <c r="F17" s="13">
        <v>10243389</v>
      </c>
      <c r="G17" s="8">
        <v>10243389</v>
      </c>
      <c r="H17" s="11">
        <v>8185875</v>
      </c>
      <c r="I17" s="15">
        <v>1945731</v>
      </c>
      <c r="J17" s="13">
        <v>9692990</v>
      </c>
      <c r="K17" s="8">
        <v>10274569</v>
      </c>
      <c r="L17" s="11">
        <v>10891043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115469385</v>
      </c>
      <c r="D19" s="8">
        <v>90434591</v>
      </c>
      <c r="E19" s="11">
        <v>97169519</v>
      </c>
      <c r="F19" s="13">
        <v>97894000</v>
      </c>
      <c r="G19" s="8">
        <v>97894000</v>
      </c>
      <c r="H19" s="11">
        <v>87569000</v>
      </c>
      <c r="I19" s="15">
        <v>97660228</v>
      </c>
      <c r="J19" s="13">
        <v>108592000</v>
      </c>
      <c r="K19" s="8">
        <v>117650000</v>
      </c>
      <c r="L19" s="11">
        <v>126231000</v>
      </c>
    </row>
    <row r="20" spans="1:12" ht="13.5">
      <c r="A20" s="33" t="s">
        <v>34</v>
      </c>
      <c r="B20" s="41" t="s">
        <v>19</v>
      </c>
      <c r="C20" s="8">
        <v>21606476</v>
      </c>
      <c r="D20" s="8">
        <v>1823900</v>
      </c>
      <c r="E20" s="36">
        <v>60719870</v>
      </c>
      <c r="F20" s="37">
        <v>7200616</v>
      </c>
      <c r="G20" s="38">
        <v>7200616</v>
      </c>
      <c r="H20" s="36">
        <v>7444029</v>
      </c>
      <c r="I20" s="39">
        <v>2559954</v>
      </c>
      <c r="J20" s="40">
        <v>2503134</v>
      </c>
      <c r="K20" s="38">
        <v>2653322</v>
      </c>
      <c r="L20" s="36">
        <v>2812522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354130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341391122</v>
      </c>
      <c r="D22" s="45">
        <f aca="true" t="shared" si="0" ref="D22:L22">SUM(D5:D21)</f>
        <v>309873045</v>
      </c>
      <c r="E22" s="46">
        <f t="shared" si="0"/>
        <v>390679876</v>
      </c>
      <c r="F22" s="47">
        <f t="shared" si="0"/>
        <v>215818769</v>
      </c>
      <c r="G22" s="45">
        <f t="shared" si="0"/>
        <v>215818769</v>
      </c>
      <c r="H22" s="48">
        <f t="shared" si="0"/>
        <v>357742218</v>
      </c>
      <c r="I22" s="49">
        <f t="shared" si="0"/>
        <v>369642750</v>
      </c>
      <c r="J22" s="50">
        <f t="shared" si="0"/>
        <v>375236961</v>
      </c>
      <c r="K22" s="45">
        <f t="shared" si="0"/>
        <v>399430234</v>
      </c>
      <c r="L22" s="46">
        <f t="shared" si="0"/>
        <v>424920753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53443079</v>
      </c>
      <c r="D25" s="8">
        <v>61181828</v>
      </c>
      <c r="E25" s="11">
        <v>65766423</v>
      </c>
      <c r="F25" s="12">
        <v>77079283</v>
      </c>
      <c r="G25" s="8">
        <v>77079283</v>
      </c>
      <c r="H25" s="14">
        <v>56272936</v>
      </c>
      <c r="I25" s="15">
        <v>62603455</v>
      </c>
      <c r="J25" s="13">
        <v>86198549</v>
      </c>
      <c r="K25" s="8">
        <v>92318647</v>
      </c>
      <c r="L25" s="11">
        <v>98873271</v>
      </c>
    </row>
    <row r="26" spans="1:12" ht="13.5">
      <c r="A26" s="35" t="s">
        <v>39</v>
      </c>
      <c r="B26" s="34"/>
      <c r="C26" s="8">
        <v>6438454</v>
      </c>
      <c r="D26" s="8">
        <v>6767379</v>
      </c>
      <c r="E26" s="11">
        <v>7163876</v>
      </c>
      <c r="F26" s="13">
        <v>7715469</v>
      </c>
      <c r="G26" s="8">
        <v>7715469</v>
      </c>
      <c r="H26" s="11">
        <v>6253475</v>
      </c>
      <c r="I26" s="15">
        <v>7521988</v>
      </c>
      <c r="J26" s="13">
        <v>8190605</v>
      </c>
      <c r="K26" s="8">
        <v>8772138</v>
      </c>
      <c r="L26" s="11">
        <v>9394959</v>
      </c>
    </row>
    <row r="27" spans="1:12" ht="13.5">
      <c r="A27" s="35" t="s">
        <v>40</v>
      </c>
      <c r="B27" s="34" t="s">
        <v>41</v>
      </c>
      <c r="C27" s="8">
        <v>78457664</v>
      </c>
      <c r="D27" s="8">
        <v>63689746</v>
      </c>
      <c r="E27" s="11">
        <v>61281134</v>
      </c>
      <c r="F27" s="13">
        <v>0</v>
      </c>
      <c r="G27" s="8">
        <v>0</v>
      </c>
      <c r="H27" s="11">
        <v>0</v>
      </c>
      <c r="I27" s="15">
        <v>178641499</v>
      </c>
      <c r="J27" s="13">
        <v>52774124</v>
      </c>
      <c r="K27" s="8">
        <v>55940571</v>
      </c>
      <c r="L27" s="11">
        <v>59297006</v>
      </c>
    </row>
    <row r="28" spans="1:12" ht="13.5">
      <c r="A28" s="35" t="s">
        <v>42</v>
      </c>
      <c r="B28" s="34" t="s">
        <v>19</v>
      </c>
      <c r="C28" s="8">
        <v>48055370</v>
      </c>
      <c r="D28" s="8">
        <v>55654750</v>
      </c>
      <c r="E28" s="11">
        <v>41708559</v>
      </c>
      <c r="F28" s="12">
        <v>49641953</v>
      </c>
      <c r="G28" s="8">
        <v>49641953</v>
      </c>
      <c r="H28" s="14">
        <v>0</v>
      </c>
      <c r="I28" s="15">
        <v>44379777</v>
      </c>
      <c r="J28" s="13">
        <v>42683940</v>
      </c>
      <c r="K28" s="8">
        <v>45244976</v>
      </c>
      <c r="L28" s="11">
        <v>47959674</v>
      </c>
    </row>
    <row r="29" spans="1:12" ht="13.5">
      <c r="A29" s="35" t="s">
        <v>43</v>
      </c>
      <c r="B29" s="34"/>
      <c r="C29" s="8">
        <v>15175834</v>
      </c>
      <c r="D29" s="8">
        <v>12617298</v>
      </c>
      <c r="E29" s="11">
        <v>6613493</v>
      </c>
      <c r="F29" s="13">
        <v>2150027</v>
      </c>
      <c r="G29" s="8">
        <v>2150027</v>
      </c>
      <c r="H29" s="11">
        <v>0</v>
      </c>
      <c r="I29" s="15">
        <v>6329652</v>
      </c>
      <c r="J29" s="13">
        <v>4150000</v>
      </c>
      <c r="K29" s="8">
        <v>4399000</v>
      </c>
      <c r="L29" s="11">
        <v>4662940</v>
      </c>
    </row>
    <row r="30" spans="1:12" ht="13.5">
      <c r="A30" s="35" t="s">
        <v>44</v>
      </c>
      <c r="B30" s="34" t="s">
        <v>19</v>
      </c>
      <c r="C30" s="8">
        <v>67402319</v>
      </c>
      <c r="D30" s="8">
        <v>78599196</v>
      </c>
      <c r="E30" s="11">
        <v>81831075</v>
      </c>
      <c r="F30" s="12">
        <v>77913777</v>
      </c>
      <c r="G30" s="8">
        <v>77913777</v>
      </c>
      <c r="H30" s="14">
        <v>145370543</v>
      </c>
      <c r="I30" s="15">
        <v>101043852</v>
      </c>
      <c r="J30" s="13">
        <v>100163353</v>
      </c>
      <c r="K30" s="8">
        <v>106173154</v>
      </c>
      <c r="L30" s="11">
        <v>112543543</v>
      </c>
    </row>
    <row r="31" spans="1:12" ht="13.5">
      <c r="A31" s="35" t="s">
        <v>45</v>
      </c>
      <c r="B31" s="34" t="s">
        <v>46</v>
      </c>
      <c r="C31" s="8">
        <v>2991553</v>
      </c>
      <c r="D31" s="8">
        <v>11837790</v>
      </c>
      <c r="E31" s="11">
        <v>13456615</v>
      </c>
      <c r="F31" s="13">
        <v>0</v>
      </c>
      <c r="G31" s="8">
        <v>0</v>
      </c>
      <c r="H31" s="11">
        <v>0</v>
      </c>
      <c r="I31" s="15">
        <v>12213961</v>
      </c>
      <c r="J31" s="13">
        <v>16193491</v>
      </c>
      <c r="K31" s="8">
        <v>17165101</v>
      </c>
      <c r="L31" s="11">
        <v>18195006</v>
      </c>
    </row>
    <row r="32" spans="1:12" ht="13.5">
      <c r="A32" s="35" t="s">
        <v>47</v>
      </c>
      <c r="B32" s="34"/>
      <c r="C32" s="8">
        <v>5349305</v>
      </c>
      <c r="D32" s="8">
        <v>5632273</v>
      </c>
      <c r="E32" s="11">
        <v>6166773</v>
      </c>
      <c r="F32" s="12">
        <v>15865631</v>
      </c>
      <c r="G32" s="8">
        <v>15865631</v>
      </c>
      <c r="H32" s="14">
        <v>17436112</v>
      </c>
      <c r="I32" s="15">
        <v>6147831</v>
      </c>
      <c r="J32" s="13">
        <v>30700000</v>
      </c>
      <c r="K32" s="8">
        <v>32541999</v>
      </c>
      <c r="L32" s="11">
        <v>34494519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29725340</v>
      </c>
      <c r="G33" s="8">
        <v>29725340</v>
      </c>
      <c r="H33" s="11">
        <v>0</v>
      </c>
      <c r="I33" s="15">
        <v>0</v>
      </c>
      <c r="J33" s="13">
        <v>371000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25465933</v>
      </c>
      <c r="D34" s="8">
        <v>30623054</v>
      </c>
      <c r="E34" s="11">
        <v>50879718</v>
      </c>
      <c r="F34" s="12">
        <v>38913856</v>
      </c>
      <c r="G34" s="8">
        <v>38913856</v>
      </c>
      <c r="H34" s="11">
        <v>23720756</v>
      </c>
      <c r="I34" s="15">
        <v>51849561</v>
      </c>
      <c r="J34" s="13">
        <v>30034599</v>
      </c>
      <c r="K34" s="8">
        <v>31836673</v>
      </c>
      <c r="L34" s="11">
        <v>33746875</v>
      </c>
    </row>
    <row r="35" spans="1:12" ht="13.5">
      <c r="A35" s="33" t="s">
        <v>51</v>
      </c>
      <c r="B35" s="41"/>
      <c r="C35" s="8">
        <v>0</v>
      </c>
      <c r="D35" s="8">
        <v>0</v>
      </c>
      <c r="E35" s="11">
        <v>25072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302779511</v>
      </c>
      <c r="D36" s="45">
        <f aca="true" t="shared" si="1" ref="D36:L36">SUM(D25:D35)</f>
        <v>326603314</v>
      </c>
      <c r="E36" s="46">
        <f t="shared" si="1"/>
        <v>334892738</v>
      </c>
      <c r="F36" s="47">
        <f t="shared" si="1"/>
        <v>299005336</v>
      </c>
      <c r="G36" s="45">
        <f t="shared" si="1"/>
        <v>299005336</v>
      </c>
      <c r="H36" s="46">
        <f t="shared" si="1"/>
        <v>249053822</v>
      </c>
      <c r="I36" s="49">
        <f t="shared" si="1"/>
        <v>470731576</v>
      </c>
      <c r="J36" s="50">
        <f t="shared" si="1"/>
        <v>371459661</v>
      </c>
      <c r="K36" s="45">
        <f t="shared" si="1"/>
        <v>394392259</v>
      </c>
      <c r="L36" s="46">
        <f t="shared" si="1"/>
        <v>419167793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38611611</v>
      </c>
      <c r="D38" s="61">
        <f aca="true" t="shared" si="2" ref="D38:L38">+D22-D36</f>
        <v>-16730269</v>
      </c>
      <c r="E38" s="62">
        <f t="shared" si="2"/>
        <v>55787138</v>
      </c>
      <c r="F38" s="63">
        <f t="shared" si="2"/>
        <v>-83186567</v>
      </c>
      <c r="G38" s="61">
        <f t="shared" si="2"/>
        <v>-83186567</v>
      </c>
      <c r="H38" s="62">
        <f t="shared" si="2"/>
        <v>108688396</v>
      </c>
      <c r="I38" s="64">
        <f t="shared" si="2"/>
        <v>-101088826</v>
      </c>
      <c r="J38" s="65">
        <f t="shared" si="2"/>
        <v>3777300</v>
      </c>
      <c r="K38" s="61">
        <f t="shared" si="2"/>
        <v>5037975</v>
      </c>
      <c r="L38" s="62">
        <f t="shared" si="2"/>
        <v>5752960</v>
      </c>
    </row>
    <row r="39" spans="1:12" ht="13.5">
      <c r="A39" s="33" t="s">
        <v>54</v>
      </c>
      <c r="B39" s="41"/>
      <c r="C39" s="8">
        <v>0</v>
      </c>
      <c r="D39" s="8">
        <v>27519642</v>
      </c>
      <c r="E39" s="11">
        <v>46968907</v>
      </c>
      <c r="F39" s="13">
        <v>29725340</v>
      </c>
      <c r="G39" s="8">
        <v>29725340</v>
      </c>
      <c r="H39" s="11">
        <v>0</v>
      </c>
      <c r="I39" s="15">
        <v>72578246</v>
      </c>
      <c r="J39" s="13">
        <v>48419600</v>
      </c>
      <c r="K39" s="8">
        <v>29000000</v>
      </c>
      <c r="L39" s="11">
        <v>28999998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38611611</v>
      </c>
      <c r="D42" s="72">
        <f aca="true" t="shared" si="3" ref="D42:L42">SUM(D38:D41)</f>
        <v>10789373</v>
      </c>
      <c r="E42" s="73">
        <f t="shared" si="3"/>
        <v>102756045</v>
      </c>
      <c r="F42" s="74">
        <f t="shared" si="3"/>
        <v>-53461227</v>
      </c>
      <c r="G42" s="72">
        <f t="shared" si="3"/>
        <v>-53461227</v>
      </c>
      <c r="H42" s="73">
        <f t="shared" si="3"/>
        <v>108688396</v>
      </c>
      <c r="I42" s="75">
        <f t="shared" si="3"/>
        <v>-28510580</v>
      </c>
      <c r="J42" s="76">
        <f t="shared" si="3"/>
        <v>52196900</v>
      </c>
      <c r="K42" s="72">
        <f t="shared" si="3"/>
        <v>34037975</v>
      </c>
      <c r="L42" s="73">
        <f t="shared" si="3"/>
        <v>34752958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38611611</v>
      </c>
      <c r="D44" s="82">
        <f aca="true" t="shared" si="4" ref="D44:L44">+D42-D43</f>
        <v>10789373</v>
      </c>
      <c r="E44" s="83">
        <f t="shared" si="4"/>
        <v>102756045</v>
      </c>
      <c r="F44" s="84">
        <f t="shared" si="4"/>
        <v>-53461227</v>
      </c>
      <c r="G44" s="82">
        <f t="shared" si="4"/>
        <v>-53461227</v>
      </c>
      <c r="H44" s="83">
        <f t="shared" si="4"/>
        <v>108688396</v>
      </c>
      <c r="I44" s="85">
        <f t="shared" si="4"/>
        <v>-28510580</v>
      </c>
      <c r="J44" s="86">
        <f t="shared" si="4"/>
        <v>52196900</v>
      </c>
      <c r="K44" s="82">
        <f t="shared" si="4"/>
        <v>34037975</v>
      </c>
      <c r="L44" s="83">
        <f t="shared" si="4"/>
        <v>34752958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38611611</v>
      </c>
      <c r="D46" s="72">
        <f aca="true" t="shared" si="5" ref="D46:L46">SUM(D44:D45)</f>
        <v>10789373</v>
      </c>
      <c r="E46" s="73">
        <f t="shared" si="5"/>
        <v>102756045</v>
      </c>
      <c r="F46" s="74">
        <f t="shared" si="5"/>
        <v>-53461227</v>
      </c>
      <c r="G46" s="72">
        <f t="shared" si="5"/>
        <v>-53461227</v>
      </c>
      <c r="H46" s="73">
        <f t="shared" si="5"/>
        <v>108688396</v>
      </c>
      <c r="I46" s="75">
        <f t="shared" si="5"/>
        <v>-28510580</v>
      </c>
      <c r="J46" s="76">
        <f t="shared" si="5"/>
        <v>52196900</v>
      </c>
      <c r="K46" s="72">
        <f t="shared" si="5"/>
        <v>34037975</v>
      </c>
      <c r="L46" s="73">
        <f t="shared" si="5"/>
        <v>34752958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38611611</v>
      </c>
      <c r="D48" s="92">
        <f aca="true" t="shared" si="6" ref="D48:L48">SUM(D46:D47)</f>
        <v>10789373</v>
      </c>
      <c r="E48" s="93">
        <f t="shared" si="6"/>
        <v>102756045</v>
      </c>
      <c r="F48" s="94">
        <f t="shared" si="6"/>
        <v>-53461227</v>
      </c>
      <c r="G48" s="92">
        <f t="shared" si="6"/>
        <v>-53461227</v>
      </c>
      <c r="H48" s="95">
        <f t="shared" si="6"/>
        <v>108688396</v>
      </c>
      <c r="I48" s="96">
        <f t="shared" si="6"/>
        <v>-28510580</v>
      </c>
      <c r="J48" s="97">
        <f t="shared" si="6"/>
        <v>52196900</v>
      </c>
      <c r="K48" s="92">
        <f t="shared" si="6"/>
        <v>34037975</v>
      </c>
      <c r="L48" s="98">
        <f t="shared" si="6"/>
        <v>34752958</v>
      </c>
    </row>
    <row r="49" spans="1:12" ht="13.5">
      <c r="A49" s="1" t="s">
        <v>88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89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90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91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92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93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94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95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96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97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98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99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0</v>
      </c>
      <c r="D5" s="8">
        <v>0</v>
      </c>
      <c r="E5" s="9">
        <v>0</v>
      </c>
      <c r="F5" s="10">
        <v>0</v>
      </c>
      <c r="G5" s="8">
        <v>165246661</v>
      </c>
      <c r="H5" s="11">
        <v>141351794</v>
      </c>
      <c r="I5" s="12">
        <v>144096372</v>
      </c>
      <c r="J5" s="10">
        <v>171632338</v>
      </c>
      <c r="K5" s="8">
        <v>181758646</v>
      </c>
      <c r="L5" s="11">
        <v>191937130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715220792</v>
      </c>
      <c r="H7" s="11">
        <v>591687869</v>
      </c>
      <c r="I7" s="14">
        <v>563550701</v>
      </c>
      <c r="J7" s="13">
        <v>657703977</v>
      </c>
      <c r="K7" s="8">
        <v>700258410</v>
      </c>
      <c r="L7" s="11">
        <v>744101326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116629280</v>
      </c>
      <c r="H8" s="11">
        <v>91166773</v>
      </c>
      <c r="I8" s="15">
        <v>89576623</v>
      </c>
      <c r="J8" s="13">
        <v>101334763</v>
      </c>
      <c r="K8" s="8">
        <v>107313514</v>
      </c>
      <c r="L8" s="11">
        <v>113323071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64893230</v>
      </c>
      <c r="H9" s="11">
        <v>63266608</v>
      </c>
      <c r="I9" s="15">
        <v>60270853</v>
      </c>
      <c r="J9" s="13">
        <v>68785835</v>
      </c>
      <c r="K9" s="8">
        <v>72844199</v>
      </c>
      <c r="L9" s="11">
        <v>76923474</v>
      </c>
    </row>
    <row r="10" spans="1:12" ht="13.5">
      <c r="A10" s="35" t="s">
        <v>24</v>
      </c>
      <c r="B10" s="34" t="s">
        <v>19</v>
      </c>
      <c r="C10" s="8">
        <v>0</v>
      </c>
      <c r="D10" s="8">
        <v>0</v>
      </c>
      <c r="E10" s="36">
        <v>0</v>
      </c>
      <c r="F10" s="37">
        <v>0</v>
      </c>
      <c r="G10" s="38">
        <v>57302780</v>
      </c>
      <c r="H10" s="36">
        <v>53197998</v>
      </c>
      <c r="I10" s="39">
        <v>52425853</v>
      </c>
      <c r="J10" s="40">
        <v>61488734</v>
      </c>
      <c r="K10" s="38">
        <v>65116569</v>
      </c>
      <c r="L10" s="36">
        <v>68763097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10020</v>
      </c>
      <c r="H11" s="11">
        <v>15042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0</v>
      </c>
      <c r="D12" s="8">
        <v>0</v>
      </c>
      <c r="E12" s="11">
        <v>0</v>
      </c>
      <c r="F12" s="13">
        <v>0</v>
      </c>
      <c r="G12" s="8">
        <v>4518566</v>
      </c>
      <c r="H12" s="11">
        <v>6063637</v>
      </c>
      <c r="I12" s="15">
        <v>3727528</v>
      </c>
      <c r="J12" s="13">
        <v>4505698</v>
      </c>
      <c r="K12" s="8">
        <v>4771534</v>
      </c>
      <c r="L12" s="11">
        <v>5038740</v>
      </c>
    </row>
    <row r="13" spans="1:12" ht="13.5">
      <c r="A13" s="33" t="s">
        <v>27</v>
      </c>
      <c r="B13" s="41"/>
      <c r="C13" s="8">
        <v>0</v>
      </c>
      <c r="D13" s="8">
        <v>0</v>
      </c>
      <c r="E13" s="11">
        <v>0</v>
      </c>
      <c r="F13" s="13">
        <v>0</v>
      </c>
      <c r="G13" s="8">
        <v>24867920</v>
      </c>
      <c r="H13" s="11">
        <v>10830740</v>
      </c>
      <c r="I13" s="15">
        <v>17261987</v>
      </c>
      <c r="J13" s="13">
        <v>9000000</v>
      </c>
      <c r="K13" s="8">
        <v>9531000</v>
      </c>
      <c r="L13" s="11">
        <v>10064736</v>
      </c>
    </row>
    <row r="14" spans="1:12" ht="13.5">
      <c r="A14" s="33" t="s">
        <v>28</v>
      </c>
      <c r="B14" s="41"/>
      <c r="C14" s="8">
        <v>0</v>
      </c>
      <c r="D14" s="8">
        <v>0</v>
      </c>
      <c r="E14" s="11">
        <v>0</v>
      </c>
      <c r="F14" s="13">
        <v>0</v>
      </c>
      <c r="G14" s="8">
        <v>0</v>
      </c>
      <c r="H14" s="11">
        <v>4738062</v>
      </c>
      <c r="I14" s="15">
        <v>10274366</v>
      </c>
      <c r="J14" s="13">
        <v>10079500</v>
      </c>
      <c r="K14" s="8">
        <v>10674191</v>
      </c>
      <c r="L14" s="11">
        <v>11271945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0</v>
      </c>
      <c r="D16" s="8">
        <v>0</v>
      </c>
      <c r="E16" s="11">
        <v>0</v>
      </c>
      <c r="F16" s="13">
        <v>0</v>
      </c>
      <c r="G16" s="8">
        <v>92127810</v>
      </c>
      <c r="H16" s="11">
        <v>7290010</v>
      </c>
      <c r="I16" s="15">
        <v>70198201</v>
      </c>
      <c r="J16" s="13">
        <v>115662569</v>
      </c>
      <c r="K16" s="8">
        <v>122486660</v>
      </c>
      <c r="L16" s="11">
        <v>129345913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0</v>
      </c>
      <c r="G17" s="8">
        <v>5662100</v>
      </c>
      <c r="H17" s="11">
        <v>9128215</v>
      </c>
      <c r="I17" s="15">
        <v>4925958</v>
      </c>
      <c r="J17" s="13">
        <v>14783502</v>
      </c>
      <c r="K17" s="8">
        <v>15655728</v>
      </c>
      <c r="L17" s="11">
        <v>16532449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400000</v>
      </c>
      <c r="H18" s="11">
        <v>128535</v>
      </c>
      <c r="I18" s="15">
        <v>8577156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0</v>
      </c>
      <c r="D19" s="8">
        <v>0</v>
      </c>
      <c r="E19" s="11">
        <v>0</v>
      </c>
      <c r="F19" s="13">
        <v>0</v>
      </c>
      <c r="G19" s="8">
        <v>276092198</v>
      </c>
      <c r="H19" s="11">
        <v>270618705</v>
      </c>
      <c r="I19" s="15">
        <v>180395326</v>
      </c>
      <c r="J19" s="13">
        <v>343889000</v>
      </c>
      <c r="K19" s="8">
        <v>368094000</v>
      </c>
      <c r="L19" s="11">
        <v>355276000</v>
      </c>
    </row>
    <row r="20" spans="1:12" ht="13.5">
      <c r="A20" s="33" t="s">
        <v>34</v>
      </c>
      <c r="B20" s="41" t="s">
        <v>19</v>
      </c>
      <c r="C20" s="8">
        <v>0</v>
      </c>
      <c r="D20" s="8">
        <v>0</v>
      </c>
      <c r="E20" s="36">
        <v>0</v>
      </c>
      <c r="F20" s="37">
        <v>0</v>
      </c>
      <c r="G20" s="38">
        <v>28198574</v>
      </c>
      <c r="H20" s="36">
        <v>47187945</v>
      </c>
      <c r="I20" s="39">
        <v>19683493</v>
      </c>
      <c r="J20" s="40">
        <v>14047224</v>
      </c>
      <c r="K20" s="38">
        <v>14856870</v>
      </c>
      <c r="L20" s="36">
        <v>15666186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187747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0</v>
      </c>
      <c r="D22" s="45">
        <f aca="true" t="shared" si="0" ref="D22:L22">SUM(D5:D21)</f>
        <v>0</v>
      </c>
      <c r="E22" s="46">
        <f t="shared" si="0"/>
        <v>0</v>
      </c>
      <c r="F22" s="47">
        <f t="shared" si="0"/>
        <v>0</v>
      </c>
      <c r="G22" s="45">
        <f t="shared" si="0"/>
        <v>1551169931</v>
      </c>
      <c r="H22" s="48">
        <f t="shared" si="0"/>
        <v>1296859680</v>
      </c>
      <c r="I22" s="49">
        <f t="shared" si="0"/>
        <v>1224964417</v>
      </c>
      <c r="J22" s="50">
        <f t="shared" si="0"/>
        <v>1572913140</v>
      </c>
      <c r="K22" s="45">
        <f t="shared" si="0"/>
        <v>1673361321</v>
      </c>
      <c r="L22" s="46">
        <f t="shared" si="0"/>
        <v>1738244067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0</v>
      </c>
      <c r="D25" s="8">
        <v>0</v>
      </c>
      <c r="E25" s="11">
        <v>0</v>
      </c>
      <c r="F25" s="12">
        <v>0</v>
      </c>
      <c r="G25" s="8">
        <v>369197441</v>
      </c>
      <c r="H25" s="14">
        <v>317470174</v>
      </c>
      <c r="I25" s="15">
        <v>331801455</v>
      </c>
      <c r="J25" s="13">
        <v>430067327</v>
      </c>
      <c r="K25" s="8">
        <v>456774211</v>
      </c>
      <c r="L25" s="11">
        <v>485920720</v>
      </c>
    </row>
    <row r="26" spans="1:12" ht="13.5">
      <c r="A26" s="35" t="s">
        <v>39</v>
      </c>
      <c r="B26" s="34"/>
      <c r="C26" s="8">
        <v>0</v>
      </c>
      <c r="D26" s="8">
        <v>0</v>
      </c>
      <c r="E26" s="11">
        <v>0</v>
      </c>
      <c r="F26" s="13">
        <v>0</v>
      </c>
      <c r="G26" s="8">
        <v>21218337</v>
      </c>
      <c r="H26" s="11">
        <v>20706362</v>
      </c>
      <c r="I26" s="15">
        <v>20971511</v>
      </c>
      <c r="J26" s="13">
        <v>23357485</v>
      </c>
      <c r="K26" s="8">
        <v>24767578</v>
      </c>
      <c r="L26" s="11">
        <v>26214635</v>
      </c>
    </row>
    <row r="27" spans="1:12" ht="13.5">
      <c r="A27" s="35" t="s">
        <v>40</v>
      </c>
      <c r="B27" s="34" t="s">
        <v>41</v>
      </c>
      <c r="C27" s="8">
        <v>0</v>
      </c>
      <c r="D27" s="8">
        <v>0</v>
      </c>
      <c r="E27" s="11">
        <v>0</v>
      </c>
      <c r="F27" s="13">
        <v>0</v>
      </c>
      <c r="G27" s="8">
        <v>70909567</v>
      </c>
      <c r="H27" s="11">
        <v>15282821</v>
      </c>
      <c r="I27" s="15">
        <v>158868052</v>
      </c>
      <c r="J27" s="13">
        <v>90500540</v>
      </c>
      <c r="K27" s="8">
        <v>95840072</v>
      </c>
      <c r="L27" s="11">
        <v>101398796</v>
      </c>
    </row>
    <row r="28" spans="1:12" ht="13.5">
      <c r="A28" s="35" t="s">
        <v>42</v>
      </c>
      <c r="B28" s="34" t="s">
        <v>19</v>
      </c>
      <c r="C28" s="8">
        <v>0</v>
      </c>
      <c r="D28" s="8">
        <v>0</v>
      </c>
      <c r="E28" s="11">
        <v>0</v>
      </c>
      <c r="F28" s="12">
        <v>0</v>
      </c>
      <c r="G28" s="8">
        <v>219686418</v>
      </c>
      <c r="H28" s="14">
        <v>152581084</v>
      </c>
      <c r="I28" s="15">
        <v>225855526</v>
      </c>
      <c r="J28" s="13">
        <v>216791919</v>
      </c>
      <c r="K28" s="8">
        <v>229582642</v>
      </c>
      <c r="L28" s="11">
        <v>242898435</v>
      </c>
    </row>
    <row r="29" spans="1:12" ht="13.5">
      <c r="A29" s="35" t="s">
        <v>43</v>
      </c>
      <c r="B29" s="34"/>
      <c r="C29" s="8">
        <v>0</v>
      </c>
      <c r="D29" s="8">
        <v>0</v>
      </c>
      <c r="E29" s="11">
        <v>0</v>
      </c>
      <c r="F29" s="13">
        <v>0</v>
      </c>
      <c r="G29" s="8">
        <v>80000</v>
      </c>
      <c r="H29" s="11">
        <v>0</v>
      </c>
      <c r="I29" s="15">
        <v>6940964</v>
      </c>
      <c r="J29" s="13">
        <v>0</v>
      </c>
      <c r="K29" s="8">
        <v>0</v>
      </c>
      <c r="L29" s="11">
        <v>0</v>
      </c>
    </row>
    <row r="30" spans="1:12" ht="13.5">
      <c r="A30" s="35" t="s">
        <v>44</v>
      </c>
      <c r="B30" s="34" t="s">
        <v>19</v>
      </c>
      <c r="C30" s="8">
        <v>0</v>
      </c>
      <c r="D30" s="8">
        <v>0</v>
      </c>
      <c r="E30" s="11">
        <v>0</v>
      </c>
      <c r="F30" s="12">
        <v>0</v>
      </c>
      <c r="G30" s="8">
        <v>540337269</v>
      </c>
      <c r="H30" s="14">
        <v>409812690</v>
      </c>
      <c r="I30" s="15">
        <v>402285939</v>
      </c>
      <c r="J30" s="13">
        <v>540650000</v>
      </c>
      <c r="K30" s="8">
        <v>583902000</v>
      </c>
      <c r="L30" s="11">
        <v>630614160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9546960</v>
      </c>
      <c r="H31" s="11">
        <v>8193723</v>
      </c>
      <c r="I31" s="15">
        <v>74363500</v>
      </c>
      <c r="J31" s="13">
        <v>15085515</v>
      </c>
      <c r="K31" s="8">
        <v>15975560</v>
      </c>
      <c r="L31" s="11">
        <v>16902143</v>
      </c>
    </row>
    <row r="32" spans="1:12" ht="13.5">
      <c r="A32" s="35" t="s">
        <v>47</v>
      </c>
      <c r="B32" s="34"/>
      <c r="C32" s="8">
        <v>0</v>
      </c>
      <c r="D32" s="8">
        <v>0</v>
      </c>
      <c r="E32" s="11">
        <v>0</v>
      </c>
      <c r="F32" s="12">
        <v>0</v>
      </c>
      <c r="G32" s="8">
        <v>103302811</v>
      </c>
      <c r="H32" s="14">
        <v>88573643</v>
      </c>
      <c r="I32" s="15">
        <v>91296260</v>
      </c>
      <c r="J32" s="13">
        <v>105943723</v>
      </c>
      <c r="K32" s="8">
        <v>109622913</v>
      </c>
      <c r="L32" s="11">
        <v>115537901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0</v>
      </c>
      <c r="G33" s="8">
        <v>68563407</v>
      </c>
      <c r="H33" s="11">
        <v>39870063</v>
      </c>
      <c r="I33" s="15">
        <v>55226178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0</v>
      </c>
      <c r="D34" s="8">
        <v>0</v>
      </c>
      <c r="E34" s="11">
        <v>0</v>
      </c>
      <c r="F34" s="12">
        <v>0</v>
      </c>
      <c r="G34" s="8">
        <v>322087776</v>
      </c>
      <c r="H34" s="11">
        <v>220785409</v>
      </c>
      <c r="I34" s="15">
        <v>76964835</v>
      </c>
      <c r="J34" s="13">
        <v>289157491</v>
      </c>
      <c r="K34" s="8">
        <v>293022541</v>
      </c>
      <c r="L34" s="11">
        <v>309792726</v>
      </c>
    </row>
    <row r="35" spans="1:12" ht="13.5">
      <c r="A35" s="33" t="s">
        <v>51</v>
      </c>
      <c r="B35" s="41"/>
      <c r="C35" s="8">
        <v>0</v>
      </c>
      <c r="D35" s="8">
        <v>0</v>
      </c>
      <c r="E35" s="11">
        <v>0</v>
      </c>
      <c r="F35" s="13">
        <v>0</v>
      </c>
      <c r="G35" s="8">
        <v>0</v>
      </c>
      <c r="H35" s="11">
        <v>0</v>
      </c>
      <c r="I35" s="15">
        <v>16509754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0</v>
      </c>
      <c r="D36" s="45">
        <f aca="true" t="shared" si="1" ref="D36:L36">SUM(D25:D35)</f>
        <v>0</v>
      </c>
      <c r="E36" s="46">
        <f t="shared" si="1"/>
        <v>0</v>
      </c>
      <c r="F36" s="47">
        <f t="shared" si="1"/>
        <v>0</v>
      </c>
      <c r="G36" s="45">
        <f t="shared" si="1"/>
        <v>1724929986</v>
      </c>
      <c r="H36" s="46">
        <f t="shared" si="1"/>
        <v>1273275969</v>
      </c>
      <c r="I36" s="49">
        <f t="shared" si="1"/>
        <v>1461083974</v>
      </c>
      <c r="J36" s="50">
        <f t="shared" si="1"/>
        <v>1711554000</v>
      </c>
      <c r="K36" s="45">
        <f t="shared" si="1"/>
        <v>1809487517</v>
      </c>
      <c r="L36" s="46">
        <f t="shared" si="1"/>
        <v>1929279516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0</v>
      </c>
      <c r="D38" s="61">
        <f aca="true" t="shared" si="2" ref="D38:L38">+D22-D36</f>
        <v>0</v>
      </c>
      <c r="E38" s="62">
        <f t="shared" si="2"/>
        <v>0</v>
      </c>
      <c r="F38" s="63">
        <f t="shared" si="2"/>
        <v>0</v>
      </c>
      <c r="G38" s="61">
        <f t="shared" si="2"/>
        <v>-173760055</v>
      </c>
      <c r="H38" s="62">
        <f t="shared" si="2"/>
        <v>23583711</v>
      </c>
      <c r="I38" s="64">
        <f t="shared" si="2"/>
        <v>-236119557</v>
      </c>
      <c r="J38" s="65">
        <f t="shared" si="2"/>
        <v>-138640860</v>
      </c>
      <c r="K38" s="61">
        <f t="shared" si="2"/>
        <v>-136126196</v>
      </c>
      <c r="L38" s="62">
        <f t="shared" si="2"/>
        <v>-191035449</v>
      </c>
    </row>
    <row r="39" spans="1:12" ht="13.5">
      <c r="A39" s="33" t="s">
        <v>54</v>
      </c>
      <c r="B39" s="41"/>
      <c r="C39" s="8">
        <v>0</v>
      </c>
      <c r="D39" s="8">
        <v>0</v>
      </c>
      <c r="E39" s="11">
        <v>0</v>
      </c>
      <c r="F39" s="13">
        <v>0</v>
      </c>
      <c r="G39" s="8">
        <v>0</v>
      </c>
      <c r="H39" s="11">
        <v>27821708</v>
      </c>
      <c r="I39" s="15">
        <v>77740981</v>
      </c>
      <c r="J39" s="13">
        <v>0</v>
      </c>
      <c r="K39" s="8">
        <v>0</v>
      </c>
      <c r="L39" s="11">
        <v>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0</v>
      </c>
      <c r="D42" s="72">
        <f aca="true" t="shared" si="3" ref="D42:L42">SUM(D38:D41)</f>
        <v>0</v>
      </c>
      <c r="E42" s="73">
        <f t="shared" si="3"/>
        <v>0</v>
      </c>
      <c r="F42" s="74">
        <f t="shared" si="3"/>
        <v>0</v>
      </c>
      <c r="G42" s="72">
        <f t="shared" si="3"/>
        <v>-173760055</v>
      </c>
      <c r="H42" s="73">
        <f t="shared" si="3"/>
        <v>51405419</v>
      </c>
      <c r="I42" s="75">
        <f t="shared" si="3"/>
        <v>-158378576</v>
      </c>
      <c r="J42" s="76">
        <f t="shared" si="3"/>
        <v>-138640860</v>
      </c>
      <c r="K42" s="72">
        <f t="shared" si="3"/>
        <v>-136126196</v>
      </c>
      <c r="L42" s="73">
        <f t="shared" si="3"/>
        <v>-191035449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0</v>
      </c>
      <c r="D44" s="82">
        <f aca="true" t="shared" si="4" ref="D44:L44">+D42-D43</f>
        <v>0</v>
      </c>
      <c r="E44" s="83">
        <f t="shared" si="4"/>
        <v>0</v>
      </c>
      <c r="F44" s="84">
        <f t="shared" si="4"/>
        <v>0</v>
      </c>
      <c r="G44" s="82">
        <f t="shared" si="4"/>
        <v>-173760055</v>
      </c>
      <c r="H44" s="83">
        <f t="shared" si="4"/>
        <v>51405419</v>
      </c>
      <c r="I44" s="85">
        <f t="shared" si="4"/>
        <v>-158378576</v>
      </c>
      <c r="J44" s="86">
        <f t="shared" si="4"/>
        <v>-138640860</v>
      </c>
      <c r="K44" s="82">
        <f t="shared" si="4"/>
        <v>-136126196</v>
      </c>
      <c r="L44" s="83">
        <f t="shared" si="4"/>
        <v>-191035449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0</v>
      </c>
      <c r="D46" s="72">
        <f aca="true" t="shared" si="5" ref="D46:L46">SUM(D44:D45)</f>
        <v>0</v>
      </c>
      <c r="E46" s="73">
        <f t="shared" si="5"/>
        <v>0</v>
      </c>
      <c r="F46" s="74">
        <f t="shared" si="5"/>
        <v>0</v>
      </c>
      <c r="G46" s="72">
        <f t="shared" si="5"/>
        <v>-173760055</v>
      </c>
      <c r="H46" s="73">
        <f t="shared" si="5"/>
        <v>51405419</v>
      </c>
      <c r="I46" s="75">
        <f t="shared" si="5"/>
        <v>-158378576</v>
      </c>
      <c r="J46" s="76">
        <f t="shared" si="5"/>
        <v>-138640860</v>
      </c>
      <c r="K46" s="72">
        <f t="shared" si="5"/>
        <v>-136126196</v>
      </c>
      <c r="L46" s="73">
        <f t="shared" si="5"/>
        <v>-191035449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0</v>
      </c>
      <c r="D48" s="92">
        <f aca="true" t="shared" si="6" ref="D48:L48">SUM(D46:D47)</f>
        <v>0</v>
      </c>
      <c r="E48" s="93">
        <f t="shared" si="6"/>
        <v>0</v>
      </c>
      <c r="F48" s="94">
        <f t="shared" si="6"/>
        <v>0</v>
      </c>
      <c r="G48" s="92">
        <f t="shared" si="6"/>
        <v>-173760055</v>
      </c>
      <c r="H48" s="95">
        <f t="shared" si="6"/>
        <v>51405419</v>
      </c>
      <c r="I48" s="96">
        <f t="shared" si="6"/>
        <v>-158378576</v>
      </c>
      <c r="J48" s="97">
        <f t="shared" si="6"/>
        <v>-138640860</v>
      </c>
      <c r="K48" s="92">
        <f t="shared" si="6"/>
        <v>-136126196</v>
      </c>
      <c r="L48" s="98">
        <f t="shared" si="6"/>
        <v>-191035449</v>
      </c>
    </row>
    <row r="49" spans="1:12" ht="13.5">
      <c r="A49" s="1" t="s">
        <v>88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89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90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91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92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93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94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95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96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97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98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99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0</v>
      </c>
      <c r="D5" s="8">
        <v>0</v>
      </c>
      <c r="E5" s="9">
        <v>0</v>
      </c>
      <c r="F5" s="10">
        <v>0</v>
      </c>
      <c r="G5" s="8">
        <v>0</v>
      </c>
      <c r="H5" s="11">
        <v>0</v>
      </c>
      <c r="I5" s="12">
        <v>0</v>
      </c>
      <c r="J5" s="10">
        <v>0</v>
      </c>
      <c r="K5" s="8">
        <v>0</v>
      </c>
      <c r="L5" s="11">
        <v>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0</v>
      </c>
      <c r="D10" s="8">
        <v>0</v>
      </c>
      <c r="E10" s="36">
        <v>0</v>
      </c>
      <c r="F10" s="37">
        <v>0</v>
      </c>
      <c r="G10" s="38">
        <v>0</v>
      </c>
      <c r="H10" s="36">
        <v>0</v>
      </c>
      <c r="I10" s="39">
        <v>0</v>
      </c>
      <c r="J10" s="40">
        <v>0</v>
      </c>
      <c r="K10" s="38">
        <v>0</v>
      </c>
      <c r="L10" s="36">
        <v>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0</v>
      </c>
      <c r="D12" s="8">
        <v>0</v>
      </c>
      <c r="E12" s="11">
        <v>0</v>
      </c>
      <c r="F12" s="13">
        <v>0</v>
      </c>
      <c r="G12" s="8">
        <v>0</v>
      </c>
      <c r="H12" s="11">
        <v>0</v>
      </c>
      <c r="I12" s="15">
        <v>0</v>
      </c>
      <c r="J12" s="13">
        <v>0</v>
      </c>
      <c r="K12" s="8">
        <v>0</v>
      </c>
      <c r="L12" s="11">
        <v>0</v>
      </c>
    </row>
    <row r="13" spans="1:12" ht="13.5">
      <c r="A13" s="33" t="s">
        <v>27</v>
      </c>
      <c r="B13" s="41"/>
      <c r="C13" s="8">
        <v>9950481</v>
      </c>
      <c r="D13" s="8">
        <v>8473807</v>
      </c>
      <c r="E13" s="11">
        <v>3995710</v>
      </c>
      <c r="F13" s="13">
        <v>1160000</v>
      </c>
      <c r="G13" s="8">
        <v>2160000</v>
      </c>
      <c r="H13" s="11">
        <v>2020520</v>
      </c>
      <c r="I13" s="15">
        <v>2331126</v>
      </c>
      <c r="J13" s="13">
        <v>2160000</v>
      </c>
      <c r="K13" s="8">
        <v>2360000</v>
      </c>
      <c r="L13" s="11">
        <v>2360000</v>
      </c>
    </row>
    <row r="14" spans="1:12" ht="13.5">
      <c r="A14" s="33" t="s">
        <v>28</v>
      </c>
      <c r="B14" s="41"/>
      <c r="C14" s="8">
        <v>0</v>
      </c>
      <c r="D14" s="8">
        <v>0</v>
      </c>
      <c r="E14" s="11">
        <v>0</v>
      </c>
      <c r="F14" s="13">
        <v>0</v>
      </c>
      <c r="G14" s="8">
        <v>0</v>
      </c>
      <c r="H14" s="11">
        <v>5198</v>
      </c>
      <c r="I14" s="15">
        <v>0</v>
      </c>
      <c r="J14" s="13">
        <v>0</v>
      </c>
      <c r="K14" s="8">
        <v>0</v>
      </c>
      <c r="L14" s="11">
        <v>0</v>
      </c>
    </row>
    <row r="15" spans="1:12" ht="13.5">
      <c r="A15" s="33" t="s">
        <v>29</v>
      </c>
      <c r="B15" s="41"/>
      <c r="C15" s="8">
        <v>1649</v>
      </c>
      <c r="D15" s="8">
        <v>1855</v>
      </c>
      <c r="E15" s="11">
        <v>2020</v>
      </c>
      <c r="F15" s="13">
        <v>0</v>
      </c>
      <c r="G15" s="8">
        <v>0</v>
      </c>
      <c r="H15" s="11">
        <v>0</v>
      </c>
      <c r="I15" s="15">
        <v>2080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0</v>
      </c>
      <c r="D16" s="8">
        <v>0</v>
      </c>
      <c r="E16" s="11">
        <v>0</v>
      </c>
      <c r="F16" s="13">
        <v>0</v>
      </c>
      <c r="G16" s="8">
        <v>0</v>
      </c>
      <c r="H16" s="11">
        <v>0</v>
      </c>
      <c r="I16" s="15">
        <v>0</v>
      </c>
      <c r="J16" s="13">
        <v>0</v>
      </c>
      <c r="K16" s="8">
        <v>0</v>
      </c>
      <c r="L16" s="11">
        <v>0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0</v>
      </c>
      <c r="G17" s="8">
        <v>0</v>
      </c>
      <c r="H17" s="11">
        <v>0</v>
      </c>
      <c r="I17" s="15">
        <v>0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157244257</v>
      </c>
      <c r="D19" s="8">
        <v>166112479</v>
      </c>
      <c r="E19" s="11">
        <v>171867151</v>
      </c>
      <c r="F19" s="13">
        <v>172198600</v>
      </c>
      <c r="G19" s="8">
        <v>174198600</v>
      </c>
      <c r="H19" s="11">
        <v>124144200</v>
      </c>
      <c r="I19" s="15">
        <v>173000973</v>
      </c>
      <c r="J19" s="13">
        <v>178673000</v>
      </c>
      <c r="K19" s="8">
        <v>179125080</v>
      </c>
      <c r="L19" s="11">
        <v>187871305</v>
      </c>
    </row>
    <row r="20" spans="1:12" ht="13.5">
      <c r="A20" s="33" t="s">
        <v>34</v>
      </c>
      <c r="B20" s="41" t="s">
        <v>19</v>
      </c>
      <c r="C20" s="8">
        <v>343501</v>
      </c>
      <c r="D20" s="8">
        <v>5712784</v>
      </c>
      <c r="E20" s="36">
        <v>9239642</v>
      </c>
      <c r="F20" s="37">
        <v>37000</v>
      </c>
      <c r="G20" s="38">
        <v>37000</v>
      </c>
      <c r="H20" s="36">
        <v>40086</v>
      </c>
      <c r="I20" s="39">
        <v>1570496</v>
      </c>
      <c r="J20" s="40">
        <v>10000</v>
      </c>
      <c r="K20" s="38">
        <v>10000</v>
      </c>
      <c r="L20" s="36">
        <v>10000</v>
      </c>
    </row>
    <row r="21" spans="1:12" ht="13.5">
      <c r="A21" s="33" t="s">
        <v>35</v>
      </c>
      <c r="B21" s="41"/>
      <c r="C21" s="8">
        <v>0</v>
      </c>
      <c r="D21" s="8">
        <v>13350</v>
      </c>
      <c r="E21" s="11">
        <v>0</v>
      </c>
      <c r="F21" s="13">
        <v>0</v>
      </c>
      <c r="G21" s="8">
        <v>0</v>
      </c>
      <c r="H21" s="42">
        <v>56263</v>
      </c>
      <c r="I21" s="15">
        <v>39442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167539888</v>
      </c>
      <c r="D22" s="45">
        <f aca="true" t="shared" si="0" ref="D22:L22">SUM(D5:D21)</f>
        <v>180314275</v>
      </c>
      <c r="E22" s="46">
        <f t="shared" si="0"/>
        <v>185104523</v>
      </c>
      <c r="F22" s="47">
        <f t="shared" si="0"/>
        <v>173395600</v>
      </c>
      <c r="G22" s="45">
        <f t="shared" si="0"/>
        <v>176395600</v>
      </c>
      <c r="H22" s="48">
        <f t="shared" si="0"/>
        <v>126266267</v>
      </c>
      <c r="I22" s="49">
        <f t="shared" si="0"/>
        <v>176944117</v>
      </c>
      <c r="J22" s="50">
        <f t="shared" si="0"/>
        <v>180843000</v>
      </c>
      <c r="K22" s="45">
        <f t="shared" si="0"/>
        <v>181495080</v>
      </c>
      <c r="L22" s="46">
        <f t="shared" si="0"/>
        <v>190241305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55855720</v>
      </c>
      <c r="D25" s="8">
        <v>63269241</v>
      </c>
      <c r="E25" s="11">
        <v>74911231</v>
      </c>
      <c r="F25" s="12">
        <v>78228484</v>
      </c>
      <c r="G25" s="8">
        <v>80902484</v>
      </c>
      <c r="H25" s="14">
        <v>79902600</v>
      </c>
      <c r="I25" s="15">
        <v>81802856</v>
      </c>
      <c r="J25" s="13">
        <v>87434836</v>
      </c>
      <c r="K25" s="8">
        <v>93555265</v>
      </c>
      <c r="L25" s="11">
        <v>100104124</v>
      </c>
    </row>
    <row r="26" spans="1:12" ht="13.5">
      <c r="A26" s="35" t="s">
        <v>39</v>
      </c>
      <c r="B26" s="34"/>
      <c r="C26" s="8">
        <v>7595989</v>
      </c>
      <c r="D26" s="8">
        <v>7886675</v>
      </c>
      <c r="E26" s="11">
        <v>8966268</v>
      </c>
      <c r="F26" s="13">
        <v>9162865</v>
      </c>
      <c r="G26" s="8">
        <v>8137000</v>
      </c>
      <c r="H26" s="11">
        <v>8124533</v>
      </c>
      <c r="I26" s="15">
        <v>8597538</v>
      </c>
      <c r="J26" s="13">
        <v>9476900</v>
      </c>
      <c r="K26" s="8">
        <v>10318556</v>
      </c>
      <c r="L26" s="11">
        <v>11000495</v>
      </c>
    </row>
    <row r="27" spans="1:12" ht="13.5">
      <c r="A27" s="35" t="s">
        <v>40</v>
      </c>
      <c r="B27" s="34" t="s">
        <v>41</v>
      </c>
      <c r="C27" s="8">
        <v>590929</v>
      </c>
      <c r="D27" s="8">
        <v>371002</v>
      </c>
      <c r="E27" s="11">
        <v>65165</v>
      </c>
      <c r="F27" s="13">
        <v>0</v>
      </c>
      <c r="G27" s="8">
        <v>0</v>
      </c>
      <c r="H27" s="11">
        <v>0</v>
      </c>
      <c r="I27" s="15">
        <v>310984</v>
      </c>
      <c r="J27" s="13">
        <v>0</v>
      </c>
      <c r="K27" s="8">
        <v>0</v>
      </c>
      <c r="L27" s="11">
        <v>0</v>
      </c>
    </row>
    <row r="28" spans="1:12" ht="13.5">
      <c r="A28" s="35" t="s">
        <v>42</v>
      </c>
      <c r="B28" s="34" t="s">
        <v>19</v>
      </c>
      <c r="C28" s="8">
        <v>2919185</v>
      </c>
      <c r="D28" s="8">
        <v>3396123</v>
      </c>
      <c r="E28" s="11">
        <v>4507666</v>
      </c>
      <c r="F28" s="12">
        <v>3050000</v>
      </c>
      <c r="G28" s="8">
        <v>3050000</v>
      </c>
      <c r="H28" s="14">
        <v>3574456</v>
      </c>
      <c r="I28" s="15">
        <v>7842770</v>
      </c>
      <c r="J28" s="13">
        <v>4915476</v>
      </c>
      <c r="K28" s="8">
        <v>5024482</v>
      </c>
      <c r="L28" s="11">
        <v>5216801</v>
      </c>
    </row>
    <row r="29" spans="1:12" ht="13.5">
      <c r="A29" s="35" t="s">
        <v>43</v>
      </c>
      <c r="B29" s="34"/>
      <c r="C29" s="8">
        <v>921319</v>
      </c>
      <c r="D29" s="8">
        <v>942000</v>
      </c>
      <c r="E29" s="11">
        <v>401492</v>
      </c>
      <c r="F29" s="13">
        <v>0</v>
      </c>
      <c r="G29" s="8">
        <v>0</v>
      </c>
      <c r="H29" s="11">
        <v>0</v>
      </c>
      <c r="I29" s="15">
        <v>421302</v>
      </c>
      <c r="J29" s="13">
        <v>0</v>
      </c>
      <c r="K29" s="8">
        <v>0</v>
      </c>
      <c r="L29" s="11">
        <v>0</v>
      </c>
    </row>
    <row r="30" spans="1:12" ht="13.5">
      <c r="A30" s="35" t="s">
        <v>44</v>
      </c>
      <c r="B30" s="34" t="s">
        <v>19</v>
      </c>
      <c r="C30" s="8">
        <v>0</v>
      </c>
      <c r="D30" s="8">
        <v>0</v>
      </c>
      <c r="E30" s="11">
        <v>0</v>
      </c>
      <c r="F30" s="12">
        <v>0</v>
      </c>
      <c r="G30" s="8">
        <v>0</v>
      </c>
      <c r="H30" s="14">
        <v>0</v>
      </c>
      <c r="I30" s="15">
        <v>0</v>
      </c>
      <c r="J30" s="13">
        <v>0</v>
      </c>
      <c r="K30" s="8">
        <v>0</v>
      </c>
      <c r="L30" s="11">
        <v>0</v>
      </c>
    </row>
    <row r="31" spans="1:12" ht="13.5">
      <c r="A31" s="35" t="s">
        <v>45</v>
      </c>
      <c r="B31" s="34" t="s">
        <v>46</v>
      </c>
      <c r="C31" s="8">
        <v>572192</v>
      </c>
      <c r="D31" s="8">
        <v>1532101</v>
      </c>
      <c r="E31" s="11">
        <v>1259977</v>
      </c>
      <c r="F31" s="13">
        <v>1107000</v>
      </c>
      <c r="G31" s="8">
        <v>1537000</v>
      </c>
      <c r="H31" s="11">
        <v>786102</v>
      </c>
      <c r="I31" s="15">
        <v>751367</v>
      </c>
      <c r="J31" s="13">
        <v>3446000</v>
      </c>
      <c r="K31" s="8">
        <v>4069629</v>
      </c>
      <c r="L31" s="11">
        <v>4342371</v>
      </c>
    </row>
    <row r="32" spans="1:12" ht="13.5">
      <c r="A32" s="35" t="s">
        <v>47</v>
      </c>
      <c r="B32" s="34"/>
      <c r="C32" s="8">
        <v>2291390</v>
      </c>
      <c r="D32" s="8">
        <v>2111723</v>
      </c>
      <c r="E32" s="11">
        <v>20832189</v>
      </c>
      <c r="F32" s="12">
        <v>3373753</v>
      </c>
      <c r="G32" s="8">
        <v>3413753</v>
      </c>
      <c r="H32" s="14">
        <v>2394483</v>
      </c>
      <c r="I32" s="15">
        <v>24987802</v>
      </c>
      <c r="J32" s="13">
        <v>38582499</v>
      </c>
      <c r="K32" s="8">
        <v>29053470</v>
      </c>
      <c r="L32" s="11">
        <v>29598150</v>
      </c>
    </row>
    <row r="33" spans="1:12" ht="13.5">
      <c r="A33" s="35" t="s">
        <v>48</v>
      </c>
      <c r="B33" s="34"/>
      <c r="C33" s="8">
        <v>70955689</v>
      </c>
      <c r="D33" s="8">
        <v>101927677</v>
      </c>
      <c r="E33" s="11">
        <v>69308669</v>
      </c>
      <c r="F33" s="13">
        <v>49363818</v>
      </c>
      <c r="G33" s="8">
        <v>50565818</v>
      </c>
      <c r="H33" s="11">
        <v>46288904</v>
      </c>
      <c r="I33" s="15">
        <v>5553058</v>
      </c>
      <c r="J33" s="13">
        <v>5792000</v>
      </c>
      <c r="K33" s="8">
        <v>5148000</v>
      </c>
      <c r="L33" s="11">
        <v>5274360</v>
      </c>
    </row>
    <row r="34" spans="1:12" ht="13.5">
      <c r="A34" s="35" t="s">
        <v>49</v>
      </c>
      <c r="B34" s="34" t="s">
        <v>50</v>
      </c>
      <c r="C34" s="8">
        <v>28088843</v>
      </c>
      <c r="D34" s="8">
        <v>39174575</v>
      </c>
      <c r="E34" s="11">
        <v>99059562</v>
      </c>
      <c r="F34" s="12">
        <v>27922675</v>
      </c>
      <c r="G34" s="8">
        <v>30256675</v>
      </c>
      <c r="H34" s="11">
        <v>26036431</v>
      </c>
      <c r="I34" s="15">
        <v>43022660</v>
      </c>
      <c r="J34" s="13">
        <v>26137696</v>
      </c>
      <c r="K34" s="8">
        <v>37700416</v>
      </c>
      <c r="L34" s="11">
        <v>38672232</v>
      </c>
    </row>
    <row r="35" spans="1:12" ht="13.5">
      <c r="A35" s="33" t="s">
        <v>51</v>
      </c>
      <c r="B35" s="41"/>
      <c r="C35" s="8">
        <v>0</v>
      </c>
      <c r="D35" s="8">
        <v>93947</v>
      </c>
      <c r="E35" s="11">
        <v>26898</v>
      </c>
      <c r="F35" s="13">
        <v>120000</v>
      </c>
      <c r="G35" s="8">
        <v>120000</v>
      </c>
      <c r="H35" s="11">
        <v>0</v>
      </c>
      <c r="I35" s="15">
        <v>1177371</v>
      </c>
      <c r="J35" s="13">
        <v>20000</v>
      </c>
      <c r="K35" s="8">
        <v>127200</v>
      </c>
      <c r="L35" s="11">
        <v>134832</v>
      </c>
    </row>
    <row r="36" spans="1:12" ht="12.75">
      <c r="A36" s="54" t="s">
        <v>52</v>
      </c>
      <c r="B36" s="44"/>
      <c r="C36" s="45">
        <f>SUM(C25:C35)</f>
        <v>169791256</v>
      </c>
      <c r="D36" s="45">
        <f aca="true" t="shared" si="1" ref="D36:L36">SUM(D25:D35)</f>
        <v>220705064</v>
      </c>
      <c r="E36" s="46">
        <f t="shared" si="1"/>
        <v>279339117</v>
      </c>
      <c r="F36" s="47">
        <f t="shared" si="1"/>
        <v>172328595</v>
      </c>
      <c r="G36" s="45">
        <f t="shared" si="1"/>
        <v>177982730</v>
      </c>
      <c r="H36" s="46">
        <f t="shared" si="1"/>
        <v>167107509</v>
      </c>
      <c r="I36" s="49">
        <f t="shared" si="1"/>
        <v>174467708</v>
      </c>
      <c r="J36" s="50">
        <f t="shared" si="1"/>
        <v>175805407</v>
      </c>
      <c r="K36" s="45">
        <f t="shared" si="1"/>
        <v>184997018</v>
      </c>
      <c r="L36" s="46">
        <f t="shared" si="1"/>
        <v>194343365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-2251368</v>
      </c>
      <c r="D38" s="61">
        <f aca="true" t="shared" si="2" ref="D38:L38">+D22-D36</f>
        <v>-40390789</v>
      </c>
      <c r="E38" s="62">
        <f t="shared" si="2"/>
        <v>-94234594</v>
      </c>
      <c r="F38" s="63">
        <f t="shared" si="2"/>
        <v>1067005</v>
      </c>
      <c r="G38" s="61">
        <f t="shared" si="2"/>
        <v>-1587130</v>
      </c>
      <c r="H38" s="62">
        <f t="shared" si="2"/>
        <v>-40841242</v>
      </c>
      <c r="I38" s="64">
        <f t="shared" si="2"/>
        <v>2476409</v>
      </c>
      <c r="J38" s="65">
        <f t="shared" si="2"/>
        <v>5037593</v>
      </c>
      <c r="K38" s="61">
        <f t="shared" si="2"/>
        <v>-3501938</v>
      </c>
      <c r="L38" s="62">
        <f t="shared" si="2"/>
        <v>-4102060</v>
      </c>
    </row>
    <row r="39" spans="1:12" ht="13.5">
      <c r="A39" s="33" t="s">
        <v>54</v>
      </c>
      <c r="B39" s="41"/>
      <c r="C39" s="8">
        <v>1096627</v>
      </c>
      <c r="D39" s="8">
        <v>1801000</v>
      </c>
      <c r="E39" s="11">
        <v>2152000</v>
      </c>
      <c r="F39" s="13">
        <v>2242000</v>
      </c>
      <c r="G39" s="8">
        <v>2242000</v>
      </c>
      <c r="H39" s="11">
        <v>50642053</v>
      </c>
      <c r="I39" s="15">
        <v>1305792</v>
      </c>
      <c r="J39" s="13">
        <v>0</v>
      </c>
      <c r="K39" s="8">
        <v>0</v>
      </c>
      <c r="L39" s="11">
        <v>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-1154741</v>
      </c>
      <c r="D42" s="72">
        <f aca="true" t="shared" si="3" ref="D42:L42">SUM(D38:D41)</f>
        <v>-38589789</v>
      </c>
      <c r="E42" s="73">
        <f t="shared" si="3"/>
        <v>-92082594</v>
      </c>
      <c r="F42" s="74">
        <f t="shared" si="3"/>
        <v>3309005</v>
      </c>
      <c r="G42" s="72">
        <f t="shared" si="3"/>
        <v>654870</v>
      </c>
      <c r="H42" s="73">
        <f t="shared" si="3"/>
        <v>9800811</v>
      </c>
      <c r="I42" s="75">
        <f t="shared" si="3"/>
        <v>3782201</v>
      </c>
      <c r="J42" s="76">
        <f t="shared" si="3"/>
        <v>5037593</v>
      </c>
      <c r="K42" s="72">
        <f t="shared" si="3"/>
        <v>-3501938</v>
      </c>
      <c r="L42" s="73">
        <f t="shared" si="3"/>
        <v>-4102060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-1154741</v>
      </c>
      <c r="D44" s="82">
        <f aca="true" t="shared" si="4" ref="D44:L44">+D42-D43</f>
        <v>-38589789</v>
      </c>
      <c r="E44" s="83">
        <f t="shared" si="4"/>
        <v>-92082594</v>
      </c>
      <c r="F44" s="84">
        <f t="shared" si="4"/>
        <v>3309005</v>
      </c>
      <c r="G44" s="82">
        <f t="shared" si="4"/>
        <v>654870</v>
      </c>
      <c r="H44" s="83">
        <f t="shared" si="4"/>
        <v>9800811</v>
      </c>
      <c r="I44" s="85">
        <f t="shared" si="4"/>
        <v>3782201</v>
      </c>
      <c r="J44" s="86">
        <f t="shared" si="4"/>
        <v>5037593</v>
      </c>
      <c r="K44" s="82">
        <f t="shared" si="4"/>
        <v>-3501938</v>
      </c>
      <c r="L44" s="83">
        <f t="shared" si="4"/>
        <v>-4102060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-1154741</v>
      </c>
      <c r="D46" s="72">
        <f aca="true" t="shared" si="5" ref="D46:L46">SUM(D44:D45)</f>
        <v>-38589789</v>
      </c>
      <c r="E46" s="73">
        <f t="shared" si="5"/>
        <v>-92082594</v>
      </c>
      <c r="F46" s="74">
        <f t="shared" si="5"/>
        <v>3309005</v>
      </c>
      <c r="G46" s="72">
        <f t="shared" si="5"/>
        <v>654870</v>
      </c>
      <c r="H46" s="73">
        <f t="shared" si="5"/>
        <v>9800811</v>
      </c>
      <c r="I46" s="75">
        <f t="shared" si="5"/>
        <v>3782201</v>
      </c>
      <c r="J46" s="76">
        <f t="shared" si="5"/>
        <v>5037593</v>
      </c>
      <c r="K46" s="72">
        <f t="shared" si="5"/>
        <v>-3501938</v>
      </c>
      <c r="L46" s="73">
        <f t="shared" si="5"/>
        <v>-4102060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-1154741</v>
      </c>
      <c r="D48" s="92">
        <f aca="true" t="shared" si="6" ref="D48:L48">SUM(D46:D47)</f>
        <v>-38589789</v>
      </c>
      <c r="E48" s="93">
        <f t="shared" si="6"/>
        <v>-92082594</v>
      </c>
      <c r="F48" s="94">
        <f t="shared" si="6"/>
        <v>3309005</v>
      </c>
      <c r="G48" s="92">
        <f t="shared" si="6"/>
        <v>654870</v>
      </c>
      <c r="H48" s="95">
        <f t="shared" si="6"/>
        <v>9800811</v>
      </c>
      <c r="I48" s="96">
        <f t="shared" si="6"/>
        <v>3782201</v>
      </c>
      <c r="J48" s="97">
        <f t="shared" si="6"/>
        <v>5037593</v>
      </c>
      <c r="K48" s="92">
        <f t="shared" si="6"/>
        <v>-3501938</v>
      </c>
      <c r="L48" s="98">
        <f t="shared" si="6"/>
        <v>-4102060</v>
      </c>
    </row>
    <row r="49" spans="1:12" ht="13.5">
      <c r="A49" s="1" t="s">
        <v>88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89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90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91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92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93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94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95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96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97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98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99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193598617</v>
      </c>
      <c r="D5" s="8">
        <v>312009860</v>
      </c>
      <c r="E5" s="9">
        <v>292796357</v>
      </c>
      <c r="F5" s="10">
        <v>294576000</v>
      </c>
      <c r="G5" s="8">
        <v>294489000</v>
      </c>
      <c r="H5" s="11">
        <v>296045961</v>
      </c>
      <c r="I5" s="12">
        <v>296045962</v>
      </c>
      <c r="J5" s="10">
        <v>303530000</v>
      </c>
      <c r="K5" s="8">
        <v>321438270</v>
      </c>
      <c r="L5" s="11">
        <v>340081690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358589938</v>
      </c>
      <c r="D7" s="8">
        <v>395926096</v>
      </c>
      <c r="E7" s="11">
        <v>450534775</v>
      </c>
      <c r="F7" s="13">
        <v>445000000</v>
      </c>
      <c r="G7" s="8">
        <v>434416000</v>
      </c>
      <c r="H7" s="11">
        <v>418553613</v>
      </c>
      <c r="I7" s="14">
        <v>454532323</v>
      </c>
      <c r="J7" s="13">
        <v>472396332</v>
      </c>
      <c r="K7" s="8">
        <v>500108035</v>
      </c>
      <c r="L7" s="11">
        <v>528046818</v>
      </c>
    </row>
    <row r="8" spans="1:12" ht="13.5">
      <c r="A8" s="35" t="s">
        <v>22</v>
      </c>
      <c r="B8" s="34" t="s">
        <v>19</v>
      </c>
      <c r="C8" s="8">
        <v>80876255</v>
      </c>
      <c r="D8" s="8">
        <v>117260199</v>
      </c>
      <c r="E8" s="11">
        <v>125247351</v>
      </c>
      <c r="F8" s="13">
        <v>147500000</v>
      </c>
      <c r="G8" s="8">
        <v>148600000</v>
      </c>
      <c r="H8" s="11">
        <v>161717056</v>
      </c>
      <c r="I8" s="15">
        <v>148909296</v>
      </c>
      <c r="J8" s="13">
        <v>150377790</v>
      </c>
      <c r="K8" s="8">
        <v>159945213</v>
      </c>
      <c r="L8" s="11">
        <v>168675674</v>
      </c>
    </row>
    <row r="9" spans="1:12" ht="13.5">
      <c r="A9" s="35" t="s">
        <v>23</v>
      </c>
      <c r="B9" s="34" t="s">
        <v>19</v>
      </c>
      <c r="C9" s="8">
        <v>22986334</v>
      </c>
      <c r="D9" s="8">
        <v>30703103</v>
      </c>
      <c r="E9" s="11">
        <v>29662131</v>
      </c>
      <c r="F9" s="13">
        <v>35000000</v>
      </c>
      <c r="G9" s="8">
        <v>35007000</v>
      </c>
      <c r="H9" s="11">
        <v>45543479</v>
      </c>
      <c r="I9" s="15">
        <v>41743853</v>
      </c>
      <c r="J9" s="13">
        <v>37582790</v>
      </c>
      <c r="K9" s="8">
        <v>39532308</v>
      </c>
      <c r="L9" s="11">
        <v>41475820</v>
      </c>
    </row>
    <row r="10" spans="1:12" ht="13.5">
      <c r="A10" s="35" t="s">
        <v>24</v>
      </c>
      <c r="B10" s="34" t="s">
        <v>19</v>
      </c>
      <c r="C10" s="8">
        <v>30079362</v>
      </c>
      <c r="D10" s="8">
        <v>30272967</v>
      </c>
      <c r="E10" s="36">
        <v>31442522</v>
      </c>
      <c r="F10" s="37">
        <v>30000000</v>
      </c>
      <c r="G10" s="38">
        <v>30411000</v>
      </c>
      <c r="H10" s="36">
        <v>34069207</v>
      </c>
      <c r="I10" s="39">
        <v>38889077</v>
      </c>
      <c r="J10" s="40">
        <v>32552880</v>
      </c>
      <c r="K10" s="38">
        <v>33480620</v>
      </c>
      <c r="L10" s="36">
        <v>35399135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582630</v>
      </c>
      <c r="D12" s="8">
        <v>609731</v>
      </c>
      <c r="E12" s="11">
        <v>1019988</v>
      </c>
      <c r="F12" s="13">
        <v>1755000</v>
      </c>
      <c r="G12" s="8">
        <v>1755000</v>
      </c>
      <c r="H12" s="11">
        <v>1238131</v>
      </c>
      <c r="I12" s="15">
        <v>1242807</v>
      </c>
      <c r="J12" s="13">
        <v>1270000</v>
      </c>
      <c r="K12" s="8">
        <v>1344930</v>
      </c>
      <c r="L12" s="11">
        <v>1422935</v>
      </c>
    </row>
    <row r="13" spans="1:12" ht="13.5">
      <c r="A13" s="33" t="s">
        <v>27</v>
      </c>
      <c r="B13" s="41"/>
      <c r="C13" s="8">
        <v>3442116</v>
      </c>
      <c r="D13" s="8">
        <v>3750086</v>
      </c>
      <c r="E13" s="11">
        <v>7717414</v>
      </c>
      <c r="F13" s="13">
        <v>7600000</v>
      </c>
      <c r="G13" s="8">
        <v>7600000</v>
      </c>
      <c r="H13" s="11">
        <v>4481633</v>
      </c>
      <c r="I13" s="15">
        <v>4300846</v>
      </c>
      <c r="J13" s="13">
        <v>5500000</v>
      </c>
      <c r="K13" s="8">
        <v>5824500</v>
      </c>
      <c r="L13" s="11">
        <v>6162321</v>
      </c>
    </row>
    <row r="14" spans="1:12" ht="13.5">
      <c r="A14" s="33" t="s">
        <v>28</v>
      </c>
      <c r="B14" s="41"/>
      <c r="C14" s="8">
        <v>44417978</v>
      </c>
      <c r="D14" s="8">
        <v>64767525</v>
      </c>
      <c r="E14" s="11">
        <v>60938970</v>
      </c>
      <c r="F14" s="13">
        <v>70000000</v>
      </c>
      <c r="G14" s="8">
        <v>70000000</v>
      </c>
      <c r="H14" s="11">
        <v>95353922</v>
      </c>
      <c r="I14" s="15">
        <v>95353921</v>
      </c>
      <c r="J14" s="13">
        <v>85000000</v>
      </c>
      <c r="K14" s="8">
        <v>90000000</v>
      </c>
      <c r="L14" s="11">
        <v>95000000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2469180</v>
      </c>
      <c r="D16" s="8">
        <v>1561445</v>
      </c>
      <c r="E16" s="11">
        <v>2900316</v>
      </c>
      <c r="F16" s="13">
        <v>530000</v>
      </c>
      <c r="G16" s="8">
        <v>530000</v>
      </c>
      <c r="H16" s="11">
        <v>499061</v>
      </c>
      <c r="I16" s="15">
        <v>2992204</v>
      </c>
      <c r="J16" s="13">
        <v>2000000</v>
      </c>
      <c r="K16" s="8">
        <v>2013000</v>
      </c>
      <c r="L16" s="11">
        <v>2025000</v>
      </c>
    </row>
    <row r="17" spans="1:12" ht="13.5">
      <c r="A17" s="33" t="s">
        <v>31</v>
      </c>
      <c r="B17" s="41"/>
      <c r="C17" s="8">
        <v>4554531</v>
      </c>
      <c r="D17" s="8">
        <v>5438102</v>
      </c>
      <c r="E17" s="11">
        <v>5923109</v>
      </c>
      <c r="F17" s="13">
        <v>3400000</v>
      </c>
      <c r="G17" s="8">
        <v>3400000</v>
      </c>
      <c r="H17" s="11">
        <v>0</v>
      </c>
      <c r="I17" s="15">
        <v>6229320</v>
      </c>
      <c r="J17" s="13">
        <v>4000000</v>
      </c>
      <c r="K17" s="8">
        <v>4118000</v>
      </c>
      <c r="L17" s="11">
        <v>4241000</v>
      </c>
    </row>
    <row r="18" spans="1:12" ht="13.5">
      <c r="A18" s="35" t="s">
        <v>32</v>
      </c>
      <c r="B18" s="34"/>
      <c r="C18" s="8">
        <v>8963833</v>
      </c>
      <c r="D18" s="8">
        <v>9605630</v>
      </c>
      <c r="E18" s="11">
        <v>10273935</v>
      </c>
      <c r="F18" s="13">
        <v>6000000</v>
      </c>
      <c r="G18" s="8">
        <v>6000000</v>
      </c>
      <c r="H18" s="11">
        <v>0</v>
      </c>
      <c r="I18" s="15">
        <v>11455654</v>
      </c>
      <c r="J18" s="13">
        <v>9000000</v>
      </c>
      <c r="K18" s="8">
        <v>9236000</v>
      </c>
      <c r="L18" s="11">
        <v>9482000</v>
      </c>
    </row>
    <row r="19" spans="1:12" ht="13.5">
      <c r="A19" s="33" t="s">
        <v>33</v>
      </c>
      <c r="B19" s="41"/>
      <c r="C19" s="8">
        <v>310910000</v>
      </c>
      <c r="D19" s="8">
        <v>369770000</v>
      </c>
      <c r="E19" s="11">
        <v>442428000</v>
      </c>
      <c r="F19" s="13">
        <v>515319000</v>
      </c>
      <c r="G19" s="8">
        <v>515319000</v>
      </c>
      <c r="H19" s="11">
        <v>503048000</v>
      </c>
      <c r="I19" s="15">
        <v>507552417</v>
      </c>
      <c r="J19" s="13">
        <v>571733000</v>
      </c>
      <c r="K19" s="8">
        <v>627800000</v>
      </c>
      <c r="L19" s="11">
        <v>683960000</v>
      </c>
    </row>
    <row r="20" spans="1:12" ht="13.5">
      <c r="A20" s="33" t="s">
        <v>34</v>
      </c>
      <c r="B20" s="41" t="s">
        <v>19</v>
      </c>
      <c r="C20" s="8">
        <v>16253684</v>
      </c>
      <c r="D20" s="8">
        <v>15193938</v>
      </c>
      <c r="E20" s="36">
        <v>12772904</v>
      </c>
      <c r="F20" s="37">
        <v>37320000</v>
      </c>
      <c r="G20" s="38">
        <v>16456000</v>
      </c>
      <c r="H20" s="36">
        <v>13962733</v>
      </c>
      <c r="I20" s="39">
        <v>49853500</v>
      </c>
      <c r="J20" s="40">
        <v>13242000</v>
      </c>
      <c r="K20" s="38">
        <v>14023278</v>
      </c>
      <c r="L20" s="36">
        <v>14836626</v>
      </c>
    </row>
    <row r="21" spans="1:12" ht="13.5">
      <c r="A21" s="33" t="s">
        <v>35</v>
      </c>
      <c r="B21" s="41"/>
      <c r="C21" s="8">
        <v>762814</v>
      </c>
      <c r="D21" s="8">
        <v>0</v>
      </c>
      <c r="E21" s="11">
        <v>4425550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1078487272</v>
      </c>
      <c r="D22" s="45">
        <f aca="true" t="shared" si="0" ref="D22:L22">SUM(D5:D21)</f>
        <v>1356868682</v>
      </c>
      <c r="E22" s="46">
        <f t="shared" si="0"/>
        <v>1478083322</v>
      </c>
      <c r="F22" s="47">
        <f t="shared" si="0"/>
        <v>1594000000</v>
      </c>
      <c r="G22" s="45">
        <f t="shared" si="0"/>
        <v>1563983000</v>
      </c>
      <c r="H22" s="48">
        <f t="shared" si="0"/>
        <v>1574512796</v>
      </c>
      <c r="I22" s="49">
        <f t="shared" si="0"/>
        <v>1659101180</v>
      </c>
      <c r="J22" s="50">
        <f t="shared" si="0"/>
        <v>1688184792</v>
      </c>
      <c r="K22" s="45">
        <f t="shared" si="0"/>
        <v>1808864154</v>
      </c>
      <c r="L22" s="46">
        <f t="shared" si="0"/>
        <v>1930809019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292524491</v>
      </c>
      <c r="D25" s="8">
        <v>324765724</v>
      </c>
      <c r="E25" s="11">
        <v>358843834</v>
      </c>
      <c r="F25" s="12">
        <v>370680000</v>
      </c>
      <c r="G25" s="8">
        <v>370680000</v>
      </c>
      <c r="H25" s="14">
        <v>376192822</v>
      </c>
      <c r="I25" s="15">
        <v>392301867</v>
      </c>
      <c r="J25" s="13">
        <v>380851589</v>
      </c>
      <c r="K25" s="8">
        <v>405122579</v>
      </c>
      <c r="L25" s="11">
        <v>428619678</v>
      </c>
    </row>
    <row r="26" spans="1:12" ht="13.5">
      <c r="A26" s="35" t="s">
        <v>39</v>
      </c>
      <c r="B26" s="34"/>
      <c r="C26" s="8">
        <v>23887187</v>
      </c>
      <c r="D26" s="8">
        <v>22405619</v>
      </c>
      <c r="E26" s="11">
        <v>23727463</v>
      </c>
      <c r="F26" s="13">
        <v>29000000</v>
      </c>
      <c r="G26" s="8">
        <v>26420531</v>
      </c>
      <c r="H26" s="11">
        <v>25455610</v>
      </c>
      <c r="I26" s="15">
        <v>25455611</v>
      </c>
      <c r="J26" s="13">
        <v>27000001</v>
      </c>
      <c r="K26" s="8">
        <v>28593001</v>
      </c>
      <c r="L26" s="11">
        <v>30251395</v>
      </c>
    </row>
    <row r="27" spans="1:12" ht="13.5">
      <c r="A27" s="35" t="s">
        <v>40</v>
      </c>
      <c r="B27" s="34" t="s">
        <v>41</v>
      </c>
      <c r="C27" s="8">
        <v>78388334</v>
      </c>
      <c r="D27" s="8">
        <v>85325977</v>
      </c>
      <c r="E27" s="11">
        <v>228753421</v>
      </c>
      <c r="F27" s="13">
        <v>201000000</v>
      </c>
      <c r="G27" s="8">
        <v>201000000</v>
      </c>
      <c r="H27" s="11">
        <v>-4742606</v>
      </c>
      <c r="I27" s="15">
        <v>157979102</v>
      </c>
      <c r="J27" s="13">
        <v>270000000</v>
      </c>
      <c r="K27" s="8">
        <v>285000000</v>
      </c>
      <c r="L27" s="11">
        <v>300000000</v>
      </c>
    </row>
    <row r="28" spans="1:12" ht="13.5">
      <c r="A28" s="35" t="s">
        <v>42</v>
      </c>
      <c r="B28" s="34" t="s">
        <v>19</v>
      </c>
      <c r="C28" s="8">
        <v>602559614</v>
      </c>
      <c r="D28" s="8">
        <v>720685484</v>
      </c>
      <c r="E28" s="11">
        <v>483685862</v>
      </c>
      <c r="F28" s="12">
        <v>87370000</v>
      </c>
      <c r="G28" s="8">
        <v>87370000</v>
      </c>
      <c r="H28" s="14">
        <v>30000</v>
      </c>
      <c r="I28" s="15">
        <v>458952088</v>
      </c>
      <c r="J28" s="13">
        <v>604762000</v>
      </c>
      <c r="K28" s="8">
        <v>557402958</v>
      </c>
      <c r="L28" s="11">
        <v>530152329</v>
      </c>
    </row>
    <row r="29" spans="1:12" ht="13.5">
      <c r="A29" s="35" t="s">
        <v>43</v>
      </c>
      <c r="B29" s="34"/>
      <c r="C29" s="8">
        <v>88336107</v>
      </c>
      <c r="D29" s="8">
        <v>101123702</v>
      </c>
      <c r="E29" s="11">
        <v>115680031</v>
      </c>
      <c r="F29" s="13">
        <v>10000000</v>
      </c>
      <c r="G29" s="8">
        <v>0</v>
      </c>
      <c r="H29" s="11">
        <v>74317319</v>
      </c>
      <c r="I29" s="15">
        <v>131937107</v>
      </c>
      <c r="J29" s="13">
        <v>100000000</v>
      </c>
      <c r="K29" s="8">
        <v>107655000</v>
      </c>
      <c r="L29" s="11">
        <v>108418990</v>
      </c>
    </row>
    <row r="30" spans="1:12" ht="13.5">
      <c r="A30" s="35" t="s">
        <v>44</v>
      </c>
      <c r="B30" s="34" t="s">
        <v>19</v>
      </c>
      <c r="C30" s="8">
        <v>419186486</v>
      </c>
      <c r="D30" s="8">
        <v>482036326</v>
      </c>
      <c r="E30" s="11">
        <v>472483691</v>
      </c>
      <c r="F30" s="12">
        <v>515000000</v>
      </c>
      <c r="G30" s="8">
        <v>512000000</v>
      </c>
      <c r="H30" s="14">
        <v>486295311</v>
      </c>
      <c r="I30" s="15">
        <v>452876346</v>
      </c>
      <c r="J30" s="13">
        <v>549800000</v>
      </c>
      <c r="K30" s="8">
        <v>581900000</v>
      </c>
      <c r="L30" s="11">
        <v>613100000</v>
      </c>
    </row>
    <row r="31" spans="1:12" ht="13.5">
      <c r="A31" s="35" t="s">
        <v>45</v>
      </c>
      <c r="B31" s="34" t="s">
        <v>46</v>
      </c>
      <c r="C31" s="8">
        <v>53090120</v>
      </c>
      <c r="D31" s="8">
        <v>99626297</v>
      </c>
      <c r="E31" s="11">
        <v>112585383</v>
      </c>
      <c r="F31" s="13">
        <v>80943000</v>
      </c>
      <c r="G31" s="8">
        <v>77261500</v>
      </c>
      <c r="H31" s="11">
        <v>103236623</v>
      </c>
      <c r="I31" s="15">
        <v>122068565</v>
      </c>
      <c r="J31" s="13">
        <v>83940000</v>
      </c>
      <c r="K31" s="8">
        <v>89220750</v>
      </c>
      <c r="L31" s="11">
        <v>94395549</v>
      </c>
    </row>
    <row r="32" spans="1:12" ht="13.5">
      <c r="A32" s="35" t="s">
        <v>47</v>
      </c>
      <c r="B32" s="34"/>
      <c r="C32" s="8">
        <v>130870967</v>
      </c>
      <c r="D32" s="8">
        <v>112791491</v>
      </c>
      <c r="E32" s="11">
        <v>129644070</v>
      </c>
      <c r="F32" s="12">
        <v>146250000</v>
      </c>
      <c r="G32" s="8">
        <v>145888946</v>
      </c>
      <c r="H32" s="14">
        <v>209626547</v>
      </c>
      <c r="I32" s="15">
        <v>259308323</v>
      </c>
      <c r="J32" s="13">
        <v>145400000</v>
      </c>
      <c r="K32" s="8">
        <v>148320000</v>
      </c>
      <c r="L32" s="11">
        <v>151190000</v>
      </c>
    </row>
    <row r="33" spans="1:12" ht="13.5">
      <c r="A33" s="35" t="s">
        <v>48</v>
      </c>
      <c r="B33" s="34"/>
      <c r="C33" s="8">
        <v>5392418</v>
      </c>
      <c r="D33" s="8">
        <v>13322718</v>
      </c>
      <c r="E33" s="11">
        <v>22609653</v>
      </c>
      <c r="F33" s="13">
        <v>25000000</v>
      </c>
      <c r="G33" s="8">
        <v>20000000</v>
      </c>
      <c r="H33" s="11">
        <v>4361773</v>
      </c>
      <c r="I33" s="15">
        <v>20819232</v>
      </c>
      <c r="J33" s="13">
        <v>10000000</v>
      </c>
      <c r="K33" s="8">
        <v>10590000</v>
      </c>
      <c r="L33" s="11">
        <v>11204220</v>
      </c>
    </row>
    <row r="34" spans="1:12" ht="13.5">
      <c r="A34" s="35" t="s">
        <v>49</v>
      </c>
      <c r="B34" s="34" t="s">
        <v>50</v>
      </c>
      <c r="C34" s="8">
        <v>154040675</v>
      </c>
      <c r="D34" s="8">
        <v>342785271</v>
      </c>
      <c r="E34" s="11">
        <v>197584711</v>
      </c>
      <c r="F34" s="12">
        <v>117608000</v>
      </c>
      <c r="G34" s="8">
        <v>120898554</v>
      </c>
      <c r="H34" s="11">
        <v>101673072</v>
      </c>
      <c r="I34" s="15">
        <v>119007182</v>
      </c>
      <c r="J34" s="13">
        <v>121400580</v>
      </c>
      <c r="K34" s="8">
        <v>122797209</v>
      </c>
      <c r="L34" s="11">
        <v>129706183</v>
      </c>
    </row>
    <row r="35" spans="1:12" ht="13.5">
      <c r="A35" s="33" t="s">
        <v>51</v>
      </c>
      <c r="B35" s="41"/>
      <c r="C35" s="8">
        <v>263225</v>
      </c>
      <c r="D35" s="8">
        <v>11399504</v>
      </c>
      <c r="E35" s="11">
        <v>132127780</v>
      </c>
      <c r="F35" s="13">
        <v>0</v>
      </c>
      <c r="G35" s="8">
        <v>0</v>
      </c>
      <c r="H35" s="11">
        <v>0</v>
      </c>
      <c r="I35" s="15">
        <v>129135441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1848539624</v>
      </c>
      <c r="D36" s="45">
        <f aca="true" t="shared" si="1" ref="D36:L36">SUM(D25:D35)</f>
        <v>2316268113</v>
      </c>
      <c r="E36" s="46">
        <f t="shared" si="1"/>
        <v>2277725899</v>
      </c>
      <c r="F36" s="47">
        <f t="shared" si="1"/>
        <v>1582851000</v>
      </c>
      <c r="G36" s="45">
        <f t="shared" si="1"/>
        <v>1561519531</v>
      </c>
      <c r="H36" s="46">
        <f t="shared" si="1"/>
        <v>1376446471</v>
      </c>
      <c r="I36" s="49">
        <f t="shared" si="1"/>
        <v>2269840864</v>
      </c>
      <c r="J36" s="50">
        <f t="shared" si="1"/>
        <v>2293154170</v>
      </c>
      <c r="K36" s="45">
        <f t="shared" si="1"/>
        <v>2336601497</v>
      </c>
      <c r="L36" s="46">
        <f t="shared" si="1"/>
        <v>2397038344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-770052352</v>
      </c>
      <c r="D38" s="61">
        <f aca="true" t="shared" si="2" ref="D38:L38">+D22-D36</f>
        <v>-959399431</v>
      </c>
      <c r="E38" s="62">
        <f t="shared" si="2"/>
        <v>-799642577</v>
      </c>
      <c r="F38" s="63">
        <f t="shared" si="2"/>
        <v>11149000</v>
      </c>
      <c r="G38" s="61">
        <f t="shared" si="2"/>
        <v>2463469</v>
      </c>
      <c r="H38" s="62">
        <f t="shared" si="2"/>
        <v>198066325</v>
      </c>
      <c r="I38" s="64">
        <f t="shared" si="2"/>
        <v>-610739684</v>
      </c>
      <c r="J38" s="65">
        <f t="shared" si="2"/>
        <v>-604969378</v>
      </c>
      <c r="K38" s="61">
        <f t="shared" si="2"/>
        <v>-527737343</v>
      </c>
      <c r="L38" s="62">
        <f t="shared" si="2"/>
        <v>-466229325</v>
      </c>
    </row>
    <row r="39" spans="1:12" ht="13.5">
      <c r="A39" s="33" t="s">
        <v>54</v>
      </c>
      <c r="B39" s="41"/>
      <c r="C39" s="8">
        <v>239361966</v>
      </c>
      <c r="D39" s="8">
        <v>257469698</v>
      </c>
      <c r="E39" s="11">
        <v>296831984</v>
      </c>
      <c r="F39" s="13">
        <v>255211000</v>
      </c>
      <c r="G39" s="8">
        <v>0</v>
      </c>
      <c r="H39" s="11">
        <v>0</v>
      </c>
      <c r="I39" s="15">
        <v>260211000</v>
      </c>
      <c r="J39" s="13">
        <v>301005000</v>
      </c>
      <c r="K39" s="8">
        <v>324486000</v>
      </c>
      <c r="L39" s="11">
        <v>357935000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-530690386</v>
      </c>
      <c r="D42" s="72">
        <f aca="true" t="shared" si="3" ref="D42:L42">SUM(D38:D41)</f>
        <v>-701929733</v>
      </c>
      <c r="E42" s="73">
        <f t="shared" si="3"/>
        <v>-502810593</v>
      </c>
      <c r="F42" s="74">
        <f t="shared" si="3"/>
        <v>266360000</v>
      </c>
      <c r="G42" s="72">
        <f t="shared" si="3"/>
        <v>2463469</v>
      </c>
      <c r="H42" s="73">
        <f t="shared" si="3"/>
        <v>198066325</v>
      </c>
      <c r="I42" s="75">
        <f t="shared" si="3"/>
        <v>-350528684</v>
      </c>
      <c r="J42" s="76">
        <f t="shared" si="3"/>
        <v>-303964378</v>
      </c>
      <c r="K42" s="72">
        <f t="shared" si="3"/>
        <v>-203251343</v>
      </c>
      <c r="L42" s="73">
        <f t="shared" si="3"/>
        <v>-108294325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-530690386</v>
      </c>
      <c r="D44" s="82">
        <f aca="true" t="shared" si="4" ref="D44:L44">+D42-D43</f>
        <v>-701929733</v>
      </c>
      <c r="E44" s="83">
        <f t="shared" si="4"/>
        <v>-502810593</v>
      </c>
      <c r="F44" s="84">
        <f t="shared" si="4"/>
        <v>266360000</v>
      </c>
      <c r="G44" s="82">
        <f t="shared" si="4"/>
        <v>2463469</v>
      </c>
      <c r="H44" s="83">
        <f t="shared" si="4"/>
        <v>198066325</v>
      </c>
      <c r="I44" s="85">
        <f t="shared" si="4"/>
        <v>-350528684</v>
      </c>
      <c r="J44" s="86">
        <f t="shared" si="4"/>
        <v>-303964378</v>
      </c>
      <c r="K44" s="82">
        <f t="shared" si="4"/>
        <v>-203251343</v>
      </c>
      <c r="L44" s="83">
        <f t="shared" si="4"/>
        <v>-108294325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-530690386</v>
      </c>
      <c r="D46" s="72">
        <f aca="true" t="shared" si="5" ref="D46:L46">SUM(D44:D45)</f>
        <v>-701929733</v>
      </c>
      <c r="E46" s="73">
        <f t="shared" si="5"/>
        <v>-502810593</v>
      </c>
      <c r="F46" s="74">
        <f t="shared" si="5"/>
        <v>266360000</v>
      </c>
      <c r="G46" s="72">
        <f t="shared" si="5"/>
        <v>2463469</v>
      </c>
      <c r="H46" s="73">
        <f t="shared" si="5"/>
        <v>198066325</v>
      </c>
      <c r="I46" s="75">
        <f t="shared" si="5"/>
        <v>-350528684</v>
      </c>
      <c r="J46" s="76">
        <f t="shared" si="5"/>
        <v>-303964378</v>
      </c>
      <c r="K46" s="72">
        <f t="shared" si="5"/>
        <v>-203251343</v>
      </c>
      <c r="L46" s="73">
        <f t="shared" si="5"/>
        <v>-108294325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-530690386</v>
      </c>
      <c r="D48" s="92">
        <f aca="true" t="shared" si="6" ref="D48:L48">SUM(D46:D47)</f>
        <v>-701929733</v>
      </c>
      <c r="E48" s="93">
        <f t="shared" si="6"/>
        <v>-502810593</v>
      </c>
      <c r="F48" s="94">
        <f t="shared" si="6"/>
        <v>266360000</v>
      </c>
      <c r="G48" s="92">
        <f t="shared" si="6"/>
        <v>2463469</v>
      </c>
      <c r="H48" s="95">
        <f t="shared" si="6"/>
        <v>198066325</v>
      </c>
      <c r="I48" s="96">
        <f t="shared" si="6"/>
        <v>-350528684</v>
      </c>
      <c r="J48" s="97">
        <f t="shared" si="6"/>
        <v>-303964378</v>
      </c>
      <c r="K48" s="92">
        <f t="shared" si="6"/>
        <v>-203251343</v>
      </c>
      <c r="L48" s="98">
        <f t="shared" si="6"/>
        <v>-108294325</v>
      </c>
    </row>
    <row r="49" spans="1:12" ht="13.5">
      <c r="A49" s="1" t="s">
        <v>88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89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90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91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92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93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94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95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96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97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98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99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67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161957000</v>
      </c>
      <c r="D5" s="8">
        <v>262776000</v>
      </c>
      <c r="E5" s="9">
        <v>283411000</v>
      </c>
      <c r="F5" s="10">
        <v>300115382</v>
      </c>
      <c r="G5" s="8">
        <v>300115382</v>
      </c>
      <c r="H5" s="11">
        <v>305124878</v>
      </c>
      <c r="I5" s="12">
        <v>306996000</v>
      </c>
      <c r="J5" s="10">
        <v>319433972</v>
      </c>
      <c r="K5" s="8">
        <v>340074960</v>
      </c>
      <c r="L5" s="11">
        <v>362088620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3346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1560581000</v>
      </c>
      <c r="D7" s="8">
        <v>1510500000</v>
      </c>
      <c r="E7" s="11">
        <v>1701792000</v>
      </c>
      <c r="F7" s="13">
        <v>2072510233</v>
      </c>
      <c r="G7" s="8">
        <v>2264867521</v>
      </c>
      <c r="H7" s="11">
        <v>2081099627</v>
      </c>
      <c r="I7" s="14">
        <v>2032113000</v>
      </c>
      <c r="J7" s="13">
        <v>2471459650</v>
      </c>
      <c r="K7" s="8">
        <v>2706301024</v>
      </c>
      <c r="L7" s="11">
        <v>2979704099</v>
      </c>
    </row>
    <row r="8" spans="1:12" ht="13.5">
      <c r="A8" s="35" t="s">
        <v>22</v>
      </c>
      <c r="B8" s="34" t="s">
        <v>19</v>
      </c>
      <c r="C8" s="8">
        <v>251542000</v>
      </c>
      <c r="D8" s="8">
        <v>392878000</v>
      </c>
      <c r="E8" s="11">
        <v>354300000</v>
      </c>
      <c r="F8" s="13">
        <v>484253900</v>
      </c>
      <c r="G8" s="8">
        <v>484053900</v>
      </c>
      <c r="H8" s="11">
        <v>369568200</v>
      </c>
      <c r="I8" s="15">
        <v>393354000</v>
      </c>
      <c r="J8" s="13">
        <v>546354992</v>
      </c>
      <c r="K8" s="8">
        <v>621946497</v>
      </c>
      <c r="L8" s="11">
        <v>713912069</v>
      </c>
    </row>
    <row r="9" spans="1:12" ht="13.5">
      <c r="A9" s="35" t="s">
        <v>23</v>
      </c>
      <c r="B9" s="34" t="s">
        <v>19</v>
      </c>
      <c r="C9" s="8">
        <v>70837000</v>
      </c>
      <c r="D9" s="8">
        <v>77193000</v>
      </c>
      <c r="E9" s="11">
        <v>106919000</v>
      </c>
      <c r="F9" s="13">
        <v>250835237</v>
      </c>
      <c r="G9" s="8">
        <v>271827993</v>
      </c>
      <c r="H9" s="11">
        <v>203211397</v>
      </c>
      <c r="I9" s="15">
        <v>118305000</v>
      </c>
      <c r="J9" s="13">
        <v>300692340</v>
      </c>
      <c r="K9" s="8">
        <v>337054589</v>
      </c>
      <c r="L9" s="11">
        <v>381222147</v>
      </c>
    </row>
    <row r="10" spans="1:12" ht="13.5">
      <c r="A10" s="35" t="s">
        <v>24</v>
      </c>
      <c r="B10" s="34" t="s">
        <v>19</v>
      </c>
      <c r="C10" s="8">
        <v>82575000</v>
      </c>
      <c r="D10" s="8">
        <v>90786000</v>
      </c>
      <c r="E10" s="36">
        <v>99333000</v>
      </c>
      <c r="F10" s="37">
        <v>113160368</v>
      </c>
      <c r="G10" s="38">
        <v>113160368</v>
      </c>
      <c r="H10" s="36">
        <v>109459151</v>
      </c>
      <c r="I10" s="39">
        <v>114755000</v>
      </c>
      <c r="J10" s="40">
        <v>135076249</v>
      </c>
      <c r="K10" s="38">
        <v>163265715</v>
      </c>
      <c r="L10" s="36">
        <v>199102795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295229</v>
      </c>
      <c r="G11" s="8">
        <v>225229</v>
      </c>
      <c r="H11" s="11">
        <v>150092</v>
      </c>
      <c r="I11" s="15">
        <v>0</v>
      </c>
      <c r="J11" s="13">
        <v>238968</v>
      </c>
      <c r="K11" s="8">
        <v>253545</v>
      </c>
      <c r="L11" s="11">
        <v>269011</v>
      </c>
    </row>
    <row r="12" spans="1:12" ht="13.5">
      <c r="A12" s="35" t="s">
        <v>26</v>
      </c>
      <c r="B12" s="41"/>
      <c r="C12" s="8">
        <v>6154000</v>
      </c>
      <c r="D12" s="8">
        <v>7219000</v>
      </c>
      <c r="E12" s="11">
        <v>9047448</v>
      </c>
      <c r="F12" s="13">
        <v>8884454</v>
      </c>
      <c r="G12" s="8">
        <v>10082115</v>
      </c>
      <c r="H12" s="11">
        <v>9720482</v>
      </c>
      <c r="I12" s="15">
        <v>9321001</v>
      </c>
      <c r="J12" s="13">
        <v>10697125</v>
      </c>
      <c r="K12" s="8">
        <v>11328255</v>
      </c>
      <c r="L12" s="11">
        <v>11985294</v>
      </c>
    </row>
    <row r="13" spans="1:12" ht="13.5">
      <c r="A13" s="33" t="s">
        <v>27</v>
      </c>
      <c r="B13" s="41"/>
      <c r="C13" s="8">
        <v>38115000</v>
      </c>
      <c r="D13" s="8">
        <v>39941000</v>
      </c>
      <c r="E13" s="11">
        <v>40675317</v>
      </c>
      <c r="F13" s="13">
        <v>35240813</v>
      </c>
      <c r="G13" s="8">
        <v>15193477</v>
      </c>
      <c r="H13" s="11">
        <v>10451002</v>
      </c>
      <c r="I13" s="15">
        <v>23828000</v>
      </c>
      <c r="J13" s="13">
        <v>16113542</v>
      </c>
      <c r="K13" s="8">
        <v>17106639</v>
      </c>
      <c r="L13" s="11">
        <v>18098825</v>
      </c>
    </row>
    <row r="14" spans="1:12" ht="13.5">
      <c r="A14" s="33" t="s">
        <v>28</v>
      </c>
      <c r="B14" s="41"/>
      <c r="C14" s="8">
        <v>112994345</v>
      </c>
      <c r="D14" s="8">
        <v>132936000</v>
      </c>
      <c r="E14" s="11">
        <v>143783638</v>
      </c>
      <c r="F14" s="13">
        <v>139244280</v>
      </c>
      <c r="G14" s="8">
        <v>196047058</v>
      </c>
      <c r="H14" s="11">
        <v>191890735</v>
      </c>
      <c r="I14" s="15">
        <v>211829000</v>
      </c>
      <c r="J14" s="13">
        <v>208005929</v>
      </c>
      <c r="K14" s="8">
        <v>220278278</v>
      </c>
      <c r="L14" s="11">
        <v>233054418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37793658</v>
      </c>
      <c r="D16" s="8">
        <v>8092000</v>
      </c>
      <c r="E16" s="11">
        <v>25567999</v>
      </c>
      <c r="F16" s="13">
        <v>9061838</v>
      </c>
      <c r="G16" s="8">
        <v>1614059</v>
      </c>
      <c r="H16" s="11">
        <v>3458889</v>
      </c>
      <c r="I16" s="15">
        <v>5811000</v>
      </c>
      <c r="J16" s="13">
        <v>1712516</v>
      </c>
      <c r="K16" s="8">
        <v>1813555</v>
      </c>
      <c r="L16" s="11">
        <v>1918742</v>
      </c>
    </row>
    <row r="17" spans="1:12" ht="13.5">
      <c r="A17" s="33" t="s">
        <v>31</v>
      </c>
      <c r="B17" s="41"/>
      <c r="C17" s="8">
        <v>9812782</v>
      </c>
      <c r="D17" s="8">
        <v>10449000</v>
      </c>
      <c r="E17" s="11">
        <v>10651084</v>
      </c>
      <c r="F17" s="13">
        <v>10855586</v>
      </c>
      <c r="G17" s="8">
        <v>8591198</v>
      </c>
      <c r="H17" s="11">
        <v>9223217</v>
      </c>
      <c r="I17" s="15">
        <v>10584188</v>
      </c>
      <c r="J17" s="13">
        <v>9115260</v>
      </c>
      <c r="K17" s="8">
        <v>9653060</v>
      </c>
      <c r="L17" s="11">
        <v>10212938</v>
      </c>
    </row>
    <row r="18" spans="1:12" ht="13.5">
      <c r="A18" s="35" t="s">
        <v>32</v>
      </c>
      <c r="B18" s="34"/>
      <c r="C18" s="8">
        <v>16568027</v>
      </c>
      <c r="D18" s="8">
        <v>20940000</v>
      </c>
      <c r="E18" s="11">
        <v>18572384</v>
      </c>
      <c r="F18" s="13">
        <v>19276706</v>
      </c>
      <c r="G18" s="8">
        <v>19276705</v>
      </c>
      <c r="H18" s="11">
        <v>8913329</v>
      </c>
      <c r="I18" s="15">
        <v>18974616</v>
      </c>
      <c r="J18" s="13">
        <v>20452584</v>
      </c>
      <c r="K18" s="8">
        <v>21659286</v>
      </c>
      <c r="L18" s="11">
        <v>22915525</v>
      </c>
    </row>
    <row r="19" spans="1:12" ht="13.5">
      <c r="A19" s="33" t="s">
        <v>33</v>
      </c>
      <c r="B19" s="41"/>
      <c r="C19" s="8">
        <v>415553022</v>
      </c>
      <c r="D19" s="8">
        <v>344378000</v>
      </c>
      <c r="E19" s="11">
        <v>539859245</v>
      </c>
      <c r="F19" s="13">
        <v>583767909</v>
      </c>
      <c r="G19" s="8">
        <v>609025909</v>
      </c>
      <c r="H19" s="11">
        <v>382118644</v>
      </c>
      <c r="I19" s="15">
        <v>598626683</v>
      </c>
      <c r="J19" s="13">
        <v>651264621</v>
      </c>
      <c r="K19" s="8">
        <v>681965668</v>
      </c>
      <c r="L19" s="11">
        <v>754669668</v>
      </c>
    </row>
    <row r="20" spans="1:12" ht="13.5">
      <c r="A20" s="33" t="s">
        <v>34</v>
      </c>
      <c r="B20" s="41" t="s">
        <v>19</v>
      </c>
      <c r="C20" s="8">
        <v>30054000</v>
      </c>
      <c r="D20" s="8">
        <v>130957000</v>
      </c>
      <c r="E20" s="36">
        <v>39588000</v>
      </c>
      <c r="F20" s="37">
        <v>24399790</v>
      </c>
      <c r="G20" s="38">
        <v>24240596</v>
      </c>
      <c r="H20" s="36">
        <v>93131854</v>
      </c>
      <c r="I20" s="39">
        <v>78799999</v>
      </c>
      <c r="J20" s="40">
        <v>25719263</v>
      </c>
      <c r="K20" s="38">
        <v>27236021</v>
      </c>
      <c r="L20" s="36">
        <v>28816743</v>
      </c>
    </row>
    <row r="21" spans="1:12" ht="13.5">
      <c r="A21" s="33" t="s">
        <v>35</v>
      </c>
      <c r="B21" s="41"/>
      <c r="C21" s="8">
        <v>9935000</v>
      </c>
      <c r="D21" s="8">
        <v>576000</v>
      </c>
      <c r="E21" s="11">
        <v>6367000</v>
      </c>
      <c r="F21" s="13">
        <v>5000000</v>
      </c>
      <c r="G21" s="8">
        <v>1357895</v>
      </c>
      <c r="H21" s="42">
        <v>4042192</v>
      </c>
      <c r="I21" s="15">
        <v>2771000</v>
      </c>
      <c r="J21" s="13">
        <v>1440727</v>
      </c>
      <c r="K21" s="8">
        <v>1525729</v>
      </c>
      <c r="L21" s="11">
        <v>1614222</v>
      </c>
    </row>
    <row r="22" spans="1:12" ht="24.75" customHeight="1">
      <c r="A22" s="43" t="s">
        <v>36</v>
      </c>
      <c r="B22" s="44"/>
      <c r="C22" s="45">
        <f>SUM(C5:C21)</f>
        <v>2804471834</v>
      </c>
      <c r="D22" s="45">
        <f aca="true" t="shared" si="0" ref="D22:L22">SUM(D5:D21)</f>
        <v>3029621000</v>
      </c>
      <c r="E22" s="46">
        <f t="shared" si="0"/>
        <v>3379867115</v>
      </c>
      <c r="F22" s="47">
        <f t="shared" si="0"/>
        <v>4056901725</v>
      </c>
      <c r="G22" s="45">
        <f t="shared" si="0"/>
        <v>4319679405</v>
      </c>
      <c r="H22" s="48">
        <f t="shared" si="0"/>
        <v>3781567035</v>
      </c>
      <c r="I22" s="49">
        <f t="shared" si="0"/>
        <v>3926068487</v>
      </c>
      <c r="J22" s="50">
        <f t="shared" si="0"/>
        <v>4717777738</v>
      </c>
      <c r="K22" s="45">
        <f t="shared" si="0"/>
        <v>5161462821</v>
      </c>
      <c r="L22" s="46">
        <f t="shared" si="0"/>
        <v>5719585116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499888000</v>
      </c>
      <c r="D25" s="8">
        <v>560377000</v>
      </c>
      <c r="E25" s="11">
        <v>614855000</v>
      </c>
      <c r="F25" s="12">
        <v>577888981</v>
      </c>
      <c r="G25" s="8">
        <v>580038118</v>
      </c>
      <c r="H25" s="14">
        <v>562658781</v>
      </c>
      <c r="I25" s="15">
        <v>605365000</v>
      </c>
      <c r="J25" s="13">
        <v>633812954</v>
      </c>
      <c r="K25" s="8">
        <v>678038793</v>
      </c>
      <c r="L25" s="11">
        <v>724815127</v>
      </c>
    </row>
    <row r="26" spans="1:12" ht="13.5">
      <c r="A26" s="35" t="s">
        <v>39</v>
      </c>
      <c r="B26" s="34"/>
      <c r="C26" s="8">
        <v>27238004</v>
      </c>
      <c r="D26" s="8">
        <v>27592000</v>
      </c>
      <c r="E26" s="11">
        <v>28317738</v>
      </c>
      <c r="F26" s="13">
        <v>30722162</v>
      </c>
      <c r="G26" s="8">
        <v>30837197</v>
      </c>
      <c r="H26" s="11">
        <v>31420012</v>
      </c>
      <c r="I26" s="15">
        <v>31420012</v>
      </c>
      <c r="J26" s="13">
        <v>34000209</v>
      </c>
      <c r="K26" s="8">
        <v>35818824</v>
      </c>
      <c r="L26" s="11">
        <v>38295642</v>
      </c>
    </row>
    <row r="27" spans="1:12" ht="13.5">
      <c r="A27" s="35" t="s">
        <v>40</v>
      </c>
      <c r="B27" s="34" t="s">
        <v>41</v>
      </c>
      <c r="C27" s="8">
        <v>492374000</v>
      </c>
      <c r="D27" s="8">
        <v>398744000</v>
      </c>
      <c r="E27" s="11">
        <v>458069000</v>
      </c>
      <c r="F27" s="13">
        <v>386643330</v>
      </c>
      <c r="G27" s="8">
        <v>386643330</v>
      </c>
      <c r="H27" s="11">
        <v>0</v>
      </c>
      <c r="I27" s="15">
        <v>460381000</v>
      </c>
      <c r="J27" s="13">
        <v>677534000</v>
      </c>
      <c r="K27" s="8">
        <v>708097999</v>
      </c>
      <c r="L27" s="11">
        <v>740835001</v>
      </c>
    </row>
    <row r="28" spans="1:12" ht="13.5">
      <c r="A28" s="35" t="s">
        <v>42</v>
      </c>
      <c r="B28" s="34" t="s">
        <v>19</v>
      </c>
      <c r="C28" s="8">
        <v>372442000</v>
      </c>
      <c r="D28" s="8">
        <v>364872000</v>
      </c>
      <c r="E28" s="11">
        <v>398991000</v>
      </c>
      <c r="F28" s="12">
        <v>415968379</v>
      </c>
      <c r="G28" s="8">
        <v>415977078</v>
      </c>
      <c r="H28" s="14">
        <v>360329545</v>
      </c>
      <c r="I28" s="15">
        <v>335421000</v>
      </c>
      <c r="J28" s="13">
        <v>440290767</v>
      </c>
      <c r="K28" s="8">
        <v>465239990</v>
      </c>
      <c r="L28" s="11">
        <v>480215952</v>
      </c>
    </row>
    <row r="29" spans="1:12" ht="13.5">
      <c r="A29" s="35" t="s">
        <v>43</v>
      </c>
      <c r="B29" s="34"/>
      <c r="C29" s="8">
        <v>42522000</v>
      </c>
      <c r="D29" s="8">
        <v>69244000</v>
      </c>
      <c r="E29" s="11">
        <v>76613000</v>
      </c>
      <c r="F29" s="13">
        <v>52720935</v>
      </c>
      <c r="G29" s="8">
        <v>61821745</v>
      </c>
      <c r="H29" s="11">
        <v>70369356</v>
      </c>
      <c r="I29" s="15">
        <v>70655000</v>
      </c>
      <c r="J29" s="13">
        <v>61565200</v>
      </c>
      <c r="K29" s="8">
        <v>61026391</v>
      </c>
      <c r="L29" s="11">
        <v>61753803</v>
      </c>
    </row>
    <row r="30" spans="1:12" ht="13.5">
      <c r="A30" s="35" t="s">
        <v>44</v>
      </c>
      <c r="B30" s="34" t="s">
        <v>19</v>
      </c>
      <c r="C30" s="8">
        <v>1364099000</v>
      </c>
      <c r="D30" s="8">
        <v>1425766000</v>
      </c>
      <c r="E30" s="11">
        <v>1665810000</v>
      </c>
      <c r="F30" s="12">
        <v>1769272098</v>
      </c>
      <c r="G30" s="8">
        <v>2082000342</v>
      </c>
      <c r="H30" s="14">
        <v>2052724771</v>
      </c>
      <c r="I30" s="15">
        <v>2025956000</v>
      </c>
      <c r="J30" s="13">
        <v>2145935526</v>
      </c>
      <c r="K30" s="8">
        <v>2436036067</v>
      </c>
      <c r="L30" s="11">
        <v>2765417584</v>
      </c>
    </row>
    <row r="31" spans="1:12" ht="13.5">
      <c r="A31" s="35" t="s">
        <v>45</v>
      </c>
      <c r="B31" s="34" t="s">
        <v>46</v>
      </c>
      <c r="C31" s="8">
        <v>171322000</v>
      </c>
      <c r="D31" s="8">
        <v>135193000</v>
      </c>
      <c r="E31" s="11">
        <v>84499000</v>
      </c>
      <c r="F31" s="13">
        <v>131711540</v>
      </c>
      <c r="G31" s="8">
        <v>168387981</v>
      </c>
      <c r="H31" s="11">
        <v>139586020</v>
      </c>
      <c r="I31" s="15">
        <v>78814505</v>
      </c>
      <c r="J31" s="13">
        <v>146280836</v>
      </c>
      <c r="K31" s="8">
        <v>196060115</v>
      </c>
      <c r="L31" s="11">
        <v>233296602</v>
      </c>
    </row>
    <row r="32" spans="1:12" ht="13.5">
      <c r="A32" s="35" t="s">
        <v>47</v>
      </c>
      <c r="B32" s="34"/>
      <c r="C32" s="8">
        <v>275247000</v>
      </c>
      <c r="D32" s="8">
        <v>234701740</v>
      </c>
      <c r="E32" s="11">
        <v>158392000</v>
      </c>
      <c r="F32" s="12">
        <v>208411415</v>
      </c>
      <c r="G32" s="8">
        <v>313749196</v>
      </c>
      <c r="H32" s="14">
        <v>168438785</v>
      </c>
      <c r="I32" s="15">
        <v>174940000</v>
      </c>
      <c r="J32" s="13">
        <v>241981997</v>
      </c>
      <c r="K32" s="8">
        <v>249150965</v>
      </c>
      <c r="L32" s="11">
        <v>262349436</v>
      </c>
    </row>
    <row r="33" spans="1:12" ht="13.5">
      <c r="A33" s="35" t="s">
        <v>48</v>
      </c>
      <c r="B33" s="34"/>
      <c r="C33" s="8">
        <v>499194</v>
      </c>
      <c r="D33" s="8">
        <v>492000</v>
      </c>
      <c r="E33" s="11">
        <v>0</v>
      </c>
      <c r="F33" s="13">
        <v>24778715</v>
      </c>
      <c r="G33" s="8">
        <v>19748714</v>
      </c>
      <c r="H33" s="11">
        <v>924470</v>
      </c>
      <c r="I33" s="15">
        <v>3202000</v>
      </c>
      <c r="J33" s="13">
        <v>16020983</v>
      </c>
      <c r="K33" s="8">
        <v>16937606</v>
      </c>
      <c r="L33" s="11">
        <v>17891857</v>
      </c>
    </row>
    <row r="34" spans="1:12" ht="13.5">
      <c r="A34" s="35" t="s">
        <v>49</v>
      </c>
      <c r="B34" s="34" t="s">
        <v>50</v>
      </c>
      <c r="C34" s="8">
        <v>309908064</v>
      </c>
      <c r="D34" s="8">
        <v>270124000</v>
      </c>
      <c r="E34" s="11">
        <v>271981436</v>
      </c>
      <c r="F34" s="12">
        <v>287917488</v>
      </c>
      <c r="G34" s="8">
        <v>237142542</v>
      </c>
      <c r="H34" s="11">
        <v>237757977</v>
      </c>
      <c r="I34" s="15">
        <v>253934257</v>
      </c>
      <c r="J34" s="13">
        <v>230115586</v>
      </c>
      <c r="K34" s="8">
        <v>199352252</v>
      </c>
      <c r="L34" s="11">
        <v>214136688</v>
      </c>
    </row>
    <row r="35" spans="1:12" ht="13.5">
      <c r="A35" s="33" t="s">
        <v>51</v>
      </c>
      <c r="B35" s="41"/>
      <c r="C35" s="8">
        <v>16973000</v>
      </c>
      <c r="D35" s="8">
        <v>0</v>
      </c>
      <c r="E35" s="11">
        <v>0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3572512262</v>
      </c>
      <c r="D36" s="45">
        <f aca="true" t="shared" si="1" ref="D36:L36">SUM(D25:D35)</f>
        <v>3487105740</v>
      </c>
      <c r="E36" s="46">
        <f t="shared" si="1"/>
        <v>3757528174</v>
      </c>
      <c r="F36" s="47">
        <f t="shared" si="1"/>
        <v>3886035043</v>
      </c>
      <c r="G36" s="45">
        <f t="shared" si="1"/>
        <v>4296346243</v>
      </c>
      <c r="H36" s="46">
        <f t="shared" si="1"/>
        <v>3624209717</v>
      </c>
      <c r="I36" s="49">
        <f t="shared" si="1"/>
        <v>4040088774</v>
      </c>
      <c r="J36" s="50">
        <f t="shared" si="1"/>
        <v>4627538058</v>
      </c>
      <c r="K36" s="45">
        <f t="shared" si="1"/>
        <v>5045759002</v>
      </c>
      <c r="L36" s="46">
        <f t="shared" si="1"/>
        <v>5539007692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-768040428</v>
      </c>
      <c r="D38" s="61">
        <f aca="true" t="shared" si="2" ref="D38:L38">+D22-D36</f>
        <v>-457484740</v>
      </c>
      <c r="E38" s="62">
        <f t="shared" si="2"/>
        <v>-377661059</v>
      </c>
      <c r="F38" s="63">
        <f t="shared" si="2"/>
        <v>170866682</v>
      </c>
      <c r="G38" s="61">
        <f t="shared" si="2"/>
        <v>23333162</v>
      </c>
      <c r="H38" s="62">
        <f t="shared" si="2"/>
        <v>157357318</v>
      </c>
      <c r="I38" s="64">
        <f t="shared" si="2"/>
        <v>-114020287</v>
      </c>
      <c r="J38" s="65">
        <f t="shared" si="2"/>
        <v>90239680</v>
      </c>
      <c r="K38" s="61">
        <f t="shared" si="2"/>
        <v>115703819</v>
      </c>
      <c r="L38" s="62">
        <f t="shared" si="2"/>
        <v>180577424</v>
      </c>
    </row>
    <row r="39" spans="1:12" ht="13.5">
      <c r="A39" s="33" t="s">
        <v>54</v>
      </c>
      <c r="B39" s="41"/>
      <c r="C39" s="8">
        <v>700747283</v>
      </c>
      <c r="D39" s="8">
        <v>657411000</v>
      </c>
      <c r="E39" s="11">
        <v>596718755</v>
      </c>
      <c r="F39" s="13">
        <v>398874090</v>
      </c>
      <c r="G39" s="8">
        <v>429529092</v>
      </c>
      <c r="H39" s="11">
        <v>396453</v>
      </c>
      <c r="I39" s="15">
        <v>390787820</v>
      </c>
      <c r="J39" s="13">
        <v>512218379</v>
      </c>
      <c r="K39" s="8">
        <v>416943325</v>
      </c>
      <c r="L39" s="11">
        <v>494548325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-67293145</v>
      </c>
      <c r="D42" s="72">
        <f aca="true" t="shared" si="3" ref="D42:L42">SUM(D38:D41)</f>
        <v>199926260</v>
      </c>
      <c r="E42" s="73">
        <f t="shared" si="3"/>
        <v>219057696</v>
      </c>
      <c r="F42" s="74">
        <f t="shared" si="3"/>
        <v>569740772</v>
      </c>
      <c r="G42" s="72">
        <f t="shared" si="3"/>
        <v>452862254</v>
      </c>
      <c r="H42" s="73">
        <f t="shared" si="3"/>
        <v>157753771</v>
      </c>
      <c r="I42" s="75">
        <f t="shared" si="3"/>
        <v>276767533</v>
      </c>
      <c r="J42" s="76">
        <f t="shared" si="3"/>
        <v>602458059</v>
      </c>
      <c r="K42" s="72">
        <f t="shared" si="3"/>
        <v>532647144</v>
      </c>
      <c r="L42" s="73">
        <f t="shared" si="3"/>
        <v>675125749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-67293145</v>
      </c>
      <c r="D44" s="82">
        <f aca="true" t="shared" si="4" ref="D44:L44">+D42-D43</f>
        <v>199926260</v>
      </c>
      <c r="E44" s="83">
        <f t="shared" si="4"/>
        <v>219057696</v>
      </c>
      <c r="F44" s="84">
        <f t="shared" si="4"/>
        <v>569740772</v>
      </c>
      <c r="G44" s="82">
        <f t="shared" si="4"/>
        <v>452862254</v>
      </c>
      <c r="H44" s="83">
        <f t="shared" si="4"/>
        <v>157753771</v>
      </c>
      <c r="I44" s="85">
        <f t="shared" si="4"/>
        <v>276767533</v>
      </c>
      <c r="J44" s="86">
        <f t="shared" si="4"/>
        <v>602458059</v>
      </c>
      <c r="K44" s="82">
        <f t="shared" si="4"/>
        <v>532647144</v>
      </c>
      <c r="L44" s="83">
        <f t="shared" si="4"/>
        <v>675125749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-67293145</v>
      </c>
      <c r="D46" s="72">
        <f aca="true" t="shared" si="5" ref="D46:L46">SUM(D44:D45)</f>
        <v>199926260</v>
      </c>
      <c r="E46" s="73">
        <f t="shared" si="5"/>
        <v>219057696</v>
      </c>
      <c r="F46" s="74">
        <f t="shared" si="5"/>
        <v>569740772</v>
      </c>
      <c r="G46" s="72">
        <f t="shared" si="5"/>
        <v>452862254</v>
      </c>
      <c r="H46" s="73">
        <f t="shared" si="5"/>
        <v>157753771</v>
      </c>
      <c r="I46" s="75">
        <f t="shared" si="5"/>
        <v>276767533</v>
      </c>
      <c r="J46" s="76">
        <f t="shared" si="5"/>
        <v>602458059</v>
      </c>
      <c r="K46" s="72">
        <f t="shared" si="5"/>
        <v>532647144</v>
      </c>
      <c r="L46" s="73">
        <f t="shared" si="5"/>
        <v>675125749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-67293145</v>
      </c>
      <c r="D48" s="92">
        <f aca="true" t="shared" si="6" ref="D48:L48">SUM(D46:D47)</f>
        <v>199926260</v>
      </c>
      <c r="E48" s="93">
        <f t="shared" si="6"/>
        <v>219057696</v>
      </c>
      <c r="F48" s="94">
        <f t="shared" si="6"/>
        <v>569740772</v>
      </c>
      <c r="G48" s="92">
        <f t="shared" si="6"/>
        <v>452862254</v>
      </c>
      <c r="H48" s="95">
        <f t="shared" si="6"/>
        <v>157753771</v>
      </c>
      <c r="I48" s="96">
        <f t="shared" si="6"/>
        <v>276767533</v>
      </c>
      <c r="J48" s="97">
        <f t="shared" si="6"/>
        <v>602458059</v>
      </c>
      <c r="K48" s="92">
        <f t="shared" si="6"/>
        <v>532647144</v>
      </c>
      <c r="L48" s="98">
        <f t="shared" si="6"/>
        <v>675125749</v>
      </c>
    </row>
    <row r="49" spans="1:12" ht="13.5">
      <c r="A49" s="1" t="s">
        <v>88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89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90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91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92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93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94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95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96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97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98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99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68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4831384</v>
      </c>
      <c r="D5" s="8">
        <v>7591736</v>
      </c>
      <c r="E5" s="9">
        <v>7608108</v>
      </c>
      <c r="F5" s="10">
        <v>7145954</v>
      </c>
      <c r="G5" s="8">
        <v>7145954</v>
      </c>
      <c r="H5" s="11">
        <v>7638508</v>
      </c>
      <c r="I5" s="12">
        <v>7638364</v>
      </c>
      <c r="J5" s="10">
        <v>7603295</v>
      </c>
      <c r="K5" s="8">
        <v>8036683</v>
      </c>
      <c r="L5" s="11">
        <v>8486737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25989356</v>
      </c>
      <c r="D7" s="8">
        <v>27257676</v>
      </c>
      <c r="E7" s="11">
        <v>29414638</v>
      </c>
      <c r="F7" s="13">
        <v>41656114</v>
      </c>
      <c r="G7" s="8">
        <v>41103400</v>
      </c>
      <c r="H7" s="11">
        <v>20273937</v>
      </c>
      <c r="I7" s="14">
        <v>25832637</v>
      </c>
      <c r="J7" s="13">
        <v>42844902</v>
      </c>
      <c r="K7" s="8">
        <v>44742097</v>
      </c>
      <c r="L7" s="11">
        <v>46988578</v>
      </c>
    </row>
    <row r="8" spans="1:12" ht="13.5">
      <c r="A8" s="35" t="s">
        <v>22</v>
      </c>
      <c r="B8" s="34" t="s">
        <v>19</v>
      </c>
      <c r="C8" s="8">
        <v>5982587</v>
      </c>
      <c r="D8" s="8">
        <v>6362885</v>
      </c>
      <c r="E8" s="11">
        <v>5483716</v>
      </c>
      <c r="F8" s="13">
        <v>9098916</v>
      </c>
      <c r="G8" s="8">
        <v>9098916</v>
      </c>
      <c r="H8" s="11">
        <v>5432379</v>
      </c>
      <c r="I8" s="15">
        <v>4919253</v>
      </c>
      <c r="J8" s="13">
        <v>9681248</v>
      </c>
      <c r="K8" s="8">
        <v>10233079</v>
      </c>
      <c r="L8" s="11">
        <v>10806131</v>
      </c>
    </row>
    <row r="9" spans="1:12" ht="13.5">
      <c r="A9" s="35" t="s">
        <v>23</v>
      </c>
      <c r="B9" s="34" t="s">
        <v>19</v>
      </c>
      <c r="C9" s="8">
        <v>3000669</v>
      </c>
      <c r="D9" s="8">
        <v>3205422</v>
      </c>
      <c r="E9" s="11">
        <v>3360399</v>
      </c>
      <c r="F9" s="13">
        <v>4104600</v>
      </c>
      <c r="G9" s="8">
        <v>4104600</v>
      </c>
      <c r="H9" s="11">
        <v>4222803</v>
      </c>
      <c r="I9" s="15">
        <v>3627614</v>
      </c>
      <c r="J9" s="13">
        <v>4366998</v>
      </c>
      <c r="K9" s="8">
        <v>4616230</v>
      </c>
      <c r="L9" s="11">
        <v>4874739</v>
      </c>
    </row>
    <row r="10" spans="1:12" ht="13.5">
      <c r="A10" s="35" t="s">
        <v>24</v>
      </c>
      <c r="B10" s="34" t="s">
        <v>19</v>
      </c>
      <c r="C10" s="8">
        <v>1600927</v>
      </c>
      <c r="D10" s="8">
        <v>1711375</v>
      </c>
      <c r="E10" s="36">
        <v>1820806</v>
      </c>
      <c r="F10" s="37">
        <v>2051265</v>
      </c>
      <c r="G10" s="38">
        <v>2051265</v>
      </c>
      <c r="H10" s="36">
        <v>2630998</v>
      </c>
      <c r="I10" s="39">
        <v>2195411</v>
      </c>
      <c r="J10" s="40">
        <v>2182061</v>
      </c>
      <c r="K10" s="38">
        <v>2306297</v>
      </c>
      <c r="L10" s="36">
        <v>2435449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12489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65279</v>
      </c>
      <c r="D12" s="8">
        <v>72386</v>
      </c>
      <c r="E12" s="11">
        <v>78450</v>
      </c>
      <c r="F12" s="13">
        <v>139868</v>
      </c>
      <c r="G12" s="8">
        <v>115707</v>
      </c>
      <c r="H12" s="11">
        <v>20925</v>
      </c>
      <c r="I12" s="15">
        <v>107699</v>
      </c>
      <c r="J12" s="13">
        <v>148818</v>
      </c>
      <c r="K12" s="8">
        <v>157302</v>
      </c>
      <c r="L12" s="11">
        <v>166110</v>
      </c>
    </row>
    <row r="13" spans="1:12" ht="13.5">
      <c r="A13" s="33" t="s">
        <v>27</v>
      </c>
      <c r="B13" s="41"/>
      <c r="C13" s="8">
        <v>453120</v>
      </c>
      <c r="D13" s="8">
        <v>345876</v>
      </c>
      <c r="E13" s="11">
        <v>293895</v>
      </c>
      <c r="F13" s="13">
        <v>628493</v>
      </c>
      <c r="G13" s="8">
        <v>628493</v>
      </c>
      <c r="H13" s="11">
        <v>24357</v>
      </c>
      <c r="I13" s="15">
        <v>43794</v>
      </c>
      <c r="J13" s="13">
        <v>668717</v>
      </c>
      <c r="K13" s="8">
        <v>706833</v>
      </c>
      <c r="L13" s="11">
        <v>746416</v>
      </c>
    </row>
    <row r="14" spans="1:12" ht="13.5">
      <c r="A14" s="33" t="s">
        <v>28</v>
      </c>
      <c r="B14" s="41"/>
      <c r="C14" s="8">
        <v>6508272</v>
      </c>
      <c r="D14" s="8">
        <v>9023295</v>
      </c>
      <c r="E14" s="11">
        <v>11782966</v>
      </c>
      <c r="F14" s="13">
        <v>3926687</v>
      </c>
      <c r="G14" s="8">
        <v>8926687</v>
      </c>
      <c r="H14" s="11">
        <v>14890235</v>
      </c>
      <c r="I14" s="15">
        <v>16072318</v>
      </c>
      <c r="J14" s="13">
        <v>7177995</v>
      </c>
      <c r="K14" s="8">
        <v>7587141</v>
      </c>
      <c r="L14" s="11">
        <v>8012021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807900</v>
      </c>
      <c r="D16" s="8">
        <v>331080</v>
      </c>
      <c r="E16" s="11">
        <v>24621900</v>
      </c>
      <c r="F16" s="13">
        <v>3393279</v>
      </c>
      <c r="G16" s="8">
        <v>7973279</v>
      </c>
      <c r="H16" s="11">
        <v>32200380</v>
      </c>
      <c r="I16" s="15">
        <v>34524560</v>
      </c>
      <c r="J16" s="13">
        <v>24250449</v>
      </c>
      <c r="K16" s="8">
        <v>25632724</v>
      </c>
      <c r="L16" s="11">
        <v>27068157</v>
      </c>
    </row>
    <row r="17" spans="1:12" ht="13.5">
      <c r="A17" s="33" t="s">
        <v>31</v>
      </c>
      <c r="B17" s="41"/>
      <c r="C17" s="8">
        <v>3926376</v>
      </c>
      <c r="D17" s="8">
        <v>4746703</v>
      </c>
      <c r="E17" s="11">
        <v>5192287</v>
      </c>
      <c r="F17" s="13">
        <v>11649000</v>
      </c>
      <c r="G17" s="8">
        <v>14181006</v>
      </c>
      <c r="H17" s="11">
        <v>5313162</v>
      </c>
      <c r="I17" s="15">
        <v>4839332</v>
      </c>
      <c r="J17" s="13">
        <v>8784011</v>
      </c>
      <c r="K17" s="8">
        <v>9284701</v>
      </c>
      <c r="L17" s="11">
        <v>9804643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71667010</v>
      </c>
      <c r="D19" s="8">
        <v>65493782</v>
      </c>
      <c r="E19" s="11">
        <v>69149156</v>
      </c>
      <c r="F19" s="13">
        <v>69241257</v>
      </c>
      <c r="G19" s="8">
        <v>71541000</v>
      </c>
      <c r="H19" s="11">
        <v>77210644</v>
      </c>
      <c r="I19" s="15">
        <v>78500731</v>
      </c>
      <c r="J19" s="13">
        <v>75936000</v>
      </c>
      <c r="K19" s="8">
        <v>85451000</v>
      </c>
      <c r="L19" s="11">
        <v>104113722</v>
      </c>
    </row>
    <row r="20" spans="1:12" ht="13.5">
      <c r="A20" s="33" t="s">
        <v>34</v>
      </c>
      <c r="B20" s="41" t="s">
        <v>19</v>
      </c>
      <c r="C20" s="8">
        <v>4800532</v>
      </c>
      <c r="D20" s="8">
        <v>5352774</v>
      </c>
      <c r="E20" s="36">
        <v>873483</v>
      </c>
      <c r="F20" s="37">
        <v>5762567</v>
      </c>
      <c r="G20" s="38">
        <v>7609769</v>
      </c>
      <c r="H20" s="36">
        <v>45158941</v>
      </c>
      <c r="I20" s="39">
        <v>570382</v>
      </c>
      <c r="J20" s="40">
        <v>9412507</v>
      </c>
      <c r="K20" s="38">
        <v>12540915</v>
      </c>
      <c r="L20" s="36">
        <v>13289898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4792000</v>
      </c>
      <c r="G21" s="8">
        <v>4792000</v>
      </c>
      <c r="H21" s="42">
        <v>0</v>
      </c>
      <c r="I21" s="15">
        <v>0</v>
      </c>
      <c r="J21" s="13">
        <v>4675351</v>
      </c>
      <c r="K21" s="8">
        <v>5197948</v>
      </c>
      <c r="L21" s="11">
        <v>5488963</v>
      </c>
    </row>
    <row r="22" spans="1:12" ht="24.75" customHeight="1">
      <c r="A22" s="43" t="s">
        <v>36</v>
      </c>
      <c r="B22" s="44"/>
      <c r="C22" s="45">
        <f>SUM(C5:C21)</f>
        <v>129633412</v>
      </c>
      <c r="D22" s="45">
        <f aca="true" t="shared" si="0" ref="D22:L22">SUM(D5:D21)</f>
        <v>131494990</v>
      </c>
      <c r="E22" s="46">
        <f t="shared" si="0"/>
        <v>159679804</v>
      </c>
      <c r="F22" s="47">
        <f t="shared" si="0"/>
        <v>163590000</v>
      </c>
      <c r="G22" s="45">
        <f t="shared" si="0"/>
        <v>179272076</v>
      </c>
      <c r="H22" s="48">
        <f t="shared" si="0"/>
        <v>215029758</v>
      </c>
      <c r="I22" s="49">
        <f t="shared" si="0"/>
        <v>178872095</v>
      </c>
      <c r="J22" s="50">
        <f t="shared" si="0"/>
        <v>197732352</v>
      </c>
      <c r="K22" s="45">
        <f t="shared" si="0"/>
        <v>216492950</v>
      </c>
      <c r="L22" s="46">
        <f t="shared" si="0"/>
        <v>242281564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38498370</v>
      </c>
      <c r="D25" s="8">
        <v>38450162</v>
      </c>
      <c r="E25" s="11">
        <v>45207676</v>
      </c>
      <c r="F25" s="12">
        <v>43322000</v>
      </c>
      <c r="G25" s="8">
        <v>43349132</v>
      </c>
      <c r="H25" s="14">
        <v>43626382</v>
      </c>
      <c r="I25" s="15">
        <v>46600417</v>
      </c>
      <c r="J25" s="13">
        <v>46527408</v>
      </c>
      <c r="K25" s="8">
        <v>49733207</v>
      </c>
      <c r="L25" s="11">
        <v>52941354</v>
      </c>
    </row>
    <row r="26" spans="1:12" ht="13.5">
      <c r="A26" s="35" t="s">
        <v>39</v>
      </c>
      <c r="B26" s="34"/>
      <c r="C26" s="8">
        <v>4161190</v>
      </c>
      <c r="D26" s="8">
        <v>5906237</v>
      </c>
      <c r="E26" s="11">
        <v>4947760</v>
      </c>
      <c r="F26" s="13">
        <v>4810429</v>
      </c>
      <c r="G26" s="8">
        <v>4810429</v>
      </c>
      <c r="H26" s="11">
        <v>4160137</v>
      </c>
      <c r="I26" s="15">
        <v>6308215</v>
      </c>
      <c r="J26" s="13">
        <v>5167269</v>
      </c>
      <c r="K26" s="8">
        <v>5529763</v>
      </c>
      <c r="L26" s="11">
        <v>5899198</v>
      </c>
    </row>
    <row r="27" spans="1:12" ht="13.5">
      <c r="A27" s="35" t="s">
        <v>40</v>
      </c>
      <c r="B27" s="34" t="s">
        <v>41</v>
      </c>
      <c r="C27" s="8">
        <v>13091720</v>
      </c>
      <c r="D27" s="8">
        <v>18637847</v>
      </c>
      <c r="E27" s="11">
        <v>23000685</v>
      </c>
      <c r="F27" s="13">
        <v>5540061</v>
      </c>
      <c r="G27" s="8">
        <v>5540061</v>
      </c>
      <c r="H27" s="11">
        <v>0</v>
      </c>
      <c r="I27" s="15">
        <v>14942181</v>
      </c>
      <c r="J27" s="13">
        <v>5894625</v>
      </c>
      <c r="K27" s="8">
        <v>6230619</v>
      </c>
      <c r="L27" s="11">
        <v>6579533</v>
      </c>
    </row>
    <row r="28" spans="1:12" ht="13.5">
      <c r="A28" s="35" t="s">
        <v>42</v>
      </c>
      <c r="B28" s="34" t="s">
        <v>19</v>
      </c>
      <c r="C28" s="8">
        <v>29739949</v>
      </c>
      <c r="D28" s="8">
        <v>47148451</v>
      </c>
      <c r="E28" s="11">
        <v>42450896</v>
      </c>
      <c r="F28" s="12">
        <v>23348694</v>
      </c>
      <c r="G28" s="8">
        <v>23348277</v>
      </c>
      <c r="H28" s="14">
        <v>0</v>
      </c>
      <c r="I28" s="15">
        <v>43204677</v>
      </c>
      <c r="J28" s="13">
        <v>28842272</v>
      </c>
      <c r="K28" s="8">
        <v>33258282</v>
      </c>
      <c r="L28" s="11">
        <v>33728745</v>
      </c>
    </row>
    <row r="29" spans="1:12" ht="13.5">
      <c r="A29" s="35" t="s">
        <v>43</v>
      </c>
      <c r="B29" s="34"/>
      <c r="C29" s="8">
        <v>2265414</v>
      </c>
      <c r="D29" s="8">
        <v>4861383</v>
      </c>
      <c r="E29" s="11">
        <v>4146583</v>
      </c>
      <c r="F29" s="13">
        <v>500000</v>
      </c>
      <c r="G29" s="8">
        <v>500000</v>
      </c>
      <c r="H29" s="11">
        <v>142883</v>
      </c>
      <c r="I29" s="15">
        <v>3888581</v>
      </c>
      <c r="J29" s="13">
        <v>532000</v>
      </c>
      <c r="K29" s="8">
        <v>562324</v>
      </c>
      <c r="L29" s="11">
        <v>593814</v>
      </c>
    </row>
    <row r="30" spans="1:12" ht="13.5">
      <c r="A30" s="35" t="s">
        <v>44</v>
      </c>
      <c r="B30" s="34" t="s">
        <v>19</v>
      </c>
      <c r="C30" s="8">
        <v>22564124</v>
      </c>
      <c r="D30" s="8">
        <v>28427299</v>
      </c>
      <c r="E30" s="11">
        <v>29908852</v>
      </c>
      <c r="F30" s="12">
        <v>26524046</v>
      </c>
      <c r="G30" s="8">
        <v>26524046</v>
      </c>
      <c r="H30" s="14">
        <v>22014990</v>
      </c>
      <c r="I30" s="15">
        <v>31428933</v>
      </c>
      <c r="J30" s="13">
        <v>27153834</v>
      </c>
      <c r="K30" s="8">
        <v>27792234</v>
      </c>
      <c r="L30" s="11">
        <v>28445779</v>
      </c>
    </row>
    <row r="31" spans="1:12" ht="13.5">
      <c r="A31" s="35" t="s">
        <v>45</v>
      </c>
      <c r="B31" s="34" t="s">
        <v>46</v>
      </c>
      <c r="C31" s="8">
        <v>7393641</v>
      </c>
      <c r="D31" s="8">
        <v>0</v>
      </c>
      <c r="E31" s="11">
        <v>17171740</v>
      </c>
      <c r="F31" s="13">
        <v>54178</v>
      </c>
      <c r="G31" s="8">
        <v>54178</v>
      </c>
      <c r="H31" s="11">
        <v>60660</v>
      </c>
      <c r="I31" s="15">
        <v>25690632</v>
      </c>
      <c r="J31" s="13">
        <v>17433864</v>
      </c>
      <c r="K31" s="8">
        <v>18598596</v>
      </c>
      <c r="L31" s="11">
        <v>18808117</v>
      </c>
    </row>
    <row r="32" spans="1:12" ht="13.5">
      <c r="A32" s="35" t="s">
        <v>47</v>
      </c>
      <c r="B32" s="34"/>
      <c r="C32" s="8">
        <v>0</v>
      </c>
      <c r="D32" s="8">
        <v>7836626</v>
      </c>
      <c r="E32" s="11">
        <v>0</v>
      </c>
      <c r="F32" s="12">
        <v>6767523</v>
      </c>
      <c r="G32" s="8">
        <v>9267523</v>
      </c>
      <c r="H32" s="14">
        <v>7410333</v>
      </c>
      <c r="I32" s="15">
        <v>0</v>
      </c>
      <c r="J32" s="13">
        <v>5264803</v>
      </c>
      <c r="K32" s="8">
        <v>5564897</v>
      </c>
      <c r="L32" s="11">
        <v>5876531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25856000</v>
      </c>
      <c r="G33" s="8">
        <v>25856129</v>
      </c>
      <c r="H33" s="11">
        <v>129692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75670442</v>
      </c>
      <c r="D34" s="8">
        <v>46294504</v>
      </c>
      <c r="E34" s="11">
        <v>48723421</v>
      </c>
      <c r="F34" s="12">
        <v>21337000</v>
      </c>
      <c r="G34" s="8">
        <v>49384156</v>
      </c>
      <c r="H34" s="11">
        <v>56763430</v>
      </c>
      <c r="I34" s="15">
        <v>45542913</v>
      </c>
      <c r="J34" s="13">
        <v>48611525</v>
      </c>
      <c r="K34" s="8">
        <v>51239558</v>
      </c>
      <c r="L34" s="11">
        <v>53969501</v>
      </c>
    </row>
    <row r="35" spans="1:12" ht="13.5">
      <c r="A35" s="33" t="s">
        <v>51</v>
      </c>
      <c r="B35" s="41"/>
      <c r="C35" s="8">
        <v>0</v>
      </c>
      <c r="D35" s="8">
        <v>0</v>
      </c>
      <c r="E35" s="11">
        <v>0</v>
      </c>
      <c r="F35" s="13">
        <v>0</v>
      </c>
      <c r="G35" s="8">
        <v>0</v>
      </c>
      <c r="H35" s="11">
        <v>0</v>
      </c>
      <c r="I35" s="15">
        <v>1271948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193384850</v>
      </c>
      <c r="D36" s="45">
        <f aca="true" t="shared" si="1" ref="D36:L36">SUM(D25:D35)</f>
        <v>197562509</v>
      </c>
      <c r="E36" s="46">
        <f t="shared" si="1"/>
        <v>215557613</v>
      </c>
      <c r="F36" s="47">
        <f t="shared" si="1"/>
        <v>158059931</v>
      </c>
      <c r="G36" s="45">
        <f t="shared" si="1"/>
        <v>188633931</v>
      </c>
      <c r="H36" s="46">
        <f t="shared" si="1"/>
        <v>134308507</v>
      </c>
      <c r="I36" s="49">
        <f t="shared" si="1"/>
        <v>218878497</v>
      </c>
      <c r="J36" s="50">
        <f t="shared" si="1"/>
        <v>185427600</v>
      </c>
      <c r="K36" s="45">
        <f t="shared" si="1"/>
        <v>198509480</v>
      </c>
      <c r="L36" s="46">
        <f t="shared" si="1"/>
        <v>206842572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-63751438</v>
      </c>
      <c r="D38" s="61">
        <f aca="true" t="shared" si="2" ref="D38:L38">+D22-D36</f>
        <v>-66067519</v>
      </c>
      <c r="E38" s="62">
        <f t="shared" si="2"/>
        <v>-55877809</v>
      </c>
      <c r="F38" s="63">
        <f t="shared" si="2"/>
        <v>5530069</v>
      </c>
      <c r="G38" s="61">
        <f t="shared" si="2"/>
        <v>-9361855</v>
      </c>
      <c r="H38" s="62">
        <f t="shared" si="2"/>
        <v>80721251</v>
      </c>
      <c r="I38" s="64">
        <f t="shared" si="2"/>
        <v>-40006402</v>
      </c>
      <c r="J38" s="65">
        <f t="shared" si="2"/>
        <v>12304752</v>
      </c>
      <c r="K38" s="61">
        <f t="shared" si="2"/>
        <v>17983470</v>
      </c>
      <c r="L38" s="62">
        <f t="shared" si="2"/>
        <v>35438992</v>
      </c>
    </row>
    <row r="39" spans="1:12" ht="13.5">
      <c r="A39" s="33" t="s">
        <v>54</v>
      </c>
      <c r="B39" s="41"/>
      <c r="C39" s="8">
        <v>25177709</v>
      </c>
      <c r="D39" s="8">
        <v>21375674</v>
      </c>
      <c r="E39" s="11">
        <v>21259153</v>
      </c>
      <c r="F39" s="13">
        <v>0</v>
      </c>
      <c r="G39" s="8">
        <v>0</v>
      </c>
      <c r="H39" s="11">
        <v>22915000</v>
      </c>
      <c r="I39" s="15">
        <v>22915000</v>
      </c>
      <c r="J39" s="13">
        <v>46239000</v>
      </c>
      <c r="K39" s="8">
        <v>52556000</v>
      </c>
      <c r="L39" s="11">
        <v>58946000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40247000</v>
      </c>
      <c r="K41" s="68">
        <v>30143000</v>
      </c>
      <c r="L41" s="69">
        <v>151000</v>
      </c>
    </row>
    <row r="42" spans="1:12" ht="24.75" customHeight="1">
      <c r="A42" s="71" t="s">
        <v>58</v>
      </c>
      <c r="B42" s="41"/>
      <c r="C42" s="72">
        <f>SUM(C38:C41)</f>
        <v>-38573729</v>
      </c>
      <c r="D42" s="72">
        <f aca="true" t="shared" si="3" ref="D42:L42">SUM(D38:D41)</f>
        <v>-44691845</v>
      </c>
      <c r="E42" s="73">
        <f t="shared" si="3"/>
        <v>-34618656</v>
      </c>
      <c r="F42" s="74">
        <f t="shared" si="3"/>
        <v>5530069</v>
      </c>
      <c r="G42" s="72">
        <f t="shared" si="3"/>
        <v>-9361855</v>
      </c>
      <c r="H42" s="73">
        <f t="shared" si="3"/>
        <v>103636251</v>
      </c>
      <c r="I42" s="75">
        <f t="shared" si="3"/>
        <v>-17091402</v>
      </c>
      <c r="J42" s="76">
        <f t="shared" si="3"/>
        <v>98790752</v>
      </c>
      <c r="K42" s="72">
        <f t="shared" si="3"/>
        <v>100682470</v>
      </c>
      <c r="L42" s="73">
        <f t="shared" si="3"/>
        <v>94535992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-38573729</v>
      </c>
      <c r="D44" s="82">
        <f aca="true" t="shared" si="4" ref="D44:L44">+D42-D43</f>
        <v>-44691845</v>
      </c>
      <c r="E44" s="83">
        <f t="shared" si="4"/>
        <v>-34618656</v>
      </c>
      <c r="F44" s="84">
        <f t="shared" si="4"/>
        <v>5530069</v>
      </c>
      <c r="G44" s="82">
        <f t="shared" si="4"/>
        <v>-9361855</v>
      </c>
      <c r="H44" s="83">
        <f t="shared" si="4"/>
        <v>103636251</v>
      </c>
      <c r="I44" s="85">
        <f t="shared" si="4"/>
        <v>-17091402</v>
      </c>
      <c r="J44" s="86">
        <f t="shared" si="4"/>
        <v>98790752</v>
      </c>
      <c r="K44" s="82">
        <f t="shared" si="4"/>
        <v>100682470</v>
      </c>
      <c r="L44" s="83">
        <f t="shared" si="4"/>
        <v>94535992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-38573729</v>
      </c>
      <c r="D46" s="72">
        <f aca="true" t="shared" si="5" ref="D46:L46">SUM(D44:D45)</f>
        <v>-44691845</v>
      </c>
      <c r="E46" s="73">
        <f t="shared" si="5"/>
        <v>-34618656</v>
      </c>
      <c r="F46" s="74">
        <f t="shared" si="5"/>
        <v>5530069</v>
      </c>
      <c r="G46" s="72">
        <f t="shared" si="5"/>
        <v>-9361855</v>
      </c>
      <c r="H46" s="73">
        <f t="shared" si="5"/>
        <v>103636251</v>
      </c>
      <c r="I46" s="75">
        <f t="shared" si="5"/>
        <v>-17091402</v>
      </c>
      <c r="J46" s="76">
        <f t="shared" si="5"/>
        <v>98790752</v>
      </c>
      <c r="K46" s="72">
        <f t="shared" si="5"/>
        <v>100682470</v>
      </c>
      <c r="L46" s="73">
        <f t="shared" si="5"/>
        <v>94535992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-38573729</v>
      </c>
      <c r="D48" s="92">
        <f aca="true" t="shared" si="6" ref="D48:L48">SUM(D46:D47)</f>
        <v>-44691845</v>
      </c>
      <c r="E48" s="93">
        <f t="shared" si="6"/>
        <v>-34618656</v>
      </c>
      <c r="F48" s="94">
        <f t="shared" si="6"/>
        <v>5530069</v>
      </c>
      <c r="G48" s="92">
        <f t="shared" si="6"/>
        <v>-9361855</v>
      </c>
      <c r="H48" s="95">
        <f t="shared" si="6"/>
        <v>103636251</v>
      </c>
      <c r="I48" s="96">
        <f t="shared" si="6"/>
        <v>-17091402</v>
      </c>
      <c r="J48" s="97">
        <f t="shared" si="6"/>
        <v>98790752</v>
      </c>
      <c r="K48" s="92">
        <f t="shared" si="6"/>
        <v>100682470</v>
      </c>
      <c r="L48" s="98">
        <f t="shared" si="6"/>
        <v>94535992</v>
      </c>
    </row>
    <row r="49" spans="1:12" ht="13.5">
      <c r="A49" s="1" t="s">
        <v>88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89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90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91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92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93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94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95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96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97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98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99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54104609</v>
      </c>
      <c r="D5" s="8">
        <v>65438378</v>
      </c>
      <c r="E5" s="9">
        <v>97112317</v>
      </c>
      <c r="F5" s="10">
        <v>91273959</v>
      </c>
      <c r="G5" s="8">
        <v>105823459</v>
      </c>
      <c r="H5" s="11">
        <v>107986330</v>
      </c>
      <c r="I5" s="12">
        <v>107986329</v>
      </c>
      <c r="J5" s="10">
        <v>109634022</v>
      </c>
      <c r="K5" s="8">
        <v>113622441</v>
      </c>
      <c r="L5" s="11">
        <v>117798373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94941484</v>
      </c>
      <c r="D8" s="8">
        <v>102913956</v>
      </c>
      <c r="E8" s="11">
        <v>97070397</v>
      </c>
      <c r="F8" s="13">
        <v>103921067</v>
      </c>
      <c r="G8" s="8">
        <v>128326709</v>
      </c>
      <c r="H8" s="11">
        <v>107911875</v>
      </c>
      <c r="I8" s="15">
        <v>107999721</v>
      </c>
      <c r="J8" s="13">
        <v>141700093</v>
      </c>
      <c r="K8" s="8">
        <v>155870103</v>
      </c>
      <c r="L8" s="11">
        <v>171457113</v>
      </c>
    </row>
    <row r="9" spans="1:12" ht="13.5">
      <c r="A9" s="35" t="s">
        <v>23</v>
      </c>
      <c r="B9" s="34" t="s">
        <v>19</v>
      </c>
      <c r="C9" s="8">
        <v>2757279</v>
      </c>
      <c r="D9" s="8">
        <v>2854720</v>
      </c>
      <c r="E9" s="11">
        <v>2566959</v>
      </c>
      <c r="F9" s="13">
        <v>2910229</v>
      </c>
      <c r="G9" s="8">
        <v>3920327</v>
      </c>
      <c r="H9" s="11">
        <v>2834748</v>
      </c>
      <c r="I9" s="15">
        <v>3011444</v>
      </c>
      <c r="J9" s="13">
        <v>4337860</v>
      </c>
      <c r="K9" s="8">
        <v>4771646</v>
      </c>
      <c r="L9" s="11">
        <v>5248810</v>
      </c>
    </row>
    <row r="10" spans="1:12" ht="13.5">
      <c r="A10" s="35" t="s">
        <v>24</v>
      </c>
      <c r="B10" s="34" t="s">
        <v>19</v>
      </c>
      <c r="C10" s="8">
        <v>5471853</v>
      </c>
      <c r="D10" s="8">
        <v>21933150</v>
      </c>
      <c r="E10" s="36">
        <v>27582911</v>
      </c>
      <c r="F10" s="37">
        <v>7287617</v>
      </c>
      <c r="G10" s="38">
        <v>32842916</v>
      </c>
      <c r="H10" s="36">
        <v>9918272</v>
      </c>
      <c r="I10" s="39">
        <v>26765419</v>
      </c>
      <c r="J10" s="40">
        <v>35587642</v>
      </c>
      <c r="K10" s="38">
        <v>39146406</v>
      </c>
      <c r="L10" s="36">
        <v>43061047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439</v>
      </c>
      <c r="D12" s="8">
        <v>5287</v>
      </c>
      <c r="E12" s="11">
        <v>26196</v>
      </c>
      <c r="F12" s="13">
        <v>0</v>
      </c>
      <c r="G12" s="8">
        <v>0</v>
      </c>
      <c r="H12" s="11">
        <v>3504</v>
      </c>
      <c r="I12" s="15">
        <v>11193</v>
      </c>
      <c r="J12" s="13">
        <v>0</v>
      </c>
      <c r="K12" s="8">
        <v>0</v>
      </c>
      <c r="L12" s="11">
        <v>0</v>
      </c>
    </row>
    <row r="13" spans="1:12" ht="13.5">
      <c r="A13" s="33" t="s">
        <v>27</v>
      </c>
      <c r="B13" s="41"/>
      <c r="C13" s="8">
        <v>11218202</v>
      </c>
      <c r="D13" s="8">
        <v>10291244</v>
      </c>
      <c r="E13" s="11">
        <v>10497271</v>
      </c>
      <c r="F13" s="13">
        <v>9500000</v>
      </c>
      <c r="G13" s="8">
        <v>9500000</v>
      </c>
      <c r="H13" s="11">
        <v>8834366</v>
      </c>
      <c r="I13" s="15">
        <v>9600476</v>
      </c>
      <c r="J13" s="13">
        <v>9500000</v>
      </c>
      <c r="K13" s="8">
        <v>9500000</v>
      </c>
      <c r="L13" s="11">
        <v>9500000</v>
      </c>
    </row>
    <row r="14" spans="1:12" ht="13.5">
      <c r="A14" s="33" t="s">
        <v>28</v>
      </c>
      <c r="B14" s="41"/>
      <c r="C14" s="8">
        <v>17761707</v>
      </c>
      <c r="D14" s="8">
        <v>22870603</v>
      </c>
      <c r="E14" s="11">
        <v>41709966</v>
      </c>
      <c r="F14" s="13">
        <v>34000000</v>
      </c>
      <c r="G14" s="8">
        <v>43500000</v>
      </c>
      <c r="H14" s="11">
        <v>50370943</v>
      </c>
      <c r="I14" s="15">
        <v>50349776</v>
      </c>
      <c r="J14" s="13">
        <v>51500000</v>
      </c>
      <c r="K14" s="8">
        <v>52000000</v>
      </c>
      <c r="L14" s="11">
        <v>53000000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2940600</v>
      </c>
      <c r="D16" s="8">
        <v>1204300</v>
      </c>
      <c r="E16" s="11">
        <v>4642650</v>
      </c>
      <c r="F16" s="13">
        <v>3000000</v>
      </c>
      <c r="G16" s="8">
        <v>3000000</v>
      </c>
      <c r="H16" s="11">
        <v>2143100</v>
      </c>
      <c r="I16" s="15">
        <v>5648900</v>
      </c>
      <c r="J16" s="13">
        <v>5000000</v>
      </c>
      <c r="K16" s="8">
        <v>5000000</v>
      </c>
      <c r="L16" s="11">
        <v>5000000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0</v>
      </c>
      <c r="G17" s="8">
        <v>0</v>
      </c>
      <c r="H17" s="11">
        <v>0</v>
      </c>
      <c r="I17" s="15">
        <v>0</v>
      </c>
      <c r="J17" s="13">
        <v>4000000</v>
      </c>
      <c r="K17" s="8">
        <v>4000000</v>
      </c>
      <c r="L17" s="11">
        <v>4000000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265988631</v>
      </c>
      <c r="D19" s="8">
        <v>299596735</v>
      </c>
      <c r="E19" s="11">
        <v>340225000</v>
      </c>
      <c r="F19" s="13">
        <v>354468387</v>
      </c>
      <c r="G19" s="8">
        <v>354373387</v>
      </c>
      <c r="H19" s="11">
        <v>337966048</v>
      </c>
      <c r="I19" s="15">
        <v>341834983</v>
      </c>
      <c r="J19" s="13">
        <v>381723000</v>
      </c>
      <c r="K19" s="8">
        <v>392847000</v>
      </c>
      <c r="L19" s="11">
        <v>416179000</v>
      </c>
    </row>
    <row r="20" spans="1:12" ht="13.5">
      <c r="A20" s="33" t="s">
        <v>34</v>
      </c>
      <c r="B20" s="41" t="s">
        <v>19</v>
      </c>
      <c r="C20" s="8">
        <v>1308258</v>
      </c>
      <c r="D20" s="8">
        <v>1242536</v>
      </c>
      <c r="E20" s="36">
        <v>1512844</v>
      </c>
      <c r="F20" s="37">
        <v>47679140</v>
      </c>
      <c r="G20" s="38">
        <v>1799600</v>
      </c>
      <c r="H20" s="36">
        <v>1551890</v>
      </c>
      <c r="I20" s="39">
        <v>2008585</v>
      </c>
      <c r="J20" s="40">
        <v>1976600</v>
      </c>
      <c r="K20" s="38">
        <v>2085490</v>
      </c>
      <c r="L20" s="36">
        <v>2095482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456493062</v>
      </c>
      <c r="D22" s="45">
        <f aca="true" t="shared" si="0" ref="D22:L22">SUM(D5:D21)</f>
        <v>528350909</v>
      </c>
      <c r="E22" s="46">
        <f t="shared" si="0"/>
        <v>622946511</v>
      </c>
      <c r="F22" s="47">
        <f t="shared" si="0"/>
        <v>654040399</v>
      </c>
      <c r="G22" s="45">
        <f t="shared" si="0"/>
        <v>683086398</v>
      </c>
      <c r="H22" s="48">
        <f t="shared" si="0"/>
        <v>629521076</v>
      </c>
      <c r="I22" s="49">
        <f t="shared" si="0"/>
        <v>655216826</v>
      </c>
      <c r="J22" s="50">
        <f t="shared" si="0"/>
        <v>744959217</v>
      </c>
      <c r="K22" s="45">
        <f t="shared" si="0"/>
        <v>778843086</v>
      </c>
      <c r="L22" s="46">
        <f t="shared" si="0"/>
        <v>827339825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115660597</v>
      </c>
      <c r="D25" s="8">
        <v>130452066</v>
      </c>
      <c r="E25" s="11">
        <v>155128884</v>
      </c>
      <c r="F25" s="12">
        <v>191558562</v>
      </c>
      <c r="G25" s="8">
        <v>176924843</v>
      </c>
      <c r="H25" s="14">
        <v>160354299</v>
      </c>
      <c r="I25" s="15">
        <v>166406300</v>
      </c>
      <c r="J25" s="13">
        <v>217074033</v>
      </c>
      <c r="K25" s="8">
        <v>231996214</v>
      </c>
      <c r="L25" s="11">
        <v>248680893</v>
      </c>
    </row>
    <row r="26" spans="1:12" ht="13.5">
      <c r="A26" s="35" t="s">
        <v>39</v>
      </c>
      <c r="B26" s="34"/>
      <c r="C26" s="8">
        <v>18178882</v>
      </c>
      <c r="D26" s="8">
        <v>19153919</v>
      </c>
      <c r="E26" s="11">
        <v>20793948</v>
      </c>
      <c r="F26" s="13">
        <v>24508632</v>
      </c>
      <c r="G26" s="8">
        <v>22858632</v>
      </c>
      <c r="H26" s="11">
        <v>21714488</v>
      </c>
      <c r="I26" s="15">
        <v>21735812</v>
      </c>
      <c r="J26" s="13">
        <v>26839424</v>
      </c>
      <c r="K26" s="8">
        <v>28557147</v>
      </c>
      <c r="L26" s="11">
        <v>30384805</v>
      </c>
    </row>
    <row r="27" spans="1:12" ht="13.5">
      <c r="A27" s="35" t="s">
        <v>40</v>
      </c>
      <c r="B27" s="34" t="s">
        <v>41</v>
      </c>
      <c r="C27" s="8">
        <v>65865525</v>
      </c>
      <c r="D27" s="8">
        <v>60791303</v>
      </c>
      <c r="E27" s="11">
        <v>81824437</v>
      </c>
      <c r="F27" s="13">
        <v>73622220</v>
      </c>
      <c r="G27" s="8">
        <v>87309220</v>
      </c>
      <c r="H27" s="11">
        <v>73622196</v>
      </c>
      <c r="I27" s="15">
        <v>133516136</v>
      </c>
      <c r="J27" s="13">
        <v>92453419</v>
      </c>
      <c r="K27" s="8">
        <v>99674761</v>
      </c>
      <c r="L27" s="11">
        <v>107508940</v>
      </c>
    </row>
    <row r="28" spans="1:12" ht="13.5">
      <c r="A28" s="35" t="s">
        <v>42</v>
      </c>
      <c r="B28" s="34" t="s">
        <v>19</v>
      </c>
      <c r="C28" s="8">
        <v>64814883</v>
      </c>
      <c r="D28" s="8">
        <v>66414822</v>
      </c>
      <c r="E28" s="11">
        <v>46184542</v>
      </c>
      <c r="F28" s="12">
        <v>119050748</v>
      </c>
      <c r="G28" s="8">
        <v>119050748</v>
      </c>
      <c r="H28" s="14">
        <v>119050644</v>
      </c>
      <c r="I28" s="15">
        <v>108713281</v>
      </c>
      <c r="J28" s="13">
        <v>118854334</v>
      </c>
      <c r="K28" s="8">
        <v>124010553</v>
      </c>
      <c r="L28" s="11">
        <v>127028035</v>
      </c>
    </row>
    <row r="29" spans="1:12" ht="13.5">
      <c r="A29" s="35" t="s">
        <v>43</v>
      </c>
      <c r="B29" s="34"/>
      <c r="C29" s="8">
        <v>8586287</v>
      </c>
      <c r="D29" s="8">
        <v>9315631</v>
      </c>
      <c r="E29" s="11">
        <v>8590181</v>
      </c>
      <c r="F29" s="13">
        <v>6606408</v>
      </c>
      <c r="G29" s="8">
        <v>6606408</v>
      </c>
      <c r="H29" s="11">
        <v>5656056</v>
      </c>
      <c r="I29" s="15">
        <v>9763783</v>
      </c>
      <c r="J29" s="13">
        <v>6829519</v>
      </c>
      <c r="K29" s="8">
        <v>7313727</v>
      </c>
      <c r="L29" s="11">
        <v>7512184</v>
      </c>
    </row>
    <row r="30" spans="1:12" ht="13.5">
      <c r="A30" s="35" t="s">
        <v>44</v>
      </c>
      <c r="B30" s="34" t="s">
        <v>19</v>
      </c>
      <c r="C30" s="8">
        <v>41849414</v>
      </c>
      <c r="D30" s="8">
        <v>55557172</v>
      </c>
      <c r="E30" s="11">
        <v>63209595</v>
      </c>
      <c r="F30" s="12">
        <v>60000000</v>
      </c>
      <c r="G30" s="8">
        <v>66500000</v>
      </c>
      <c r="H30" s="14">
        <v>66004529</v>
      </c>
      <c r="I30" s="15">
        <v>74354276</v>
      </c>
      <c r="J30" s="13">
        <v>73200000</v>
      </c>
      <c r="K30" s="8">
        <v>77592000</v>
      </c>
      <c r="L30" s="11">
        <v>82247520</v>
      </c>
    </row>
    <row r="31" spans="1:12" ht="13.5">
      <c r="A31" s="35" t="s">
        <v>45</v>
      </c>
      <c r="B31" s="34" t="s">
        <v>46</v>
      </c>
      <c r="C31" s="8">
        <v>31377333</v>
      </c>
      <c r="D31" s="8">
        <v>45566362</v>
      </c>
      <c r="E31" s="11">
        <v>45544131</v>
      </c>
      <c r="F31" s="13">
        <v>56127222</v>
      </c>
      <c r="G31" s="8">
        <v>64341422</v>
      </c>
      <c r="H31" s="11">
        <v>55683932</v>
      </c>
      <c r="I31" s="15">
        <v>54373082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24526081</v>
      </c>
      <c r="D32" s="8">
        <v>24333038</v>
      </c>
      <c r="E32" s="11">
        <v>32623323</v>
      </c>
      <c r="F32" s="12">
        <v>37700000</v>
      </c>
      <c r="G32" s="8">
        <v>39800000</v>
      </c>
      <c r="H32" s="14">
        <v>38351584</v>
      </c>
      <c r="I32" s="15">
        <v>38351583</v>
      </c>
      <c r="J32" s="13">
        <v>24956666</v>
      </c>
      <c r="K32" s="8">
        <v>26304326</v>
      </c>
      <c r="L32" s="11">
        <v>27724759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51069540</v>
      </c>
      <c r="G33" s="8">
        <v>0</v>
      </c>
      <c r="H33" s="11">
        <v>0</v>
      </c>
      <c r="I33" s="15">
        <v>0</v>
      </c>
      <c r="J33" s="13">
        <v>54824141</v>
      </c>
      <c r="K33" s="8">
        <v>60406555</v>
      </c>
      <c r="L33" s="11">
        <v>66497211</v>
      </c>
    </row>
    <row r="34" spans="1:12" ht="13.5">
      <c r="A34" s="35" t="s">
        <v>49</v>
      </c>
      <c r="B34" s="34" t="s">
        <v>50</v>
      </c>
      <c r="C34" s="8">
        <v>88875848</v>
      </c>
      <c r="D34" s="8">
        <v>166111184</v>
      </c>
      <c r="E34" s="11">
        <v>168141695</v>
      </c>
      <c r="F34" s="12">
        <v>141784224</v>
      </c>
      <c r="G34" s="8">
        <v>207178893</v>
      </c>
      <c r="H34" s="11">
        <v>174398515</v>
      </c>
      <c r="I34" s="15">
        <v>209774277</v>
      </c>
      <c r="J34" s="13">
        <v>238508334</v>
      </c>
      <c r="K34" s="8">
        <v>229675990</v>
      </c>
      <c r="L34" s="11">
        <v>239779975</v>
      </c>
    </row>
    <row r="35" spans="1:12" ht="13.5">
      <c r="A35" s="33" t="s">
        <v>51</v>
      </c>
      <c r="B35" s="41"/>
      <c r="C35" s="8">
        <v>0</v>
      </c>
      <c r="D35" s="8">
        <v>4074170</v>
      </c>
      <c r="E35" s="11">
        <v>616892</v>
      </c>
      <c r="F35" s="13">
        <v>0</v>
      </c>
      <c r="G35" s="8">
        <v>0</v>
      </c>
      <c r="H35" s="11">
        <v>0</v>
      </c>
      <c r="I35" s="15">
        <v>3035017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459734850</v>
      </c>
      <c r="D36" s="45">
        <f aca="true" t="shared" si="1" ref="D36:L36">SUM(D25:D35)</f>
        <v>581769667</v>
      </c>
      <c r="E36" s="46">
        <f t="shared" si="1"/>
        <v>622657628</v>
      </c>
      <c r="F36" s="47">
        <f t="shared" si="1"/>
        <v>762027556</v>
      </c>
      <c r="G36" s="45">
        <f t="shared" si="1"/>
        <v>790570166</v>
      </c>
      <c r="H36" s="46">
        <f t="shared" si="1"/>
        <v>714836243</v>
      </c>
      <c r="I36" s="49">
        <f t="shared" si="1"/>
        <v>820023547</v>
      </c>
      <c r="J36" s="50">
        <f t="shared" si="1"/>
        <v>853539870</v>
      </c>
      <c r="K36" s="45">
        <f t="shared" si="1"/>
        <v>885531273</v>
      </c>
      <c r="L36" s="46">
        <f t="shared" si="1"/>
        <v>937364322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-3241788</v>
      </c>
      <c r="D38" s="61">
        <f aca="true" t="shared" si="2" ref="D38:L38">+D22-D36</f>
        <v>-53418758</v>
      </c>
      <c r="E38" s="62">
        <f t="shared" si="2"/>
        <v>288883</v>
      </c>
      <c r="F38" s="63">
        <f t="shared" si="2"/>
        <v>-107987157</v>
      </c>
      <c r="G38" s="61">
        <f t="shared" si="2"/>
        <v>-107483768</v>
      </c>
      <c r="H38" s="62">
        <f t="shared" si="2"/>
        <v>-85315167</v>
      </c>
      <c r="I38" s="64">
        <f t="shared" si="2"/>
        <v>-164806721</v>
      </c>
      <c r="J38" s="65">
        <f t="shared" si="2"/>
        <v>-108580653</v>
      </c>
      <c r="K38" s="61">
        <f t="shared" si="2"/>
        <v>-106688187</v>
      </c>
      <c r="L38" s="62">
        <f t="shared" si="2"/>
        <v>-110024497</v>
      </c>
    </row>
    <row r="39" spans="1:12" ht="13.5">
      <c r="A39" s="33" t="s">
        <v>54</v>
      </c>
      <c r="B39" s="41"/>
      <c r="C39" s="8">
        <v>145572415</v>
      </c>
      <c r="D39" s="8">
        <v>132022000</v>
      </c>
      <c r="E39" s="11">
        <v>123008000</v>
      </c>
      <c r="F39" s="13">
        <v>185872613</v>
      </c>
      <c r="G39" s="8">
        <v>0</v>
      </c>
      <c r="H39" s="11">
        <v>0</v>
      </c>
      <c r="I39" s="15">
        <v>150880414</v>
      </c>
      <c r="J39" s="13">
        <v>0</v>
      </c>
      <c r="K39" s="8">
        <v>0</v>
      </c>
      <c r="L39" s="11">
        <v>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142330627</v>
      </c>
      <c r="D42" s="72">
        <f aca="true" t="shared" si="3" ref="D42:L42">SUM(D38:D41)</f>
        <v>78603242</v>
      </c>
      <c r="E42" s="73">
        <f t="shared" si="3"/>
        <v>123296883</v>
      </c>
      <c r="F42" s="74">
        <f t="shared" si="3"/>
        <v>77885456</v>
      </c>
      <c r="G42" s="72">
        <f t="shared" si="3"/>
        <v>-107483768</v>
      </c>
      <c r="H42" s="73">
        <f t="shared" si="3"/>
        <v>-85315167</v>
      </c>
      <c r="I42" s="75">
        <f t="shared" si="3"/>
        <v>-13926307</v>
      </c>
      <c r="J42" s="76">
        <f t="shared" si="3"/>
        <v>-108580653</v>
      </c>
      <c r="K42" s="72">
        <f t="shared" si="3"/>
        <v>-106688187</v>
      </c>
      <c r="L42" s="73">
        <f t="shared" si="3"/>
        <v>-110024497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142330627</v>
      </c>
      <c r="D44" s="82">
        <f aca="true" t="shared" si="4" ref="D44:L44">+D42-D43</f>
        <v>78603242</v>
      </c>
      <c r="E44" s="83">
        <f t="shared" si="4"/>
        <v>123296883</v>
      </c>
      <c r="F44" s="84">
        <f t="shared" si="4"/>
        <v>77885456</v>
      </c>
      <c r="G44" s="82">
        <f t="shared" si="4"/>
        <v>-107483768</v>
      </c>
      <c r="H44" s="83">
        <f t="shared" si="4"/>
        <v>-85315167</v>
      </c>
      <c r="I44" s="85">
        <f t="shared" si="4"/>
        <v>-13926307</v>
      </c>
      <c r="J44" s="86">
        <f t="shared" si="4"/>
        <v>-108580653</v>
      </c>
      <c r="K44" s="82">
        <f t="shared" si="4"/>
        <v>-106688187</v>
      </c>
      <c r="L44" s="83">
        <f t="shared" si="4"/>
        <v>-110024497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142330627</v>
      </c>
      <c r="D46" s="72">
        <f aca="true" t="shared" si="5" ref="D46:L46">SUM(D44:D45)</f>
        <v>78603242</v>
      </c>
      <c r="E46" s="73">
        <f t="shared" si="5"/>
        <v>123296883</v>
      </c>
      <c r="F46" s="74">
        <f t="shared" si="5"/>
        <v>77885456</v>
      </c>
      <c r="G46" s="72">
        <f t="shared" si="5"/>
        <v>-107483768</v>
      </c>
      <c r="H46" s="73">
        <f t="shared" si="5"/>
        <v>-85315167</v>
      </c>
      <c r="I46" s="75">
        <f t="shared" si="5"/>
        <v>-13926307</v>
      </c>
      <c r="J46" s="76">
        <f t="shared" si="5"/>
        <v>-108580653</v>
      </c>
      <c r="K46" s="72">
        <f t="shared" si="5"/>
        <v>-106688187</v>
      </c>
      <c r="L46" s="73">
        <f t="shared" si="5"/>
        <v>-110024497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142330627</v>
      </c>
      <c r="D48" s="92">
        <f aca="true" t="shared" si="6" ref="D48:L48">SUM(D46:D47)</f>
        <v>78603242</v>
      </c>
      <c r="E48" s="93">
        <f t="shared" si="6"/>
        <v>123296883</v>
      </c>
      <c r="F48" s="94">
        <f t="shared" si="6"/>
        <v>77885456</v>
      </c>
      <c r="G48" s="92">
        <f t="shared" si="6"/>
        <v>-107483768</v>
      </c>
      <c r="H48" s="95">
        <f t="shared" si="6"/>
        <v>-85315167</v>
      </c>
      <c r="I48" s="96">
        <f t="shared" si="6"/>
        <v>-13926307</v>
      </c>
      <c r="J48" s="97">
        <f t="shared" si="6"/>
        <v>-108580653</v>
      </c>
      <c r="K48" s="92">
        <f t="shared" si="6"/>
        <v>-106688187</v>
      </c>
      <c r="L48" s="98">
        <f t="shared" si="6"/>
        <v>-110024497</v>
      </c>
    </row>
    <row r="49" spans="1:12" ht="13.5">
      <c r="A49" s="1" t="s">
        <v>88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89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90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91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92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93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94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95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96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97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98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99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0</v>
      </c>
      <c r="D5" s="8">
        <v>0</v>
      </c>
      <c r="E5" s="9">
        <v>0</v>
      </c>
      <c r="F5" s="10">
        <v>0</v>
      </c>
      <c r="G5" s="8">
        <v>0</v>
      </c>
      <c r="H5" s="11">
        <v>0</v>
      </c>
      <c r="I5" s="12">
        <v>0</v>
      </c>
      <c r="J5" s="10">
        <v>0</v>
      </c>
      <c r="K5" s="8">
        <v>0</v>
      </c>
      <c r="L5" s="11">
        <v>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0</v>
      </c>
      <c r="D10" s="8">
        <v>0</v>
      </c>
      <c r="E10" s="36">
        <v>0</v>
      </c>
      <c r="F10" s="37">
        <v>0</v>
      </c>
      <c r="G10" s="38">
        <v>0</v>
      </c>
      <c r="H10" s="36">
        <v>0</v>
      </c>
      <c r="I10" s="39">
        <v>0</v>
      </c>
      <c r="J10" s="40">
        <v>0</v>
      </c>
      <c r="K10" s="38">
        <v>0</v>
      </c>
      <c r="L10" s="36">
        <v>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0</v>
      </c>
      <c r="D12" s="8">
        <v>0</v>
      </c>
      <c r="E12" s="11">
        <v>0</v>
      </c>
      <c r="F12" s="13">
        <v>0</v>
      </c>
      <c r="G12" s="8">
        <v>0</v>
      </c>
      <c r="H12" s="11">
        <v>0</v>
      </c>
      <c r="I12" s="15">
        <v>0</v>
      </c>
      <c r="J12" s="13">
        <v>0</v>
      </c>
      <c r="K12" s="8">
        <v>0</v>
      </c>
      <c r="L12" s="11">
        <v>0</v>
      </c>
    </row>
    <row r="13" spans="1:12" ht="13.5">
      <c r="A13" s="33" t="s">
        <v>27</v>
      </c>
      <c r="B13" s="41"/>
      <c r="C13" s="8">
        <v>1798073</v>
      </c>
      <c r="D13" s="8">
        <v>1361046</v>
      </c>
      <c r="E13" s="11">
        <v>2637041</v>
      </c>
      <c r="F13" s="13">
        <v>1000000</v>
      </c>
      <c r="G13" s="8">
        <v>1100000</v>
      </c>
      <c r="H13" s="11">
        <v>1196118</v>
      </c>
      <c r="I13" s="15">
        <v>2590763</v>
      </c>
      <c r="J13" s="13">
        <v>1100000</v>
      </c>
      <c r="K13" s="8">
        <v>1150000</v>
      </c>
      <c r="L13" s="11">
        <v>1200000</v>
      </c>
    </row>
    <row r="14" spans="1:12" ht="13.5">
      <c r="A14" s="33" t="s">
        <v>28</v>
      </c>
      <c r="B14" s="41"/>
      <c r="C14" s="8">
        <v>0</v>
      </c>
      <c r="D14" s="8">
        <v>0</v>
      </c>
      <c r="E14" s="11">
        <v>0</v>
      </c>
      <c r="F14" s="13">
        <v>0</v>
      </c>
      <c r="G14" s="8">
        <v>0</v>
      </c>
      <c r="H14" s="11">
        <v>0</v>
      </c>
      <c r="I14" s="15">
        <v>0</v>
      </c>
      <c r="J14" s="13">
        <v>0</v>
      </c>
      <c r="K14" s="8">
        <v>0</v>
      </c>
      <c r="L14" s="11">
        <v>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0</v>
      </c>
      <c r="D16" s="8">
        <v>0</v>
      </c>
      <c r="E16" s="11">
        <v>0</v>
      </c>
      <c r="F16" s="13">
        <v>0</v>
      </c>
      <c r="G16" s="8">
        <v>0</v>
      </c>
      <c r="H16" s="11">
        <v>0</v>
      </c>
      <c r="I16" s="15">
        <v>0</v>
      </c>
      <c r="J16" s="13">
        <v>0</v>
      </c>
      <c r="K16" s="8">
        <v>0</v>
      </c>
      <c r="L16" s="11">
        <v>0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0</v>
      </c>
      <c r="G17" s="8">
        <v>0</v>
      </c>
      <c r="H17" s="11">
        <v>0</v>
      </c>
      <c r="I17" s="15">
        <v>0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263398645</v>
      </c>
      <c r="D19" s="8">
        <v>269208995</v>
      </c>
      <c r="E19" s="11">
        <v>306593383</v>
      </c>
      <c r="F19" s="13">
        <v>313650000</v>
      </c>
      <c r="G19" s="8">
        <v>321606000</v>
      </c>
      <c r="H19" s="11">
        <v>307385097</v>
      </c>
      <c r="I19" s="15">
        <v>317473583</v>
      </c>
      <c r="J19" s="13">
        <v>318413000</v>
      </c>
      <c r="K19" s="8">
        <v>325329000</v>
      </c>
      <c r="L19" s="11">
        <v>337325000</v>
      </c>
    </row>
    <row r="20" spans="1:12" ht="13.5">
      <c r="A20" s="33" t="s">
        <v>34</v>
      </c>
      <c r="B20" s="41" t="s">
        <v>19</v>
      </c>
      <c r="C20" s="8">
        <v>1920255</v>
      </c>
      <c r="D20" s="8">
        <v>683143</v>
      </c>
      <c r="E20" s="36">
        <v>1918775</v>
      </c>
      <c r="F20" s="37">
        <v>400000</v>
      </c>
      <c r="G20" s="38">
        <v>670000</v>
      </c>
      <c r="H20" s="36">
        <v>304601</v>
      </c>
      <c r="I20" s="39">
        <v>4155646</v>
      </c>
      <c r="J20" s="40">
        <v>630000</v>
      </c>
      <c r="K20" s="38">
        <v>550000</v>
      </c>
      <c r="L20" s="36">
        <v>550000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1079408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267116973</v>
      </c>
      <c r="D22" s="45">
        <f aca="true" t="shared" si="0" ref="D22:L22">SUM(D5:D21)</f>
        <v>271253184</v>
      </c>
      <c r="E22" s="46">
        <f t="shared" si="0"/>
        <v>312228607</v>
      </c>
      <c r="F22" s="47">
        <f t="shared" si="0"/>
        <v>315050000</v>
      </c>
      <c r="G22" s="45">
        <f t="shared" si="0"/>
        <v>323376000</v>
      </c>
      <c r="H22" s="48">
        <f t="shared" si="0"/>
        <v>308885816</v>
      </c>
      <c r="I22" s="49">
        <f t="shared" si="0"/>
        <v>324219992</v>
      </c>
      <c r="J22" s="50">
        <f t="shared" si="0"/>
        <v>320143000</v>
      </c>
      <c r="K22" s="45">
        <f t="shared" si="0"/>
        <v>327029000</v>
      </c>
      <c r="L22" s="46">
        <f t="shared" si="0"/>
        <v>339075000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128682894</v>
      </c>
      <c r="D25" s="8">
        <v>135039892</v>
      </c>
      <c r="E25" s="11">
        <v>143397898</v>
      </c>
      <c r="F25" s="12">
        <v>161677000</v>
      </c>
      <c r="G25" s="8">
        <v>156139292</v>
      </c>
      <c r="H25" s="14">
        <v>140379488</v>
      </c>
      <c r="I25" s="15">
        <v>154837592</v>
      </c>
      <c r="J25" s="13">
        <v>167693000</v>
      </c>
      <c r="K25" s="8">
        <v>179268000</v>
      </c>
      <c r="L25" s="11">
        <v>191850000</v>
      </c>
    </row>
    <row r="26" spans="1:12" ht="13.5">
      <c r="A26" s="35" t="s">
        <v>39</v>
      </c>
      <c r="B26" s="34"/>
      <c r="C26" s="8">
        <v>12504861</v>
      </c>
      <c r="D26" s="8">
        <v>14141705</v>
      </c>
      <c r="E26" s="11">
        <v>13720823</v>
      </c>
      <c r="F26" s="13">
        <v>17137255</v>
      </c>
      <c r="G26" s="8">
        <v>17127296</v>
      </c>
      <c r="H26" s="11">
        <v>15042010</v>
      </c>
      <c r="I26" s="15">
        <v>13666587</v>
      </c>
      <c r="J26" s="13">
        <v>18172000</v>
      </c>
      <c r="K26" s="8">
        <v>19314000</v>
      </c>
      <c r="L26" s="11">
        <v>18024000</v>
      </c>
    </row>
    <row r="27" spans="1:12" ht="13.5">
      <c r="A27" s="35" t="s">
        <v>40</v>
      </c>
      <c r="B27" s="34" t="s">
        <v>41</v>
      </c>
      <c r="C27" s="8">
        <v>0</v>
      </c>
      <c r="D27" s="8">
        <v>0</v>
      </c>
      <c r="E27" s="11">
        <v>433710</v>
      </c>
      <c r="F27" s="13">
        <v>0</v>
      </c>
      <c r="G27" s="8">
        <v>0</v>
      </c>
      <c r="H27" s="11">
        <v>0</v>
      </c>
      <c r="I27" s="15">
        <v>0</v>
      </c>
      <c r="J27" s="13">
        <v>0</v>
      </c>
      <c r="K27" s="8">
        <v>0</v>
      </c>
      <c r="L27" s="11">
        <v>0</v>
      </c>
    </row>
    <row r="28" spans="1:12" ht="13.5">
      <c r="A28" s="35" t="s">
        <v>42</v>
      </c>
      <c r="B28" s="34" t="s">
        <v>19</v>
      </c>
      <c r="C28" s="8">
        <v>6656994</v>
      </c>
      <c r="D28" s="8">
        <v>4498657</v>
      </c>
      <c r="E28" s="11">
        <v>4696840</v>
      </c>
      <c r="F28" s="12">
        <v>5000000</v>
      </c>
      <c r="G28" s="8">
        <v>0</v>
      </c>
      <c r="H28" s="14">
        <v>0</v>
      </c>
      <c r="I28" s="15">
        <v>13157376</v>
      </c>
      <c r="J28" s="13">
        <v>6000000</v>
      </c>
      <c r="K28" s="8">
        <v>6871000</v>
      </c>
      <c r="L28" s="11">
        <v>7255000</v>
      </c>
    </row>
    <row r="29" spans="1:12" ht="13.5">
      <c r="A29" s="35" t="s">
        <v>43</v>
      </c>
      <c r="B29" s="34"/>
      <c r="C29" s="8">
        <v>354798</v>
      </c>
      <c r="D29" s="8">
        <v>0</v>
      </c>
      <c r="E29" s="11">
        <v>784258</v>
      </c>
      <c r="F29" s="13">
        <v>250000</v>
      </c>
      <c r="G29" s="8">
        <v>0</v>
      </c>
      <c r="H29" s="11">
        <v>0</v>
      </c>
      <c r="I29" s="15">
        <v>1827748</v>
      </c>
      <c r="J29" s="13">
        <v>0</v>
      </c>
      <c r="K29" s="8">
        <v>0</v>
      </c>
      <c r="L29" s="11">
        <v>0</v>
      </c>
    </row>
    <row r="30" spans="1:12" ht="13.5">
      <c r="A30" s="35" t="s">
        <v>44</v>
      </c>
      <c r="B30" s="34" t="s">
        <v>19</v>
      </c>
      <c r="C30" s="8">
        <v>0</v>
      </c>
      <c r="D30" s="8">
        <v>0</v>
      </c>
      <c r="E30" s="11">
        <v>0</v>
      </c>
      <c r="F30" s="12">
        <v>0</v>
      </c>
      <c r="G30" s="8">
        <v>0</v>
      </c>
      <c r="H30" s="14">
        <v>0</v>
      </c>
      <c r="I30" s="15">
        <v>0</v>
      </c>
      <c r="J30" s="13">
        <v>0</v>
      </c>
      <c r="K30" s="8">
        <v>0</v>
      </c>
      <c r="L30" s="11">
        <v>0</v>
      </c>
    </row>
    <row r="31" spans="1:12" ht="13.5">
      <c r="A31" s="35" t="s">
        <v>45</v>
      </c>
      <c r="B31" s="34" t="s">
        <v>46</v>
      </c>
      <c r="C31" s="8">
        <v>2259529</v>
      </c>
      <c r="D31" s="8">
        <v>1769542</v>
      </c>
      <c r="E31" s="11">
        <v>1144451</v>
      </c>
      <c r="F31" s="13">
        <v>1600000</v>
      </c>
      <c r="G31" s="8">
        <v>2369614</v>
      </c>
      <c r="H31" s="11">
        <v>1696729</v>
      </c>
      <c r="I31" s="15">
        <v>1463859</v>
      </c>
      <c r="J31" s="13">
        <v>3256000</v>
      </c>
      <c r="K31" s="8">
        <v>3177000</v>
      </c>
      <c r="L31" s="11">
        <v>3355000</v>
      </c>
    </row>
    <row r="32" spans="1:12" ht="13.5">
      <c r="A32" s="35" t="s">
        <v>47</v>
      </c>
      <c r="B32" s="34"/>
      <c r="C32" s="8">
        <v>10924630</v>
      </c>
      <c r="D32" s="8">
        <v>8412625</v>
      </c>
      <c r="E32" s="11">
        <v>4422333</v>
      </c>
      <c r="F32" s="12">
        <v>17036000</v>
      </c>
      <c r="G32" s="8">
        <v>65111397</v>
      </c>
      <c r="H32" s="14">
        <v>63032458</v>
      </c>
      <c r="I32" s="15">
        <v>5464989</v>
      </c>
      <c r="J32" s="13">
        <v>17163000</v>
      </c>
      <c r="K32" s="8">
        <v>17873000</v>
      </c>
      <c r="L32" s="11">
        <v>18060000</v>
      </c>
    </row>
    <row r="33" spans="1:12" ht="13.5">
      <c r="A33" s="35" t="s">
        <v>48</v>
      </c>
      <c r="B33" s="34"/>
      <c r="C33" s="8">
        <v>81456955</v>
      </c>
      <c r="D33" s="8">
        <v>89938893</v>
      </c>
      <c r="E33" s="11">
        <v>93695862</v>
      </c>
      <c r="F33" s="13">
        <v>24802000</v>
      </c>
      <c r="G33" s="8">
        <v>0</v>
      </c>
      <c r="H33" s="11">
        <v>0</v>
      </c>
      <c r="I33" s="15">
        <v>67792571</v>
      </c>
      <c r="J33" s="13">
        <v>17275000</v>
      </c>
      <c r="K33" s="8">
        <v>21697000</v>
      </c>
      <c r="L33" s="11">
        <v>22349000</v>
      </c>
    </row>
    <row r="34" spans="1:12" ht="13.5">
      <c r="A34" s="35" t="s">
        <v>49</v>
      </c>
      <c r="B34" s="34" t="s">
        <v>50</v>
      </c>
      <c r="C34" s="8">
        <v>33450939</v>
      </c>
      <c r="D34" s="8">
        <v>40857172</v>
      </c>
      <c r="E34" s="11">
        <v>53223182</v>
      </c>
      <c r="F34" s="12">
        <v>71297745</v>
      </c>
      <c r="G34" s="8">
        <v>66470858</v>
      </c>
      <c r="H34" s="11">
        <v>64836252</v>
      </c>
      <c r="I34" s="15">
        <v>64429092</v>
      </c>
      <c r="J34" s="13">
        <v>71664000</v>
      </c>
      <c r="K34" s="8">
        <v>73812000</v>
      </c>
      <c r="L34" s="11">
        <v>77467000</v>
      </c>
    </row>
    <row r="35" spans="1:12" ht="13.5">
      <c r="A35" s="33" t="s">
        <v>51</v>
      </c>
      <c r="B35" s="41"/>
      <c r="C35" s="8">
        <v>840991</v>
      </c>
      <c r="D35" s="8">
        <v>1950644</v>
      </c>
      <c r="E35" s="11">
        <v>0</v>
      </c>
      <c r="F35" s="13">
        <v>0</v>
      </c>
      <c r="G35" s="8">
        <v>0</v>
      </c>
      <c r="H35" s="11">
        <v>0</v>
      </c>
      <c r="I35" s="15">
        <v>496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277132591</v>
      </c>
      <c r="D36" s="45">
        <f aca="true" t="shared" si="1" ref="D36:L36">SUM(D25:D35)</f>
        <v>296609130</v>
      </c>
      <c r="E36" s="46">
        <f t="shared" si="1"/>
        <v>315519357</v>
      </c>
      <c r="F36" s="47">
        <f t="shared" si="1"/>
        <v>298800000</v>
      </c>
      <c r="G36" s="45">
        <f t="shared" si="1"/>
        <v>307218457</v>
      </c>
      <c r="H36" s="46">
        <f t="shared" si="1"/>
        <v>284986937</v>
      </c>
      <c r="I36" s="49">
        <f t="shared" si="1"/>
        <v>322640310</v>
      </c>
      <c r="J36" s="50">
        <f t="shared" si="1"/>
        <v>301223000</v>
      </c>
      <c r="K36" s="45">
        <f t="shared" si="1"/>
        <v>322012000</v>
      </c>
      <c r="L36" s="46">
        <f t="shared" si="1"/>
        <v>338360000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-10015618</v>
      </c>
      <c r="D38" s="61">
        <f aca="true" t="shared" si="2" ref="D38:L38">+D22-D36</f>
        <v>-25355946</v>
      </c>
      <c r="E38" s="62">
        <f t="shared" si="2"/>
        <v>-3290750</v>
      </c>
      <c r="F38" s="63">
        <f t="shared" si="2"/>
        <v>16250000</v>
      </c>
      <c r="G38" s="61">
        <f t="shared" si="2"/>
        <v>16157543</v>
      </c>
      <c r="H38" s="62">
        <f t="shared" si="2"/>
        <v>23898879</v>
      </c>
      <c r="I38" s="64">
        <f t="shared" si="2"/>
        <v>1579682</v>
      </c>
      <c r="J38" s="65">
        <f t="shared" si="2"/>
        <v>18920000</v>
      </c>
      <c r="K38" s="61">
        <f t="shared" si="2"/>
        <v>5017000</v>
      </c>
      <c r="L38" s="62">
        <f t="shared" si="2"/>
        <v>715000</v>
      </c>
    </row>
    <row r="39" spans="1:12" ht="13.5">
      <c r="A39" s="33" t="s">
        <v>54</v>
      </c>
      <c r="B39" s="41"/>
      <c r="C39" s="8">
        <v>0</v>
      </c>
      <c r="D39" s="8">
        <v>0</v>
      </c>
      <c r="E39" s="11">
        <v>0</v>
      </c>
      <c r="F39" s="13">
        <v>0</v>
      </c>
      <c r="G39" s="8">
        <v>0</v>
      </c>
      <c r="H39" s="11">
        <v>1893720</v>
      </c>
      <c r="I39" s="15">
        <v>0</v>
      </c>
      <c r="J39" s="13">
        <v>0</v>
      </c>
      <c r="K39" s="8">
        <v>0</v>
      </c>
      <c r="L39" s="11">
        <v>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-10015618</v>
      </c>
      <c r="D42" s="72">
        <f aca="true" t="shared" si="3" ref="D42:L42">SUM(D38:D41)</f>
        <v>-25355946</v>
      </c>
      <c r="E42" s="73">
        <f t="shared" si="3"/>
        <v>-3290750</v>
      </c>
      <c r="F42" s="74">
        <f t="shared" si="3"/>
        <v>16250000</v>
      </c>
      <c r="G42" s="72">
        <f t="shared" si="3"/>
        <v>16157543</v>
      </c>
      <c r="H42" s="73">
        <f t="shared" si="3"/>
        <v>25792599</v>
      </c>
      <c r="I42" s="75">
        <f t="shared" si="3"/>
        <v>1579682</v>
      </c>
      <c r="J42" s="76">
        <f t="shared" si="3"/>
        <v>18920000</v>
      </c>
      <c r="K42" s="72">
        <f t="shared" si="3"/>
        <v>5017000</v>
      </c>
      <c r="L42" s="73">
        <f t="shared" si="3"/>
        <v>715000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-10015618</v>
      </c>
      <c r="D44" s="82">
        <f aca="true" t="shared" si="4" ref="D44:L44">+D42-D43</f>
        <v>-25355946</v>
      </c>
      <c r="E44" s="83">
        <f t="shared" si="4"/>
        <v>-3290750</v>
      </c>
      <c r="F44" s="84">
        <f t="shared" si="4"/>
        <v>16250000</v>
      </c>
      <c r="G44" s="82">
        <f t="shared" si="4"/>
        <v>16157543</v>
      </c>
      <c r="H44" s="83">
        <f t="shared" si="4"/>
        <v>25792599</v>
      </c>
      <c r="I44" s="85">
        <f t="shared" si="4"/>
        <v>1579682</v>
      </c>
      <c r="J44" s="86">
        <f t="shared" si="4"/>
        <v>18920000</v>
      </c>
      <c r="K44" s="82">
        <f t="shared" si="4"/>
        <v>5017000</v>
      </c>
      <c r="L44" s="83">
        <f t="shared" si="4"/>
        <v>715000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-10015618</v>
      </c>
      <c r="D46" s="72">
        <f aca="true" t="shared" si="5" ref="D46:L46">SUM(D44:D45)</f>
        <v>-25355946</v>
      </c>
      <c r="E46" s="73">
        <f t="shared" si="5"/>
        <v>-3290750</v>
      </c>
      <c r="F46" s="74">
        <f t="shared" si="5"/>
        <v>16250000</v>
      </c>
      <c r="G46" s="72">
        <f t="shared" si="5"/>
        <v>16157543</v>
      </c>
      <c r="H46" s="73">
        <f t="shared" si="5"/>
        <v>25792599</v>
      </c>
      <c r="I46" s="75">
        <f t="shared" si="5"/>
        <v>1579682</v>
      </c>
      <c r="J46" s="76">
        <f t="shared" si="5"/>
        <v>18920000</v>
      </c>
      <c r="K46" s="72">
        <f t="shared" si="5"/>
        <v>5017000</v>
      </c>
      <c r="L46" s="73">
        <f t="shared" si="5"/>
        <v>715000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-10015618</v>
      </c>
      <c r="D48" s="92">
        <f aca="true" t="shared" si="6" ref="D48:L48">SUM(D46:D47)</f>
        <v>-25355946</v>
      </c>
      <c r="E48" s="93">
        <f t="shared" si="6"/>
        <v>-3290750</v>
      </c>
      <c r="F48" s="94">
        <f t="shared" si="6"/>
        <v>16250000</v>
      </c>
      <c r="G48" s="92">
        <f t="shared" si="6"/>
        <v>16157543</v>
      </c>
      <c r="H48" s="95">
        <f t="shared" si="6"/>
        <v>25792599</v>
      </c>
      <c r="I48" s="96">
        <f t="shared" si="6"/>
        <v>1579682</v>
      </c>
      <c r="J48" s="97">
        <f t="shared" si="6"/>
        <v>18920000</v>
      </c>
      <c r="K48" s="92">
        <f t="shared" si="6"/>
        <v>5017000</v>
      </c>
      <c r="L48" s="98">
        <f t="shared" si="6"/>
        <v>715000</v>
      </c>
    </row>
    <row r="49" spans="1:12" ht="13.5">
      <c r="A49" s="1" t="s">
        <v>88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89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90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91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92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93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94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95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96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97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98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99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24413273</v>
      </c>
      <c r="D5" s="8">
        <v>38168504</v>
      </c>
      <c r="E5" s="9">
        <v>14713535</v>
      </c>
      <c r="F5" s="10">
        <v>11690619</v>
      </c>
      <c r="G5" s="8">
        <v>11690619</v>
      </c>
      <c r="H5" s="11">
        <v>16401777</v>
      </c>
      <c r="I5" s="12">
        <v>16208894</v>
      </c>
      <c r="J5" s="10">
        <v>16269201</v>
      </c>
      <c r="K5" s="8">
        <v>16679972</v>
      </c>
      <c r="L5" s="11">
        <v>17179999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197243</v>
      </c>
      <c r="E7" s="11">
        <v>0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0</v>
      </c>
      <c r="D10" s="8">
        <v>0</v>
      </c>
      <c r="E10" s="36">
        <v>0</v>
      </c>
      <c r="F10" s="37">
        <v>0</v>
      </c>
      <c r="G10" s="38">
        <v>0</v>
      </c>
      <c r="H10" s="36">
        <v>0</v>
      </c>
      <c r="I10" s="39">
        <v>0</v>
      </c>
      <c r="J10" s="40">
        <v>0</v>
      </c>
      <c r="K10" s="38">
        <v>0</v>
      </c>
      <c r="L10" s="36">
        <v>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244441</v>
      </c>
      <c r="F11" s="13">
        <v>0</v>
      </c>
      <c r="G11" s="8">
        <v>0</v>
      </c>
      <c r="H11" s="11">
        <v>0</v>
      </c>
      <c r="I11" s="15">
        <v>276254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1041011</v>
      </c>
      <c r="D12" s="8">
        <v>983651</v>
      </c>
      <c r="E12" s="11">
        <v>815950</v>
      </c>
      <c r="F12" s="13">
        <v>2747989</v>
      </c>
      <c r="G12" s="8">
        <v>2747989</v>
      </c>
      <c r="H12" s="11">
        <v>1647576</v>
      </c>
      <c r="I12" s="15">
        <v>1196951</v>
      </c>
      <c r="J12" s="13">
        <v>2160000</v>
      </c>
      <c r="K12" s="8">
        <v>2250000</v>
      </c>
      <c r="L12" s="11">
        <v>2400000</v>
      </c>
    </row>
    <row r="13" spans="1:12" ht="13.5">
      <c r="A13" s="33" t="s">
        <v>27</v>
      </c>
      <c r="B13" s="41"/>
      <c r="C13" s="8">
        <v>1361998</v>
      </c>
      <c r="D13" s="8">
        <v>1625672</v>
      </c>
      <c r="E13" s="11">
        <v>2132536</v>
      </c>
      <c r="F13" s="13">
        <v>1600000</v>
      </c>
      <c r="G13" s="8">
        <v>1600000</v>
      </c>
      <c r="H13" s="11">
        <v>4419393</v>
      </c>
      <c r="I13" s="15">
        <v>4162545</v>
      </c>
      <c r="J13" s="13">
        <v>3700000</v>
      </c>
      <c r="K13" s="8">
        <v>3250000</v>
      </c>
      <c r="L13" s="11">
        <v>3260000</v>
      </c>
    </row>
    <row r="14" spans="1:12" ht="13.5">
      <c r="A14" s="33" t="s">
        <v>28</v>
      </c>
      <c r="B14" s="41"/>
      <c r="C14" s="8">
        <v>562981</v>
      </c>
      <c r="D14" s="8">
        <v>1048610</v>
      </c>
      <c r="E14" s="11">
        <v>6850071</v>
      </c>
      <c r="F14" s="13">
        <v>0</v>
      </c>
      <c r="G14" s="8">
        <v>0</v>
      </c>
      <c r="H14" s="11">
        <v>0</v>
      </c>
      <c r="I14" s="15">
        <v>4027338</v>
      </c>
      <c r="J14" s="13">
        <v>0</v>
      </c>
      <c r="K14" s="8">
        <v>0</v>
      </c>
      <c r="L14" s="11">
        <v>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0</v>
      </c>
      <c r="D16" s="8">
        <v>347300</v>
      </c>
      <c r="E16" s="11">
        <v>238200</v>
      </c>
      <c r="F16" s="13">
        <v>10000</v>
      </c>
      <c r="G16" s="8">
        <v>10000</v>
      </c>
      <c r="H16" s="11">
        <v>54190</v>
      </c>
      <c r="I16" s="15">
        <v>356600</v>
      </c>
      <c r="J16" s="13">
        <v>70000</v>
      </c>
      <c r="K16" s="8">
        <v>70000</v>
      </c>
      <c r="L16" s="11">
        <v>70000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0</v>
      </c>
      <c r="G17" s="8">
        <v>0</v>
      </c>
      <c r="H17" s="11">
        <v>0</v>
      </c>
      <c r="I17" s="15">
        <v>0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79185573</v>
      </c>
      <c r="D19" s="8">
        <v>88563343</v>
      </c>
      <c r="E19" s="11">
        <v>107367666</v>
      </c>
      <c r="F19" s="13">
        <v>103729001</v>
      </c>
      <c r="G19" s="8">
        <v>103729000</v>
      </c>
      <c r="H19" s="11">
        <v>102723357</v>
      </c>
      <c r="I19" s="15">
        <v>91340154</v>
      </c>
      <c r="J19" s="13">
        <v>108673000</v>
      </c>
      <c r="K19" s="8">
        <v>114325000</v>
      </c>
      <c r="L19" s="11">
        <v>119007000</v>
      </c>
    </row>
    <row r="20" spans="1:12" ht="13.5">
      <c r="A20" s="33" t="s">
        <v>34</v>
      </c>
      <c r="B20" s="41" t="s">
        <v>19</v>
      </c>
      <c r="C20" s="8">
        <v>7063047</v>
      </c>
      <c r="D20" s="8">
        <v>3406715</v>
      </c>
      <c r="E20" s="36">
        <v>1542062</v>
      </c>
      <c r="F20" s="37">
        <v>170000</v>
      </c>
      <c r="G20" s="38">
        <v>21556142</v>
      </c>
      <c r="H20" s="36">
        <v>1364334</v>
      </c>
      <c r="I20" s="39">
        <v>865372</v>
      </c>
      <c r="J20" s="40">
        <v>1562190</v>
      </c>
      <c r="K20" s="38">
        <v>2260000</v>
      </c>
      <c r="L20" s="36">
        <v>2139114</v>
      </c>
    </row>
    <row r="21" spans="1:12" ht="13.5">
      <c r="A21" s="33" t="s">
        <v>35</v>
      </c>
      <c r="B21" s="41"/>
      <c r="C21" s="8">
        <v>0</v>
      </c>
      <c r="D21" s="8">
        <v>1645159</v>
      </c>
      <c r="E21" s="11">
        <v>103742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113627883</v>
      </c>
      <c r="D22" s="45">
        <f aca="true" t="shared" si="0" ref="D22:L22">SUM(D5:D21)</f>
        <v>135986197</v>
      </c>
      <c r="E22" s="46">
        <f t="shared" si="0"/>
        <v>134008203</v>
      </c>
      <c r="F22" s="47">
        <f t="shared" si="0"/>
        <v>119947609</v>
      </c>
      <c r="G22" s="45">
        <f t="shared" si="0"/>
        <v>141333750</v>
      </c>
      <c r="H22" s="48">
        <f t="shared" si="0"/>
        <v>126610627</v>
      </c>
      <c r="I22" s="49">
        <f t="shared" si="0"/>
        <v>118434108</v>
      </c>
      <c r="J22" s="50">
        <f t="shared" si="0"/>
        <v>132434391</v>
      </c>
      <c r="K22" s="45">
        <f t="shared" si="0"/>
        <v>138834972</v>
      </c>
      <c r="L22" s="46">
        <f t="shared" si="0"/>
        <v>144056113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37400364</v>
      </c>
      <c r="D25" s="8">
        <v>41647825</v>
      </c>
      <c r="E25" s="11">
        <v>48414642</v>
      </c>
      <c r="F25" s="12">
        <v>53865669</v>
      </c>
      <c r="G25" s="8">
        <v>53866046</v>
      </c>
      <c r="H25" s="14">
        <v>55870656</v>
      </c>
      <c r="I25" s="15">
        <v>57491269</v>
      </c>
      <c r="J25" s="13">
        <v>65194761</v>
      </c>
      <c r="K25" s="8">
        <v>68454499</v>
      </c>
      <c r="L25" s="11">
        <v>71877223</v>
      </c>
    </row>
    <row r="26" spans="1:12" ht="13.5">
      <c r="A26" s="35" t="s">
        <v>39</v>
      </c>
      <c r="B26" s="34"/>
      <c r="C26" s="8">
        <v>8603681</v>
      </c>
      <c r="D26" s="8">
        <v>9311716</v>
      </c>
      <c r="E26" s="11">
        <v>10122126</v>
      </c>
      <c r="F26" s="13">
        <v>10058377</v>
      </c>
      <c r="G26" s="8">
        <v>10058000</v>
      </c>
      <c r="H26" s="11">
        <v>8984124</v>
      </c>
      <c r="I26" s="15">
        <v>9941242</v>
      </c>
      <c r="J26" s="13">
        <v>10254450</v>
      </c>
      <c r="K26" s="8">
        <v>10767173</v>
      </c>
      <c r="L26" s="11">
        <v>11305531</v>
      </c>
    </row>
    <row r="27" spans="1:12" ht="13.5">
      <c r="A27" s="35" t="s">
        <v>40</v>
      </c>
      <c r="B27" s="34" t="s">
        <v>41</v>
      </c>
      <c r="C27" s="8">
        <v>649641</v>
      </c>
      <c r="D27" s="8">
        <v>6582053</v>
      </c>
      <c r="E27" s="11">
        <v>40346353</v>
      </c>
      <c r="F27" s="13">
        <v>3744400</v>
      </c>
      <c r="G27" s="8">
        <v>3744400</v>
      </c>
      <c r="H27" s="11">
        <v>0</v>
      </c>
      <c r="I27" s="15">
        <v>1377670</v>
      </c>
      <c r="J27" s="13">
        <v>3744400</v>
      </c>
      <c r="K27" s="8">
        <v>3931620</v>
      </c>
      <c r="L27" s="11">
        <v>4128201</v>
      </c>
    </row>
    <row r="28" spans="1:12" ht="13.5">
      <c r="A28" s="35" t="s">
        <v>42</v>
      </c>
      <c r="B28" s="34" t="s">
        <v>19</v>
      </c>
      <c r="C28" s="8">
        <v>7132802</v>
      </c>
      <c r="D28" s="8">
        <v>8706580</v>
      </c>
      <c r="E28" s="11">
        <v>9968624</v>
      </c>
      <c r="F28" s="12">
        <v>8200000</v>
      </c>
      <c r="G28" s="8">
        <v>8200000</v>
      </c>
      <c r="H28" s="14">
        <v>0</v>
      </c>
      <c r="I28" s="15">
        <v>11374331</v>
      </c>
      <c r="J28" s="13">
        <v>8600000</v>
      </c>
      <c r="K28" s="8">
        <v>8800000</v>
      </c>
      <c r="L28" s="11">
        <v>9261000</v>
      </c>
    </row>
    <row r="29" spans="1:12" ht="13.5">
      <c r="A29" s="35" t="s">
        <v>43</v>
      </c>
      <c r="B29" s="34"/>
      <c r="C29" s="8">
        <v>57472</v>
      </c>
      <c r="D29" s="8">
        <v>143800</v>
      </c>
      <c r="E29" s="11">
        <v>451973</v>
      </c>
      <c r="F29" s="13">
        <v>2696522</v>
      </c>
      <c r="G29" s="8">
        <v>0</v>
      </c>
      <c r="H29" s="11">
        <v>0</v>
      </c>
      <c r="I29" s="15">
        <v>2347875</v>
      </c>
      <c r="J29" s="13">
        <v>1077945</v>
      </c>
      <c r="K29" s="8">
        <v>60000</v>
      </c>
      <c r="L29" s="11">
        <v>63000</v>
      </c>
    </row>
    <row r="30" spans="1:12" ht="13.5">
      <c r="A30" s="35" t="s">
        <v>44</v>
      </c>
      <c r="B30" s="34" t="s">
        <v>19</v>
      </c>
      <c r="C30" s="8">
        <v>0</v>
      </c>
      <c r="D30" s="8">
        <v>0</v>
      </c>
      <c r="E30" s="11">
        <v>0</v>
      </c>
      <c r="F30" s="12">
        <v>0</v>
      </c>
      <c r="G30" s="8">
        <v>0</v>
      </c>
      <c r="H30" s="14">
        <v>0</v>
      </c>
      <c r="I30" s="15">
        <v>0</v>
      </c>
      <c r="J30" s="13">
        <v>0</v>
      </c>
      <c r="K30" s="8">
        <v>0</v>
      </c>
      <c r="L30" s="11">
        <v>0</v>
      </c>
    </row>
    <row r="31" spans="1:12" ht="13.5">
      <c r="A31" s="35" t="s">
        <v>45</v>
      </c>
      <c r="B31" s="34" t="s">
        <v>46</v>
      </c>
      <c r="C31" s="8">
        <v>2615118</v>
      </c>
      <c r="D31" s="8">
        <v>4441148</v>
      </c>
      <c r="E31" s="11">
        <v>5987662</v>
      </c>
      <c r="F31" s="13">
        <v>5130000</v>
      </c>
      <c r="G31" s="8">
        <v>9950000</v>
      </c>
      <c r="H31" s="11">
        <v>12708948</v>
      </c>
      <c r="I31" s="15">
        <v>12866669</v>
      </c>
      <c r="J31" s="13">
        <v>4766000</v>
      </c>
      <c r="K31" s="8">
        <v>5814450</v>
      </c>
      <c r="L31" s="11">
        <v>4663181</v>
      </c>
    </row>
    <row r="32" spans="1:12" ht="13.5">
      <c r="A32" s="35" t="s">
        <v>47</v>
      </c>
      <c r="B32" s="34"/>
      <c r="C32" s="8">
        <v>4659169</v>
      </c>
      <c r="D32" s="8">
        <v>4926492</v>
      </c>
      <c r="E32" s="11">
        <v>5645492</v>
      </c>
      <c r="F32" s="12">
        <v>6075000</v>
      </c>
      <c r="G32" s="8">
        <v>7312000</v>
      </c>
      <c r="H32" s="14">
        <v>6595663</v>
      </c>
      <c r="I32" s="15">
        <v>6062375</v>
      </c>
      <c r="J32" s="13">
        <v>6195808</v>
      </c>
      <c r="K32" s="8">
        <v>5050598</v>
      </c>
      <c r="L32" s="11">
        <v>5015628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4750000</v>
      </c>
      <c r="G33" s="8">
        <v>5540000</v>
      </c>
      <c r="H33" s="11">
        <v>5797007</v>
      </c>
      <c r="I33" s="15">
        <v>0</v>
      </c>
      <c r="J33" s="13">
        <v>2500000</v>
      </c>
      <c r="K33" s="8">
        <v>2575000</v>
      </c>
      <c r="L33" s="11">
        <v>2653750</v>
      </c>
    </row>
    <row r="34" spans="1:12" ht="13.5">
      <c r="A34" s="35" t="s">
        <v>49</v>
      </c>
      <c r="B34" s="34" t="s">
        <v>50</v>
      </c>
      <c r="C34" s="8">
        <v>28526400</v>
      </c>
      <c r="D34" s="8">
        <v>36918762</v>
      </c>
      <c r="E34" s="11">
        <v>35324718</v>
      </c>
      <c r="F34" s="12">
        <v>20157022</v>
      </c>
      <c r="G34" s="8">
        <v>37129694</v>
      </c>
      <c r="H34" s="11">
        <v>35720708</v>
      </c>
      <c r="I34" s="15">
        <v>37103863</v>
      </c>
      <c r="J34" s="13">
        <v>22948150</v>
      </c>
      <c r="K34" s="8">
        <v>24052488</v>
      </c>
      <c r="L34" s="11">
        <v>25976149</v>
      </c>
    </row>
    <row r="35" spans="1:12" ht="13.5">
      <c r="A35" s="33" t="s">
        <v>51</v>
      </c>
      <c r="B35" s="41"/>
      <c r="C35" s="8">
        <v>5475596</v>
      </c>
      <c r="D35" s="8">
        <v>332087</v>
      </c>
      <c r="E35" s="11">
        <v>0</v>
      </c>
      <c r="F35" s="13">
        <v>0</v>
      </c>
      <c r="G35" s="8">
        <v>0</v>
      </c>
      <c r="H35" s="11">
        <v>0</v>
      </c>
      <c r="I35" s="15">
        <v>87809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95120243</v>
      </c>
      <c r="D36" s="45">
        <f aca="true" t="shared" si="1" ref="D36:L36">SUM(D25:D35)</f>
        <v>113010463</v>
      </c>
      <c r="E36" s="46">
        <f t="shared" si="1"/>
        <v>156261590</v>
      </c>
      <c r="F36" s="47">
        <f t="shared" si="1"/>
        <v>114676990</v>
      </c>
      <c r="G36" s="45">
        <f t="shared" si="1"/>
        <v>135800140</v>
      </c>
      <c r="H36" s="46">
        <f t="shared" si="1"/>
        <v>125677106</v>
      </c>
      <c r="I36" s="49">
        <f t="shared" si="1"/>
        <v>138653103</v>
      </c>
      <c r="J36" s="50">
        <f t="shared" si="1"/>
        <v>125281514</v>
      </c>
      <c r="K36" s="45">
        <f t="shared" si="1"/>
        <v>129505828</v>
      </c>
      <c r="L36" s="46">
        <f t="shared" si="1"/>
        <v>134943663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18507640</v>
      </c>
      <c r="D38" s="61">
        <f aca="true" t="shared" si="2" ref="D38:L38">+D22-D36</f>
        <v>22975734</v>
      </c>
      <c r="E38" s="62">
        <f t="shared" si="2"/>
        <v>-22253387</v>
      </c>
      <c r="F38" s="63">
        <f t="shared" si="2"/>
        <v>5270619</v>
      </c>
      <c r="G38" s="61">
        <f t="shared" si="2"/>
        <v>5533610</v>
      </c>
      <c r="H38" s="62">
        <f t="shared" si="2"/>
        <v>933521</v>
      </c>
      <c r="I38" s="64">
        <f t="shared" si="2"/>
        <v>-20218995</v>
      </c>
      <c r="J38" s="65">
        <f t="shared" si="2"/>
        <v>7152877</v>
      </c>
      <c r="K38" s="61">
        <f t="shared" si="2"/>
        <v>9329144</v>
      </c>
      <c r="L38" s="62">
        <f t="shared" si="2"/>
        <v>9112450</v>
      </c>
    </row>
    <row r="39" spans="1:12" ht="13.5">
      <c r="A39" s="33" t="s">
        <v>54</v>
      </c>
      <c r="B39" s="41"/>
      <c r="C39" s="8">
        <v>36236405</v>
      </c>
      <c r="D39" s="8">
        <v>33281752</v>
      </c>
      <c r="E39" s="11">
        <v>28665963</v>
      </c>
      <c r="F39" s="13">
        <v>41199000</v>
      </c>
      <c r="G39" s="8">
        <v>56199000</v>
      </c>
      <c r="H39" s="11">
        <v>58284000</v>
      </c>
      <c r="I39" s="15">
        <v>58059000</v>
      </c>
      <c r="J39" s="13">
        <v>29859000</v>
      </c>
      <c r="K39" s="8">
        <v>31400000</v>
      </c>
      <c r="L39" s="11">
        <v>33026000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54744045</v>
      </c>
      <c r="D42" s="72">
        <f aca="true" t="shared" si="3" ref="D42:L42">SUM(D38:D41)</f>
        <v>56257486</v>
      </c>
      <c r="E42" s="73">
        <f t="shared" si="3"/>
        <v>6412576</v>
      </c>
      <c r="F42" s="74">
        <f t="shared" si="3"/>
        <v>46469619</v>
      </c>
      <c r="G42" s="72">
        <f t="shared" si="3"/>
        <v>61732610</v>
      </c>
      <c r="H42" s="73">
        <f t="shared" si="3"/>
        <v>59217521</v>
      </c>
      <c r="I42" s="75">
        <f t="shared" si="3"/>
        <v>37840005</v>
      </c>
      <c r="J42" s="76">
        <f t="shared" si="3"/>
        <v>37011877</v>
      </c>
      <c r="K42" s="72">
        <f t="shared" si="3"/>
        <v>40729144</v>
      </c>
      <c r="L42" s="73">
        <f t="shared" si="3"/>
        <v>42138450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54744045</v>
      </c>
      <c r="D44" s="82">
        <f aca="true" t="shared" si="4" ref="D44:L44">+D42-D43</f>
        <v>56257486</v>
      </c>
      <c r="E44" s="83">
        <f t="shared" si="4"/>
        <v>6412576</v>
      </c>
      <c r="F44" s="84">
        <f t="shared" si="4"/>
        <v>46469619</v>
      </c>
      <c r="G44" s="82">
        <f t="shared" si="4"/>
        <v>61732610</v>
      </c>
      <c r="H44" s="83">
        <f t="shared" si="4"/>
        <v>59217521</v>
      </c>
      <c r="I44" s="85">
        <f t="shared" si="4"/>
        <v>37840005</v>
      </c>
      <c r="J44" s="86">
        <f t="shared" si="4"/>
        <v>37011877</v>
      </c>
      <c r="K44" s="82">
        <f t="shared" si="4"/>
        <v>40729144</v>
      </c>
      <c r="L44" s="83">
        <f t="shared" si="4"/>
        <v>42138450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54744045</v>
      </c>
      <c r="D46" s="72">
        <f aca="true" t="shared" si="5" ref="D46:L46">SUM(D44:D45)</f>
        <v>56257486</v>
      </c>
      <c r="E46" s="73">
        <f t="shared" si="5"/>
        <v>6412576</v>
      </c>
      <c r="F46" s="74">
        <f t="shared" si="5"/>
        <v>46469619</v>
      </c>
      <c r="G46" s="72">
        <f t="shared" si="5"/>
        <v>61732610</v>
      </c>
      <c r="H46" s="73">
        <f t="shared" si="5"/>
        <v>59217521</v>
      </c>
      <c r="I46" s="75">
        <f t="shared" si="5"/>
        <v>37840005</v>
      </c>
      <c r="J46" s="76">
        <f t="shared" si="5"/>
        <v>37011877</v>
      </c>
      <c r="K46" s="72">
        <f t="shared" si="5"/>
        <v>40729144</v>
      </c>
      <c r="L46" s="73">
        <f t="shared" si="5"/>
        <v>42138450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54744045</v>
      </c>
      <c r="D48" s="92">
        <f aca="true" t="shared" si="6" ref="D48:L48">SUM(D46:D47)</f>
        <v>56257486</v>
      </c>
      <c r="E48" s="93">
        <f t="shared" si="6"/>
        <v>6412576</v>
      </c>
      <c r="F48" s="94">
        <f t="shared" si="6"/>
        <v>46469619</v>
      </c>
      <c r="G48" s="92">
        <f t="shared" si="6"/>
        <v>61732610</v>
      </c>
      <c r="H48" s="95">
        <f t="shared" si="6"/>
        <v>59217521</v>
      </c>
      <c r="I48" s="96">
        <f t="shared" si="6"/>
        <v>37840005</v>
      </c>
      <c r="J48" s="97">
        <f t="shared" si="6"/>
        <v>37011877</v>
      </c>
      <c r="K48" s="92">
        <f t="shared" si="6"/>
        <v>40729144</v>
      </c>
      <c r="L48" s="98">
        <f t="shared" si="6"/>
        <v>42138450</v>
      </c>
    </row>
    <row r="49" spans="1:12" ht="13.5">
      <c r="A49" s="1" t="s">
        <v>88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89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90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91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92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93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94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95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96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97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98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99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12160200</v>
      </c>
      <c r="D5" s="8">
        <v>13110900</v>
      </c>
      <c r="E5" s="9">
        <v>16365862</v>
      </c>
      <c r="F5" s="10">
        <v>14050253</v>
      </c>
      <c r="G5" s="8">
        <v>14050253</v>
      </c>
      <c r="H5" s="11">
        <v>17473778</v>
      </c>
      <c r="I5" s="12">
        <v>19206457</v>
      </c>
      <c r="J5" s="10">
        <v>14949469</v>
      </c>
      <c r="K5" s="8">
        <v>15801589</v>
      </c>
      <c r="L5" s="11">
        <v>16686478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29522547</v>
      </c>
      <c r="D7" s="8">
        <v>33190411</v>
      </c>
      <c r="E7" s="11">
        <v>30719548</v>
      </c>
      <c r="F7" s="13">
        <v>38760363</v>
      </c>
      <c r="G7" s="8">
        <v>38760363</v>
      </c>
      <c r="H7" s="11">
        <v>27670948</v>
      </c>
      <c r="I7" s="14">
        <v>45839438</v>
      </c>
      <c r="J7" s="13">
        <v>40742226</v>
      </c>
      <c r="K7" s="8">
        <v>43095997</v>
      </c>
      <c r="L7" s="11">
        <v>45540285</v>
      </c>
    </row>
    <row r="8" spans="1:12" ht="13.5">
      <c r="A8" s="35" t="s">
        <v>22</v>
      </c>
      <c r="B8" s="34" t="s">
        <v>19</v>
      </c>
      <c r="C8" s="8">
        <v>5220410</v>
      </c>
      <c r="D8" s="8">
        <v>5349956</v>
      </c>
      <c r="E8" s="11">
        <v>3522618</v>
      </c>
      <c r="F8" s="13">
        <v>5700510</v>
      </c>
      <c r="G8" s="8">
        <v>5700510</v>
      </c>
      <c r="H8" s="11">
        <v>3919426</v>
      </c>
      <c r="I8" s="15">
        <v>6213848</v>
      </c>
      <c r="J8" s="13">
        <v>5395521</v>
      </c>
      <c r="K8" s="8">
        <v>5705075</v>
      </c>
      <c r="L8" s="11">
        <v>6015381</v>
      </c>
    </row>
    <row r="9" spans="1:12" ht="13.5">
      <c r="A9" s="35" t="s">
        <v>23</v>
      </c>
      <c r="B9" s="34" t="s">
        <v>19</v>
      </c>
      <c r="C9" s="8">
        <v>4483407</v>
      </c>
      <c r="D9" s="8">
        <v>7138851</v>
      </c>
      <c r="E9" s="11">
        <v>7909878</v>
      </c>
      <c r="F9" s="13">
        <v>6461769</v>
      </c>
      <c r="G9" s="8">
        <v>6461769</v>
      </c>
      <c r="H9" s="11">
        <v>8294304</v>
      </c>
      <c r="I9" s="15">
        <v>11092376</v>
      </c>
      <c r="J9" s="13">
        <v>6875322</v>
      </c>
      <c r="K9" s="8">
        <v>7267216</v>
      </c>
      <c r="L9" s="11">
        <v>7674180</v>
      </c>
    </row>
    <row r="10" spans="1:12" ht="13.5">
      <c r="A10" s="35" t="s">
        <v>24</v>
      </c>
      <c r="B10" s="34" t="s">
        <v>19</v>
      </c>
      <c r="C10" s="8">
        <v>8573031</v>
      </c>
      <c r="D10" s="8">
        <v>7961030</v>
      </c>
      <c r="E10" s="36">
        <v>8270626</v>
      </c>
      <c r="F10" s="37">
        <v>8219385</v>
      </c>
      <c r="G10" s="38">
        <v>8219385</v>
      </c>
      <c r="H10" s="36">
        <v>8146915</v>
      </c>
      <c r="I10" s="39">
        <v>12621176</v>
      </c>
      <c r="J10" s="40">
        <v>9277426</v>
      </c>
      <c r="K10" s="38">
        <v>9806239</v>
      </c>
      <c r="L10" s="36">
        <v>10355388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226389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614707</v>
      </c>
      <c r="D12" s="8">
        <v>485573</v>
      </c>
      <c r="E12" s="11">
        <v>322792</v>
      </c>
      <c r="F12" s="13">
        <v>507423</v>
      </c>
      <c r="G12" s="8">
        <v>507423</v>
      </c>
      <c r="H12" s="11">
        <v>454136</v>
      </c>
      <c r="I12" s="15">
        <v>484932</v>
      </c>
      <c r="J12" s="13">
        <v>539898</v>
      </c>
      <c r="K12" s="8">
        <v>570673</v>
      </c>
      <c r="L12" s="11">
        <v>602631</v>
      </c>
    </row>
    <row r="13" spans="1:12" ht="13.5">
      <c r="A13" s="33" t="s">
        <v>27</v>
      </c>
      <c r="B13" s="41"/>
      <c r="C13" s="8">
        <v>142520</v>
      </c>
      <c r="D13" s="8">
        <v>106161</v>
      </c>
      <c r="E13" s="11">
        <v>318248</v>
      </c>
      <c r="F13" s="13">
        <v>30168</v>
      </c>
      <c r="G13" s="8">
        <v>30168</v>
      </c>
      <c r="H13" s="11">
        <v>79267</v>
      </c>
      <c r="I13" s="15">
        <v>192917</v>
      </c>
      <c r="J13" s="13">
        <v>106779</v>
      </c>
      <c r="K13" s="8">
        <v>112865</v>
      </c>
      <c r="L13" s="11">
        <v>119186</v>
      </c>
    </row>
    <row r="14" spans="1:12" ht="13.5">
      <c r="A14" s="33" t="s">
        <v>28</v>
      </c>
      <c r="B14" s="41"/>
      <c r="C14" s="8">
        <v>0</v>
      </c>
      <c r="D14" s="8">
        <v>0</v>
      </c>
      <c r="E14" s="11">
        <v>0</v>
      </c>
      <c r="F14" s="13">
        <v>0</v>
      </c>
      <c r="G14" s="8">
        <v>0</v>
      </c>
      <c r="H14" s="11">
        <v>0</v>
      </c>
      <c r="I14" s="15">
        <v>0</v>
      </c>
      <c r="J14" s="13">
        <v>0</v>
      </c>
      <c r="K14" s="8">
        <v>0</v>
      </c>
      <c r="L14" s="11">
        <v>0</v>
      </c>
    </row>
    <row r="15" spans="1:12" ht="13.5">
      <c r="A15" s="33" t="s">
        <v>29</v>
      </c>
      <c r="B15" s="41"/>
      <c r="C15" s="8">
        <v>15073</v>
      </c>
      <c r="D15" s="8">
        <v>7642</v>
      </c>
      <c r="E15" s="11">
        <v>9515</v>
      </c>
      <c r="F15" s="13">
        <v>0</v>
      </c>
      <c r="G15" s="8">
        <v>0</v>
      </c>
      <c r="H15" s="11">
        <v>0</v>
      </c>
      <c r="I15" s="15">
        <v>32553</v>
      </c>
      <c r="J15" s="13">
        <v>19152</v>
      </c>
      <c r="K15" s="8">
        <v>20244</v>
      </c>
      <c r="L15" s="11">
        <v>21377</v>
      </c>
    </row>
    <row r="16" spans="1:12" ht="13.5">
      <c r="A16" s="33" t="s">
        <v>30</v>
      </c>
      <c r="B16" s="41"/>
      <c r="C16" s="8">
        <v>111930</v>
      </c>
      <c r="D16" s="8">
        <v>81885</v>
      </c>
      <c r="E16" s="11">
        <v>0</v>
      </c>
      <c r="F16" s="13">
        <v>85000</v>
      </c>
      <c r="G16" s="8">
        <v>85000</v>
      </c>
      <c r="H16" s="11">
        <v>47035</v>
      </c>
      <c r="I16" s="15">
        <v>0</v>
      </c>
      <c r="J16" s="13">
        <v>90120</v>
      </c>
      <c r="K16" s="8">
        <v>95257</v>
      </c>
      <c r="L16" s="11">
        <v>100591</v>
      </c>
    </row>
    <row r="17" spans="1:12" ht="13.5">
      <c r="A17" s="33" t="s">
        <v>31</v>
      </c>
      <c r="B17" s="41"/>
      <c r="C17" s="8">
        <v>2249707</v>
      </c>
      <c r="D17" s="8">
        <v>1390955</v>
      </c>
      <c r="E17" s="11">
        <v>6621984</v>
      </c>
      <c r="F17" s="13">
        <v>1408000</v>
      </c>
      <c r="G17" s="8">
        <v>1408000</v>
      </c>
      <c r="H17" s="11">
        <v>107200</v>
      </c>
      <c r="I17" s="15">
        <v>2424799</v>
      </c>
      <c r="J17" s="13">
        <v>1498112</v>
      </c>
      <c r="K17" s="8">
        <v>1583504</v>
      </c>
      <c r="L17" s="11">
        <v>1672181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97586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72996751</v>
      </c>
      <c r="D19" s="8">
        <v>79596651</v>
      </c>
      <c r="E19" s="11">
        <v>86592599</v>
      </c>
      <c r="F19" s="13">
        <v>89027000</v>
      </c>
      <c r="G19" s="8">
        <v>89027000</v>
      </c>
      <c r="H19" s="11">
        <v>80206789</v>
      </c>
      <c r="I19" s="15">
        <v>79927542</v>
      </c>
      <c r="J19" s="13">
        <v>97640000</v>
      </c>
      <c r="K19" s="8">
        <v>105959000</v>
      </c>
      <c r="L19" s="11">
        <v>111736000</v>
      </c>
    </row>
    <row r="20" spans="1:12" ht="13.5">
      <c r="A20" s="33" t="s">
        <v>34</v>
      </c>
      <c r="B20" s="41" t="s">
        <v>19</v>
      </c>
      <c r="C20" s="8">
        <v>8173310</v>
      </c>
      <c r="D20" s="8">
        <v>6778969</v>
      </c>
      <c r="E20" s="36">
        <v>2966880</v>
      </c>
      <c r="F20" s="37">
        <v>1945245</v>
      </c>
      <c r="G20" s="38">
        <v>1945245</v>
      </c>
      <c r="H20" s="36">
        <v>2135257</v>
      </c>
      <c r="I20" s="39">
        <v>8454300</v>
      </c>
      <c r="J20" s="40">
        <v>2456686</v>
      </c>
      <c r="K20" s="38">
        <v>2596717</v>
      </c>
      <c r="L20" s="36">
        <v>2742133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144263593</v>
      </c>
      <c r="D22" s="45">
        <f aca="true" t="shared" si="0" ref="D22:L22">SUM(D5:D21)</f>
        <v>155198984</v>
      </c>
      <c r="E22" s="46">
        <f t="shared" si="0"/>
        <v>163620550</v>
      </c>
      <c r="F22" s="47">
        <f t="shared" si="0"/>
        <v>166195116</v>
      </c>
      <c r="G22" s="45">
        <f t="shared" si="0"/>
        <v>166195116</v>
      </c>
      <c r="H22" s="48">
        <f t="shared" si="0"/>
        <v>148632641</v>
      </c>
      <c r="I22" s="49">
        <f t="shared" si="0"/>
        <v>186716727</v>
      </c>
      <c r="J22" s="50">
        <f t="shared" si="0"/>
        <v>179590711</v>
      </c>
      <c r="K22" s="45">
        <f t="shared" si="0"/>
        <v>192614376</v>
      </c>
      <c r="L22" s="46">
        <f t="shared" si="0"/>
        <v>203265811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65106978</v>
      </c>
      <c r="D25" s="8">
        <v>64304550</v>
      </c>
      <c r="E25" s="11">
        <v>68760093</v>
      </c>
      <c r="F25" s="12">
        <v>72020974</v>
      </c>
      <c r="G25" s="8">
        <v>72020974</v>
      </c>
      <c r="H25" s="14">
        <v>60556114</v>
      </c>
      <c r="I25" s="15">
        <v>66738181</v>
      </c>
      <c r="J25" s="13">
        <v>77127142</v>
      </c>
      <c r="K25" s="8">
        <v>82301059</v>
      </c>
      <c r="L25" s="11">
        <v>87705617</v>
      </c>
    </row>
    <row r="26" spans="1:12" ht="13.5">
      <c r="A26" s="35" t="s">
        <v>39</v>
      </c>
      <c r="B26" s="34"/>
      <c r="C26" s="8">
        <v>8975423</v>
      </c>
      <c r="D26" s="8">
        <v>8488499</v>
      </c>
      <c r="E26" s="11">
        <v>8574340</v>
      </c>
      <c r="F26" s="13">
        <v>9457299</v>
      </c>
      <c r="G26" s="8">
        <v>9457299</v>
      </c>
      <c r="H26" s="11">
        <v>8463350</v>
      </c>
      <c r="I26" s="15">
        <v>9265246</v>
      </c>
      <c r="J26" s="13">
        <v>10062567</v>
      </c>
      <c r="K26" s="8">
        <v>10636133</v>
      </c>
      <c r="L26" s="11">
        <v>11231756</v>
      </c>
    </row>
    <row r="27" spans="1:12" ht="13.5">
      <c r="A27" s="35" t="s">
        <v>40</v>
      </c>
      <c r="B27" s="34" t="s">
        <v>41</v>
      </c>
      <c r="C27" s="8">
        <v>26584247</v>
      </c>
      <c r="D27" s="8">
        <v>15726870</v>
      </c>
      <c r="E27" s="11">
        <v>19498786</v>
      </c>
      <c r="F27" s="13">
        <v>5095480</v>
      </c>
      <c r="G27" s="8">
        <v>5095480</v>
      </c>
      <c r="H27" s="11">
        <v>0</v>
      </c>
      <c r="I27" s="15">
        <v>37651434</v>
      </c>
      <c r="J27" s="13">
        <v>5421591</v>
      </c>
      <c r="K27" s="8">
        <v>5730621</v>
      </c>
      <c r="L27" s="11">
        <v>6051536</v>
      </c>
    </row>
    <row r="28" spans="1:12" ht="13.5">
      <c r="A28" s="35" t="s">
        <v>42</v>
      </c>
      <c r="B28" s="34" t="s">
        <v>19</v>
      </c>
      <c r="C28" s="8">
        <v>35653366</v>
      </c>
      <c r="D28" s="8">
        <v>144193452</v>
      </c>
      <c r="E28" s="11">
        <v>35357105</v>
      </c>
      <c r="F28" s="12">
        <v>11859206</v>
      </c>
      <c r="G28" s="8">
        <v>11859206</v>
      </c>
      <c r="H28" s="14">
        <v>0</v>
      </c>
      <c r="I28" s="15">
        <v>32138671</v>
      </c>
      <c r="J28" s="13">
        <v>12618195</v>
      </c>
      <c r="K28" s="8">
        <v>13337432</v>
      </c>
      <c r="L28" s="11">
        <v>14084329</v>
      </c>
    </row>
    <row r="29" spans="1:12" ht="13.5">
      <c r="A29" s="35" t="s">
        <v>43</v>
      </c>
      <c r="B29" s="34"/>
      <c r="C29" s="8">
        <v>762</v>
      </c>
      <c r="D29" s="8">
        <v>3380730</v>
      </c>
      <c r="E29" s="11">
        <v>8320318</v>
      </c>
      <c r="F29" s="13">
        <v>0</v>
      </c>
      <c r="G29" s="8">
        <v>0</v>
      </c>
      <c r="H29" s="11">
        <v>0</v>
      </c>
      <c r="I29" s="15">
        <v>0</v>
      </c>
      <c r="J29" s="13">
        <v>0</v>
      </c>
      <c r="K29" s="8">
        <v>0</v>
      </c>
      <c r="L29" s="11">
        <v>0</v>
      </c>
    </row>
    <row r="30" spans="1:12" ht="13.5">
      <c r="A30" s="35" t="s">
        <v>44</v>
      </c>
      <c r="B30" s="34" t="s">
        <v>19</v>
      </c>
      <c r="C30" s="8">
        <v>27032074</v>
      </c>
      <c r="D30" s="8">
        <v>34188567</v>
      </c>
      <c r="E30" s="11">
        <v>24858005</v>
      </c>
      <c r="F30" s="12">
        <v>34298445</v>
      </c>
      <c r="G30" s="8">
        <v>34298445</v>
      </c>
      <c r="H30" s="14">
        <v>21180961</v>
      </c>
      <c r="I30" s="15">
        <v>32541521</v>
      </c>
      <c r="J30" s="13">
        <v>34348027</v>
      </c>
      <c r="K30" s="8">
        <v>36305865</v>
      </c>
      <c r="L30" s="11">
        <v>38338993</v>
      </c>
    </row>
    <row r="31" spans="1:12" ht="13.5">
      <c r="A31" s="35" t="s">
        <v>45</v>
      </c>
      <c r="B31" s="34" t="s">
        <v>46</v>
      </c>
      <c r="C31" s="8">
        <v>4074130</v>
      </c>
      <c r="D31" s="8">
        <v>6461926</v>
      </c>
      <c r="E31" s="11">
        <v>3209895</v>
      </c>
      <c r="F31" s="13">
        <v>7646607</v>
      </c>
      <c r="G31" s="8">
        <v>7646607</v>
      </c>
      <c r="H31" s="11">
        <v>2481911</v>
      </c>
      <c r="I31" s="15">
        <v>3638443</v>
      </c>
      <c r="J31" s="13">
        <v>7838070</v>
      </c>
      <c r="K31" s="8">
        <v>8284840</v>
      </c>
      <c r="L31" s="11">
        <v>8748791</v>
      </c>
    </row>
    <row r="32" spans="1:12" ht="13.5">
      <c r="A32" s="35" t="s">
        <v>47</v>
      </c>
      <c r="B32" s="34"/>
      <c r="C32" s="8">
        <v>4841437</v>
      </c>
      <c r="D32" s="8">
        <v>3446276</v>
      </c>
      <c r="E32" s="11">
        <v>1964420</v>
      </c>
      <c r="F32" s="12">
        <v>4759544</v>
      </c>
      <c r="G32" s="8">
        <v>4759544</v>
      </c>
      <c r="H32" s="14">
        <v>2667694</v>
      </c>
      <c r="I32" s="15">
        <v>4774941</v>
      </c>
      <c r="J32" s="13">
        <v>5064154</v>
      </c>
      <c r="K32" s="8">
        <v>5352810</v>
      </c>
      <c r="L32" s="11">
        <v>5652568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0</v>
      </c>
      <c r="G33" s="8">
        <v>0</v>
      </c>
      <c r="H33" s="11">
        <v>0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32327625</v>
      </c>
      <c r="D34" s="8">
        <v>59200336</v>
      </c>
      <c r="E34" s="11">
        <v>38074224</v>
      </c>
      <c r="F34" s="12">
        <v>21903331</v>
      </c>
      <c r="G34" s="8">
        <v>21903331</v>
      </c>
      <c r="H34" s="11">
        <v>19185797</v>
      </c>
      <c r="I34" s="15">
        <v>65983985</v>
      </c>
      <c r="J34" s="13">
        <v>28332531</v>
      </c>
      <c r="K34" s="8">
        <v>28722015</v>
      </c>
      <c r="L34" s="11">
        <v>30445111</v>
      </c>
    </row>
    <row r="35" spans="1:12" ht="13.5">
      <c r="A35" s="33" t="s">
        <v>51</v>
      </c>
      <c r="B35" s="41"/>
      <c r="C35" s="8">
        <v>0</v>
      </c>
      <c r="D35" s="8">
        <v>0</v>
      </c>
      <c r="E35" s="11">
        <v>167440</v>
      </c>
      <c r="F35" s="13">
        <v>0</v>
      </c>
      <c r="G35" s="8">
        <v>0</v>
      </c>
      <c r="H35" s="11">
        <v>0</v>
      </c>
      <c r="I35" s="15">
        <v>4358642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204596042</v>
      </c>
      <c r="D36" s="45">
        <f aca="true" t="shared" si="1" ref="D36:L36">SUM(D25:D35)</f>
        <v>339391206</v>
      </c>
      <c r="E36" s="46">
        <f t="shared" si="1"/>
        <v>208784626</v>
      </c>
      <c r="F36" s="47">
        <f t="shared" si="1"/>
        <v>167040886</v>
      </c>
      <c r="G36" s="45">
        <f t="shared" si="1"/>
        <v>167040886</v>
      </c>
      <c r="H36" s="46">
        <f t="shared" si="1"/>
        <v>114535827</v>
      </c>
      <c r="I36" s="49">
        <f t="shared" si="1"/>
        <v>257091064</v>
      </c>
      <c r="J36" s="50">
        <f t="shared" si="1"/>
        <v>180812277</v>
      </c>
      <c r="K36" s="45">
        <f t="shared" si="1"/>
        <v>190670775</v>
      </c>
      <c r="L36" s="46">
        <f t="shared" si="1"/>
        <v>202258701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-60332449</v>
      </c>
      <c r="D38" s="61">
        <f aca="true" t="shared" si="2" ref="D38:L38">+D22-D36</f>
        <v>-184192222</v>
      </c>
      <c r="E38" s="62">
        <f t="shared" si="2"/>
        <v>-45164076</v>
      </c>
      <c r="F38" s="63">
        <f t="shared" si="2"/>
        <v>-845770</v>
      </c>
      <c r="G38" s="61">
        <f t="shared" si="2"/>
        <v>-845770</v>
      </c>
      <c r="H38" s="62">
        <f t="shared" si="2"/>
        <v>34096814</v>
      </c>
      <c r="I38" s="64">
        <f t="shared" si="2"/>
        <v>-70374337</v>
      </c>
      <c r="J38" s="65">
        <f t="shared" si="2"/>
        <v>-1221566</v>
      </c>
      <c r="K38" s="61">
        <f t="shared" si="2"/>
        <v>1943601</v>
      </c>
      <c r="L38" s="62">
        <f t="shared" si="2"/>
        <v>1007110</v>
      </c>
    </row>
    <row r="39" spans="1:12" ht="13.5">
      <c r="A39" s="33" t="s">
        <v>54</v>
      </c>
      <c r="B39" s="41"/>
      <c r="C39" s="8">
        <v>54987708</v>
      </c>
      <c r="D39" s="8">
        <v>43469092</v>
      </c>
      <c r="E39" s="11">
        <v>26058090</v>
      </c>
      <c r="F39" s="13">
        <v>30739000</v>
      </c>
      <c r="G39" s="8">
        <v>30739000</v>
      </c>
      <c r="H39" s="11">
        <v>22579378</v>
      </c>
      <c r="I39" s="15">
        <v>21155475</v>
      </c>
      <c r="J39" s="13">
        <v>29730000</v>
      </c>
      <c r="K39" s="8">
        <v>34263000</v>
      </c>
      <c r="L39" s="11">
        <v>35881000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-5344741</v>
      </c>
      <c r="D42" s="72">
        <f aca="true" t="shared" si="3" ref="D42:L42">SUM(D38:D41)</f>
        <v>-140723130</v>
      </c>
      <c r="E42" s="73">
        <f t="shared" si="3"/>
        <v>-19105986</v>
      </c>
      <c r="F42" s="74">
        <f t="shared" si="3"/>
        <v>29893230</v>
      </c>
      <c r="G42" s="72">
        <f t="shared" si="3"/>
        <v>29893230</v>
      </c>
      <c r="H42" s="73">
        <f t="shared" si="3"/>
        <v>56676192</v>
      </c>
      <c r="I42" s="75">
        <f t="shared" si="3"/>
        <v>-49218862</v>
      </c>
      <c r="J42" s="76">
        <f t="shared" si="3"/>
        <v>28508434</v>
      </c>
      <c r="K42" s="72">
        <f t="shared" si="3"/>
        <v>36206601</v>
      </c>
      <c r="L42" s="73">
        <f t="shared" si="3"/>
        <v>36888110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-5344741</v>
      </c>
      <c r="D44" s="82">
        <f aca="true" t="shared" si="4" ref="D44:L44">+D42-D43</f>
        <v>-140723130</v>
      </c>
      <c r="E44" s="83">
        <f t="shared" si="4"/>
        <v>-19105986</v>
      </c>
      <c r="F44" s="84">
        <f t="shared" si="4"/>
        <v>29893230</v>
      </c>
      <c r="G44" s="82">
        <f t="shared" si="4"/>
        <v>29893230</v>
      </c>
      <c r="H44" s="83">
        <f t="shared" si="4"/>
        <v>56676192</v>
      </c>
      <c r="I44" s="85">
        <f t="shared" si="4"/>
        <v>-49218862</v>
      </c>
      <c r="J44" s="86">
        <f t="shared" si="4"/>
        <v>28508434</v>
      </c>
      <c r="K44" s="82">
        <f t="shared" si="4"/>
        <v>36206601</v>
      </c>
      <c r="L44" s="83">
        <f t="shared" si="4"/>
        <v>36888110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-5344741</v>
      </c>
      <c r="D46" s="72">
        <f aca="true" t="shared" si="5" ref="D46:L46">SUM(D44:D45)</f>
        <v>-140723130</v>
      </c>
      <c r="E46" s="73">
        <f t="shared" si="5"/>
        <v>-19105986</v>
      </c>
      <c r="F46" s="74">
        <f t="shared" si="5"/>
        <v>29893230</v>
      </c>
      <c r="G46" s="72">
        <f t="shared" si="5"/>
        <v>29893230</v>
      </c>
      <c r="H46" s="73">
        <f t="shared" si="5"/>
        <v>56676192</v>
      </c>
      <c r="I46" s="75">
        <f t="shared" si="5"/>
        <v>-49218862</v>
      </c>
      <c r="J46" s="76">
        <f t="shared" si="5"/>
        <v>28508434</v>
      </c>
      <c r="K46" s="72">
        <f t="shared" si="5"/>
        <v>36206601</v>
      </c>
      <c r="L46" s="73">
        <f t="shared" si="5"/>
        <v>36888110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-5344741</v>
      </c>
      <c r="D48" s="92">
        <f aca="true" t="shared" si="6" ref="D48:L48">SUM(D46:D47)</f>
        <v>-140723130</v>
      </c>
      <c r="E48" s="93">
        <f t="shared" si="6"/>
        <v>-19105986</v>
      </c>
      <c r="F48" s="94">
        <f t="shared" si="6"/>
        <v>29893230</v>
      </c>
      <c r="G48" s="92">
        <f t="shared" si="6"/>
        <v>29893230</v>
      </c>
      <c r="H48" s="95">
        <f t="shared" si="6"/>
        <v>56676192</v>
      </c>
      <c r="I48" s="96">
        <f t="shared" si="6"/>
        <v>-49218862</v>
      </c>
      <c r="J48" s="97">
        <f t="shared" si="6"/>
        <v>28508434</v>
      </c>
      <c r="K48" s="92">
        <f t="shared" si="6"/>
        <v>36206601</v>
      </c>
      <c r="L48" s="98">
        <f t="shared" si="6"/>
        <v>36888110</v>
      </c>
    </row>
    <row r="49" spans="1:12" ht="13.5">
      <c r="A49" s="1" t="s">
        <v>88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89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90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91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92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93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94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95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96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97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98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99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2018-05-25T15:12:44Z</dcterms:created>
  <dcterms:modified xsi:type="dcterms:W3CDTF">2018-05-25T15:13:29Z</dcterms:modified>
  <cp:category/>
  <cp:version/>
  <cp:contentType/>
  <cp:contentStatus/>
</cp:coreProperties>
</file>