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'BUF'!$A$1:$L$57</definedName>
    <definedName name="_xlnm.Print_Area" localSheetId="8">'CPT'!$A$1:$L$57</definedName>
    <definedName name="_xlnm.Print_Area" localSheetId="4">'EKU'!$A$1:$L$57</definedName>
    <definedName name="_xlnm.Print_Area" localSheetId="7">'ETH'!$A$1:$L$57</definedName>
    <definedName name="_xlnm.Print_Area" localSheetId="5">'JHB'!$A$1:$L$57</definedName>
    <definedName name="_xlnm.Print_Area" localSheetId="3">'MAN'!$A$1:$L$57</definedName>
    <definedName name="_xlnm.Print_Area" localSheetId="2">'NMA'!$A$1:$L$57</definedName>
    <definedName name="_xlnm.Print_Area" localSheetId="0">'Summary'!$A$1:$L$57</definedName>
    <definedName name="_xlnm.Print_Area" localSheetId="6">'TSH'!$A$1:$L$57</definedName>
  </definedNames>
  <calcPr fullCalcOnLoad="1"/>
</workbook>
</file>

<file path=xl/sharedStrings.xml><?xml version="1.0" encoding="utf-8"?>
<sst xmlns="http://schemas.openxmlformats.org/spreadsheetml/2006/main" count="810" uniqueCount="87">
  <si>
    <t>Eastern Cape: Buffalo City(BUF) - REVIEW - Table A4 Budgeted Financial Performance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</si>
  <si>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</si>
  <si>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</si>
  <si>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</si>
  <si>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</si>
  <si>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</si>
  <si>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</si>
  <si>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</si>
  <si>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</si>
  <si>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</si>
  <si>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</si>
  <si>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</si>
  <si>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</si>
  <si>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</si>
  <si>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</si>
  <si>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</si>
  <si>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</si>
  <si>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Revenue By Source</t>
  </si>
  <si>
    <t>Property rates</t>
  </si>
  <si>
    <t>2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</si>
  <si>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</si>
  <si>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</si>
  <si>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</si>
  <si>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</si>
  <si>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</si>
  <si>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</si>
  <si>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</si>
  <si>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</si>
  <si>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</si>
  <si>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</si>
  <si>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</si>
  <si>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</si>
  <si>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</si>
  <si>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</si>
  <si>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</si>
  <si>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</si>
  <si>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</si>
  <si>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</si>
  <si>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</si>
  <si>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</si>
  <si>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</si>
  <si>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</si>
  <si>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</si>
  <si>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</si>
  <si>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</si>
  <si>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</si>
  <si>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</si>
  <si>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</si>
  <si>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Transfers and grants</t>
  </si>
  <si>
    <t>Other expenditure</t>
  </si>
  <si>
    <t>4,5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</si>
  <si>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</si>
  <si>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</si>
  <si>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</si>
  <si>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</si>
  <si>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</si>
  <si>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6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</si>
  <si>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</si>
  <si>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</si>
  <si>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</si>
  <si>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</si>
  <si>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</si>
  <si>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</si>
  <si>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</si>
  <si>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</si>
  <si>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</si>
  <si>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Eastern Cape: Nelson Mandela Bay(NMA) - REVIEW - Table A4 Budgeted Financial Performance for 4th Quarter ended 30 June 2017 (Figures Finalised as at 2018/05/07)</t>
  </si>
  <si>
    <t>Free State: Mangaung(MAN) - REVIEW - Table A4 Budgeted Financial Performance for 4th Quarter ended 30 June 2017 (Figures Finalised as at 2018/05/07)</t>
  </si>
  <si>
    <t>Gauteng: City of Ekurhuleni(EKU) - REVIEW - Table A4 Budgeted Financial Performance for 4th Quarter ended 30 June 2017 (Figures Finalised as at 2018/05/07)</t>
  </si>
  <si>
    <t>Gauteng: City Of Johannesburg(JHB) - REVIEW - Table A4 Budgeted Financial Performance for 4th Quarter ended 30 June 2017 (Figures Finalised as at 2018/05/07)</t>
  </si>
  <si>
    <t>Gauteng: City Of Tshwane(TSH) - REVIEW - Table A4 Budgeted Financial Performance for 4th Quarter ended 30 June 2017 (Figures Finalised as at 2018/05/07)</t>
  </si>
  <si>
    <t>Kwazulu-Natal: eThekwini(ETH) - REVIEW - Table A4 Budgeted Financial Performance for 4th Quarter ended 30 June 2017 (Figures Finalised as at 2018/05/07)</t>
  </si>
  <si>
    <t>Western Cape: Cape Town(CPT) - REVIEW - Table A4 Budgeted Financial Performance for 4th Quarter ended 30 June 2017 (Figures Finalised as at 2018/05/07)</t>
  </si>
  <si>
    <t>Summary - REVIEW - Table A4 Budgeted Financial Performance for 4th Quarter ended 30 June 2017 (Figures Finalised as at 2018/05/07)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</si>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</sst>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,;\(#,###,\)"/>
    <numFmt numFmtId="170" formatCode="_(* #,##0,_);_(* \(#,##0,\);_(* &quot;–&quot;?_);_(@_)"/>
    <numFmt numFmtId="17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71" fontId="5" fillId="0" borderId="11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5" xfId="0" applyNumberFormat="1" applyFont="1" applyFill="1" applyBorder="1" applyAlignment="1" applyProtection="1">
      <alignment/>
      <protection/>
    </xf>
    <xf numFmtId="171" fontId="5" fillId="0" borderId="16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171" fontId="3" fillId="0" borderId="19" xfId="0" applyNumberFormat="1" applyFont="1" applyBorder="1" applyAlignment="1" applyProtection="1">
      <alignment horizontal="center"/>
      <protection/>
    </xf>
    <xf numFmtId="171" fontId="3" fillId="0" borderId="25" xfId="0" applyNumberFormat="1" applyFont="1" applyBorder="1" applyAlignment="1" applyProtection="1">
      <alignment horizontal="center"/>
      <protection/>
    </xf>
    <xf numFmtId="171" fontId="3" fillId="0" borderId="26" xfId="0" applyNumberFormat="1" applyFont="1" applyBorder="1" applyAlignment="1" applyProtection="1">
      <alignment horizontal="center"/>
      <protection/>
    </xf>
    <xf numFmtId="171" fontId="3" fillId="0" borderId="27" xfId="0" applyNumberFormat="1" applyFont="1" applyBorder="1" applyAlignment="1" applyProtection="1">
      <alignment horizontal="center"/>
      <protection/>
    </xf>
    <xf numFmtId="171" fontId="3" fillId="0" borderId="28" xfId="0" applyNumberFormat="1" applyFont="1" applyBorder="1" applyAlignment="1" applyProtection="1">
      <alignment horizontal="center"/>
      <protection/>
    </xf>
    <xf numFmtId="171" fontId="3" fillId="0" borderId="18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1"/>
      <protection/>
    </xf>
    <xf numFmtId="171" fontId="5" fillId="0" borderId="1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1" fontId="5" fillId="0" borderId="17" xfId="0" applyNumberFormat="1" applyFont="1" applyBorder="1" applyAlignment="1" applyProtection="1">
      <alignment/>
      <protection/>
    </xf>
    <xf numFmtId="171" fontId="5" fillId="0" borderId="15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1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1" fontId="3" fillId="0" borderId="31" xfId="0" applyNumberFormat="1" applyFont="1" applyBorder="1" applyAlignment="1" applyProtection="1">
      <alignment vertical="top"/>
      <protection/>
    </xf>
    <xf numFmtId="171" fontId="3" fillId="0" borderId="32" xfId="0" applyNumberFormat="1" applyFont="1" applyBorder="1" applyAlignment="1" applyProtection="1">
      <alignment vertical="top"/>
      <protection/>
    </xf>
    <xf numFmtId="171" fontId="3" fillId="0" borderId="33" xfId="0" applyNumberFormat="1" applyFont="1" applyBorder="1" applyAlignment="1" applyProtection="1">
      <alignment vertical="top"/>
      <protection/>
    </xf>
    <xf numFmtId="171" fontId="3" fillId="0" borderId="34" xfId="0" applyNumberFormat="1" applyFont="1" applyBorder="1" applyAlignment="1" applyProtection="1">
      <alignment vertical="top"/>
      <protection/>
    </xf>
    <xf numFmtId="171" fontId="3" fillId="0" borderId="35" xfId="0" applyNumberFormat="1" applyFont="1" applyBorder="1" applyAlignment="1" applyProtection="1">
      <alignment vertical="top"/>
      <protection/>
    </xf>
    <xf numFmtId="171" fontId="3" fillId="0" borderId="36" xfId="0" applyNumberFormat="1" applyFont="1" applyBorder="1" applyAlignment="1" applyProtection="1">
      <alignment vertical="top"/>
      <protection/>
    </xf>
    <xf numFmtId="0" fontId="5" fillId="0" borderId="10" xfId="0" applyNumberFormat="1" applyFont="1" applyBorder="1" applyAlignment="1" applyProtection="1">
      <alignment/>
      <protection/>
    </xf>
    <xf numFmtId="171" fontId="5" fillId="0" borderId="16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1" fontId="3" fillId="0" borderId="37" xfId="0" applyNumberFormat="1" applyFont="1" applyBorder="1" applyAlignment="1" applyProtection="1">
      <alignment/>
      <protection/>
    </xf>
    <xf numFmtId="171" fontId="3" fillId="0" borderId="38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1" fontId="3" fillId="0" borderId="14" xfId="0" applyNumberFormat="1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171" fontId="3" fillId="0" borderId="0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1" fontId="3" fillId="0" borderId="14" xfId="42" applyNumberFormat="1" applyFont="1" applyFill="1" applyBorder="1" applyAlignment="1" applyProtection="1">
      <alignment/>
      <protection/>
    </xf>
    <xf numFmtId="171" fontId="3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left" wrapText="1"/>
      <protection/>
    </xf>
    <xf numFmtId="171" fontId="3" fillId="0" borderId="37" xfId="0" applyNumberFormat="1" applyFont="1" applyFill="1" applyBorder="1" applyAlignment="1" applyProtection="1">
      <alignment vertical="top"/>
      <protection/>
    </xf>
    <xf numFmtId="171" fontId="3" fillId="0" borderId="38" xfId="0" applyNumberFormat="1" applyFont="1" applyFill="1" applyBorder="1" applyAlignment="1" applyProtection="1">
      <alignment vertical="top"/>
      <protection/>
    </xf>
    <xf numFmtId="171" fontId="3" fillId="0" borderId="39" xfId="0" applyNumberFormat="1" applyFont="1" applyFill="1" applyBorder="1" applyAlignment="1" applyProtection="1">
      <alignment vertical="top"/>
      <protection/>
    </xf>
    <xf numFmtId="171" fontId="3" fillId="0" borderId="40" xfId="0" applyNumberFormat="1" applyFont="1" applyFill="1" applyBorder="1" applyAlignment="1" applyProtection="1">
      <alignment vertical="top"/>
      <protection/>
    </xf>
    <xf numFmtId="171" fontId="3" fillId="0" borderId="41" xfId="0" applyNumberFormat="1" applyFont="1" applyFill="1" applyBorder="1" applyAlignment="1" applyProtection="1">
      <alignment vertical="top"/>
      <protection/>
    </xf>
    <xf numFmtId="171" fontId="5" fillId="0" borderId="14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71" fontId="5" fillId="0" borderId="17" xfId="42" applyNumberFormat="1" applyFont="1" applyFill="1" applyBorder="1" applyAlignment="1" applyProtection="1">
      <alignment/>
      <protection/>
    </xf>
    <xf numFmtId="171" fontId="5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wrapText="1"/>
      <protection/>
    </xf>
    <xf numFmtId="171" fontId="3" fillId="0" borderId="37" xfId="0" applyNumberFormat="1" applyFont="1" applyFill="1" applyBorder="1" applyAlignment="1" applyProtection="1">
      <alignment/>
      <protection/>
    </xf>
    <xf numFmtId="171" fontId="3" fillId="0" borderId="38" xfId="0" applyNumberFormat="1" applyFont="1" applyFill="1" applyBorder="1" applyAlignment="1" applyProtection="1">
      <alignment/>
      <protection/>
    </xf>
    <xf numFmtId="171" fontId="3" fillId="0" borderId="39" xfId="0" applyNumberFormat="1" applyFont="1" applyFill="1" applyBorder="1" applyAlignment="1" applyProtection="1">
      <alignment/>
      <protection/>
    </xf>
    <xf numFmtId="171" fontId="3" fillId="0" borderId="40" xfId="0" applyNumberFormat="1" applyFont="1" applyFill="1" applyBorder="1" applyAlignment="1" applyProtection="1">
      <alignment/>
      <protection/>
    </xf>
    <xf numFmtId="171" fontId="3" fillId="0" borderId="41" xfId="0" applyNumberFormat="1" applyFont="1" applyFill="1" applyBorder="1" applyAlignment="1" applyProtection="1">
      <alignment/>
      <protection/>
    </xf>
    <xf numFmtId="171" fontId="5" fillId="0" borderId="42" xfId="42" applyNumberFormat="1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1" fontId="3" fillId="0" borderId="44" xfId="0" applyNumberFormat="1" applyFont="1" applyFill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5" xfId="0" applyNumberFormat="1" applyFont="1" applyFill="1" applyBorder="1" applyAlignment="1" applyProtection="1">
      <alignment/>
      <protection/>
    </xf>
    <xf numFmtId="171" fontId="3" fillId="0" borderId="46" xfId="0" applyNumberFormat="1" applyFont="1" applyFill="1" applyBorder="1" applyAlignment="1" applyProtection="1">
      <alignment/>
      <protection/>
    </xf>
    <xf numFmtId="171" fontId="3" fillId="0" borderId="47" xfId="0" applyNumberFormat="1" applyFont="1" applyBorder="1" applyAlignment="1" applyProtection="1">
      <alignment/>
      <protection/>
    </xf>
    <xf numFmtId="171" fontId="3" fillId="0" borderId="48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28749527478</v>
      </c>
      <c r="D5" s="8">
        <v>30909737424</v>
      </c>
      <c r="E5" s="9">
        <v>33613603698</v>
      </c>
      <c r="F5" s="10">
        <v>35646432509</v>
      </c>
      <c r="G5" s="8">
        <v>36451450765</v>
      </c>
      <c r="H5" s="11">
        <v>37011810355</v>
      </c>
      <c r="I5" s="12">
        <v>36160346771</v>
      </c>
      <c r="J5" s="10">
        <v>40388938085</v>
      </c>
      <c r="K5" s="8">
        <v>43509970660</v>
      </c>
      <c r="L5" s="11">
        <v>46658493699</v>
      </c>
    </row>
    <row r="6" spans="1:12" ht="13.5">
      <c r="A6" s="33" t="s">
        <v>20</v>
      </c>
      <c r="B6" s="34"/>
      <c r="C6" s="8">
        <v>106611391</v>
      </c>
      <c r="D6" s="8">
        <v>88405293</v>
      </c>
      <c r="E6" s="11">
        <v>100916675</v>
      </c>
      <c r="F6" s="13">
        <v>406773278</v>
      </c>
      <c r="G6" s="8">
        <v>292496278</v>
      </c>
      <c r="H6" s="11">
        <v>186325543</v>
      </c>
      <c r="I6" s="14">
        <v>300803030</v>
      </c>
      <c r="J6" s="13">
        <v>102233580</v>
      </c>
      <c r="K6" s="8">
        <v>108265361</v>
      </c>
      <c r="L6" s="11">
        <v>119091898</v>
      </c>
    </row>
    <row r="7" spans="1:12" ht="13.5">
      <c r="A7" s="35" t="s">
        <v>21</v>
      </c>
      <c r="B7" s="34" t="s">
        <v>19</v>
      </c>
      <c r="C7" s="8">
        <v>55762020187</v>
      </c>
      <c r="D7" s="8">
        <v>59419529575</v>
      </c>
      <c r="E7" s="11">
        <v>64859683296</v>
      </c>
      <c r="F7" s="13">
        <v>72354448352</v>
      </c>
      <c r="G7" s="8">
        <v>71791184770</v>
      </c>
      <c r="H7" s="11">
        <v>68634949120</v>
      </c>
      <c r="I7" s="14">
        <v>70009394640</v>
      </c>
      <c r="J7" s="13">
        <v>72616263883</v>
      </c>
      <c r="K7" s="8">
        <v>78529225534</v>
      </c>
      <c r="L7" s="11">
        <v>84573228512</v>
      </c>
    </row>
    <row r="8" spans="1:12" ht="13.5">
      <c r="A8" s="35" t="s">
        <v>22</v>
      </c>
      <c r="B8" s="34" t="s">
        <v>19</v>
      </c>
      <c r="C8" s="8">
        <v>14973185688</v>
      </c>
      <c r="D8" s="8">
        <v>16631408301</v>
      </c>
      <c r="E8" s="11">
        <v>18840204916</v>
      </c>
      <c r="F8" s="13">
        <v>22262558076</v>
      </c>
      <c r="G8" s="8">
        <v>21813236540</v>
      </c>
      <c r="H8" s="11">
        <v>20865870907</v>
      </c>
      <c r="I8" s="15">
        <v>20318183873</v>
      </c>
      <c r="J8" s="13">
        <v>24650309524</v>
      </c>
      <c r="K8" s="8">
        <v>26992959024</v>
      </c>
      <c r="L8" s="11">
        <v>29495243478</v>
      </c>
    </row>
    <row r="9" spans="1:12" ht="13.5">
      <c r="A9" s="35" t="s">
        <v>23</v>
      </c>
      <c r="B9" s="34" t="s">
        <v>19</v>
      </c>
      <c r="C9" s="8">
        <v>6568679069</v>
      </c>
      <c r="D9" s="8">
        <v>7392578401</v>
      </c>
      <c r="E9" s="11">
        <v>7823271660</v>
      </c>
      <c r="F9" s="13">
        <v>9507522242</v>
      </c>
      <c r="G9" s="8">
        <v>9416037017</v>
      </c>
      <c r="H9" s="11">
        <v>9139292585</v>
      </c>
      <c r="I9" s="15">
        <v>8453065015</v>
      </c>
      <c r="J9" s="13">
        <v>10526056644</v>
      </c>
      <c r="K9" s="8">
        <v>11498825945</v>
      </c>
      <c r="L9" s="11">
        <v>12559503681</v>
      </c>
    </row>
    <row r="10" spans="1:12" ht="13.5">
      <c r="A10" s="35" t="s">
        <v>24</v>
      </c>
      <c r="B10" s="34" t="s">
        <v>19</v>
      </c>
      <c r="C10" s="8">
        <v>4837831791</v>
      </c>
      <c r="D10" s="8">
        <v>5238092548</v>
      </c>
      <c r="E10" s="36">
        <v>5513920918</v>
      </c>
      <c r="F10" s="37">
        <v>6487206440</v>
      </c>
      <c r="G10" s="38">
        <v>6427814766</v>
      </c>
      <c r="H10" s="36">
        <v>6346077408</v>
      </c>
      <c r="I10" s="39">
        <v>6051649640</v>
      </c>
      <c r="J10" s="40">
        <v>6691878645</v>
      </c>
      <c r="K10" s="38">
        <v>7208901120</v>
      </c>
      <c r="L10" s="36">
        <v>7745408972</v>
      </c>
    </row>
    <row r="11" spans="1:12" ht="13.5">
      <c r="A11" s="35" t="s">
        <v>25</v>
      </c>
      <c r="B11" s="41"/>
      <c r="C11" s="8">
        <v>1097093914</v>
      </c>
      <c r="D11" s="8">
        <v>1335847894</v>
      </c>
      <c r="E11" s="11">
        <v>1607565685</v>
      </c>
      <c r="F11" s="13">
        <v>1385189171</v>
      </c>
      <c r="G11" s="8">
        <v>1374720806</v>
      </c>
      <c r="H11" s="11">
        <v>1321452026</v>
      </c>
      <c r="I11" s="15">
        <v>1488965482</v>
      </c>
      <c r="J11" s="13">
        <v>864804782</v>
      </c>
      <c r="K11" s="8">
        <v>901992736</v>
      </c>
      <c r="L11" s="11">
        <v>949587500</v>
      </c>
    </row>
    <row r="12" spans="1:12" ht="13.5">
      <c r="A12" s="35" t="s">
        <v>26</v>
      </c>
      <c r="B12" s="41"/>
      <c r="C12" s="8">
        <v>1268400455</v>
      </c>
      <c r="D12" s="8">
        <v>1401878704</v>
      </c>
      <c r="E12" s="11">
        <v>1445765481</v>
      </c>
      <c r="F12" s="13">
        <v>1579340525</v>
      </c>
      <c r="G12" s="8">
        <v>1576730005</v>
      </c>
      <c r="H12" s="11">
        <v>1409129683</v>
      </c>
      <c r="I12" s="15">
        <v>1510891722</v>
      </c>
      <c r="J12" s="13">
        <v>1823291030</v>
      </c>
      <c r="K12" s="8">
        <v>1949054240</v>
      </c>
      <c r="L12" s="11">
        <v>2073820373</v>
      </c>
    </row>
    <row r="13" spans="1:12" ht="13.5">
      <c r="A13" s="33" t="s">
        <v>27</v>
      </c>
      <c r="B13" s="41"/>
      <c r="C13" s="8">
        <v>1766810443</v>
      </c>
      <c r="D13" s="8">
        <v>2159863354</v>
      </c>
      <c r="E13" s="11">
        <v>2589318952</v>
      </c>
      <c r="F13" s="13">
        <v>2407878052</v>
      </c>
      <c r="G13" s="8">
        <v>2432497419</v>
      </c>
      <c r="H13" s="11">
        <v>3321736746</v>
      </c>
      <c r="I13" s="15">
        <v>3034830648</v>
      </c>
      <c r="J13" s="13">
        <v>3135982860</v>
      </c>
      <c r="K13" s="8">
        <v>3358481845</v>
      </c>
      <c r="L13" s="11">
        <v>3570880951</v>
      </c>
    </row>
    <row r="14" spans="1:12" ht="13.5">
      <c r="A14" s="33" t="s">
        <v>28</v>
      </c>
      <c r="B14" s="41"/>
      <c r="C14" s="8">
        <v>1639191903</v>
      </c>
      <c r="D14" s="8">
        <v>1699823294</v>
      </c>
      <c r="E14" s="11">
        <v>1967034116</v>
      </c>
      <c r="F14" s="13">
        <v>1563367578</v>
      </c>
      <c r="G14" s="8">
        <v>1718492075</v>
      </c>
      <c r="H14" s="11">
        <v>2042999832</v>
      </c>
      <c r="I14" s="15">
        <v>2016644408</v>
      </c>
      <c r="J14" s="13">
        <v>2121258960</v>
      </c>
      <c r="K14" s="8">
        <v>2184509925</v>
      </c>
      <c r="L14" s="11">
        <v>2358678245</v>
      </c>
    </row>
    <row r="15" spans="1:12" ht="13.5">
      <c r="A15" s="33" t="s">
        <v>29</v>
      </c>
      <c r="B15" s="41"/>
      <c r="C15" s="8">
        <v>0</v>
      </c>
      <c r="D15" s="8">
        <v>290665</v>
      </c>
      <c r="E15" s="11">
        <v>76692</v>
      </c>
      <c r="F15" s="13">
        <v>0</v>
      </c>
      <c r="G15" s="8">
        <v>0</v>
      </c>
      <c r="H15" s="11">
        <v>0</v>
      </c>
      <c r="I15" s="15">
        <v>341264</v>
      </c>
      <c r="J15" s="13">
        <v>90000</v>
      </c>
      <c r="K15" s="8">
        <v>90000</v>
      </c>
      <c r="L15" s="11">
        <v>100000</v>
      </c>
    </row>
    <row r="16" spans="1:12" ht="13.5">
      <c r="A16" s="33" t="s">
        <v>30</v>
      </c>
      <c r="B16" s="41"/>
      <c r="C16" s="8">
        <v>2558764818</v>
      </c>
      <c r="D16" s="8">
        <v>2456021574</v>
      </c>
      <c r="E16" s="11">
        <v>2919607407</v>
      </c>
      <c r="F16" s="13">
        <v>2928138343</v>
      </c>
      <c r="G16" s="8">
        <v>2665375966</v>
      </c>
      <c r="H16" s="11">
        <v>1486867307</v>
      </c>
      <c r="I16" s="15">
        <v>2592169105</v>
      </c>
      <c r="J16" s="13">
        <v>2931831449</v>
      </c>
      <c r="K16" s="8">
        <v>3095573502</v>
      </c>
      <c r="L16" s="11">
        <v>3272185310</v>
      </c>
    </row>
    <row r="17" spans="1:12" ht="13.5">
      <c r="A17" s="33" t="s">
        <v>31</v>
      </c>
      <c r="B17" s="41"/>
      <c r="C17" s="8">
        <v>196832752</v>
      </c>
      <c r="D17" s="8">
        <v>205225866</v>
      </c>
      <c r="E17" s="11">
        <v>206611119</v>
      </c>
      <c r="F17" s="13">
        <v>212687148</v>
      </c>
      <c r="G17" s="8">
        <v>217528828</v>
      </c>
      <c r="H17" s="11">
        <v>208362973</v>
      </c>
      <c r="I17" s="15">
        <v>212151925</v>
      </c>
      <c r="J17" s="13">
        <v>238692573</v>
      </c>
      <c r="K17" s="8">
        <v>253004618</v>
      </c>
      <c r="L17" s="11">
        <v>265566743</v>
      </c>
    </row>
    <row r="18" spans="1:12" ht="13.5">
      <c r="A18" s="35" t="s">
        <v>32</v>
      </c>
      <c r="B18" s="34"/>
      <c r="C18" s="8">
        <v>597154909</v>
      </c>
      <c r="D18" s="8">
        <v>647843308</v>
      </c>
      <c r="E18" s="11">
        <v>691594004</v>
      </c>
      <c r="F18" s="13">
        <v>1144781173</v>
      </c>
      <c r="G18" s="8">
        <v>1148584043</v>
      </c>
      <c r="H18" s="11">
        <v>1128072541</v>
      </c>
      <c r="I18" s="15">
        <v>724512972</v>
      </c>
      <c r="J18" s="13">
        <v>1271974390</v>
      </c>
      <c r="K18" s="8">
        <v>1366037129</v>
      </c>
      <c r="L18" s="11">
        <v>1481689842</v>
      </c>
    </row>
    <row r="19" spans="1:12" ht="13.5">
      <c r="A19" s="33" t="s">
        <v>33</v>
      </c>
      <c r="B19" s="41"/>
      <c r="C19" s="8">
        <v>19528038012</v>
      </c>
      <c r="D19" s="8">
        <v>22226271928</v>
      </c>
      <c r="E19" s="11">
        <v>25633566061</v>
      </c>
      <c r="F19" s="13">
        <v>25252164293</v>
      </c>
      <c r="G19" s="8">
        <v>25829954129</v>
      </c>
      <c r="H19" s="11">
        <v>23228404703</v>
      </c>
      <c r="I19" s="15">
        <v>27362241320</v>
      </c>
      <c r="J19" s="13">
        <v>30187405072</v>
      </c>
      <c r="K19" s="8">
        <v>33025209186</v>
      </c>
      <c r="L19" s="11">
        <v>35614679345</v>
      </c>
    </row>
    <row r="20" spans="1:12" ht="13.5">
      <c r="A20" s="33" t="s">
        <v>34</v>
      </c>
      <c r="B20" s="41" t="s">
        <v>19</v>
      </c>
      <c r="C20" s="8">
        <v>8809633272</v>
      </c>
      <c r="D20" s="8">
        <v>9503631118</v>
      </c>
      <c r="E20" s="36">
        <v>7694380478</v>
      </c>
      <c r="F20" s="37">
        <v>13230652985</v>
      </c>
      <c r="G20" s="38">
        <v>12497646301</v>
      </c>
      <c r="H20" s="36">
        <v>11671407036</v>
      </c>
      <c r="I20" s="39">
        <v>8538179700</v>
      </c>
      <c r="J20" s="40">
        <v>7217524234</v>
      </c>
      <c r="K20" s="38">
        <v>7539940321</v>
      </c>
      <c r="L20" s="36">
        <v>7816625678</v>
      </c>
    </row>
    <row r="21" spans="1:12" ht="13.5">
      <c r="A21" s="33" t="s">
        <v>35</v>
      </c>
      <c r="B21" s="41"/>
      <c r="C21" s="8">
        <v>115576574</v>
      </c>
      <c r="D21" s="8">
        <v>159681408</v>
      </c>
      <c r="E21" s="11">
        <v>301590350</v>
      </c>
      <c r="F21" s="13">
        <v>267847275</v>
      </c>
      <c r="G21" s="8">
        <v>1178846875</v>
      </c>
      <c r="H21" s="42">
        <v>39665374</v>
      </c>
      <c r="I21" s="15">
        <v>187821760</v>
      </c>
      <c r="J21" s="13">
        <v>118489246</v>
      </c>
      <c r="K21" s="8">
        <v>117467640</v>
      </c>
      <c r="L21" s="11">
        <v>120643037</v>
      </c>
    </row>
    <row r="22" spans="1:12" ht="24.75" customHeight="1">
      <c r="A22" s="43" t="s">
        <v>36</v>
      </c>
      <c r="B22" s="44"/>
      <c r="C22" s="45">
        <f>SUM(C5:C21)</f>
        <v>148575352656</v>
      </c>
      <c r="D22" s="45">
        <f aca="true" t="shared" si="0" ref="D22:L22">SUM(D5:D21)</f>
        <v>161476130655</v>
      </c>
      <c r="E22" s="46">
        <f t="shared" si="0"/>
        <v>175808711508</v>
      </c>
      <c r="F22" s="47">
        <f t="shared" si="0"/>
        <v>196636987440</v>
      </c>
      <c r="G22" s="45">
        <f t="shared" si="0"/>
        <v>196832596583</v>
      </c>
      <c r="H22" s="48">
        <f t="shared" si="0"/>
        <v>188042424139</v>
      </c>
      <c r="I22" s="49">
        <f t="shared" si="0"/>
        <v>188962193275</v>
      </c>
      <c r="J22" s="50">
        <f t="shared" si="0"/>
        <v>204887024957</v>
      </c>
      <c r="K22" s="45">
        <f t="shared" si="0"/>
        <v>221639508786</v>
      </c>
      <c r="L22" s="46">
        <f t="shared" si="0"/>
        <v>238675427264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39302846536</v>
      </c>
      <c r="D25" s="8">
        <v>40723340464</v>
      </c>
      <c r="E25" s="11">
        <v>45659502238</v>
      </c>
      <c r="F25" s="12">
        <v>49847375372</v>
      </c>
      <c r="G25" s="8">
        <v>49763307781</v>
      </c>
      <c r="H25" s="14">
        <v>48282790332</v>
      </c>
      <c r="I25" s="15">
        <v>48759489388</v>
      </c>
      <c r="J25" s="13">
        <v>56319356774</v>
      </c>
      <c r="K25" s="8">
        <v>61114457305</v>
      </c>
      <c r="L25" s="11">
        <v>65786080981</v>
      </c>
    </row>
    <row r="26" spans="1:12" ht="13.5">
      <c r="A26" s="35" t="s">
        <v>39</v>
      </c>
      <c r="B26" s="34"/>
      <c r="C26" s="8">
        <v>674556624</v>
      </c>
      <c r="D26" s="8">
        <v>717347065</v>
      </c>
      <c r="E26" s="11">
        <v>760918066</v>
      </c>
      <c r="F26" s="13">
        <v>847550981</v>
      </c>
      <c r="G26" s="8">
        <v>838741657</v>
      </c>
      <c r="H26" s="11">
        <v>805063745</v>
      </c>
      <c r="I26" s="15">
        <v>803220498</v>
      </c>
      <c r="J26" s="13">
        <v>883694263</v>
      </c>
      <c r="K26" s="8">
        <v>939615774</v>
      </c>
      <c r="L26" s="11">
        <v>999523760</v>
      </c>
    </row>
    <row r="27" spans="1:12" ht="13.5">
      <c r="A27" s="35" t="s">
        <v>40</v>
      </c>
      <c r="B27" s="34" t="s">
        <v>41</v>
      </c>
      <c r="C27" s="8">
        <v>9608462296</v>
      </c>
      <c r="D27" s="8">
        <v>11907891304</v>
      </c>
      <c r="E27" s="11">
        <v>8861182188</v>
      </c>
      <c r="F27" s="13">
        <v>9339549910</v>
      </c>
      <c r="G27" s="8">
        <v>9853750356</v>
      </c>
      <c r="H27" s="11">
        <v>10426603947</v>
      </c>
      <c r="I27" s="15">
        <v>13066668671</v>
      </c>
      <c r="J27" s="13">
        <v>10082594530</v>
      </c>
      <c r="K27" s="8">
        <v>10638124902</v>
      </c>
      <c r="L27" s="11">
        <v>11217094707</v>
      </c>
    </row>
    <row r="28" spans="1:12" ht="13.5">
      <c r="A28" s="35" t="s">
        <v>42</v>
      </c>
      <c r="B28" s="34" t="s">
        <v>19</v>
      </c>
      <c r="C28" s="8">
        <v>11450821236</v>
      </c>
      <c r="D28" s="8">
        <v>12084155229</v>
      </c>
      <c r="E28" s="11">
        <v>13137581643</v>
      </c>
      <c r="F28" s="12">
        <v>13349432353</v>
      </c>
      <c r="G28" s="8">
        <v>13693366248</v>
      </c>
      <c r="H28" s="14">
        <v>12454433181</v>
      </c>
      <c r="I28" s="15">
        <v>13493457154</v>
      </c>
      <c r="J28" s="13">
        <v>15462387989</v>
      </c>
      <c r="K28" s="8">
        <v>16196173070</v>
      </c>
      <c r="L28" s="11">
        <v>17489839203</v>
      </c>
    </row>
    <row r="29" spans="1:12" ht="13.5">
      <c r="A29" s="35" t="s">
        <v>43</v>
      </c>
      <c r="B29" s="34"/>
      <c r="C29" s="8">
        <v>4822217465</v>
      </c>
      <c r="D29" s="8">
        <v>5213410434</v>
      </c>
      <c r="E29" s="11">
        <v>6016281710</v>
      </c>
      <c r="F29" s="13">
        <v>6746812477</v>
      </c>
      <c r="G29" s="8">
        <v>6964303665</v>
      </c>
      <c r="H29" s="11">
        <v>6250217158</v>
      </c>
      <c r="I29" s="15">
        <v>6622080892</v>
      </c>
      <c r="J29" s="13">
        <v>7749953550</v>
      </c>
      <c r="K29" s="8">
        <v>8510345244</v>
      </c>
      <c r="L29" s="11">
        <v>9053790251</v>
      </c>
    </row>
    <row r="30" spans="1:12" ht="13.5">
      <c r="A30" s="35" t="s">
        <v>44</v>
      </c>
      <c r="B30" s="34" t="s">
        <v>19</v>
      </c>
      <c r="C30" s="8">
        <v>47614872804</v>
      </c>
      <c r="D30" s="8">
        <v>51379506667</v>
      </c>
      <c r="E30" s="11">
        <v>57790863185</v>
      </c>
      <c r="F30" s="12">
        <v>63069031812</v>
      </c>
      <c r="G30" s="8">
        <v>62776726812</v>
      </c>
      <c r="H30" s="14">
        <v>60295477808</v>
      </c>
      <c r="I30" s="15">
        <v>61796210534</v>
      </c>
      <c r="J30" s="13">
        <v>63832440308</v>
      </c>
      <c r="K30" s="8">
        <v>68637985575</v>
      </c>
      <c r="L30" s="11">
        <v>74155308092</v>
      </c>
    </row>
    <row r="31" spans="1:12" ht="13.5">
      <c r="A31" s="35" t="s">
        <v>45</v>
      </c>
      <c r="B31" s="34" t="s">
        <v>46</v>
      </c>
      <c r="C31" s="8">
        <v>3853227413</v>
      </c>
      <c r="D31" s="8">
        <v>3904409080</v>
      </c>
      <c r="E31" s="11">
        <v>4507094657</v>
      </c>
      <c r="F31" s="13">
        <v>4328443411</v>
      </c>
      <c r="G31" s="8">
        <v>4553039711</v>
      </c>
      <c r="H31" s="11">
        <v>3689237773</v>
      </c>
      <c r="I31" s="15">
        <v>5105325757</v>
      </c>
      <c r="J31" s="13">
        <v>8207735471</v>
      </c>
      <c r="K31" s="8">
        <v>8977150540</v>
      </c>
      <c r="L31" s="11">
        <v>9823693190</v>
      </c>
    </row>
    <row r="32" spans="1:12" ht="13.5">
      <c r="A32" s="35" t="s">
        <v>47</v>
      </c>
      <c r="B32" s="34"/>
      <c r="C32" s="8">
        <v>11833775579</v>
      </c>
      <c r="D32" s="8">
        <v>14446713156</v>
      </c>
      <c r="E32" s="11">
        <v>15239060107</v>
      </c>
      <c r="F32" s="12">
        <v>17531960524</v>
      </c>
      <c r="G32" s="8">
        <v>18270896492</v>
      </c>
      <c r="H32" s="14">
        <v>15764965134</v>
      </c>
      <c r="I32" s="15">
        <v>13260373746</v>
      </c>
      <c r="J32" s="13">
        <v>20973139084</v>
      </c>
      <c r="K32" s="8">
        <v>22409093839</v>
      </c>
      <c r="L32" s="11">
        <v>24179347561</v>
      </c>
    </row>
    <row r="33" spans="1:12" ht="13.5">
      <c r="A33" s="35" t="s">
        <v>48</v>
      </c>
      <c r="B33" s="34"/>
      <c r="C33" s="8">
        <v>1992749362</v>
      </c>
      <c r="D33" s="8">
        <v>2331426580</v>
      </c>
      <c r="E33" s="11">
        <v>2230279505</v>
      </c>
      <c r="F33" s="13">
        <v>3479953988</v>
      </c>
      <c r="G33" s="8">
        <v>3622028184</v>
      </c>
      <c r="H33" s="11">
        <v>3269877818</v>
      </c>
      <c r="I33" s="15">
        <v>2550101126</v>
      </c>
      <c r="J33" s="13">
        <v>2201768838</v>
      </c>
      <c r="K33" s="8">
        <v>2393566811</v>
      </c>
      <c r="L33" s="11">
        <v>2424964756</v>
      </c>
    </row>
    <row r="34" spans="1:12" ht="13.5">
      <c r="A34" s="35" t="s">
        <v>49</v>
      </c>
      <c r="B34" s="34" t="s">
        <v>50</v>
      </c>
      <c r="C34" s="8">
        <v>16711473111</v>
      </c>
      <c r="D34" s="8">
        <v>18332962774</v>
      </c>
      <c r="E34" s="11">
        <v>19869522250</v>
      </c>
      <c r="F34" s="12">
        <v>24860495725</v>
      </c>
      <c r="G34" s="8">
        <v>24812192440</v>
      </c>
      <c r="H34" s="11">
        <v>21240282885</v>
      </c>
      <c r="I34" s="15">
        <v>21835976841</v>
      </c>
      <c r="J34" s="13">
        <v>17236635636</v>
      </c>
      <c r="K34" s="8">
        <v>18539468285</v>
      </c>
      <c r="L34" s="11">
        <v>19716090779</v>
      </c>
    </row>
    <row r="35" spans="1:12" ht="13.5">
      <c r="A35" s="33" t="s">
        <v>51</v>
      </c>
      <c r="B35" s="41"/>
      <c r="C35" s="8">
        <v>778046310</v>
      </c>
      <c r="D35" s="8">
        <v>278205415</v>
      </c>
      <c r="E35" s="11">
        <v>381688834</v>
      </c>
      <c r="F35" s="13">
        <v>15566116</v>
      </c>
      <c r="G35" s="8">
        <v>242796</v>
      </c>
      <c r="H35" s="11">
        <v>14279237</v>
      </c>
      <c r="I35" s="15">
        <v>188899893</v>
      </c>
      <c r="J35" s="13">
        <v>16137047</v>
      </c>
      <c r="K35" s="8">
        <v>17053635</v>
      </c>
      <c r="L35" s="11">
        <v>18003913</v>
      </c>
    </row>
    <row r="36" spans="1:12" ht="12.75">
      <c r="A36" s="54" t="s">
        <v>52</v>
      </c>
      <c r="B36" s="44"/>
      <c r="C36" s="45">
        <f>SUM(C25:C35)</f>
        <v>148643048736</v>
      </c>
      <c r="D36" s="45">
        <f aca="true" t="shared" si="1" ref="D36:L36">SUM(D25:D35)</f>
        <v>161319368168</v>
      </c>
      <c r="E36" s="46">
        <f t="shared" si="1"/>
        <v>174453974383</v>
      </c>
      <c r="F36" s="47">
        <f t="shared" si="1"/>
        <v>193416172669</v>
      </c>
      <c r="G36" s="45">
        <f t="shared" si="1"/>
        <v>195148596142</v>
      </c>
      <c r="H36" s="46">
        <f t="shared" si="1"/>
        <v>182493229018</v>
      </c>
      <c r="I36" s="49">
        <f t="shared" si="1"/>
        <v>187481804500</v>
      </c>
      <c r="J36" s="50">
        <f t="shared" si="1"/>
        <v>202965843490</v>
      </c>
      <c r="K36" s="45">
        <f t="shared" si="1"/>
        <v>218373034980</v>
      </c>
      <c r="L36" s="46">
        <f t="shared" si="1"/>
        <v>234863737193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-67696080</v>
      </c>
      <c r="D38" s="61">
        <f aca="true" t="shared" si="2" ref="D38:L38">+D22-D36</f>
        <v>156762487</v>
      </c>
      <c r="E38" s="62">
        <f t="shared" si="2"/>
        <v>1354737125</v>
      </c>
      <c r="F38" s="63">
        <f t="shared" si="2"/>
        <v>3220814771</v>
      </c>
      <c r="G38" s="61">
        <f t="shared" si="2"/>
        <v>1684000441</v>
      </c>
      <c r="H38" s="62">
        <f t="shared" si="2"/>
        <v>5549195121</v>
      </c>
      <c r="I38" s="64">
        <f t="shared" si="2"/>
        <v>1480388775</v>
      </c>
      <c r="J38" s="65">
        <f t="shared" si="2"/>
        <v>1921181467</v>
      </c>
      <c r="K38" s="61">
        <f t="shared" si="2"/>
        <v>3266473806</v>
      </c>
      <c r="L38" s="62">
        <f t="shared" si="2"/>
        <v>3811690071</v>
      </c>
    </row>
    <row r="39" spans="1:12" ht="13.5">
      <c r="A39" s="33" t="s">
        <v>54</v>
      </c>
      <c r="B39" s="41"/>
      <c r="C39" s="8">
        <v>12899175867</v>
      </c>
      <c r="D39" s="8">
        <v>15065211120</v>
      </c>
      <c r="E39" s="11">
        <v>15515619760</v>
      </c>
      <c r="F39" s="13">
        <v>15500108191</v>
      </c>
      <c r="G39" s="8">
        <v>16197319248</v>
      </c>
      <c r="H39" s="11">
        <v>12887795569</v>
      </c>
      <c r="I39" s="15">
        <v>14493585800</v>
      </c>
      <c r="J39" s="13">
        <v>17363005363</v>
      </c>
      <c r="K39" s="8">
        <v>17309840538</v>
      </c>
      <c r="L39" s="11">
        <v>18209340539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102404821</v>
      </c>
      <c r="D41" s="8">
        <v>61807013</v>
      </c>
      <c r="E41" s="11">
        <v>52111750</v>
      </c>
      <c r="F41" s="67">
        <v>0</v>
      </c>
      <c r="G41" s="68">
        <v>56400485</v>
      </c>
      <c r="H41" s="69">
        <v>89906549</v>
      </c>
      <c r="I41" s="15">
        <v>84152473</v>
      </c>
      <c r="J41" s="70">
        <v>182584877</v>
      </c>
      <c r="K41" s="68">
        <v>168729132</v>
      </c>
      <c r="L41" s="69">
        <v>154048616</v>
      </c>
    </row>
    <row r="42" spans="1:12" ht="24.75" customHeight="1">
      <c r="A42" s="71" t="s">
        <v>58</v>
      </c>
      <c r="B42" s="41"/>
      <c r="C42" s="72">
        <f>SUM(C38:C41)</f>
        <v>12933884608</v>
      </c>
      <c r="D42" s="72">
        <f aca="true" t="shared" si="3" ref="D42:L42">SUM(D38:D41)</f>
        <v>15283780620</v>
      </c>
      <c r="E42" s="73">
        <f t="shared" si="3"/>
        <v>16922468635</v>
      </c>
      <c r="F42" s="74">
        <f t="shared" si="3"/>
        <v>18720922962</v>
      </c>
      <c r="G42" s="72">
        <f t="shared" si="3"/>
        <v>17937720174</v>
      </c>
      <c r="H42" s="73">
        <f t="shared" si="3"/>
        <v>18526897239</v>
      </c>
      <c r="I42" s="75">
        <f t="shared" si="3"/>
        <v>16058127048</v>
      </c>
      <c r="J42" s="76">
        <f t="shared" si="3"/>
        <v>19466771707</v>
      </c>
      <c r="K42" s="72">
        <f t="shared" si="3"/>
        <v>20745043476</v>
      </c>
      <c r="L42" s="73">
        <f t="shared" si="3"/>
        <v>22175079226</v>
      </c>
    </row>
    <row r="43" spans="1:12" ht="13.5">
      <c r="A43" s="33" t="s">
        <v>59</v>
      </c>
      <c r="B43" s="41"/>
      <c r="C43" s="66">
        <v>399735000</v>
      </c>
      <c r="D43" s="66">
        <v>174121330</v>
      </c>
      <c r="E43" s="77">
        <v>273471371</v>
      </c>
      <c r="F43" s="78">
        <v>416443000</v>
      </c>
      <c r="G43" s="66">
        <v>410946000</v>
      </c>
      <c r="H43" s="77">
        <v>33148616</v>
      </c>
      <c r="I43" s="79">
        <v>-169323336</v>
      </c>
      <c r="J43" s="80">
        <v>396803000</v>
      </c>
      <c r="K43" s="66">
        <v>493758000</v>
      </c>
      <c r="L43" s="77">
        <v>472778547</v>
      </c>
    </row>
    <row r="44" spans="1:12" ht="13.5">
      <c r="A44" s="81" t="s">
        <v>60</v>
      </c>
      <c r="B44" s="41"/>
      <c r="C44" s="82">
        <f>+C42-C43</f>
        <v>12534149608</v>
      </c>
      <c r="D44" s="82">
        <f aca="true" t="shared" si="4" ref="D44:L44">+D42-D43</f>
        <v>15109659290</v>
      </c>
      <c r="E44" s="83">
        <f t="shared" si="4"/>
        <v>16648997264</v>
      </c>
      <c r="F44" s="84">
        <f t="shared" si="4"/>
        <v>18304479962</v>
      </c>
      <c r="G44" s="82">
        <f t="shared" si="4"/>
        <v>17526774174</v>
      </c>
      <c r="H44" s="83">
        <f t="shared" si="4"/>
        <v>18493748623</v>
      </c>
      <c r="I44" s="85">
        <f t="shared" si="4"/>
        <v>16227450384</v>
      </c>
      <c r="J44" s="86">
        <f t="shared" si="4"/>
        <v>19069968707</v>
      </c>
      <c r="K44" s="82">
        <f t="shared" si="4"/>
        <v>20251285476</v>
      </c>
      <c r="L44" s="83">
        <f t="shared" si="4"/>
        <v>21702300679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-14627000</v>
      </c>
      <c r="F45" s="78">
        <v>0</v>
      </c>
      <c r="G45" s="66">
        <v>0</v>
      </c>
      <c r="H45" s="77">
        <v>0</v>
      </c>
      <c r="I45" s="87">
        <v>-12500000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12534149608</v>
      </c>
      <c r="D46" s="72">
        <f aca="true" t="shared" si="5" ref="D46:L46">SUM(D44:D45)</f>
        <v>15109659290</v>
      </c>
      <c r="E46" s="73">
        <f t="shared" si="5"/>
        <v>16634370264</v>
      </c>
      <c r="F46" s="74">
        <f t="shared" si="5"/>
        <v>18304479962</v>
      </c>
      <c r="G46" s="72">
        <f t="shared" si="5"/>
        <v>17526774174</v>
      </c>
      <c r="H46" s="73">
        <f t="shared" si="5"/>
        <v>18493748623</v>
      </c>
      <c r="I46" s="75">
        <f t="shared" si="5"/>
        <v>16214950384</v>
      </c>
      <c r="J46" s="76">
        <f t="shared" si="5"/>
        <v>19069968707</v>
      </c>
      <c r="K46" s="72">
        <f t="shared" si="5"/>
        <v>20251285476</v>
      </c>
      <c r="L46" s="73">
        <f t="shared" si="5"/>
        <v>21702300679</v>
      </c>
    </row>
    <row r="47" spans="1:12" ht="13.5">
      <c r="A47" s="88" t="s">
        <v>63</v>
      </c>
      <c r="B47" s="41" t="s">
        <v>64</v>
      </c>
      <c r="C47" s="66">
        <v>1</v>
      </c>
      <c r="D47" s="66">
        <v>-1</v>
      </c>
      <c r="E47" s="77">
        <v>0</v>
      </c>
      <c r="F47" s="12">
        <v>0</v>
      </c>
      <c r="G47" s="8">
        <v>0</v>
      </c>
      <c r="H47" s="42">
        <v>11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12534149609</v>
      </c>
      <c r="D48" s="92">
        <f aca="true" t="shared" si="6" ref="D48:L48">SUM(D46:D47)</f>
        <v>15109659289</v>
      </c>
      <c r="E48" s="93">
        <f t="shared" si="6"/>
        <v>16634370264</v>
      </c>
      <c r="F48" s="94">
        <f t="shared" si="6"/>
        <v>18304479962</v>
      </c>
      <c r="G48" s="92">
        <f t="shared" si="6"/>
        <v>17526774174</v>
      </c>
      <c r="H48" s="95">
        <f t="shared" si="6"/>
        <v>18493748634</v>
      </c>
      <c r="I48" s="96">
        <f t="shared" si="6"/>
        <v>16214950384</v>
      </c>
      <c r="J48" s="97">
        <f t="shared" si="6"/>
        <v>19069968707</v>
      </c>
      <c r="K48" s="92">
        <f t="shared" si="6"/>
        <v>20251285476</v>
      </c>
      <c r="L48" s="98">
        <f t="shared" si="6"/>
        <v>21702300679</v>
      </c>
    </row>
    <row r="49" spans="1:12" ht="13.5">
      <c r="A49" s="1" t="s">
        <v>74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75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76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78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80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81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82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83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85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86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672956899</v>
      </c>
      <c r="D5" s="8">
        <v>794518845</v>
      </c>
      <c r="E5" s="9">
        <v>872354384</v>
      </c>
      <c r="F5" s="10">
        <v>1122920106</v>
      </c>
      <c r="G5" s="8">
        <v>1122920106</v>
      </c>
      <c r="H5" s="11">
        <v>993023738</v>
      </c>
      <c r="I5" s="12">
        <v>978230867</v>
      </c>
      <c r="J5" s="10">
        <v>1225284909</v>
      </c>
      <c r="K5" s="8">
        <v>1329434127</v>
      </c>
      <c r="L5" s="11">
        <v>1435788857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1383883601</v>
      </c>
      <c r="D7" s="8">
        <v>1465814133</v>
      </c>
      <c r="E7" s="11">
        <v>1638381719</v>
      </c>
      <c r="F7" s="13">
        <v>1815256137</v>
      </c>
      <c r="G7" s="8">
        <v>1815256137</v>
      </c>
      <c r="H7" s="11">
        <v>1739483648</v>
      </c>
      <c r="I7" s="14">
        <v>1670645689</v>
      </c>
      <c r="J7" s="13">
        <v>1806438896</v>
      </c>
      <c r="K7" s="8">
        <v>1840399948</v>
      </c>
      <c r="L7" s="11">
        <v>1874999467</v>
      </c>
    </row>
    <row r="8" spans="1:12" ht="13.5">
      <c r="A8" s="35" t="s">
        <v>22</v>
      </c>
      <c r="B8" s="34" t="s">
        <v>19</v>
      </c>
      <c r="C8" s="8">
        <v>325359981</v>
      </c>
      <c r="D8" s="8">
        <v>394281598</v>
      </c>
      <c r="E8" s="11">
        <v>494637584</v>
      </c>
      <c r="F8" s="13">
        <v>444291186</v>
      </c>
      <c r="G8" s="8">
        <v>444291186</v>
      </c>
      <c r="H8" s="11">
        <v>538479962</v>
      </c>
      <c r="I8" s="15">
        <v>551615423</v>
      </c>
      <c r="J8" s="13">
        <v>479126770</v>
      </c>
      <c r="K8" s="8">
        <v>517936039</v>
      </c>
      <c r="L8" s="11">
        <v>559370922</v>
      </c>
    </row>
    <row r="9" spans="1:12" ht="13.5">
      <c r="A9" s="35" t="s">
        <v>23</v>
      </c>
      <c r="B9" s="34" t="s">
        <v>19</v>
      </c>
      <c r="C9" s="8">
        <v>248672891</v>
      </c>
      <c r="D9" s="8">
        <v>278831681</v>
      </c>
      <c r="E9" s="11">
        <v>295346845</v>
      </c>
      <c r="F9" s="13">
        <v>339107134</v>
      </c>
      <c r="G9" s="8">
        <v>339107134</v>
      </c>
      <c r="H9" s="11">
        <v>317255270</v>
      </c>
      <c r="I9" s="15">
        <v>314102298</v>
      </c>
      <c r="J9" s="13">
        <v>365997836</v>
      </c>
      <c r="K9" s="8">
        <v>397839648</v>
      </c>
      <c r="L9" s="11">
        <v>432053857</v>
      </c>
    </row>
    <row r="10" spans="1:12" ht="13.5">
      <c r="A10" s="35" t="s">
        <v>24</v>
      </c>
      <c r="B10" s="34" t="s">
        <v>19</v>
      </c>
      <c r="C10" s="8">
        <v>228894570</v>
      </c>
      <c r="D10" s="8">
        <v>261806838</v>
      </c>
      <c r="E10" s="36">
        <v>286783384</v>
      </c>
      <c r="F10" s="37">
        <v>308375397</v>
      </c>
      <c r="G10" s="38">
        <v>308375397</v>
      </c>
      <c r="H10" s="36">
        <v>308595731</v>
      </c>
      <c r="I10" s="39">
        <v>306754411</v>
      </c>
      <c r="J10" s="40">
        <v>336765776</v>
      </c>
      <c r="K10" s="38">
        <v>366064399</v>
      </c>
      <c r="L10" s="36">
        <v>397545937</v>
      </c>
    </row>
    <row r="11" spans="1:12" ht="13.5">
      <c r="A11" s="35" t="s">
        <v>25</v>
      </c>
      <c r="B11" s="41"/>
      <c r="C11" s="8">
        <v>12149255</v>
      </c>
      <c r="D11" s="8">
        <v>24018406</v>
      </c>
      <c r="E11" s="11">
        <v>43538975</v>
      </c>
      <c r="F11" s="13">
        <v>21580186</v>
      </c>
      <c r="G11" s="8">
        <v>21580186</v>
      </c>
      <c r="H11" s="11">
        <v>25359008</v>
      </c>
      <c r="I11" s="15">
        <v>24851879</v>
      </c>
      <c r="J11" s="13">
        <v>23565563</v>
      </c>
      <c r="K11" s="8">
        <v>25450808</v>
      </c>
      <c r="L11" s="11">
        <v>27461422</v>
      </c>
    </row>
    <row r="12" spans="1:12" ht="13.5">
      <c r="A12" s="35" t="s">
        <v>26</v>
      </c>
      <c r="B12" s="41"/>
      <c r="C12" s="8">
        <v>15017944</v>
      </c>
      <c r="D12" s="8">
        <v>17430173</v>
      </c>
      <c r="E12" s="11">
        <v>16583410</v>
      </c>
      <c r="F12" s="13">
        <v>20045086</v>
      </c>
      <c r="G12" s="8">
        <v>20045086</v>
      </c>
      <c r="H12" s="11">
        <v>16292563</v>
      </c>
      <c r="I12" s="15">
        <v>19062021</v>
      </c>
      <c r="J12" s="13">
        <v>23173696</v>
      </c>
      <c r="K12" s="8">
        <v>25027591</v>
      </c>
      <c r="L12" s="11">
        <v>27004771</v>
      </c>
    </row>
    <row r="13" spans="1:12" ht="13.5">
      <c r="A13" s="33" t="s">
        <v>27</v>
      </c>
      <c r="B13" s="41"/>
      <c r="C13" s="8">
        <v>96521752</v>
      </c>
      <c r="D13" s="8">
        <v>124222300</v>
      </c>
      <c r="E13" s="11">
        <v>154706454</v>
      </c>
      <c r="F13" s="13">
        <v>143843920</v>
      </c>
      <c r="G13" s="8">
        <v>143775020</v>
      </c>
      <c r="H13" s="11">
        <v>148617680</v>
      </c>
      <c r="I13" s="15">
        <v>148011397</v>
      </c>
      <c r="J13" s="13">
        <v>157240796</v>
      </c>
      <c r="K13" s="8">
        <v>169790790</v>
      </c>
      <c r="L13" s="11">
        <v>183256024</v>
      </c>
    </row>
    <row r="14" spans="1:12" ht="13.5">
      <c r="A14" s="33" t="s">
        <v>28</v>
      </c>
      <c r="B14" s="41"/>
      <c r="C14" s="8">
        <v>27177505</v>
      </c>
      <c r="D14" s="8">
        <v>34998995</v>
      </c>
      <c r="E14" s="11">
        <v>32661327</v>
      </c>
      <c r="F14" s="13">
        <v>34650686</v>
      </c>
      <c r="G14" s="8">
        <v>34650686</v>
      </c>
      <c r="H14" s="11">
        <v>50425492</v>
      </c>
      <c r="I14" s="15">
        <v>50425493</v>
      </c>
      <c r="J14" s="13">
        <v>36843509</v>
      </c>
      <c r="K14" s="8">
        <v>38967074</v>
      </c>
      <c r="L14" s="11">
        <v>41179346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7571936</v>
      </c>
      <c r="D16" s="8">
        <v>5499649</v>
      </c>
      <c r="E16" s="11">
        <v>5593754</v>
      </c>
      <c r="F16" s="13">
        <v>8385278</v>
      </c>
      <c r="G16" s="8">
        <v>8385278</v>
      </c>
      <c r="H16" s="11">
        <v>10669853</v>
      </c>
      <c r="I16" s="15">
        <v>16895710</v>
      </c>
      <c r="J16" s="13">
        <v>9156724</v>
      </c>
      <c r="K16" s="8">
        <v>9889262</v>
      </c>
      <c r="L16" s="11">
        <v>10670513</v>
      </c>
    </row>
    <row r="17" spans="1:12" ht="13.5">
      <c r="A17" s="33" t="s">
        <v>31</v>
      </c>
      <c r="B17" s="41"/>
      <c r="C17" s="8">
        <v>14160877</v>
      </c>
      <c r="D17" s="8">
        <v>14034279</v>
      </c>
      <c r="E17" s="11">
        <v>12611826</v>
      </c>
      <c r="F17" s="13">
        <v>13958268</v>
      </c>
      <c r="G17" s="8">
        <v>13958268</v>
      </c>
      <c r="H17" s="11">
        <v>14215567</v>
      </c>
      <c r="I17" s="15">
        <v>14107061</v>
      </c>
      <c r="J17" s="13">
        <v>17555658</v>
      </c>
      <c r="K17" s="8">
        <v>18960111</v>
      </c>
      <c r="L17" s="11">
        <v>20457960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53392903</v>
      </c>
      <c r="K18" s="8">
        <v>56472169</v>
      </c>
      <c r="L18" s="11">
        <v>59150268</v>
      </c>
    </row>
    <row r="19" spans="1:12" ht="13.5">
      <c r="A19" s="33" t="s">
        <v>33</v>
      </c>
      <c r="B19" s="41"/>
      <c r="C19" s="8">
        <v>812166736</v>
      </c>
      <c r="D19" s="8">
        <v>948513477</v>
      </c>
      <c r="E19" s="11">
        <v>1334131275</v>
      </c>
      <c r="F19" s="13">
        <v>1319728331</v>
      </c>
      <c r="G19" s="8">
        <v>1356414476</v>
      </c>
      <c r="H19" s="11">
        <v>1269023051</v>
      </c>
      <c r="I19" s="15">
        <v>1304827290</v>
      </c>
      <c r="J19" s="13">
        <v>1368105621</v>
      </c>
      <c r="K19" s="8">
        <v>1519010710</v>
      </c>
      <c r="L19" s="11">
        <v>1617115550</v>
      </c>
    </row>
    <row r="20" spans="1:12" ht="13.5">
      <c r="A20" s="33" t="s">
        <v>34</v>
      </c>
      <c r="B20" s="41" t="s">
        <v>19</v>
      </c>
      <c r="C20" s="8">
        <v>696252362</v>
      </c>
      <c r="D20" s="8">
        <v>615879414</v>
      </c>
      <c r="E20" s="36">
        <v>305253324</v>
      </c>
      <c r="F20" s="37">
        <v>314897638</v>
      </c>
      <c r="G20" s="38">
        <v>314697638</v>
      </c>
      <c r="H20" s="36">
        <v>263732787</v>
      </c>
      <c r="I20" s="39">
        <v>228624047</v>
      </c>
      <c r="J20" s="40">
        <v>297379828</v>
      </c>
      <c r="K20" s="38">
        <v>318217538</v>
      </c>
      <c r="L20" s="36">
        <v>338220282</v>
      </c>
    </row>
    <row r="21" spans="1:12" ht="13.5">
      <c r="A21" s="33" t="s">
        <v>35</v>
      </c>
      <c r="B21" s="41"/>
      <c r="C21" s="8">
        <v>12083819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4552870128</v>
      </c>
      <c r="D22" s="45">
        <f aca="true" t="shared" si="0" ref="D22:L22">SUM(D5:D21)</f>
        <v>4979849788</v>
      </c>
      <c r="E22" s="46">
        <f t="shared" si="0"/>
        <v>5492584261</v>
      </c>
      <c r="F22" s="47">
        <f t="shared" si="0"/>
        <v>5907039353</v>
      </c>
      <c r="G22" s="45">
        <f t="shared" si="0"/>
        <v>5943456598</v>
      </c>
      <c r="H22" s="48">
        <f t="shared" si="0"/>
        <v>5695174350</v>
      </c>
      <c r="I22" s="49">
        <f t="shared" si="0"/>
        <v>5628153586</v>
      </c>
      <c r="J22" s="50">
        <f t="shared" si="0"/>
        <v>6200028485</v>
      </c>
      <c r="K22" s="45">
        <f t="shared" si="0"/>
        <v>6633460214</v>
      </c>
      <c r="L22" s="46">
        <f t="shared" si="0"/>
        <v>7024275176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1134596420</v>
      </c>
      <c r="D25" s="8">
        <v>1233305398</v>
      </c>
      <c r="E25" s="11">
        <v>1411211665</v>
      </c>
      <c r="F25" s="12">
        <v>1531068329</v>
      </c>
      <c r="G25" s="8">
        <v>1506068330</v>
      </c>
      <c r="H25" s="14">
        <v>1658141685</v>
      </c>
      <c r="I25" s="15">
        <v>1560995730</v>
      </c>
      <c r="J25" s="13">
        <v>1748499622</v>
      </c>
      <c r="K25" s="8">
        <v>1936151602</v>
      </c>
      <c r="L25" s="11">
        <v>2083909672</v>
      </c>
    </row>
    <row r="26" spans="1:12" ht="13.5">
      <c r="A26" s="35" t="s">
        <v>39</v>
      </c>
      <c r="B26" s="34"/>
      <c r="C26" s="8">
        <v>45087768</v>
      </c>
      <c r="D26" s="8">
        <v>48359637</v>
      </c>
      <c r="E26" s="11">
        <v>53845309</v>
      </c>
      <c r="F26" s="13">
        <v>58098804</v>
      </c>
      <c r="G26" s="8">
        <v>58098801</v>
      </c>
      <c r="H26" s="11">
        <v>55023304</v>
      </c>
      <c r="I26" s="15">
        <v>55482280</v>
      </c>
      <c r="J26" s="13">
        <v>63248115</v>
      </c>
      <c r="K26" s="8">
        <v>67428789</v>
      </c>
      <c r="L26" s="11">
        <v>71822989</v>
      </c>
    </row>
    <row r="27" spans="1:12" ht="13.5">
      <c r="A27" s="35" t="s">
        <v>40</v>
      </c>
      <c r="B27" s="34" t="s">
        <v>41</v>
      </c>
      <c r="C27" s="8">
        <v>241010582</v>
      </c>
      <c r="D27" s="8">
        <v>365110172</v>
      </c>
      <c r="E27" s="11">
        <v>210111415</v>
      </c>
      <c r="F27" s="13">
        <v>303864761</v>
      </c>
      <c r="G27" s="8">
        <v>303864761</v>
      </c>
      <c r="H27" s="11">
        <v>303864767</v>
      </c>
      <c r="I27" s="15">
        <v>310915665</v>
      </c>
      <c r="J27" s="13">
        <v>317788481</v>
      </c>
      <c r="K27" s="8">
        <v>313398748</v>
      </c>
      <c r="L27" s="11">
        <v>307269330</v>
      </c>
    </row>
    <row r="28" spans="1:12" ht="13.5">
      <c r="A28" s="35" t="s">
        <v>42</v>
      </c>
      <c r="B28" s="34" t="s">
        <v>19</v>
      </c>
      <c r="C28" s="8">
        <v>629728070</v>
      </c>
      <c r="D28" s="8">
        <v>685335710</v>
      </c>
      <c r="E28" s="11">
        <v>857418573</v>
      </c>
      <c r="F28" s="12">
        <v>748339019</v>
      </c>
      <c r="G28" s="8">
        <v>748339022</v>
      </c>
      <c r="H28" s="14">
        <v>748339015</v>
      </c>
      <c r="I28" s="15">
        <v>807050493</v>
      </c>
      <c r="J28" s="13">
        <v>778743794</v>
      </c>
      <c r="K28" s="8">
        <v>819390229</v>
      </c>
      <c r="L28" s="11">
        <v>859774706</v>
      </c>
    </row>
    <row r="29" spans="1:12" ht="13.5">
      <c r="A29" s="35" t="s">
        <v>43</v>
      </c>
      <c r="B29" s="34"/>
      <c r="C29" s="8">
        <v>65775074</v>
      </c>
      <c r="D29" s="8">
        <v>60674265</v>
      </c>
      <c r="E29" s="11">
        <v>63334555</v>
      </c>
      <c r="F29" s="13">
        <v>57105142</v>
      </c>
      <c r="G29" s="8">
        <v>52105142</v>
      </c>
      <c r="H29" s="11">
        <v>49172148</v>
      </c>
      <c r="I29" s="15">
        <v>49359424</v>
      </c>
      <c r="J29" s="13">
        <v>54319730</v>
      </c>
      <c r="K29" s="8">
        <v>77363355</v>
      </c>
      <c r="L29" s="11">
        <v>112799158</v>
      </c>
    </row>
    <row r="30" spans="1:12" ht="13.5">
      <c r="A30" s="35" t="s">
        <v>44</v>
      </c>
      <c r="B30" s="34" t="s">
        <v>19</v>
      </c>
      <c r="C30" s="8">
        <v>1110464178</v>
      </c>
      <c r="D30" s="8">
        <v>1213641773</v>
      </c>
      <c r="E30" s="11">
        <v>1426744459</v>
      </c>
      <c r="F30" s="12">
        <v>1521587433</v>
      </c>
      <c r="G30" s="8">
        <v>1526587433</v>
      </c>
      <c r="H30" s="14">
        <v>1559996546</v>
      </c>
      <c r="I30" s="15">
        <v>1558513807</v>
      </c>
      <c r="J30" s="13">
        <v>1578166510</v>
      </c>
      <c r="K30" s="8">
        <v>1604890147</v>
      </c>
      <c r="L30" s="11">
        <v>1633879760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9742995</v>
      </c>
      <c r="D32" s="8">
        <v>14606853</v>
      </c>
      <c r="E32" s="11">
        <v>0</v>
      </c>
      <c r="F32" s="12">
        <v>22486459</v>
      </c>
      <c r="G32" s="8">
        <v>38959973</v>
      </c>
      <c r="H32" s="14">
        <v>37493027</v>
      </c>
      <c r="I32" s="15">
        <v>0</v>
      </c>
      <c r="J32" s="13">
        <v>38959973</v>
      </c>
      <c r="K32" s="8">
        <v>41180691</v>
      </c>
      <c r="L32" s="11">
        <v>43486810</v>
      </c>
    </row>
    <row r="33" spans="1:12" ht="13.5">
      <c r="A33" s="35" t="s">
        <v>48</v>
      </c>
      <c r="B33" s="34"/>
      <c r="C33" s="8">
        <v>145871189</v>
      </c>
      <c r="D33" s="8">
        <v>234150609</v>
      </c>
      <c r="E33" s="11">
        <v>240921910</v>
      </c>
      <c r="F33" s="13">
        <v>288467764</v>
      </c>
      <c r="G33" s="8">
        <v>306067764</v>
      </c>
      <c r="H33" s="11">
        <v>399936229</v>
      </c>
      <c r="I33" s="15">
        <v>394807497</v>
      </c>
      <c r="J33" s="13">
        <v>305536857</v>
      </c>
      <c r="K33" s="8">
        <v>323265687</v>
      </c>
      <c r="L33" s="11">
        <v>341739465</v>
      </c>
    </row>
    <row r="34" spans="1:12" ht="13.5">
      <c r="A34" s="35" t="s">
        <v>49</v>
      </c>
      <c r="B34" s="34" t="s">
        <v>50</v>
      </c>
      <c r="C34" s="8">
        <v>1246682282</v>
      </c>
      <c r="D34" s="8">
        <v>1337880245</v>
      </c>
      <c r="E34" s="11">
        <v>1253861139</v>
      </c>
      <c r="F34" s="12">
        <v>1374943548</v>
      </c>
      <c r="G34" s="8">
        <v>1402287277</v>
      </c>
      <c r="H34" s="11">
        <v>1210706354</v>
      </c>
      <c r="I34" s="15">
        <v>1276298953</v>
      </c>
      <c r="J34" s="13">
        <v>1312876468</v>
      </c>
      <c r="K34" s="8">
        <v>1447563104</v>
      </c>
      <c r="L34" s="11">
        <v>1566741606</v>
      </c>
    </row>
    <row r="35" spans="1:12" ht="13.5">
      <c r="A35" s="33" t="s">
        <v>51</v>
      </c>
      <c r="B35" s="41"/>
      <c r="C35" s="8">
        <v>0</v>
      </c>
      <c r="D35" s="8">
        <v>32772122</v>
      </c>
      <c r="E35" s="11">
        <v>499569</v>
      </c>
      <c r="F35" s="13">
        <v>0</v>
      </c>
      <c r="G35" s="8">
        <v>0</v>
      </c>
      <c r="H35" s="11">
        <v>0</v>
      </c>
      <c r="I35" s="15">
        <v>31097166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4628958558</v>
      </c>
      <c r="D36" s="45">
        <f aca="true" t="shared" si="1" ref="D36:L36">SUM(D25:D35)</f>
        <v>5225836784</v>
      </c>
      <c r="E36" s="46">
        <f t="shared" si="1"/>
        <v>5517948594</v>
      </c>
      <c r="F36" s="47">
        <f t="shared" si="1"/>
        <v>5905961259</v>
      </c>
      <c r="G36" s="45">
        <f t="shared" si="1"/>
        <v>5942378503</v>
      </c>
      <c r="H36" s="46">
        <f t="shared" si="1"/>
        <v>6022673075</v>
      </c>
      <c r="I36" s="49">
        <f t="shared" si="1"/>
        <v>6044521015</v>
      </c>
      <c r="J36" s="50">
        <f t="shared" si="1"/>
        <v>6198139550</v>
      </c>
      <c r="K36" s="45">
        <f t="shared" si="1"/>
        <v>6630632352</v>
      </c>
      <c r="L36" s="46">
        <f t="shared" si="1"/>
        <v>7021423496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-76088430</v>
      </c>
      <c r="D38" s="61">
        <f aca="true" t="shared" si="2" ref="D38:L38">+D22-D36</f>
        <v>-245986996</v>
      </c>
      <c r="E38" s="62">
        <f t="shared" si="2"/>
        <v>-25364333</v>
      </c>
      <c r="F38" s="63">
        <f t="shared" si="2"/>
        <v>1078094</v>
      </c>
      <c r="G38" s="61">
        <f t="shared" si="2"/>
        <v>1078095</v>
      </c>
      <c r="H38" s="62">
        <f t="shared" si="2"/>
        <v>-327498725</v>
      </c>
      <c r="I38" s="64">
        <f t="shared" si="2"/>
        <v>-416367429</v>
      </c>
      <c r="J38" s="65">
        <f t="shared" si="2"/>
        <v>1888935</v>
      </c>
      <c r="K38" s="61">
        <f t="shared" si="2"/>
        <v>2827862</v>
      </c>
      <c r="L38" s="62">
        <f t="shared" si="2"/>
        <v>2851680</v>
      </c>
    </row>
    <row r="39" spans="1:12" ht="13.5">
      <c r="A39" s="33" t="s">
        <v>54</v>
      </c>
      <c r="B39" s="41"/>
      <c r="C39" s="8">
        <v>734502789</v>
      </c>
      <c r="D39" s="8">
        <v>615492272</v>
      </c>
      <c r="E39" s="11">
        <v>670393964</v>
      </c>
      <c r="F39" s="13">
        <v>848269029</v>
      </c>
      <c r="G39" s="8">
        <v>730248666</v>
      </c>
      <c r="H39" s="11">
        <v>603468121</v>
      </c>
      <c r="I39" s="15">
        <v>669780334</v>
      </c>
      <c r="J39" s="13">
        <v>795307160</v>
      </c>
      <c r="K39" s="8">
        <v>929440289</v>
      </c>
      <c r="L39" s="11">
        <v>994192450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658414359</v>
      </c>
      <c r="D42" s="72">
        <f aca="true" t="shared" si="3" ref="D42:L42">SUM(D38:D41)</f>
        <v>369505276</v>
      </c>
      <c r="E42" s="73">
        <f t="shared" si="3"/>
        <v>645029631</v>
      </c>
      <c r="F42" s="74">
        <f t="shared" si="3"/>
        <v>849347123</v>
      </c>
      <c r="G42" s="72">
        <f t="shared" si="3"/>
        <v>731326761</v>
      </c>
      <c r="H42" s="73">
        <f t="shared" si="3"/>
        <v>275969396</v>
      </c>
      <c r="I42" s="75">
        <f t="shared" si="3"/>
        <v>253412905</v>
      </c>
      <c r="J42" s="76">
        <f t="shared" si="3"/>
        <v>797196095</v>
      </c>
      <c r="K42" s="72">
        <f t="shared" si="3"/>
        <v>932268151</v>
      </c>
      <c r="L42" s="73">
        <f t="shared" si="3"/>
        <v>997044130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638439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658414359</v>
      </c>
      <c r="D44" s="82">
        <f aca="true" t="shared" si="4" ref="D44:L44">+D42-D43</f>
        <v>369505276</v>
      </c>
      <c r="E44" s="83">
        <f t="shared" si="4"/>
        <v>645029631</v>
      </c>
      <c r="F44" s="84">
        <f t="shared" si="4"/>
        <v>849347123</v>
      </c>
      <c r="G44" s="82">
        <f t="shared" si="4"/>
        <v>731326761</v>
      </c>
      <c r="H44" s="83">
        <f t="shared" si="4"/>
        <v>275969396</v>
      </c>
      <c r="I44" s="85">
        <f t="shared" si="4"/>
        <v>252774466</v>
      </c>
      <c r="J44" s="86">
        <f t="shared" si="4"/>
        <v>797196095</v>
      </c>
      <c r="K44" s="82">
        <f t="shared" si="4"/>
        <v>932268151</v>
      </c>
      <c r="L44" s="83">
        <f t="shared" si="4"/>
        <v>997044130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658414359</v>
      </c>
      <c r="D46" s="72">
        <f aca="true" t="shared" si="5" ref="D46:L46">SUM(D44:D45)</f>
        <v>369505276</v>
      </c>
      <c r="E46" s="73">
        <f t="shared" si="5"/>
        <v>645029631</v>
      </c>
      <c r="F46" s="74">
        <f t="shared" si="5"/>
        <v>849347123</v>
      </c>
      <c r="G46" s="72">
        <f t="shared" si="5"/>
        <v>731326761</v>
      </c>
      <c r="H46" s="73">
        <f t="shared" si="5"/>
        <v>275969396</v>
      </c>
      <c r="I46" s="75">
        <f t="shared" si="5"/>
        <v>252774466</v>
      </c>
      <c r="J46" s="76">
        <f t="shared" si="5"/>
        <v>797196095</v>
      </c>
      <c r="K46" s="72">
        <f t="shared" si="5"/>
        <v>932268151</v>
      </c>
      <c r="L46" s="73">
        <f t="shared" si="5"/>
        <v>997044130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658414359</v>
      </c>
      <c r="D48" s="92">
        <f aca="true" t="shared" si="6" ref="D48:L48">SUM(D46:D47)</f>
        <v>369505276</v>
      </c>
      <c r="E48" s="93">
        <f t="shared" si="6"/>
        <v>645029631</v>
      </c>
      <c r="F48" s="94">
        <f t="shared" si="6"/>
        <v>849347123</v>
      </c>
      <c r="G48" s="92">
        <f t="shared" si="6"/>
        <v>731326761</v>
      </c>
      <c r="H48" s="95">
        <f t="shared" si="6"/>
        <v>275969396</v>
      </c>
      <c r="I48" s="96">
        <f t="shared" si="6"/>
        <v>252774466</v>
      </c>
      <c r="J48" s="97">
        <f t="shared" si="6"/>
        <v>797196095</v>
      </c>
      <c r="K48" s="92">
        <f t="shared" si="6"/>
        <v>932268151</v>
      </c>
      <c r="L48" s="98">
        <f t="shared" si="6"/>
        <v>997044130</v>
      </c>
    </row>
    <row r="49" spans="1:12" ht="13.5">
      <c r="A49" s="1" t="s">
        <v>74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75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76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78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80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81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82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83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85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86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1205525500</v>
      </c>
      <c r="D5" s="8">
        <v>1332134909</v>
      </c>
      <c r="E5" s="9">
        <v>1502463322</v>
      </c>
      <c r="F5" s="10">
        <v>1638303910</v>
      </c>
      <c r="G5" s="8">
        <v>1619001250</v>
      </c>
      <c r="H5" s="11">
        <v>1603259924</v>
      </c>
      <c r="I5" s="12">
        <v>1639398711</v>
      </c>
      <c r="J5" s="10">
        <v>1882347183</v>
      </c>
      <c r="K5" s="8">
        <v>2091299144</v>
      </c>
      <c r="L5" s="11">
        <v>2294414100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2873802258</v>
      </c>
      <c r="D7" s="8">
        <v>3085314437</v>
      </c>
      <c r="E7" s="11">
        <v>3466987652</v>
      </c>
      <c r="F7" s="13">
        <v>3736583890</v>
      </c>
      <c r="G7" s="8">
        <v>3761083890</v>
      </c>
      <c r="H7" s="11">
        <v>3551610563</v>
      </c>
      <c r="I7" s="14">
        <v>3568981784</v>
      </c>
      <c r="J7" s="13">
        <v>3748824934</v>
      </c>
      <c r="K7" s="8">
        <v>4029337302</v>
      </c>
      <c r="L7" s="11">
        <v>4329997902</v>
      </c>
    </row>
    <row r="8" spans="1:12" ht="13.5">
      <c r="A8" s="35" t="s">
        <v>22</v>
      </c>
      <c r="B8" s="34" t="s">
        <v>19</v>
      </c>
      <c r="C8" s="8">
        <v>505420422</v>
      </c>
      <c r="D8" s="8">
        <v>519527626</v>
      </c>
      <c r="E8" s="11">
        <v>660223228</v>
      </c>
      <c r="F8" s="13">
        <v>612075720</v>
      </c>
      <c r="G8" s="8">
        <v>650216430</v>
      </c>
      <c r="H8" s="11">
        <v>733625966</v>
      </c>
      <c r="I8" s="15">
        <v>761650123</v>
      </c>
      <c r="J8" s="13">
        <v>714593671</v>
      </c>
      <c r="K8" s="8">
        <v>783848182</v>
      </c>
      <c r="L8" s="11">
        <v>859582705</v>
      </c>
    </row>
    <row r="9" spans="1:12" ht="13.5">
      <c r="A9" s="35" t="s">
        <v>23</v>
      </c>
      <c r="B9" s="34" t="s">
        <v>19</v>
      </c>
      <c r="C9" s="8">
        <v>308364986</v>
      </c>
      <c r="D9" s="8">
        <v>323716434</v>
      </c>
      <c r="E9" s="11">
        <v>377421012</v>
      </c>
      <c r="F9" s="13">
        <v>478262820</v>
      </c>
      <c r="G9" s="8">
        <v>385064080</v>
      </c>
      <c r="H9" s="11">
        <v>395049567</v>
      </c>
      <c r="I9" s="15">
        <v>424335012</v>
      </c>
      <c r="J9" s="13">
        <v>469359120</v>
      </c>
      <c r="K9" s="8">
        <v>518567683</v>
      </c>
      <c r="L9" s="11">
        <v>604919012</v>
      </c>
    </row>
    <row r="10" spans="1:12" ht="13.5">
      <c r="A10" s="35" t="s">
        <v>24</v>
      </c>
      <c r="B10" s="34" t="s">
        <v>19</v>
      </c>
      <c r="C10" s="8">
        <v>124745381</v>
      </c>
      <c r="D10" s="8">
        <v>130907080</v>
      </c>
      <c r="E10" s="36">
        <v>144592020</v>
      </c>
      <c r="F10" s="37">
        <v>161096650</v>
      </c>
      <c r="G10" s="38">
        <v>126932340</v>
      </c>
      <c r="H10" s="36">
        <v>129890733</v>
      </c>
      <c r="I10" s="39">
        <v>127049580</v>
      </c>
      <c r="J10" s="40">
        <v>174671145</v>
      </c>
      <c r="K10" s="38">
        <v>186707933</v>
      </c>
      <c r="L10" s="36">
        <v>199565326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19458980</v>
      </c>
      <c r="D12" s="8">
        <v>18378235</v>
      </c>
      <c r="E12" s="11">
        <v>21041730</v>
      </c>
      <c r="F12" s="13">
        <v>23754860</v>
      </c>
      <c r="G12" s="8">
        <v>24346650</v>
      </c>
      <c r="H12" s="11">
        <v>22644839</v>
      </c>
      <c r="I12" s="15">
        <v>22979855</v>
      </c>
      <c r="J12" s="13">
        <v>18885624</v>
      </c>
      <c r="K12" s="8">
        <v>20016456</v>
      </c>
      <c r="L12" s="11">
        <v>21226785</v>
      </c>
    </row>
    <row r="13" spans="1:12" ht="13.5">
      <c r="A13" s="33" t="s">
        <v>27</v>
      </c>
      <c r="B13" s="41"/>
      <c r="C13" s="8">
        <v>83222028</v>
      </c>
      <c r="D13" s="8">
        <v>83294367</v>
      </c>
      <c r="E13" s="11">
        <v>113354110</v>
      </c>
      <c r="F13" s="13">
        <v>92295160</v>
      </c>
      <c r="G13" s="8">
        <v>97234360</v>
      </c>
      <c r="H13" s="11">
        <v>108734620</v>
      </c>
      <c r="I13" s="15">
        <v>121035381</v>
      </c>
      <c r="J13" s="13">
        <v>105174842</v>
      </c>
      <c r="K13" s="8">
        <v>110992841</v>
      </c>
      <c r="L13" s="11">
        <v>117166111</v>
      </c>
    </row>
    <row r="14" spans="1:12" ht="13.5">
      <c r="A14" s="33" t="s">
        <v>28</v>
      </c>
      <c r="B14" s="41"/>
      <c r="C14" s="8">
        <v>217637103</v>
      </c>
      <c r="D14" s="8">
        <v>151069972</v>
      </c>
      <c r="E14" s="11">
        <v>160681883</v>
      </c>
      <c r="F14" s="13">
        <v>168865230</v>
      </c>
      <c r="G14" s="8">
        <v>168865230</v>
      </c>
      <c r="H14" s="11">
        <v>163840111</v>
      </c>
      <c r="I14" s="15">
        <v>178767525</v>
      </c>
      <c r="J14" s="13">
        <v>178343000</v>
      </c>
      <c r="K14" s="8">
        <v>193157000</v>
      </c>
      <c r="L14" s="11">
        <v>209240000</v>
      </c>
    </row>
    <row r="15" spans="1:12" ht="13.5">
      <c r="A15" s="33" t="s">
        <v>29</v>
      </c>
      <c r="B15" s="41"/>
      <c r="C15" s="8">
        <v>0</v>
      </c>
      <c r="D15" s="8">
        <v>290665</v>
      </c>
      <c r="E15" s="11">
        <v>76692</v>
      </c>
      <c r="F15" s="13">
        <v>0</v>
      </c>
      <c r="G15" s="8">
        <v>0</v>
      </c>
      <c r="H15" s="11">
        <v>0</v>
      </c>
      <c r="I15" s="15">
        <v>341264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61409438</v>
      </c>
      <c r="D16" s="8">
        <v>40884562</v>
      </c>
      <c r="E16" s="11">
        <v>224461137</v>
      </c>
      <c r="F16" s="13">
        <v>242441060</v>
      </c>
      <c r="G16" s="8">
        <v>221205150</v>
      </c>
      <c r="H16" s="11">
        <v>44458929</v>
      </c>
      <c r="I16" s="15">
        <v>202307270</v>
      </c>
      <c r="J16" s="13">
        <v>265711307</v>
      </c>
      <c r="K16" s="8">
        <v>281658012</v>
      </c>
      <c r="L16" s="11">
        <v>298561524</v>
      </c>
    </row>
    <row r="17" spans="1:12" ht="13.5">
      <c r="A17" s="33" t="s">
        <v>31</v>
      </c>
      <c r="B17" s="41"/>
      <c r="C17" s="8">
        <v>9328148</v>
      </c>
      <c r="D17" s="8">
        <v>9695407</v>
      </c>
      <c r="E17" s="11">
        <v>9332097</v>
      </c>
      <c r="F17" s="13">
        <v>13791090</v>
      </c>
      <c r="G17" s="8">
        <v>13791090</v>
      </c>
      <c r="H17" s="11">
        <v>10467492</v>
      </c>
      <c r="I17" s="15">
        <v>10473000</v>
      </c>
      <c r="J17" s="13">
        <v>26671035</v>
      </c>
      <c r="K17" s="8">
        <v>28297840</v>
      </c>
      <c r="L17" s="11">
        <v>30024908</v>
      </c>
    </row>
    <row r="18" spans="1:12" ht="13.5">
      <c r="A18" s="35" t="s">
        <v>32</v>
      </c>
      <c r="B18" s="34"/>
      <c r="C18" s="8">
        <v>2094655</v>
      </c>
      <c r="D18" s="8">
        <v>2246476</v>
      </c>
      <c r="E18" s="11">
        <v>2345495</v>
      </c>
      <c r="F18" s="13">
        <v>2574080</v>
      </c>
      <c r="G18" s="8">
        <v>2572950</v>
      </c>
      <c r="H18" s="11">
        <v>2502524</v>
      </c>
      <c r="I18" s="15">
        <v>2502524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1299429837</v>
      </c>
      <c r="D19" s="8">
        <v>1486059536</v>
      </c>
      <c r="E19" s="11">
        <v>1148939836</v>
      </c>
      <c r="F19" s="13">
        <v>1385050980</v>
      </c>
      <c r="G19" s="8">
        <v>1439681620</v>
      </c>
      <c r="H19" s="11">
        <v>894357971</v>
      </c>
      <c r="I19" s="15">
        <v>954122281</v>
      </c>
      <c r="J19" s="13">
        <v>1543703529</v>
      </c>
      <c r="K19" s="8">
        <v>1685582088</v>
      </c>
      <c r="L19" s="11">
        <v>1801936540</v>
      </c>
    </row>
    <row r="20" spans="1:12" ht="13.5">
      <c r="A20" s="33" t="s">
        <v>34</v>
      </c>
      <c r="B20" s="41" t="s">
        <v>19</v>
      </c>
      <c r="C20" s="8">
        <v>792657985</v>
      </c>
      <c r="D20" s="8">
        <v>953300705</v>
      </c>
      <c r="E20" s="36">
        <v>897028372</v>
      </c>
      <c r="F20" s="37">
        <v>980731750</v>
      </c>
      <c r="G20" s="38">
        <v>891646290</v>
      </c>
      <c r="H20" s="36">
        <v>775383327</v>
      </c>
      <c r="I20" s="39">
        <v>904139681</v>
      </c>
      <c r="J20" s="40">
        <v>235218681</v>
      </c>
      <c r="K20" s="38">
        <v>268186521</v>
      </c>
      <c r="L20" s="36">
        <v>287649129</v>
      </c>
    </row>
    <row r="21" spans="1:12" ht="13.5">
      <c r="A21" s="33" t="s">
        <v>35</v>
      </c>
      <c r="B21" s="41"/>
      <c r="C21" s="8">
        <v>0</v>
      </c>
      <c r="D21" s="8">
        <v>829981</v>
      </c>
      <c r="E21" s="11">
        <v>27900</v>
      </c>
      <c r="F21" s="13">
        <v>30000</v>
      </c>
      <c r="G21" s="8">
        <v>30000</v>
      </c>
      <c r="H21" s="42">
        <v>605938</v>
      </c>
      <c r="I21" s="15">
        <v>605938</v>
      </c>
      <c r="J21" s="13">
        <v>31800</v>
      </c>
      <c r="K21" s="8">
        <v>33710</v>
      </c>
      <c r="L21" s="11">
        <v>35740</v>
      </c>
    </row>
    <row r="22" spans="1:12" ht="24.75" customHeight="1">
      <c r="A22" s="43" t="s">
        <v>36</v>
      </c>
      <c r="B22" s="44"/>
      <c r="C22" s="45">
        <f>SUM(C5:C21)</f>
        <v>7503096721</v>
      </c>
      <c r="D22" s="45">
        <f aca="true" t="shared" si="0" ref="D22:L22">SUM(D5:D21)</f>
        <v>8137650392</v>
      </c>
      <c r="E22" s="46">
        <f t="shared" si="0"/>
        <v>8728976486</v>
      </c>
      <c r="F22" s="47">
        <f t="shared" si="0"/>
        <v>9535857200</v>
      </c>
      <c r="G22" s="45">
        <f t="shared" si="0"/>
        <v>9401671330</v>
      </c>
      <c r="H22" s="48">
        <f t="shared" si="0"/>
        <v>8436432504</v>
      </c>
      <c r="I22" s="49">
        <f t="shared" si="0"/>
        <v>8918689929</v>
      </c>
      <c r="J22" s="50">
        <f t="shared" si="0"/>
        <v>9363535871</v>
      </c>
      <c r="K22" s="45">
        <f t="shared" si="0"/>
        <v>10197684712</v>
      </c>
      <c r="L22" s="46">
        <f t="shared" si="0"/>
        <v>11054319782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1761674408</v>
      </c>
      <c r="D25" s="8">
        <v>2163726714</v>
      </c>
      <c r="E25" s="11">
        <v>2343747075</v>
      </c>
      <c r="F25" s="12">
        <v>2501614510</v>
      </c>
      <c r="G25" s="8">
        <v>2470431960</v>
      </c>
      <c r="H25" s="14">
        <v>2324977475</v>
      </c>
      <c r="I25" s="15">
        <v>3060663137</v>
      </c>
      <c r="J25" s="13">
        <v>2842251176</v>
      </c>
      <c r="K25" s="8">
        <v>3078089707</v>
      </c>
      <c r="L25" s="11">
        <v>3328993334</v>
      </c>
    </row>
    <row r="26" spans="1:12" ht="13.5">
      <c r="A26" s="35" t="s">
        <v>39</v>
      </c>
      <c r="B26" s="34"/>
      <c r="C26" s="8">
        <v>55918386</v>
      </c>
      <c r="D26" s="8">
        <v>58161095</v>
      </c>
      <c r="E26" s="11">
        <v>62195844</v>
      </c>
      <c r="F26" s="13">
        <v>67715810</v>
      </c>
      <c r="G26" s="8">
        <v>66115940</v>
      </c>
      <c r="H26" s="11">
        <v>64283889</v>
      </c>
      <c r="I26" s="15">
        <v>64283888</v>
      </c>
      <c r="J26" s="13">
        <v>70937756</v>
      </c>
      <c r="K26" s="8">
        <v>75609224</v>
      </c>
      <c r="L26" s="11">
        <v>80588935</v>
      </c>
    </row>
    <row r="27" spans="1:12" ht="13.5">
      <c r="A27" s="35" t="s">
        <v>40</v>
      </c>
      <c r="B27" s="34" t="s">
        <v>41</v>
      </c>
      <c r="C27" s="8">
        <v>200766874</v>
      </c>
      <c r="D27" s="8">
        <v>407409770</v>
      </c>
      <c r="E27" s="11">
        <v>625575070</v>
      </c>
      <c r="F27" s="13">
        <v>423345990</v>
      </c>
      <c r="G27" s="8">
        <v>687900880</v>
      </c>
      <c r="H27" s="11">
        <v>575335914</v>
      </c>
      <c r="I27" s="15">
        <v>437845259</v>
      </c>
      <c r="J27" s="13">
        <v>619213278</v>
      </c>
      <c r="K27" s="8">
        <v>566379091</v>
      </c>
      <c r="L27" s="11">
        <v>504858074</v>
      </c>
    </row>
    <row r="28" spans="1:12" ht="13.5">
      <c r="A28" s="35" t="s">
        <v>42</v>
      </c>
      <c r="B28" s="34" t="s">
        <v>19</v>
      </c>
      <c r="C28" s="8">
        <v>1437933388</v>
      </c>
      <c r="D28" s="8">
        <v>901879001</v>
      </c>
      <c r="E28" s="11">
        <v>1095301685</v>
      </c>
      <c r="F28" s="12">
        <v>1023933280</v>
      </c>
      <c r="G28" s="8">
        <v>1009034410</v>
      </c>
      <c r="H28" s="14">
        <v>835243496</v>
      </c>
      <c r="I28" s="15">
        <v>778250286</v>
      </c>
      <c r="J28" s="13">
        <v>808877177</v>
      </c>
      <c r="K28" s="8">
        <v>898060442</v>
      </c>
      <c r="L28" s="11">
        <v>919306453</v>
      </c>
    </row>
    <row r="29" spans="1:12" ht="13.5">
      <c r="A29" s="35" t="s">
        <v>43</v>
      </c>
      <c r="B29" s="34"/>
      <c r="C29" s="8">
        <v>192488112</v>
      </c>
      <c r="D29" s="8">
        <v>180098335</v>
      </c>
      <c r="E29" s="11">
        <v>166492003</v>
      </c>
      <c r="F29" s="13">
        <v>158019260</v>
      </c>
      <c r="G29" s="8">
        <v>158019260</v>
      </c>
      <c r="H29" s="11">
        <v>115533311</v>
      </c>
      <c r="I29" s="15">
        <v>155281109</v>
      </c>
      <c r="J29" s="13">
        <v>148169317</v>
      </c>
      <c r="K29" s="8">
        <v>142314901</v>
      </c>
      <c r="L29" s="11">
        <v>136757554</v>
      </c>
    </row>
    <row r="30" spans="1:12" ht="13.5">
      <c r="A30" s="35" t="s">
        <v>44</v>
      </c>
      <c r="B30" s="34" t="s">
        <v>19</v>
      </c>
      <c r="C30" s="8">
        <v>2251557959</v>
      </c>
      <c r="D30" s="8">
        <v>2455085768</v>
      </c>
      <c r="E30" s="11">
        <v>2815732219</v>
      </c>
      <c r="F30" s="12">
        <v>2991096130</v>
      </c>
      <c r="G30" s="8">
        <v>3018596130</v>
      </c>
      <c r="H30" s="14">
        <v>3002701952</v>
      </c>
      <c r="I30" s="15">
        <v>3010600384</v>
      </c>
      <c r="J30" s="13">
        <v>3005447393</v>
      </c>
      <c r="K30" s="8">
        <v>3136406120</v>
      </c>
      <c r="L30" s="11">
        <v>3423193838</v>
      </c>
    </row>
    <row r="31" spans="1:12" ht="13.5">
      <c r="A31" s="35" t="s">
        <v>45</v>
      </c>
      <c r="B31" s="34" t="s">
        <v>46</v>
      </c>
      <c r="C31" s="8">
        <v>490120288</v>
      </c>
      <c r="D31" s="8">
        <v>559522910</v>
      </c>
      <c r="E31" s="11">
        <v>409289245</v>
      </c>
      <c r="F31" s="13">
        <v>457647810</v>
      </c>
      <c r="G31" s="8">
        <v>431426710</v>
      </c>
      <c r="H31" s="11">
        <v>270711252</v>
      </c>
      <c r="I31" s="15">
        <v>342298119</v>
      </c>
      <c r="J31" s="13">
        <v>276974718</v>
      </c>
      <c r="K31" s="8">
        <v>377382907</v>
      </c>
      <c r="L31" s="11">
        <v>399368279</v>
      </c>
    </row>
    <row r="32" spans="1:12" ht="13.5">
      <c r="A32" s="35" t="s">
        <v>47</v>
      </c>
      <c r="B32" s="34"/>
      <c r="C32" s="8">
        <v>288983963</v>
      </c>
      <c r="D32" s="8">
        <v>349464756</v>
      </c>
      <c r="E32" s="11">
        <v>481774700</v>
      </c>
      <c r="F32" s="12">
        <v>525974390</v>
      </c>
      <c r="G32" s="8">
        <v>584426550</v>
      </c>
      <c r="H32" s="14">
        <v>407491423</v>
      </c>
      <c r="I32" s="15">
        <v>650010502</v>
      </c>
      <c r="J32" s="13">
        <v>1183119736</v>
      </c>
      <c r="K32" s="8">
        <v>1333828624</v>
      </c>
      <c r="L32" s="11">
        <v>1397892769</v>
      </c>
    </row>
    <row r="33" spans="1:12" ht="13.5">
      <c r="A33" s="35" t="s">
        <v>48</v>
      </c>
      <c r="B33" s="34"/>
      <c r="C33" s="8">
        <v>20048404</v>
      </c>
      <c r="D33" s="8">
        <v>25691323</v>
      </c>
      <c r="E33" s="11">
        <v>22835417</v>
      </c>
      <c r="F33" s="13">
        <v>73469020</v>
      </c>
      <c r="G33" s="8">
        <v>80149020</v>
      </c>
      <c r="H33" s="11">
        <v>120879217</v>
      </c>
      <c r="I33" s="15">
        <v>47461849</v>
      </c>
      <c r="J33" s="13">
        <v>112165450</v>
      </c>
      <c r="K33" s="8">
        <v>115085428</v>
      </c>
      <c r="L33" s="11">
        <v>114770596</v>
      </c>
    </row>
    <row r="34" spans="1:12" ht="13.5">
      <c r="A34" s="35" t="s">
        <v>49</v>
      </c>
      <c r="B34" s="34" t="s">
        <v>50</v>
      </c>
      <c r="C34" s="8">
        <v>735531616</v>
      </c>
      <c r="D34" s="8">
        <v>1115406638</v>
      </c>
      <c r="E34" s="11">
        <v>743705579</v>
      </c>
      <c r="F34" s="12">
        <v>1280666396</v>
      </c>
      <c r="G34" s="8">
        <v>1317431586</v>
      </c>
      <c r="H34" s="11">
        <v>654687090</v>
      </c>
      <c r="I34" s="15">
        <v>606008880</v>
      </c>
      <c r="J34" s="13">
        <v>421653422</v>
      </c>
      <c r="K34" s="8">
        <v>449934951</v>
      </c>
      <c r="L34" s="11">
        <v>478784762</v>
      </c>
    </row>
    <row r="35" spans="1:12" ht="13.5">
      <c r="A35" s="33" t="s">
        <v>51</v>
      </c>
      <c r="B35" s="41"/>
      <c r="C35" s="8">
        <v>1272093</v>
      </c>
      <c r="D35" s="8">
        <v>512929</v>
      </c>
      <c r="E35" s="11">
        <v>33863</v>
      </c>
      <c r="F35" s="13">
        <v>0</v>
      </c>
      <c r="G35" s="8">
        <v>0</v>
      </c>
      <c r="H35" s="11">
        <v>-1250</v>
      </c>
      <c r="I35" s="15">
        <v>1296550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7436295491</v>
      </c>
      <c r="D36" s="45">
        <f aca="true" t="shared" si="1" ref="D36:L36">SUM(D25:D35)</f>
        <v>8216959239</v>
      </c>
      <c r="E36" s="46">
        <f t="shared" si="1"/>
        <v>8766682700</v>
      </c>
      <c r="F36" s="47">
        <f t="shared" si="1"/>
        <v>9503482596</v>
      </c>
      <c r="G36" s="45">
        <f t="shared" si="1"/>
        <v>9823532446</v>
      </c>
      <c r="H36" s="46">
        <f t="shared" si="1"/>
        <v>8371843769</v>
      </c>
      <c r="I36" s="49">
        <f t="shared" si="1"/>
        <v>9153999963</v>
      </c>
      <c r="J36" s="50">
        <f t="shared" si="1"/>
        <v>9488809423</v>
      </c>
      <c r="K36" s="45">
        <f t="shared" si="1"/>
        <v>10173091395</v>
      </c>
      <c r="L36" s="46">
        <f t="shared" si="1"/>
        <v>10784514594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66801230</v>
      </c>
      <c r="D38" s="61">
        <f aca="true" t="shared" si="2" ref="D38:L38">+D22-D36</f>
        <v>-79308847</v>
      </c>
      <c r="E38" s="62">
        <f t="shared" si="2"/>
        <v>-37706214</v>
      </c>
      <c r="F38" s="63">
        <f t="shared" si="2"/>
        <v>32374604</v>
      </c>
      <c r="G38" s="61">
        <f t="shared" si="2"/>
        <v>-421861116</v>
      </c>
      <c r="H38" s="62">
        <f t="shared" si="2"/>
        <v>64588735</v>
      </c>
      <c r="I38" s="64">
        <f t="shared" si="2"/>
        <v>-235310034</v>
      </c>
      <c r="J38" s="65">
        <f t="shared" si="2"/>
        <v>-125273552</v>
      </c>
      <c r="K38" s="61">
        <f t="shared" si="2"/>
        <v>24593317</v>
      </c>
      <c r="L38" s="62">
        <f t="shared" si="2"/>
        <v>269805188</v>
      </c>
    </row>
    <row r="39" spans="1:12" ht="13.5">
      <c r="A39" s="33" t="s">
        <v>54</v>
      </c>
      <c r="B39" s="41"/>
      <c r="C39" s="8">
        <v>1027686340</v>
      </c>
      <c r="D39" s="8">
        <v>784204088</v>
      </c>
      <c r="E39" s="11">
        <v>777512325</v>
      </c>
      <c r="F39" s="13">
        <v>830666540</v>
      </c>
      <c r="G39" s="8">
        <v>866602511</v>
      </c>
      <c r="H39" s="11">
        <v>764320954</v>
      </c>
      <c r="I39" s="15">
        <v>905519390</v>
      </c>
      <c r="J39" s="13">
        <v>1321666736</v>
      </c>
      <c r="K39" s="8">
        <v>1334950810</v>
      </c>
      <c r="L39" s="11">
        <v>1403396910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31987300</v>
      </c>
      <c r="D41" s="8">
        <v>56854013</v>
      </c>
      <c r="E41" s="11">
        <v>52011251</v>
      </c>
      <c r="F41" s="67">
        <v>0</v>
      </c>
      <c r="G41" s="68">
        <v>63000000</v>
      </c>
      <c r="H41" s="69">
        <v>106418951</v>
      </c>
      <c r="I41" s="15">
        <v>67636848</v>
      </c>
      <c r="J41" s="70">
        <v>149769077</v>
      </c>
      <c r="K41" s="68">
        <v>133977200</v>
      </c>
      <c r="L41" s="69">
        <v>117350616</v>
      </c>
    </row>
    <row r="42" spans="1:12" ht="24.75" customHeight="1">
      <c r="A42" s="71" t="s">
        <v>58</v>
      </c>
      <c r="B42" s="41"/>
      <c r="C42" s="72">
        <f>SUM(C38:C41)</f>
        <v>1126474870</v>
      </c>
      <c r="D42" s="72">
        <f aca="true" t="shared" si="3" ref="D42:L42">SUM(D38:D41)</f>
        <v>761749254</v>
      </c>
      <c r="E42" s="73">
        <f t="shared" si="3"/>
        <v>791817362</v>
      </c>
      <c r="F42" s="74">
        <f t="shared" si="3"/>
        <v>863041144</v>
      </c>
      <c r="G42" s="72">
        <f t="shared" si="3"/>
        <v>507741395</v>
      </c>
      <c r="H42" s="73">
        <f t="shared" si="3"/>
        <v>935328640</v>
      </c>
      <c r="I42" s="75">
        <f t="shared" si="3"/>
        <v>737846204</v>
      </c>
      <c r="J42" s="76">
        <f t="shared" si="3"/>
        <v>1346162261</v>
      </c>
      <c r="K42" s="72">
        <f t="shared" si="3"/>
        <v>1493521327</v>
      </c>
      <c r="L42" s="73">
        <f t="shared" si="3"/>
        <v>1790552714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1126474870</v>
      </c>
      <c r="D44" s="82">
        <f aca="true" t="shared" si="4" ref="D44:L44">+D42-D43</f>
        <v>761749254</v>
      </c>
      <c r="E44" s="83">
        <f t="shared" si="4"/>
        <v>791817362</v>
      </c>
      <c r="F44" s="84">
        <f t="shared" si="4"/>
        <v>863041144</v>
      </c>
      <c r="G44" s="82">
        <f t="shared" si="4"/>
        <v>507741395</v>
      </c>
      <c r="H44" s="83">
        <f t="shared" si="4"/>
        <v>935328640</v>
      </c>
      <c r="I44" s="85">
        <f t="shared" si="4"/>
        <v>737846204</v>
      </c>
      <c r="J44" s="86">
        <f t="shared" si="4"/>
        <v>1346162261</v>
      </c>
      <c r="K44" s="82">
        <f t="shared" si="4"/>
        <v>1493521327</v>
      </c>
      <c r="L44" s="83">
        <f t="shared" si="4"/>
        <v>1790552714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1126474870</v>
      </c>
      <c r="D46" s="72">
        <f aca="true" t="shared" si="5" ref="D46:L46">SUM(D44:D45)</f>
        <v>761749254</v>
      </c>
      <c r="E46" s="73">
        <f t="shared" si="5"/>
        <v>791817362</v>
      </c>
      <c r="F46" s="74">
        <f t="shared" si="5"/>
        <v>863041144</v>
      </c>
      <c r="G46" s="72">
        <f t="shared" si="5"/>
        <v>507741395</v>
      </c>
      <c r="H46" s="73">
        <f t="shared" si="5"/>
        <v>935328640</v>
      </c>
      <c r="I46" s="75">
        <f t="shared" si="5"/>
        <v>737846204</v>
      </c>
      <c r="J46" s="76">
        <f t="shared" si="5"/>
        <v>1346162261</v>
      </c>
      <c r="K46" s="72">
        <f t="shared" si="5"/>
        <v>1493521327</v>
      </c>
      <c r="L46" s="73">
        <f t="shared" si="5"/>
        <v>1790552714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1126474870</v>
      </c>
      <c r="D48" s="92">
        <f aca="true" t="shared" si="6" ref="D48:L48">SUM(D46:D47)</f>
        <v>761749254</v>
      </c>
      <c r="E48" s="93">
        <f t="shared" si="6"/>
        <v>791817362</v>
      </c>
      <c r="F48" s="94">
        <f t="shared" si="6"/>
        <v>863041144</v>
      </c>
      <c r="G48" s="92">
        <f t="shared" si="6"/>
        <v>507741395</v>
      </c>
      <c r="H48" s="95">
        <f t="shared" si="6"/>
        <v>935328640</v>
      </c>
      <c r="I48" s="96">
        <f t="shared" si="6"/>
        <v>737846204</v>
      </c>
      <c r="J48" s="97">
        <f t="shared" si="6"/>
        <v>1346162261</v>
      </c>
      <c r="K48" s="92">
        <f t="shared" si="6"/>
        <v>1493521327</v>
      </c>
      <c r="L48" s="98">
        <f t="shared" si="6"/>
        <v>1790552714</v>
      </c>
    </row>
    <row r="49" spans="1:12" ht="13.5">
      <c r="A49" s="1" t="s">
        <v>74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75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76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78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80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81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82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83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85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86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975955418</v>
      </c>
      <c r="D5" s="8">
        <v>787453694</v>
      </c>
      <c r="E5" s="9">
        <v>810476471</v>
      </c>
      <c r="F5" s="10">
        <v>1009751519</v>
      </c>
      <c r="G5" s="8">
        <v>1025471060</v>
      </c>
      <c r="H5" s="11">
        <v>993659172</v>
      </c>
      <c r="I5" s="12">
        <v>993753704</v>
      </c>
      <c r="J5" s="10">
        <v>1103200160</v>
      </c>
      <c r="K5" s="8">
        <v>1252501011</v>
      </c>
      <c r="L5" s="11">
        <v>1409387602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1700313226</v>
      </c>
      <c r="D7" s="8">
        <v>1798046182</v>
      </c>
      <c r="E7" s="11">
        <v>1963148100</v>
      </c>
      <c r="F7" s="13">
        <v>2467426385</v>
      </c>
      <c r="G7" s="8">
        <v>2364544803</v>
      </c>
      <c r="H7" s="11">
        <v>2209632578</v>
      </c>
      <c r="I7" s="14">
        <v>2065773830</v>
      </c>
      <c r="J7" s="13">
        <v>2237750177</v>
      </c>
      <c r="K7" s="8">
        <v>2385443819</v>
      </c>
      <c r="L7" s="11">
        <v>2542898538</v>
      </c>
    </row>
    <row r="8" spans="1:12" ht="13.5">
      <c r="A8" s="35" t="s">
        <v>22</v>
      </c>
      <c r="B8" s="34" t="s">
        <v>19</v>
      </c>
      <c r="C8" s="8">
        <v>618963466</v>
      </c>
      <c r="D8" s="8">
        <v>645647884</v>
      </c>
      <c r="E8" s="11">
        <v>622627224</v>
      </c>
      <c r="F8" s="13">
        <v>715698295</v>
      </c>
      <c r="G8" s="8">
        <v>827918918</v>
      </c>
      <c r="H8" s="11">
        <v>812216523</v>
      </c>
      <c r="I8" s="15">
        <v>813310641</v>
      </c>
      <c r="J8" s="13">
        <v>945263611</v>
      </c>
      <c r="K8" s="8">
        <v>1051096854</v>
      </c>
      <c r="L8" s="11">
        <v>1153202482</v>
      </c>
    </row>
    <row r="9" spans="1:12" ht="13.5">
      <c r="A9" s="35" t="s">
        <v>23</v>
      </c>
      <c r="B9" s="34" t="s">
        <v>19</v>
      </c>
      <c r="C9" s="8">
        <v>302007733</v>
      </c>
      <c r="D9" s="8">
        <v>196311702</v>
      </c>
      <c r="E9" s="11">
        <v>220157853</v>
      </c>
      <c r="F9" s="13">
        <v>244712028</v>
      </c>
      <c r="G9" s="8">
        <v>237468218</v>
      </c>
      <c r="H9" s="11">
        <v>191988315</v>
      </c>
      <c r="I9" s="15">
        <v>229697338</v>
      </c>
      <c r="J9" s="13">
        <v>282574544</v>
      </c>
      <c r="K9" s="8">
        <v>325842581</v>
      </c>
      <c r="L9" s="11">
        <v>370749292</v>
      </c>
    </row>
    <row r="10" spans="1:12" ht="13.5">
      <c r="A10" s="35" t="s">
        <v>24</v>
      </c>
      <c r="B10" s="34" t="s">
        <v>19</v>
      </c>
      <c r="C10" s="8">
        <v>172074739</v>
      </c>
      <c r="D10" s="8">
        <v>77570337</v>
      </c>
      <c r="E10" s="36">
        <v>84729214</v>
      </c>
      <c r="F10" s="37">
        <v>100096536</v>
      </c>
      <c r="G10" s="38">
        <v>81969091</v>
      </c>
      <c r="H10" s="36">
        <v>98218604</v>
      </c>
      <c r="I10" s="39">
        <v>92458974</v>
      </c>
      <c r="J10" s="40">
        <v>109501764</v>
      </c>
      <c r="K10" s="38">
        <v>118253691</v>
      </c>
      <c r="L10" s="36">
        <v>127720753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498120</v>
      </c>
      <c r="H11" s="11">
        <v>570128</v>
      </c>
      <c r="I11" s="15">
        <v>-13671614</v>
      </c>
      <c r="J11" s="13">
        <v>547930</v>
      </c>
      <c r="K11" s="8">
        <v>553519</v>
      </c>
      <c r="L11" s="11">
        <v>559718</v>
      </c>
    </row>
    <row r="12" spans="1:12" ht="13.5">
      <c r="A12" s="35" t="s">
        <v>26</v>
      </c>
      <c r="B12" s="41"/>
      <c r="C12" s="8">
        <v>21151705</v>
      </c>
      <c r="D12" s="8">
        <v>28370603</v>
      </c>
      <c r="E12" s="11">
        <v>33243325</v>
      </c>
      <c r="F12" s="13">
        <v>34606658</v>
      </c>
      <c r="G12" s="8">
        <v>34606658</v>
      </c>
      <c r="H12" s="11">
        <v>24012641</v>
      </c>
      <c r="I12" s="15">
        <v>35764278</v>
      </c>
      <c r="J12" s="13">
        <v>35110986</v>
      </c>
      <c r="K12" s="8">
        <v>37449189</v>
      </c>
      <c r="L12" s="11">
        <v>40165992</v>
      </c>
    </row>
    <row r="13" spans="1:12" ht="13.5">
      <c r="A13" s="33" t="s">
        <v>27</v>
      </c>
      <c r="B13" s="41"/>
      <c r="C13" s="8">
        <v>46138543</v>
      </c>
      <c r="D13" s="8">
        <v>56445303</v>
      </c>
      <c r="E13" s="11">
        <v>45387095</v>
      </c>
      <c r="F13" s="13">
        <v>66123600</v>
      </c>
      <c r="G13" s="8">
        <v>66638383</v>
      </c>
      <c r="H13" s="11">
        <v>30039439</v>
      </c>
      <c r="I13" s="15">
        <v>32311837</v>
      </c>
      <c r="J13" s="13">
        <v>26983763</v>
      </c>
      <c r="K13" s="8">
        <v>28857219</v>
      </c>
      <c r="L13" s="11">
        <v>31147882</v>
      </c>
    </row>
    <row r="14" spans="1:12" ht="13.5">
      <c r="A14" s="33" t="s">
        <v>28</v>
      </c>
      <c r="B14" s="41"/>
      <c r="C14" s="8">
        <v>131940469</v>
      </c>
      <c r="D14" s="8">
        <v>180628337</v>
      </c>
      <c r="E14" s="11">
        <v>175200455</v>
      </c>
      <c r="F14" s="13">
        <v>187740673</v>
      </c>
      <c r="G14" s="8">
        <v>187225890</v>
      </c>
      <c r="H14" s="11">
        <v>246027877</v>
      </c>
      <c r="I14" s="15">
        <v>239964846</v>
      </c>
      <c r="J14" s="13">
        <v>229647928</v>
      </c>
      <c r="K14" s="8">
        <v>280367643</v>
      </c>
      <c r="L14" s="11">
        <v>329946239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77361862</v>
      </c>
      <c r="D16" s="8">
        <v>77671023</v>
      </c>
      <c r="E16" s="11">
        <v>51082512</v>
      </c>
      <c r="F16" s="13">
        <v>98342652</v>
      </c>
      <c r="G16" s="8">
        <v>98366652</v>
      </c>
      <c r="H16" s="11">
        <v>13586506</v>
      </c>
      <c r="I16" s="15">
        <v>38278450</v>
      </c>
      <c r="J16" s="13">
        <v>58114967</v>
      </c>
      <c r="K16" s="8">
        <v>61587839</v>
      </c>
      <c r="L16" s="11">
        <v>65238582</v>
      </c>
    </row>
    <row r="17" spans="1:12" ht="13.5">
      <c r="A17" s="33" t="s">
        <v>31</v>
      </c>
      <c r="B17" s="41"/>
      <c r="C17" s="8">
        <v>433436</v>
      </c>
      <c r="D17" s="8">
        <v>170678</v>
      </c>
      <c r="E17" s="11">
        <v>656530</v>
      </c>
      <c r="F17" s="13">
        <v>814000</v>
      </c>
      <c r="G17" s="8">
        <v>814000</v>
      </c>
      <c r="H17" s="11">
        <v>259599</v>
      </c>
      <c r="I17" s="15">
        <v>259038</v>
      </c>
      <c r="J17" s="13">
        <v>242590</v>
      </c>
      <c r="K17" s="8">
        <v>252997</v>
      </c>
      <c r="L17" s="11">
        <v>263887</v>
      </c>
    </row>
    <row r="18" spans="1:12" ht="13.5">
      <c r="A18" s="35" t="s">
        <v>32</v>
      </c>
      <c r="B18" s="34"/>
      <c r="C18" s="8">
        <v>4725488</v>
      </c>
      <c r="D18" s="8">
        <v>4750908</v>
      </c>
      <c r="E18" s="11">
        <v>4788455</v>
      </c>
      <c r="F18" s="13">
        <v>0</v>
      </c>
      <c r="G18" s="8">
        <v>0</v>
      </c>
      <c r="H18" s="11">
        <v>0</v>
      </c>
      <c r="I18" s="15">
        <v>3844124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950472114</v>
      </c>
      <c r="D19" s="8">
        <v>918357938</v>
      </c>
      <c r="E19" s="11">
        <v>868626400</v>
      </c>
      <c r="F19" s="13">
        <v>1212506974</v>
      </c>
      <c r="G19" s="8">
        <v>1203718769</v>
      </c>
      <c r="H19" s="11">
        <v>909348992</v>
      </c>
      <c r="I19" s="15">
        <v>921470966</v>
      </c>
      <c r="J19" s="13">
        <v>1040687829</v>
      </c>
      <c r="K19" s="8">
        <v>1040612579</v>
      </c>
      <c r="L19" s="11">
        <v>1148306996</v>
      </c>
    </row>
    <row r="20" spans="1:12" ht="13.5">
      <c r="A20" s="33" t="s">
        <v>34</v>
      </c>
      <c r="B20" s="41" t="s">
        <v>19</v>
      </c>
      <c r="C20" s="8">
        <v>110274381</v>
      </c>
      <c r="D20" s="8">
        <v>85299461</v>
      </c>
      <c r="E20" s="36">
        <v>126647871</v>
      </c>
      <c r="F20" s="37">
        <v>384847853</v>
      </c>
      <c r="G20" s="38">
        <v>384847853</v>
      </c>
      <c r="H20" s="36">
        <v>152665975</v>
      </c>
      <c r="I20" s="39">
        <v>1347693704</v>
      </c>
      <c r="J20" s="40">
        <v>205636401</v>
      </c>
      <c r="K20" s="38">
        <v>200841977</v>
      </c>
      <c r="L20" s="36">
        <v>211808451</v>
      </c>
    </row>
    <row r="21" spans="1:12" ht="13.5">
      <c r="A21" s="33" t="s">
        <v>35</v>
      </c>
      <c r="B21" s="41"/>
      <c r="C21" s="8">
        <v>9267111</v>
      </c>
      <c r="D21" s="8">
        <v>1257030</v>
      </c>
      <c r="E21" s="11">
        <v>0</v>
      </c>
      <c r="F21" s="13">
        <v>118959375</v>
      </c>
      <c r="G21" s="8">
        <v>118959375</v>
      </c>
      <c r="H21" s="42">
        <v>0</v>
      </c>
      <c r="I21" s="15">
        <v>0</v>
      </c>
      <c r="J21" s="13">
        <v>308802</v>
      </c>
      <c r="K21" s="8">
        <v>330426</v>
      </c>
      <c r="L21" s="11">
        <v>356861</v>
      </c>
    </row>
    <row r="22" spans="1:12" ht="24.75" customHeight="1">
      <c r="A22" s="43" t="s">
        <v>36</v>
      </c>
      <c r="B22" s="44"/>
      <c r="C22" s="45">
        <f>SUM(C5:C21)</f>
        <v>5121079691</v>
      </c>
      <c r="D22" s="45">
        <f aca="true" t="shared" si="0" ref="D22:L22">SUM(D5:D21)</f>
        <v>4857981080</v>
      </c>
      <c r="E22" s="46">
        <f t="shared" si="0"/>
        <v>5006771505</v>
      </c>
      <c r="F22" s="47">
        <f t="shared" si="0"/>
        <v>6641626548</v>
      </c>
      <c r="G22" s="45">
        <f t="shared" si="0"/>
        <v>6633047790</v>
      </c>
      <c r="H22" s="48">
        <f t="shared" si="0"/>
        <v>5682226349</v>
      </c>
      <c r="I22" s="49">
        <f t="shared" si="0"/>
        <v>6800910116</v>
      </c>
      <c r="J22" s="50">
        <f t="shared" si="0"/>
        <v>6275571452</v>
      </c>
      <c r="K22" s="45">
        <f t="shared" si="0"/>
        <v>6783991344</v>
      </c>
      <c r="L22" s="46">
        <f t="shared" si="0"/>
        <v>7431753275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1109018167</v>
      </c>
      <c r="D25" s="8">
        <v>1261395315</v>
      </c>
      <c r="E25" s="11">
        <v>1427114747</v>
      </c>
      <c r="F25" s="12">
        <v>1780159964</v>
      </c>
      <c r="G25" s="8">
        <v>1744534444</v>
      </c>
      <c r="H25" s="14">
        <v>1601645506</v>
      </c>
      <c r="I25" s="15">
        <v>1605678325</v>
      </c>
      <c r="J25" s="13">
        <v>1707027769</v>
      </c>
      <c r="K25" s="8">
        <v>1825537913</v>
      </c>
      <c r="L25" s="11">
        <v>1952508745</v>
      </c>
    </row>
    <row r="26" spans="1:12" ht="13.5">
      <c r="A26" s="35" t="s">
        <v>39</v>
      </c>
      <c r="B26" s="34"/>
      <c r="C26" s="8">
        <v>47106731</v>
      </c>
      <c r="D26" s="8">
        <v>49594283</v>
      </c>
      <c r="E26" s="11">
        <v>52421659</v>
      </c>
      <c r="F26" s="13">
        <v>57580007</v>
      </c>
      <c r="G26" s="8">
        <v>55541553</v>
      </c>
      <c r="H26" s="11">
        <v>57320298</v>
      </c>
      <c r="I26" s="15">
        <v>56028903</v>
      </c>
      <c r="J26" s="13">
        <v>60199615</v>
      </c>
      <c r="K26" s="8">
        <v>64353392</v>
      </c>
      <c r="L26" s="11">
        <v>68729417</v>
      </c>
    </row>
    <row r="27" spans="1:12" ht="13.5">
      <c r="A27" s="35" t="s">
        <v>40</v>
      </c>
      <c r="B27" s="34" t="s">
        <v>41</v>
      </c>
      <c r="C27" s="8">
        <v>593106050</v>
      </c>
      <c r="D27" s="8">
        <v>607335202</v>
      </c>
      <c r="E27" s="11">
        <v>363199627</v>
      </c>
      <c r="F27" s="13">
        <v>297507538</v>
      </c>
      <c r="G27" s="8">
        <v>333107538</v>
      </c>
      <c r="H27" s="11">
        <v>808979074</v>
      </c>
      <c r="I27" s="15">
        <v>663385669</v>
      </c>
      <c r="J27" s="13">
        <v>210832763</v>
      </c>
      <c r="K27" s="8">
        <v>221957715</v>
      </c>
      <c r="L27" s="11">
        <v>247859047</v>
      </c>
    </row>
    <row r="28" spans="1:12" ht="13.5">
      <c r="A28" s="35" t="s">
        <v>42</v>
      </c>
      <c r="B28" s="34" t="s">
        <v>19</v>
      </c>
      <c r="C28" s="8">
        <v>474778584</v>
      </c>
      <c r="D28" s="8">
        <v>659875611</v>
      </c>
      <c r="E28" s="11">
        <v>710943059</v>
      </c>
      <c r="F28" s="12">
        <v>621796556</v>
      </c>
      <c r="G28" s="8">
        <v>621739556</v>
      </c>
      <c r="H28" s="14">
        <v>611645142</v>
      </c>
      <c r="I28" s="15">
        <v>912955443</v>
      </c>
      <c r="J28" s="13">
        <v>495857484</v>
      </c>
      <c r="K28" s="8">
        <v>562556219</v>
      </c>
      <c r="L28" s="11">
        <v>596325647</v>
      </c>
    </row>
    <row r="29" spans="1:12" ht="13.5">
      <c r="A29" s="35" t="s">
        <v>43</v>
      </c>
      <c r="B29" s="34"/>
      <c r="C29" s="8">
        <v>70378989</v>
      </c>
      <c r="D29" s="8">
        <v>96812968</v>
      </c>
      <c r="E29" s="11">
        <v>141059322</v>
      </c>
      <c r="F29" s="13">
        <v>169409577</v>
      </c>
      <c r="G29" s="8">
        <v>163610206</v>
      </c>
      <c r="H29" s="11">
        <v>107279382</v>
      </c>
      <c r="I29" s="15">
        <v>181763259</v>
      </c>
      <c r="J29" s="13">
        <v>251428632</v>
      </c>
      <c r="K29" s="8">
        <v>238152800</v>
      </c>
      <c r="L29" s="11">
        <v>223970992</v>
      </c>
    </row>
    <row r="30" spans="1:12" ht="13.5">
      <c r="A30" s="35" t="s">
        <v>44</v>
      </c>
      <c r="B30" s="34" t="s">
        <v>19</v>
      </c>
      <c r="C30" s="8">
        <v>1487044186</v>
      </c>
      <c r="D30" s="8">
        <v>1614567988</v>
      </c>
      <c r="E30" s="11">
        <v>1758933035</v>
      </c>
      <c r="F30" s="12">
        <v>1847140224</v>
      </c>
      <c r="G30" s="8">
        <v>1842140224</v>
      </c>
      <c r="H30" s="14">
        <v>1769965558</v>
      </c>
      <c r="I30" s="15">
        <v>1906618478</v>
      </c>
      <c r="J30" s="13">
        <v>1891034290</v>
      </c>
      <c r="K30" s="8">
        <v>2017781312</v>
      </c>
      <c r="L30" s="11">
        <v>2152485146</v>
      </c>
    </row>
    <row r="31" spans="1:12" ht="13.5">
      <c r="A31" s="35" t="s">
        <v>45</v>
      </c>
      <c r="B31" s="34" t="s">
        <v>46</v>
      </c>
      <c r="C31" s="8">
        <v>313356081</v>
      </c>
      <c r="D31" s="8">
        <v>335486676</v>
      </c>
      <c r="E31" s="11">
        <v>550539167</v>
      </c>
      <c r="F31" s="13">
        <v>124612918</v>
      </c>
      <c r="G31" s="8">
        <v>167109802</v>
      </c>
      <c r="H31" s="11">
        <v>106864296</v>
      </c>
      <c r="I31" s="15">
        <v>397507136</v>
      </c>
      <c r="J31" s="13">
        <v>94889909</v>
      </c>
      <c r="K31" s="8">
        <v>105029401</v>
      </c>
      <c r="L31" s="11">
        <v>110730344</v>
      </c>
    </row>
    <row r="32" spans="1:12" ht="13.5">
      <c r="A32" s="35" t="s">
        <v>47</v>
      </c>
      <c r="B32" s="34"/>
      <c r="C32" s="8">
        <v>226044398</v>
      </c>
      <c r="D32" s="8">
        <v>279968124</v>
      </c>
      <c r="E32" s="11">
        <v>494628033</v>
      </c>
      <c r="F32" s="12">
        <v>937388453</v>
      </c>
      <c r="G32" s="8">
        <v>974688784</v>
      </c>
      <c r="H32" s="14">
        <v>698362841</v>
      </c>
      <c r="I32" s="15">
        <v>429092576</v>
      </c>
      <c r="J32" s="13">
        <v>981812301</v>
      </c>
      <c r="K32" s="8">
        <v>973666017</v>
      </c>
      <c r="L32" s="11">
        <v>1064032453</v>
      </c>
    </row>
    <row r="33" spans="1:12" ht="13.5">
      <c r="A33" s="35" t="s">
        <v>48</v>
      </c>
      <c r="B33" s="34"/>
      <c r="C33" s="8">
        <v>175380555</v>
      </c>
      <c r="D33" s="8">
        <v>10679376</v>
      </c>
      <c r="E33" s="11">
        <v>5196378</v>
      </c>
      <c r="F33" s="13">
        <v>32445628</v>
      </c>
      <c r="G33" s="8">
        <v>32088942</v>
      </c>
      <c r="H33" s="11">
        <v>14751029</v>
      </c>
      <c r="I33" s="15">
        <v>5810922</v>
      </c>
      <c r="J33" s="13">
        <v>23599759</v>
      </c>
      <c r="K33" s="8">
        <v>25228143</v>
      </c>
      <c r="L33" s="11">
        <v>26903655</v>
      </c>
    </row>
    <row r="34" spans="1:12" ht="13.5">
      <c r="A34" s="35" t="s">
        <v>49</v>
      </c>
      <c r="B34" s="34" t="s">
        <v>50</v>
      </c>
      <c r="C34" s="8">
        <v>535887413</v>
      </c>
      <c r="D34" s="8">
        <v>543952259</v>
      </c>
      <c r="E34" s="11">
        <v>616922692</v>
      </c>
      <c r="F34" s="12">
        <v>730128589</v>
      </c>
      <c r="G34" s="8">
        <v>652085443</v>
      </c>
      <c r="H34" s="11">
        <v>478031698</v>
      </c>
      <c r="I34" s="15">
        <v>418594902</v>
      </c>
      <c r="J34" s="13">
        <v>430929857</v>
      </c>
      <c r="K34" s="8">
        <v>459487208</v>
      </c>
      <c r="L34" s="11">
        <v>489421467</v>
      </c>
    </row>
    <row r="35" spans="1:12" ht="13.5">
      <c r="A35" s="33" t="s">
        <v>51</v>
      </c>
      <c r="B35" s="41"/>
      <c r="C35" s="8">
        <v>2971613</v>
      </c>
      <c r="D35" s="8">
        <v>18990688</v>
      </c>
      <c r="E35" s="11">
        <v>11173708</v>
      </c>
      <c r="F35" s="13">
        <v>298820</v>
      </c>
      <c r="G35" s="8">
        <v>0</v>
      </c>
      <c r="H35" s="11">
        <v>0</v>
      </c>
      <c r="I35" s="15">
        <v>14892960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5035072767</v>
      </c>
      <c r="D36" s="45">
        <f aca="true" t="shared" si="1" ref="D36:L36">SUM(D25:D35)</f>
        <v>5478658490</v>
      </c>
      <c r="E36" s="46">
        <f t="shared" si="1"/>
        <v>6132131427</v>
      </c>
      <c r="F36" s="47">
        <f t="shared" si="1"/>
        <v>6598468274</v>
      </c>
      <c r="G36" s="45">
        <f t="shared" si="1"/>
        <v>6586646492</v>
      </c>
      <c r="H36" s="46">
        <f t="shared" si="1"/>
        <v>6254844824</v>
      </c>
      <c r="I36" s="49">
        <f t="shared" si="1"/>
        <v>6592328573</v>
      </c>
      <c r="J36" s="50">
        <f t="shared" si="1"/>
        <v>6147612379</v>
      </c>
      <c r="K36" s="45">
        <f t="shared" si="1"/>
        <v>6493750120</v>
      </c>
      <c r="L36" s="46">
        <f t="shared" si="1"/>
        <v>6932966913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86006924</v>
      </c>
      <c r="D38" s="61">
        <f aca="true" t="shared" si="2" ref="D38:L38">+D22-D36</f>
        <v>-620677410</v>
      </c>
      <c r="E38" s="62">
        <f t="shared" si="2"/>
        <v>-1125359922</v>
      </c>
      <c r="F38" s="63">
        <f t="shared" si="2"/>
        <v>43158274</v>
      </c>
      <c r="G38" s="61">
        <f t="shared" si="2"/>
        <v>46401298</v>
      </c>
      <c r="H38" s="62">
        <f t="shared" si="2"/>
        <v>-572618475</v>
      </c>
      <c r="I38" s="64">
        <f t="shared" si="2"/>
        <v>208581543</v>
      </c>
      <c r="J38" s="65">
        <f t="shared" si="2"/>
        <v>127959073</v>
      </c>
      <c r="K38" s="61">
        <f t="shared" si="2"/>
        <v>290241224</v>
      </c>
      <c r="L38" s="62">
        <f t="shared" si="2"/>
        <v>498786362</v>
      </c>
    </row>
    <row r="39" spans="1:12" ht="13.5">
      <c r="A39" s="33" t="s">
        <v>54</v>
      </c>
      <c r="B39" s="41"/>
      <c r="C39" s="8">
        <v>772310671</v>
      </c>
      <c r="D39" s="8">
        <v>689954839</v>
      </c>
      <c r="E39" s="11">
        <v>841545286</v>
      </c>
      <c r="F39" s="13">
        <v>950527686</v>
      </c>
      <c r="G39" s="8">
        <v>943023650</v>
      </c>
      <c r="H39" s="11">
        <v>348649951</v>
      </c>
      <c r="I39" s="15">
        <v>896437033</v>
      </c>
      <c r="J39" s="13">
        <v>966879220</v>
      </c>
      <c r="K39" s="8">
        <v>1043460756</v>
      </c>
      <c r="L39" s="11">
        <v>1073596648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858317595</v>
      </c>
      <c r="D42" s="72">
        <f aca="true" t="shared" si="3" ref="D42:L42">SUM(D38:D41)</f>
        <v>69277429</v>
      </c>
      <c r="E42" s="73">
        <f t="shared" si="3"/>
        <v>-283814636</v>
      </c>
      <c r="F42" s="74">
        <f t="shared" si="3"/>
        <v>993685960</v>
      </c>
      <c r="G42" s="72">
        <f t="shared" si="3"/>
        <v>989424948</v>
      </c>
      <c r="H42" s="73">
        <f t="shared" si="3"/>
        <v>-223968524</v>
      </c>
      <c r="I42" s="75">
        <f t="shared" si="3"/>
        <v>1105018576</v>
      </c>
      <c r="J42" s="76">
        <f t="shared" si="3"/>
        <v>1094838293</v>
      </c>
      <c r="K42" s="72">
        <f t="shared" si="3"/>
        <v>1333701980</v>
      </c>
      <c r="L42" s="73">
        <f t="shared" si="3"/>
        <v>1572383010</v>
      </c>
    </row>
    <row r="43" spans="1:12" ht="13.5">
      <c r="A43" s="33" t="s">
        <v>59</v>
      </c>
      <c r="B43" s="41"/>
      <c r="C43" s="66">
        <v>0</v>
      </c>
      <c r="D43" s="66">
        <v>-83243365</v>
      </c>
      <c r="E43" s="77">
        <v>-4287372</v>
      </c>
      <c r="F43" s="78">
        <v>0</v>
      </c>
      <c r="G43" s="66">
        <v>0</v>
      </c>
      <c r="H43" s="77">
        <v>0</v>
      </c>
      <c r="I43" s="79">
        <v>-24280825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858317595</v>
      </c>
      <c r="D44" s="82">
        <f aca="true" t="shared" si="4" ref="D44:L44">+D42-D43</f>
        <v>152520794</v>
      </c>
      <c r="E44" s="83">
        <f t="shared" si="4"/>
        <v>-279527264</v>
      </c>
      <c r="F44" s="84">
        <f t="shared" si="4"/>
        <v>993685960</v>
      </c>
      <c r="G44" s="82">
        <f t="shared" si="4"/>
        <v>989424948</v>
      </c>
      <c r="H44" s="83">
        <f t="shared" si="4"/>
        <v>-223968524</v>
      </c>
      <c r="I44" s="85">
        <f t="shared" si="4"/>
        <v>1129299401</v>
      </c>
      <c r="J44" s="86">
        <f t="shared" si="4"/>
        <v>1094838293</v>
      </c>
      <c r="K44" s="82">
        <f t="shared" si="4"/>
        <v>1333701980</v>
      </c>
      <c r="L44" s="83">
        <f t="shared" si="4"/>
        <v>1572383010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858317595</v>
      </c>
      <c r="D46" s="72">
        <f aca="true" t="shared" si="5" ref="D46:L46">SUM(D44:D45)</f>
        <v>152520794</v>
      </c>
      <c r="E46" s="73">
        <f t="shared" si="5"/>
        <v>-279527264</v>
      </c>
      <c r="F46" s="74">
        <f t="shared" si="5"/>
        <v>993685960</v>
      </c>
      <c r="G46" s="72">
        <f t="shared" si="5"/>
        <v>989424948</v>
      </c>
      <c r="H46" s="73">
        <f t="shared" si="5"/>
        <v>-223968524</v>
      </c>
      <c r="I46" s="75">
        <f t="shared" si="5"/>
        <v>1129299401</v>
      </c>
      <c r="J46" s="76">
        <f t="shared" si="5"/>
        <v>1094838293</v>
      </c>
      <c r="K46" s="72">
        <f t="shared" si="5"/>
        <v>1333701980</v>
      </c>
      <c r="L46" s="73">
        <f t="shared" si="5"/>
        <v>1572383010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858317595</v>
      </c>
      <c r="D48" s="92">
        <f aca="true" t="shared" si="6" ref="D48:L48">SUM(D46:D47)</f>
        <v>152520794</v>
      </c>
      <c r="E48" s="93">
        <f t="shared" si="6"/>
        <v>-279527264</v>
      </c>
      <c r="F48" s="94">
        <f t="shared" si="6"/>
        <v>993685960</v>
      </c>
      <c r="G48" s="92">
        <f t="shared" si="6"/>
        <v>989424948</v>
      </c>
      <c r="H48" s="95">
        <f t="shared" si="6"/>
        <v>-223968524</v>
      </c>
      <c r="I48" s="96">
        <f t="shared" si="6"/>
        <v>1129299401</v>
      </c>
      <c r="J48" s="97">
        <f t="shared" si="6"/>
        <v>1094838293</v>
      </c>
      <c r="K48" s="92">
        <f t="shared" si="6"/>
        <v>1333701980</v>
      </c>
      <c r="L48" s="98">
        <f t="shared" si="6"/>
        <v>1572383010</v>
      </c>
    </row>
    <row r="49" spans="1:12" ht="13.5">
      <c r="A49" s="1" t="s">
        <v>74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75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76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78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80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81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82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83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85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86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3427709390</v>
      </c>
      <c r="D5" s="8">
        <v>3693387445</v>
      </c>
      <c r="E5" s="9">
        <v>3946658652</v>
      </c>
      <c r="F5" s="10">
        <v>4661284253</v>
      </c>
      <c r="G5" s="8">
        <v>4661284253</v>
      </c>
      <c r="H5" s="11">
        <v>4614378812</v>
      </c>
      <c r="I5" s="12">
        <v>4053558159</v>
      </c>
      <c r="J5" s="10">
        <v>5088329977</v>
      </c>
      <c r="K5" s="8">
        <v>5601000775</v>
      </c>
      <c r="L5" s="11">
        <v>6161364866</v>
      </c>
    </row>
    <row r="6" spans="1:12" ht="13.5">
      <c r="A6" s="33" t="s">
        <v>20</v>
      </c>
      <c r="B6" s="34"/>
      <c r="C6" s="8">
        <v>106611391</v>
      </c>
      <c r="D6" s="8">
        <v>88405293</v>
      </c>
      <c r="E6" s="11">
        <v>100916675</v>
      </c>
      <c r="F6" s="13">
        <v>133973478</v>
      </c>
      <c r="G6" s="8">
        <v>133973478</v>
      </c>
      <c r="H6" s="11">
        <v>63725030</v>
      </c>
      <c r="I6" s="14">
        <v>63725030</v>
      </c>
      <c r="J6" s="13">
        <v>102233580</v>
      </c>
      <c r="K6" s="8">
        <v>108265361</v>
      </c>
      <c r="L6" s="11">
        <v>119091898</v>
      </c>
    </row>
    <row r="7" spans="1:12" ht="13.5">
      <c r="A7" s="35" t="s">
        <v>21</v>
      </c>
      <c r="B7" s="34" t="s">
        <v>19</v>
      </c>
      <c r="C7" s="8">
        <v>10358668615</v>
      </c>
      <c r="D7" s="8">
        <v>11215633784</v>
      </c>
      <c r="E7" s="11">
        <v>11826298692</v>
      </c>
      <c r="F7" s="13">
        <v>13458636830</v>
      </c>
      <c r="G7" s="8">
        <v>13458636830</v>
      </c>
      <c r="H7" s="11">
        <v>13313384442</v>
      </c>
      <c r="I7" s="14">
        <v>12903717910</v>
      </c>
      <c r="J7" s="13">
        <v>13027720208</v>
      </c>
      <c r="K7" s="8">
        <v>14327263894</v>
      </c>
      <c r="L7" s="11">
        <v>15756488101</v>
      </c>
    </row>
    <row r="8" spans="1:12" ht="13.5">
      <c r="A8" s="35" t="s">
        <v>22</v>
      </c>
      <c r="B8" s="34" t="s">
        <v>19</v>
      </c>
      <c r="C8" s="8">
        <v>2585953920</v>
      </c>
      <c r="D8" s="8">
        <v>2970665453</v>
      </c>
      <c r="E8" s="11">
        <v>3217167171</v>
      </c>
      <c r="F8" s="13">
        <v>4260889205</v>
      </c>
      <c r="G8" s="8">
        <v>4212303280</v>
      </c>
      <c r="H8" s="11">
        <v>3979305732</v>
      </c>
      <c r="I8" s="15">
        <v>3395580968</v>
      </c>
      <c r="J8" s="13">
        <v>4087720284</v>
      </c>
      <c r="K8" s="8">
        <v>4492403829</v>
      </c>
      <c r="L8" s="11">
        <v>4937228492</v>
      </c>
    </row>
    <row r="9" spans="1:12" ht="13.5">
      <c r="A9" s="35" t="s">
        <v>23</v>
      </c>
      <c r="B9" s="34" t="s">
        <v>19</v>
      </c>
      <c r="C9" s="8">
        <v>885852299</v>
      </c>
      <c r="D9" s="8">
        <v>1005143539</v>
      </c>
      <c r="E9" s="11">
        <v>1054668281</v>
      </c>
      <c r="F9" s="13">
        <v>1646273908</v>
      </c>
      <c r="G9" s="8">
        <v>1694859833</v>
      </c>
      <c r="H9" s="11">
        <v>1610439030</v>
      </c>
      <c r="I9" s="15">
        <v>1109672360</v>
      </c>
      <c r="J9" s="13">
        <v>1355299847</v>
      </c>
      <c r="K9" s="8">
        <v>1463723843</v>
      </c>
      <c r="L9" s="11">
        <v>1580821741</v>
      </c>
    </row>
    <row r="10" spans="1:12" ht="13.5">
      <c r="A10" s="35" t="s">
        <v>24</v>
      </c>
      <c r="B10" s="34" t="s">
        <v>19</v>
      </c>
      <c r="C10" s="8">
        <v>962651746</v>
      </c>
      <c r="D10" s="8">
        <v>1040978669</v>
      </c>
      <c r="E10" s="36">
        <v>961447467</v>
      </c>
      <c r="F10" s="37">
        <v>1486708636</v>
      </c>
      <c r="G10" s="38">
        <v>1486708636</v>
      </c>
      <c r="H10" s="36">
        <v>1483157707</v>
      </c>
      <c r="I10" s="39">
        <v>1273529201</v>
      </c>
      <c r="J10" s="40">
        <v>1214668218</v>
      </c>
      <c r="K10" s="38">
        <v>1307060960</v>
      </c>
      <c r="L10" s="36">
        <v>1406544991</v>
      </c>
    </row>
    <row r="11" spans="1:12" ht="13.5">
      <c r="A11" s="35" t="s">
        <v>25</v>
      </c>
      <c r="B11" s="41"/>
      <c r="C11" s="8">
        <v>67888786</v>
      </c>
      <c r="D11" s="8">
        <v>72037857</v>
      </c>
      <c r="E11" s="11">
        <v>70873284</v>
      </c>
      <c r="F11" s="13">
        <v>136757427</v>
      </c>
      <c r="G11" s="8">
        <v>106757427</v>
      </c>
      <c r="H11" s="11">
        <v>63933061</v>
      </c>
      <c r="I11" s="15">
        <v>63899923</v>
      </c>
      <c r="J11" s="13">
        <v>122479490</v>
      </c>
      <c r="K11" s="8">
        <v>129705784</v>
      </c>
      <c r="L11" s="11">
        <v>137228713</v>
      </c>
    </row>
    <row r="12" spans="1:12" ht="13.5">
      <c r="A12" s="35" t="s">
        <v>26</v>
      </c>
      <c r="B12" s="41"/>
      <c r="C12" s="8">
        <v>55704908</v>
      </c>
      <c r="D12" s="8">
        <v>62454730</v>
      </c>
      <c r="E12" s="11">
        <v>59256124</v>
      </c>
      <c r="F12" s="13">
        <v>65479248</v>
      </c>
      <c r="G12" s="8">
        <v>65599248</v>
      </c>
      <c r="H12" s="11">
        <v>67017956</v>
      </c>
      <c r="I12" s="15">
        <v>67521339</v>
      </c>
      <c r="J12" s="13">
        <v>112682037</v>
      </c>
      <c r="K12" s="8">
        <v>119368333</v>
      </c>
      <c r="L12" s="11">
        <v>126373736</v>
      </c>
    </row>
    <row r="13" spans="1:12" ht="13.5">
      <c r="A13" s="33" t="s">
        <v>27</v>
      </c>
      <c r="B13" s="41"/>
      <c r="C13" s="8">
        <v>370295276</v>
      </c>
      <c r="D13" s="8">
        <v>519167379</v>
      </c>
      <c r="E13" s="11">
        <v>632624010</v>
      </c>
      <c r="F13" s="13">
        <v>322080000</v>
      </c>
      <c r="G13" s="8">
        <v>322080000</v>
      </c>
      <c r="H13" s="11">
        <v>626605888</v>
      </c>
      <c r="I13" s="15">
        <v>536303138</v>
      </c>
      <c r="J13" s="13">
        <v>400107446</v>
      </c>
      <c r="K13" s="8">
        <v>422120978</v>
      </c>
      <c r="L13" s="11">
        <v>462305974</v>
      </c>
    </row>
    <row r="14" spans="1:12" ht="13.5">
      <c r="A14" s="33" t="s">
        <v>28</v>
      </c>
      <c r="B14" s="41"/>
      <c r="C14" s="8">
        <v>362065026</v>
      </c>
      <c r="D14" s="8">
        <v>292739718</v>
      </c>
      <c r="E14" s="11">
        <v>459031356</v>
      </c>
      <c r="F14" s="13">
        <v>344563396</v>
      </c>
      <c r="G14" s="8">
        <v>344563396</v>
      </c>
      <c r="H14" s="11">
        <v>304694050</v>
      </c>
      <c r="I14" s="15">
        <v>304694051</v>
      </c>
      <c r="J14" s="13">
        <v>468562326</v>
      </c>
      <c r="K14" s="8">
        <v>496207418</v>
      </c>
      <c r="L14" s="11">
        <v>526252991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90000</v>
      </c>
      <c r="K15" s="8">
        <v>90000</v>
      </c>
      <c r="L15" s="11">
        <v>100000</v>
      </c>
    </row>
    <row r="16" spans="1:12" ht="13.5">
      <c r="A16" s="33" t="s">
        <v>30</v>
      </c>
      <c r="B16" s="41"/>
      <c r="C16" s="8">
        <v>167705348</v>
      </c>
      <c r="D16" s="8">
        <v>224949292</v>
      </c>
      <c r="E16" s="11">
        <v>218443439</v>
      </c>
      <c r="F16" s="13">
        <v>274237151</v>
      </c>
      <c r="G16" s="8">
        <v>289237151</v>
      </c>
      <c r="H16" s="11">
        <v>231517081</v>
      </c>
      <c r="I16" s="15">
        <v>282428174</v>
      </c>
      <c r="J16" s="13">
        <v>300358892</v>
      </c>
      <c r="K16" s="8">
        <v>318080073</v>
      </c>
      <c r="L16" s="11">
        <v>342621695</v>
      </c>
    </row>
    <row r="17" spans="1:12" ht="13.5">
      <c r="A17" s="33" t="s">
        <v>31</v>
      </c>
      <c r="B17" s="41"/>
      <c r="C17" s="8">
        <v>41011475</v>
      </c>
      <c r="D17" s="8">
        <v>53622190</v>
      </c>
      <c r="E17" s="11">
        <v>51650783</v>
      </c>
      <c r="F17" s="13">
        <v>59052002</v>
      </c>
      <c r="G17" s="8">
        <v>59052002</v>
      </c>
      <c r="H17" s="11">
        <v>50487417</v>
      </c>
      <c r="I17" s="15">
        <v>50248868</v>
      </c>
      <c r="J17" s="13">
        <v>51455865</v>
      </c>
      <c r="K17" s="8">
        <v>54491760</v>
      </c>
      <c r="L17" s="11">
        <v>57937414</v>
      </c>
    </row>
    <row r="18" spans="1:12" ht="13.5">
      <c r="A18" s="35" t="s">
        <v>32</v>
      </c>
      <c r="B18" s="34"/>
      <c r="C18" s="8">
        <v>235640654</v>
      </c>
      <c r="D18" s="8">
        <v>257982770</v>
      </c>
      <c r="E18" s="11">
        <v>276375456</v>
      </c>
      <c r="F18" s="13">
        <v>304931670</v>
      </c>
      <c r="G18" s="8">
        <v>304931670</v>
      </c>
      <c r="H18" s="11">
        <v>281980276</v>
      </c>
      <c r="I18" s="15">
        <v>282218826</v>
      </c>
      <c r="J18" s="13">
        <v>319873318</v>
      </c>
      <c r="K18" s="8">
        <v>338745842</v>
      </c>
      <c r="L18" s="11">
        <v>358393096</v>
      </c>
    </row>
    <row r="19" spans="1:12" ht="13.5">
      <c r="A19" s="33" t="s">
        <v>33</v>
      </c>
      <c r="B19" s="41"/>
      <c r="C19" s="8">
        <v>3823804196</v>
      </c>
      <c r="D19" s="8">
        <v>3882315074</v>
      </c>
      <c r="E19" s="11">
        <v>4464971852</v>
      </c>
      <c r="F19" s="13">
        <v>3502418089</v>
      </c>
      <c r="G19" s="8">
        <v>3513278400</v>
      </c>
      <c r="H19" s="11">
        <v>3373329066</v>
      </c>
      <c r="I19" s="15">
        <v>5047639773</v>
      </c>
      <c r="J19" s="13">
        <v>5406054273</v>
      </c>
      <c r="K19" s="8">
        <v>5798705924</v>
      </c>
      <c r="L19" s="11">
        <v>6261311798</v>
      </c>
    </row>
    <row r="20" spans="1:12" ht="13.5">
      <c r="A20" s="33" t="s">
        <v>34</v>
      </c>
      <c r="B20" s="41" t="s">
        <v>19</v>
      </c>
      <c r="C20" s="8">
        <v>97020815</v>
      </c>
      <c r="D20" s="8">
        <v>193546146</v>
      </c>
      <c r="E20" s="36">
        <v>160717391</v>
      </c>
      <c r="F20" s="37">
        <v>1716684010</v>
      </c>
      <c r="G20" s="38">
        <v>1716684010</v>
      </c>
      <c r="H20" s="36">
        <v>1738578716</v>
      </c>
      <c r="I20" s="39">
        <v>157024354</v>
      </c>
      <c r="J20" s="40">
        <v>232262718</v>
      </c>
      <c r="K20" s="38">
        <v>228961188</v>
      </c>
      <c r="L20" s="36">
        <v>245500464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5000000</v>
      </c>
      <c r="G21" s="8">
        <v>5000000</v>
      </c>
      <c r="H21" s="42">
        <v>0</v>
      </c>
      <c r="I21" s="15">
        <v>0</v>
      </c>
      <c r="J21" s="13">
        <v>5000000</v>
      </c>
      <c r="K21" s="8">
        <v>5295000</v>
      </c>
      <c r="L21" s="11">
        <v>5602110</v>
      </c>
    </row>
    <row r="22" spans="1:12" ht="24.75" customHeight="1">
      <c r="A22" s="43" t="s">
        <v>36</v>
      </c>
      <c r="B22" s="44"/>
      <c r="C22" s="45">
        <f>SUM(C5:C21)</f>
        <v>23548583845</v>
      </c>
      <c r="D22" s="45">
        <f aca="true" t="shared" si="0" ref="D22:L22">SUM(D5:D21)</f>
        <v>25573029339</v>
      </c>
      <c r="E22" s="46">
        <f t="shared" si="0"/>
        <v>27501100633</v>
      </c>
      <c r="F22" s="47">
        <f t="shared" si="0"/>
        <v>32378969303</v>
      </c>
      <c r="G22" s="45">
        <f t="shared" si="0"/>
        <v>32374949614</v>
      </c>
      <c r="H22" s="48">
        <f t="shared" si="0"/>
        <v>31802534264</v>
      </c>
      <c r="I22" s="49">
        <f t="shared" si="0"/>
        <v>29591762074</v>
      </c>
      <c r="J22" s="50">
        <f t="shared" si="0"/>
        <v>32294898479</v>
      </c>
      <c r="K22" s="45">
        <f t="shared" si="0"/>
        <v>35211490962</v>
      </c>
      <c r="L22" s="46">
        <f t="shared" si="0"/>
        <v>38485168080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5432135741</v>
      </c>
      <c r="D25" s="8">
        <v>5587350488</v>
      </c>
      <c r="E25" s="11">
        <v>6338421148</v>
      </c>
      <c r="F25" s="12">
        <v>6515448008</v>
      </c>
      <c r="G25" s="8">
        <v>6244842203</v>
      </c>
      <c r="H25" s="14">
        <v>6220823533</v>
      </c>
      <c r="I25" s="15">
        <v>6051005520</v>
      </c>
      <c r="J25" s="13">
        <v>7466601452</v>
      </c>
      <c r="K25" s="8">
        <v>7925714619</v>
      </c>
      <c r="L25" s="11">
        <v>8435108466</v>
      </c>
    </row>
    <row r="26" spans="1:12" ht="13.5">
      <c r="A26" s="35" t="s">
        <v>39</v>
      </c>
      <c r="B26" s="34"/>
      <c r="C26" s="8">
        <v>94141267</v>
      </c>
      <c r="D26" s="8">
        <v>99977319</v>
      </c>
      <c r="E26" s="11">
        <v>105696037</v>
      </c>
      <c r="F26" s="13">
        <v>126553233</v>
      </c>
      <c r="G26" s="8">
        <v>126553233</v>
      </c>
      <c r="H26" s="11">
        <v>119944483</v>
      </c>
      <c r="I26" s="15">
        <v>119944484</v>
      </c>
      <c r="J26" s="13">
        <v>139603880</v>
      </c>
      <c r="K26" s="8">
        <v>148768668</v>
      </c>
      <c r="L26" s="11">
        <v>159624793</v>
      </c>
    </row>
    <row r="27" spans="1:12" ht="13.5">
      <c r="A27" s="35" t="s">
        <v>40</v>
      </c>
      <c r="B27" s="34" t="s">
        <v>41</v>
      </c>
      <c r="C27" s="8">
        <v>1343750066</v>
      </c>
      <c r="D27" s="8">
        <v>2211425099</v>
      </c>
      <c r="E27" s="11">
        <v>1434057613</v>
      </c>
      <c r="F27" s="13">
        <v>1468870977</v>
      </c>
      <c r="G27" s="8">
        <v>1468870977</v>
      </c>
      <c r="H27" s="11">
        <v>1468871016</v>
      </c>
      <c r="I27" s="15">
        <v>2609578888</v>
      </c>
      <c r="J27" s="13">
        <v>1548356282</v>
      </c>
      <c r="K27" s="8">
        <v>1669794311</v>
      </c>
      <c r="L27" s="11">
        <v>1828948239</v>
      </c>
    </row>
    <row r="28" spans="1:12" ht="13.5">
      <c r="A28" s="35" t="s">
        <v>42</v>
      </c>
      <c r="B28" s="34" t="s">
        <v>19</v>
      </c>
      <c r="C28" s="8">
        <v>1978922606</v>
      </c>
      <c r="D28" s="8">
        <v>2057380554</v>
      </c>
      <c r="E28" s="11">
        <v>2144070708</v>
      </c>
      <c r="F28" s="12">
        <v>1805346054</v>
      </c>
      <c r="G28" s="8">
        <v>1805346054</v>
      </c>
      <c r="H28" s="14">
        <v>1851172185</v>
      </c>
      <c r="I28" s="15">
        <v>2013796872</v>
      </c>
      <c r="J28" s="13">
        <v>2076026161</v>
      </c>
      <c r="K28" s="8">
        <v>2458604119</v>
      </c>
      <c r="L28" s="11">
        <v>2819668052</v>
      </c>
    </row>
    <row r="29" spans="1:12" ht="13.5">
      <c r="A29" s="35" t="s">
        <v>43</v>
      </c>
      <c r="B29" s="34"/>
      <c r="C29" s="8">
        <v>572960410</v>
      </c>
      <c r="D29" s="8">
        <v>571556210</v>
      </c>
      <c r="E29" s="11">
        <v>848639401</v>
      </c>
      <c r="F29" s="13">
        <v>662382802</v>
      </c>
      <c r="G29" s="8">
        <v>663333125</v>
      </c>
      <c r="H29" s="11">
        <v>579851068</v>
      </c>
      <c r="I29" s="15">
        <v>901847023</v>
      </c>
      <c r="J29" s="13">
        <v>801361170</v>
      </c>
      <c r="K29" s="8">
        <v>1043326851</v>
      </c>
      <c r="L29" s="11">
        <v>1177700666</v>
      </c>
    </row>
    <row r="30" spans="1:12" ht="13.5">
      <c r="A30" s="35" t="s">
        <v>44</v>
      </c>
      <c r="B30" s="34" t="s">
        <v>19</v>
      </c>
      <c r="C30" s="8">
        <v>9485710668</v>
      </c>
      <c r="D30" s="8">
        <v>10218507648</v>
      </c>
      <c r="E30" s="11">
        <v>11662156131</v>
      </c>
      <c r="F30" s="12">
        <v>12489022464</v>
      </c>
      <c r="G30" s="8">
        <v>12488950464</v>
      </c>
      <c r="H30" s="14">
        <v>12406498822</v>
      </c>
      <c r="I30" s="15">
        <v>12402510939</v>
      </c>
      <c r="J30" s="13">
        <v>12934839409</v>
      </c>
      <c r="K30" s="8">
        <v>14159327326</v>
      </c>
      <c r="L30" s="11">
        <v>15496066620</v>
      </c>
    </row>
    <row r="31" spans="1:12" ht="13.5">
      <c r="A31" s="35" t="s">
        <v>45</v>
      </c>
      <c r="B31" s="34" t="s">
        <v>46</v>
      </c>
      <c r="C31" s="8">
        <v>1336282933</v>
      </c>
      <c r="D31" s="8">
        <v>1328381212</v>
      </c>
      <c r="E31" s="11">
        <v>1660851257</v>
      </c>
      <c r="F31" s="13">
        <v>2934165072</v>
      </c>
      <c r="G31" s="8">
        <v>2975641337</v>
      </c>
      <c r="H31" s="11">
        <v>2482924111</v>
      </c>
      <c r="I31" s="15">
        <v>2005713171</v>
      </c>
      <c r="J31" s="13">
        <v>3519638821</v>
      </c>
      <c r="K31" s="8">
        <v>3793197137</v>
      </c>
      <c r="L31" s="11">
        <v>4232158469</v>
      </c>
    </row>
    <row r="32" spans="1:12" ht="13.5">
      <c r="A32" s="35" t="s">
        <v>47</v>
      </c>
      <c r="B32" s="34"/>
      <c r="C32" s="8">
        <v>685924859</v>
      </c>
      <c r="D32" s="8">
        <v>714568089</v>
      </c>
      <c r="E32" s="11">
        <v>856564396</v>
      </c>
      <c r="F32" s="12">
        <v>1074370834</v>
      </c>
      <c r="G32" s="8">
        <v>1132380348</v>
      </c>
      <c r="H32" s="14">
        <v>1050814803</v>
      </c>
      <c r="I32" s="15">
        <v>1061353751</v>
      </c>
      <c r="J32" s="13">
        <v>1226711190</v>
      </c>
      <c r="K32" s="8">
        <v>1302077888</v>
      </c>
      <c r="L32" s="11">
        <v>1416955604</v>
      </c>
    </row>
    <row r="33" spans="1:12" ht="13.5">
      <c r="A33" s="35" t="s">
        <v>48</v>
      </c>
      <c r="B33" s="34"/>
      <c r="C33" s="8">
        <v>1060444402</v>
      </c>
      <c r="D33" s="8">
        <v>1167558759</v>
      </c>
      <c r="E33" s="11">
        <v>1096477178</v>
      </c>
      <c r="F33" s="13">
        <v>1941317890</v>
      </c>
      <c r="G33" s="8">
        <v>2125735144</v>
      </c>
      <c r="H33" s="11">
        <v>2057178589</v>
      </c>
      <c r="I33" s="15">
        <v>1206629928</v>
      </c>
      <c r="J33" s="13">
        <v>1117151580</v>
      </c>
      <c r="K33" s="8">
        <v>1185869519</v>
      </c>
      <c r="L33" s="11">
        <v>1259619038</v>
      </c>
    </row>
    <row r="34" spans="1:12" ht="13.5">
      <c r="A34" s="35" t="s">
        <v>49</v>
      </c>
      <c r="B34" s="34" t="s">
        <v>50</v>
      </c>
      <c r="C34" s="8">
        <v>1217355400</v>
      </c>
      <c r="D34" s="8">
        <v>1428532134</v>
      </c>
      <c r="E34" s="11">
        <v>1529914059</v>
      </c>
      <c r="F34" s="12">
        <v>3345719426</v>
      </c>
      <c r="G34" s="8">
        <v>3326524186</v>
      </c>
      <c r="H34" s="11">
        <v>3187909931</v>
      </c>
      <c r="I34" s="15">
        <v>1763820182</v>
      </c>
      <c r="J34" s="13">
        <v>1927804246</v>
      </c>
      <c r="K34" s="8">
        <v>2162887343</v>
      </c>
      <c r="L34" s="11">
        <v>2347629780</v>
      </c>
    </row>
    <row r="35" spans="1:12" ht="13.5">
      <c r="A35" s="33" t="s">
        <v>51</v>
      </c>
      <c r="B35" s="41"/>
      <c r="C35" s="8">
        <v>720777</v>
      </c>
      <c r="D35" s="8">
        <v>7838173</v>
      </c>
      <c r="E35" s="11">
        <v>0</v>
      </c>
      <c r="F35" s="13">
        <v>15000000</v>
      </c>
      <c r="G35" s="8">
        <v>0</v>
      </c>
      <c r="H35" s="11">
        <v>0</v>
      </c>
      <c r="I35" s="15">
        <v>-7951480</v>
      </c>
      <c r="J35" s="13">
        <v>15000000</v>
      </c>
      <c r="K35" s="8">
        <v>15885000</v>
      </c>
      <c r="L35" s="11">
        <v>16806330</v>
      </c>
    </row>
    <row r="36" spans="1:12" ht="12.75">
      <c r="A36" s="54" t="s">
        <v>52</v>
      </c>
      <c r="B36" s="44"/>
      <c r="C36" s="45">
        <f>SUM(C25:C35)</f>
        <v>23208349129</v>
      </c>
      <c r="D36" s="45">
        <f aca="true" t="shared" si="1" ref="D36:L36">SUM(D25:D35)</f>
        <v>25393075685</v>
      </c>
      <c r="E36" s="46">
        <f t="shared" si="1"/>
        <v>27676847928</v>
      </c>
      <c r="F36" s="47">
        <f t="shared" si="1"/>
        <v>32378196760</v>
      </c>
      <c r="G36" s="45">
        <f t="shared" si="1"/>
        <v>32358177071</v>
      </c>
      <c r="H36" s="46">
        <f t="shared" si="1"/>
        <v>31425988541</v>
      </c>
      <c r="I36" s="49">
        <f t="shared" si="1"/>
        <v>30128249278</v>
      </c>
      <c r="J36" s="50">
        <f t="shared" si="1"/>
        <v>32773094191</v>
      </c>
      <c r="K36" s="45">
        <f t="shared" si="1"/>
        <v>35865452781</v>
      </c>
      <c r="L36" s="46">
        <f t="shared" si="1"/>
        <v>39190286057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340234716</v>
      </c>
      <c r="D38" s="61">
        <f aca="true" t="shared" si="2" ref="D38:L38">+D22-D36</f>
        <v>179953654</v>
      </c>
      <c r="E38" s="62">
        <f t="shared" si="2"/>
        <v>-175747295</v>
      </c>
      <c r="F38" s="63">
        <f t="shared" si="2"/>
        <v>772543</v>
      </c>
      <c r="G38" s="61">
        <f t="shared" si="2"/>
        <v>16772543</v>
      </c>
      <c r="H38" s="62">
        <f t="shared" si="2"/>
        <v>376545723</v>
      </c>
      <c r="I38" s="64">
        <f t="shared" si="2"/>
        <v>-536487204</v>
      </c>
      <c r="J38" s="65">
        <f t="shared" si="2"/>
        <v>-478195712</v>
      </c>
      <c r="K38" s="61">
        <f t="shared" si="2"/>
        <v>-653961819</v>
      </c>
      <c r="L38" s="62">
        <f t="shared" si="2"/>
        <v>-705117977</v>
      </c>
    </row>
    <row r="39" spans="1:12" ht="13.5">
      <c r="A39" s="33" t="s">
        <v>54</v>
      </c>
      <c r="B39" s="41"/>
      <c r="C39" s="8">
        <v>1516156548</v>
      </c>
      <c r="D39" s="8">
        <v>1877867916</v>
      </c>
      <c r="E39" s="11">
        <v>2147158438</v>
      </c>
      <c r="F39" s="13">
        <v>1876755252</v>
      </c>
      <c r="G39" s="8">
        <v>1797685992</v>
      </c>
      <c r="H39" s="11">
        <v>1661861746</v>
      </c>
      <c r="I39" s="15">
        <v>1788456637</v>
      </c>
      <c r="J39" s="13">
        <v>2303664242</v>
      </c>
      <c r="K39" s="8">
        <v>2412095591</v>
      </c>
      <c r="L39" s="11">
        <v>2565553717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1856391264</v>
      </c>
      <c r="D42" s="72">
        <f aca="true" t="shared" si="3" ref="D42:L42">SUM(D38:D41)</f>
        <v>2057821570</v>
      </c>
      <c r="E42" s="73">
        <f t="shared" si="3"/>
        <v>1971411143</v>
      </c>
      <c r="F42" s="74">
        <f t="shared" si="3"/>
        <v>1877527795</v>
      </c>
      <c r="G42" s="72">
        <f t="shared" si="3"/>
        <v>1814458535</v>
      </c>
      <c r="H42" s="73">
        <f t="shared" si="3"/>
        <v>2038407469</v>
      </c>
      <c r="I42" s="75">
        <f t="shared" si="3"/>
        <v>1251969433</v>
      </c>
      <c r="J42" s="76">
        <f t="shared" si="3"/>
        <v>1825468530</v>
      </c>
      <c r="K42" s="72">
        <f t="shared" si="3"/>
        <v>1758133772</v>
      </c>
      <c r="L42" s="73">
        <f t="shared" si="3"/>
        <v>1860435740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1856391264</v>
      </c>
      <c r="D44" s="82">
        <f aca="true" t="shared" si="4" ref="D44:L44">+D42-D43</f>
        <v>2057821570</v>
      </c>
      <c r="E44" s="83">
        <f t="shared" si="4"/>
        <v>1971411143</v>
      </c>
      <c r="F44" s="84">
        <f t="shared" si="4"/>
        <v>1877527795</v>
      </c>
      <c r="G44" s="82">
        <f t="shared" si="4"/>
        <v>1814458535</v>
      </c>
      <c r="H44" s="83">
        <f t="shared" si="4"/>
        <v>2038407469</v>
      </c>
      <c r="I44" s="85">
        <f t="shared" si="4"/>
        <v>1251969433</v>
      </c>
      <c r="J44" s="86">
        <f t="shared" si="4"/>
        <v>1825468530</v>
      </c>
      <c r="K44" s="82">
        <f t="shared" si="4"/>
        <v>1758133772</v>
      </c>
      <c r="L44" s="83">
        <f t="shared" si="4"/>
        <v>1860435740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1856391264</v>
      </c>
      <c r="D46" s="72">
        <f aca="true" t="shared" si="5" ref="D46:L46">SUM(D44:D45)</f>
        <v>2057821570</v>
      </c>
      <c r="E46" s="73">
        <f t="shared" si="5"/>
        <v>1971411143</v>
      </c>
      <c r="F46" s="74">
        <f t="shared" si="5"/>
        <v>1877527795</v>
      </c>
      <c r="G46" s="72">
        <f t="shared" si="5"/>
        <v>1814458535</v>
      </c>
      <c r="H46" s="73">
        <f t="shared" si="5"/>
        <v>2038407469</v>
      </c>
      <c r="I46" s="75">
        <f t="shared" si="5"/>
        <v>1251969433</v>
      </c>
      <c r="J46" s="76">
        <f t="shared" si="5"/>
        <v>1825468530</v>
      </c>
      <c r="K46" s="72">
        <f t="shared" si="5"/>
        <v>1758133772</v>
      </c>
      <c r="L46" s="73">
        <f t="shared" si="5"/>
        <v>1860435740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1856391264</v>
      </c>
      <c r="D48" s="92">
        <f aca="true" t="shared" si="6" ref="D48:L48">SUM(D46:D47)</f>
        <v>2057821570</v>
      </c>
      <c r="E48" s="93">
        <f t="shared" si="6"/>
        <v>1971411143</v>
      </c>
      <c r="F48" s="94">
        <f t="shared" si="6"/>
        <v>1877527795</v>
      </c>
      <c r="G48" s="92">
        <f t="shared" si="6"/>
        <v>1814458535</v>
      </c>
      <c r="H48" s="95">
        <f t="shared" si="6"/>
        <v>2038407469</v>
      </c>
      <c r="I48" s="96">
        <f t="shared" si="6"/>
        <v>1251969433</v>
      </c>
      <c r="J48" s="97">
        <f t="shared" si="6"/>
        <v>1825468530</v>
      </c>
      <c r="K48" s="92">
        <f t="shared" si="6"/>
        <v>1758133772</v>
      </c>
      <c r="L48" s="98">
        <f t="shared" si="6"/>
        <v>1860435740</v>
      </c>
    </row>
    <row r="49" spans="1:12" ht="13.5">
      <c r="A49" s="1" t="s">
        <v>74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75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76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78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80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81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82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83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85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86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7215938000</v>
      </c>
      <c r="D5" s="8">
        <v>7674888634</v>
      </c>
      <c r="E5" s="9">
        <v>8138059000</v>
      </c>
      <c r="F5" s="10">
        <v>8189000000</v>
      </c>
      <c r="G5" s="8">
        <v>8259000000</v>
      </c>
      <c r="H5" s="11">
        <v>7876014499</v>
      </c>
      <c r="I5" s="12">
        <v>7912380549</v>
      </c>
      <c r="J5" s="10">
        <v>9005517000</v>
      </c>
      <c r="K5" s="8">
        <v>9536842000</v>
      </c>
      <c r="L5" s="11">
        <v>10051832000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114277000</v>
      </c>
      <c r="G6" s="8">
        <v>0</v>
      </c>
      <c r="H6" s="11">
        <v>93998657</v>
      </c>
      <c r="I6" s="14">
        <v>95552807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12339075000</v>
      </c>
      <c r="D7" s="8">
        <v>12878451000</v>
      </c>
      <c r="E7" s="11">
        <v>14060011000</v>
      </c>
      <c r="F7" s="13">
        <v>15046932000</v>
      </c>
      <c r="G7" s="8">
        <v>15046932000</v>
      </c>
      <c r="H7" s="11">
        <v>13723315035</v>
      </c>
      <c r="I7" s="14">
        <v>14977608000</v>
      </c>
      <c r="J7" s="13">
        <v>15905848000</v>
      </c>
      <c r="K7" s="8">
        <v>17306963000</v>
      </c>
      <c r="L7" s="11">
        <v>18609411000</v>
      </c>
    </row>
    <row r="8" spans="1:12" ht="13.5">
      <c r="A8" s="35" t="s">
        <v>22</v>
      </c>
      <c r="B8" s="34" t="s">
        <v>19</v>
      </c>
      <c r="C8" s="8">
        <v>3966998000</v>
      </c>
      <c r="D8" s="8">
        <v>4193698000</v>
      </c>
      <c r="E8" s="11">
        <v>4916100000</v>
      </c>
      <c r="F8" s="13">
        <v>5785951400</v>
      </c>
      <c r="G8" s="8">
        <v>5439240000</v>
      </c>
      <c r="H8" s="11">
        <v>4963449792</v>
      </c>
      <c r="I8" s="15">
        <v>5118604000</v>
      </c>
      <c r="J8" s="13">
        <v>6865008000</v>
      </c>
      <c r="K8" s="8">
        <v>7470615000</v>
      </c>
      <c r="L8" s="11">
        <v>8092454000</v>
      </c>
    </row>
    <row r="9" spans="1:12" ht="13.5">
      <c r="A9" s="35" t="s">
        <v>23</v>
      </c>
      <c r="B9" s="34" t="s">
        <v>19</v>
      </c>
      <c r="C9" s="8">
        <v>2248403000</v>
      </c>
      <c r="D9" s="8">
        <v>2716878000</v>
      </c>
      <c r="E9" s="11">
        <v>2739019000</v>
      </c>
      <c r="F9" s="13">
        <v>3425652600</v>
      </c>
      <c r="G9" s="8">
        <v>3422530000</v>
      </c>
      <c r="H9" s="11">
        <v>3081181480</v>
      </c>
      <c r="I9" s="15">
        <v>3201736000</v>
      </c>
      <c r="J9" s="13">
        <v>3890049000</v>
      </c>
      <c r="K9" s="8">
        <v>4233225000</v>
      </c>
      <c r="L9" s="11">
        <v>4585599000</v>
      </c>
    </row>
    <row r="10" spans="1:12" ht="13.5">
      <c r="A10" s="35" t="s">
        <v>24</v>
      </c>
      <c r="B10" s="34" t="s">
        <v>19</v>
      </c>
      <c r="C10" s="8">
        <v>1138191000</v>
      </c>
      <c r="D10" s="8">
        <v>1206397000</v>
      </c>
      <c r="E10" s="36">
        <v>1302404000</v>
      </c>
      <c r="F10" s="37">
        <v>1364135000</v>
      </c>
      <c r="G10" s="38">
        <v>1353039000</v>
      </c>
      <c r="H10" s="36">
        <v>1356928318</v>
      </c>
      <c r="I10" s="39">
        <v>1319777000</v>
      </c>
      <c r="J10" s="40">
        <v>1479507000</v>
      </c>
      <c r="K10" s="38">
        <v>1566798000</v>
      </c>
      <c r="L10" s="36">
        <v>1651405000</v>
      </c>
    </row>
    <row r="11" spans="1:12" ht="13.5">
      <c r="A11" s="35" t="s">
        <v>25</v>
      </c>
      <c r="B11" s="41"/>
      <c r="C11" s="8">
        <v>423324000</v>
      </c>
      <c r="D11" s="8">
        <v>509511004</v>
      </c>
      <c r="E11" s="11">
        <v>459945000</v>
      </c>
      <c r="F11" s="13">
        <v>496958000</v>
      </c>
      <c r="G11" s="8">
        <v>508297000</v>
      </c>
      <c r="H11" s="11">
        <v>507128896</v>
      </c>
      <c r="I11" s="15">
        <v>474716992</v>
      </c>
      <c r="J11" s="13">
        <v>564037000</v>
      </c>
      <c r="K11" s="8">
        <v>598910879</v>
      </c>
      <c r="L11" s="11">
        <v>632722000</v>
      </c>
    </row>
    <row r="12" spans="1:12" ht="13.5">
      <c r="A12" s="35" t="s">
        <v>26</v>
      </c>
      <c r="B12" s="41"/>
      <c r="C12" s="8">
        <v>208237000</v>
      </c>
      <c r="D12" s="8">
        <v>229328754</v>
      </c>
      <c r="E12" s="11">
        <v>290699000</v>
      </c>
      <c r="F12" s="13">
        <v>321242000</v>
      </c>
      <c r="G12" s="8">
        <v>314821000</v>
      </c>
      <c r="H12" s="11">
        <v>265877511</v>
      </c>
      <c r="I12" s="15">
        <v>294181093</v>
      </c>
      <c r="J12" s="13">
        <v>333712000</v>
      </c>
      <c r="K12" s="8">
        <v>355102000</v>
      </c>
      <c r="L12" s="11">
        <v>379969000</v>
      </c>
    </row>
    <row r="13" spans="1:12" ht="13.5">
      <c r="A13" s="33" t="s">
        <v>27</v>
      </c>
      <c r="B13" s="41"/>
      <c r="C13" s="8">
        <v>310033000</v>
      </c>
      <c r="D13" s="8">
        <v>382239821</v>
      </c>
      <c r="E13" s="11">
        <v>365224000</v>
      </c>
      <c r="F13" s="13">
        <v>274300000</v>
      </c>
      <c r="G13" s="8">
        <v>275600000</v>
      </c>
      <c r="H13" s="11">
        <v>623037103</v>
      </c>
      <c r="I13" s="15">
        <v>624145676</v>
      </c>
      <c r="J13" s="13">
        <v>285600000</v>
      </c>
      <c r="K13" s="8">
        <v>296100000</v>
      </c>
      <c r="L13" s="11">
        <v>306316000</v>
      </c>
    </row>
    <row r="14" spans="1:12" ht="13.5">
      <c r="A14" s="33" t="s">
        <v>28</v>
      </c>
      <c r="B14" s="41"/>
      <c r="C14" s="8">
        <v>94002000</v>
      </c>
      <c r="D14" s="8">
        <v>130403775</v>
      </c>
      <c r="E14" s="11">
        <v>152309000</v>
      </c>
      <c r="F14" s="13">
        <v>190406000</v>
      </c>
      <c r="G14" s="8">
        <v>178635000</v>
      </c>
      <c r="H14" s="11">
        <v>215268522</v>
      </c>
      <c r="I14" s="15">
        <v>213650036</v>
      </c>
      <c r="J14" s="13">
        <v>169708000</v>
      </c>
      <c r="K14" s="8">
        <v>185322000</v>
      </c>
      <c r="L14" s="11">
        <v>202218000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1132203000</v>
      </c>
      <c r="D16" s="8">
        <v>679399704</v>
      </c>
      <c r="E16" s="11">
        <v>402130000</v>
      </c>
      <c r="F16" s="13">
        <v>990868000</v>
      </c>
      <c r="G16" s="8">
        <v>629695000</v>
      </c>
      <c r="H16" s="11">
        <v>219522950</v>
      </c>
      <c r="I16" s="15">
        <v>239806093</v>
      </c>
      <c r="J16" s="13">
        <v>757921000</v>
      </c>
      <c r="K16" s="8">
        <v>800578000</v>
      </c>
      <c r="L16" s="11">
        <v>844535000</v>
      </c>
    </row>
    <row r="17" spans="1:12" ht="13.5">
      <c r="A17" s="33" t="s">
        <v>31</v>
      </c>
      <c r="B17" s="41"/>
      <c r="C17" s="8">
        <v>1170000</v>
      </c>
      <c r="D17" s="8">
        <v>1120882</v>
      </c>
      <c r="E17" s="11">
        <v>1211000</v>
      </c>
      <c r="F17" s="13">
        <v>790000</v>
      </c>
      <c r="G17" s="8">
        <v>7300000</v>
      </c>
      <c r="H17" s="11">
        <v>3724115</v>
      </c>
      <c r="I17" s="15">
        <v>3648361</v>
      </c>
      <c r="J17" s="13">
        <v>6033000</v>
      </c>
      <c r="K17" s="8">
        <v>5939000</v>
      </c>
      <c r="L17" s="11">
        <v>5926000</v>
      </c>
    </row>
    <row r="18" spans="1:12" ht="13.5">
      <c r="A18" s="35" t="s">
        <v>32</v>
      </c>
      <c r="B18" s="34"/>
      <c r="C18" s="8">
        <v>193643000</v>
      </c>
      <c r="D18" s="8">
        <v>204111336</v>
      </c>
      <c r="E18" s="11">
        <v>214639000</v>
      </c>
      <c r="F18" s="13">
        <v>663431000</v>
      </c>
      <c r="G18" s="8">
        <v>676534000</v>
      </c>
      <c r="H18" s="11">
        <v>645732315</v>
      </c>
      <c r="I18" s="15">
        <v>236778156</v>
      </c>
      <c r="J18" s="13">
        <v>718102000</v>
      </c>
      <c r="K18" s="8">
        <v>764151000</v>
      </c>
      <c r="L18" s="11">
        <v>832871000</v>
      </c>
    </row>
    <row r="19" spans="1:12" ht="13.5">
      <c r="A19" s="33" t="s">
        <v>33</v>
      </c>
      <c r="B19" s="41"/>
      <c r="C19" s="8">
        <v>5190365000</v>
      </c>
      <c r="D19" s="8">
        <v>5987771765</v>
      </c>
      <c r="E19" s="11">
        <v>6181068000</v>
      </c>
      <c r="F19" s="13">
        <v>6725515000</v>
      </c>
      <c r="G19" s="8">
        <v>6726763000</v>
      </c>
      <c r="H19" s="11">
        <v>6605422024</v>
      </c>
      <c r="I19" s="15">
        <v>6740130623</v>
      </c>
      <c r="J19" s="13">
        <v>7125491000</v>
      </c>
      <c r="K19" s="8">
        <v>8116643000</v>
      </c>
      <c r="L19" s="11">
        <v>8626645000</v>
      </c>
    </row>
    <row r="20" spans="1:12" ht="13.5">
      <c r="A20" s="33" t="s">
        <v>34</v>
      </c>
      <c r="B20" s="41" t="s">
        <v>19</v>
      </c>
      <c r="C20" s="8">
        <v>1488669000</v>
      </c>
      <c r="D20" s="8">
        <v>1642236346</v>
      </c>
      <c r="E20" s="36">
        <v>2150378000</v>
      </c>
      <c r="F20" s="37">
        <v>2560729000</v>
      </c>
      <c r="G20" s="38">
        <v>2645333548</v>
      </c>
      <c r="H20" s="36">
        <v>1967949499</v>
      </c>
      <c r="I20" s="39">
        <v>1525533104</v>
      </c>
      <c r="J20" s="40">
        <v>1718246000</v>
      </c>
      <c r="K20" s="38">
        <v>1780672121</v>
      </c>
      <c r="L20" s="36">
        <v>1771472000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25000000</v>
      </c>
      <c r="G21" s="8">
        <v>25000000</v>
      </c>
      <c r="H21" s="42">
        <v>0</v>
      </c>
      <c r="I21" s="15">
        <v>0</v>
      </c>
      <c r="J21" s="13">
        <v>25000000</v>
      </c>
      <c r="K21" s="8">
        <v>25000000</v>
      </c>
      <c r="L21" s="11">
        <v>25000000</v>
      </c>
    </row>
    <row r="22" spans="1:12" ht="24.75" customHeight="1">
      <c r="A22" s="43" t="s">
        <v>36</v>
      </c>
      <c r="B22" s="44"/>
      <c r="C22" s="45">
        <f>SUM(C5:C21)</f>
        <v>35950251000</v>
      </c>
      <c r="D22" s="45">
        <f aca="true" t="shared" si="0" ref="D22:L22">SUM(D5:D21)</f>
        <v>38436436021</v>
      </c>
      <c r="E22" s="46">
        <f t="shared" si="0"/>
        <v>41373196000</v>
      </c>
      <c r="F22" s="47">
        <f t="shared" si="0"/>
        <v>46175187000</v>
      </c>
      <c r="G22" s="45">
        <f t="shared" si="0"/>
        <v>45508719548</v>
      </c>
      <c r="H22" s="48">
        <f t="shared" si="0"/>
        <v>42148550716</v>
      </c>
      <c r="I22" s="49">
        <f t="shared" si="0"/>
        <v>42978248490</v>
      </c>
      <c r="J22" s="50">
        <f t="shared" si="0"/>
        <v>48849779000</v>
      </c>
      <c r="K22" s="45">
        <f t="shared" si="0"/>
        <v>53042861000</v>
      </c>
      <c r="L22" s="46">
        <f t="shared" si="0"/>
        <v>56618375000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7942566000</v>
      </c>
      <c r="D25" s="8">
        <v>8589105702</v>
      </c>
      <c r="E25" s="11">
        <v>8999009000</v>
      </c>
      <c r="F25" s="12">
        <v>10464404962</v>
      </c>
      <c r="G25" s="8">
        <v>10622408718</v>
      </c>
      <c r="H25" s="14">
        <v>10225833704</v>
      </c>
      <c r="I25" s="15">
        <v>9856852968</v>
      </c>
      <c r="J25" s="13">
        <v>11805746320</v>
      </c>
      <c r="K25" s="8">
        <v>13286230816</v>
      </c>
      <c r="L25" s="11">
        <v>14394634680</v>
      </c>
    </row>
    <row r="26" spans="1:12" ht="13.5">
      <c r="A26" s="35" t="s">
        <v>39</v>
      </c>
      <c r="B26" s="34"/>
      <c r="C26" s="8">
        <v>120639000</v>
      </c>
      <c r="D26" s="8">
        <v>127499601</v>
      </c>
      <c r="E26" s="11">
        <v>133887000</v>
      </c>
      <c r="F26" s="13">
        <v>153699000</v>
      </c>
      <c r="G26" s="8">
        <v>153699000</v>
      </c>
      <c r="H26" s="11">
        <v>139609079</v>
      </c>
      <c r="I26" s="15">
        <v>139592578</v>
      </c>
      <c r="J26" s="13">
        <v>160691000</v>
      </c>
      <c r="K26" s="8">
        <v>170346000</v>
      </c>
      <c r="L26" s="11">
        <v>181248000</v>
      </c>
    </row>
    <row r="27" spans="1:12" ht="13.5">
      <c r="A27" s="35" t="s">
        <v>40</v>
      </c>
      <c r="B27" s="34" t="s">
        <v>41</v>
      </c>
      <c r="C27" s="8">
        <v>2977382000</v>
      </c>
      <c r="D27" s="8">
        <v>3862791498</v>
      </c>
      <c r="E27" s="11">
        <v>2492311000</v>
      </c>
      <c r="F27" s="13">
        <v>3286247000</v>
      </c>
      <c r="G27" s="8">
        <v>3088401000</v>
      </c>
      <c r="H27" s="11">
        <v>4000453776</v>
      </c>
      <c r="I27" s="15">
        <v>3772415645</v>
      </c>
      <c r="J27" s="13">
        <v>3052174000</v>
      </c>
      <c r="K27" s="8">
        <v>3192297000</v>
      </c>
      <c r="L27" s="11">
        <v>3367554000</v>
      </c>
    </row>
    <row r="28" spans="1:12" ht="13.5">
      <c r="A28" s="35" t="s">
        <v>42</v>
      </c>
      <c r="B28" s="34" t="s">
        <v>19</v>
      </c>
      <c r="C28" s="8">
        <v>2124347000</v>
      </c>
      <c r="D28" s="8">
        <v>2391017594</v>
      </c>
      <c r="E28" s="11">
        <v>2794082000</v>
      </c>
      <c r="F28" s="12">
        <v>3567343000</v>
      </c>
      <c r="G28" s="8">
        <v>3567343000</v>
      </c>
      <c r="H28" s="14">
        <v>2627850921</v>
      </c>
      <c r="I28" s="15">
        <v>2905690244</v>
      </c>
      <c r="J28" s="13">
        <v>3983224000</v>
      </c>
      <c r="K28" s="8">
        <v>4401328847</v>
      </c>
      <c r="L28" s="11">
        <v>4882522000</v>
      </c>
    </row>
    <row r="29" spans="1:12" ht="13.5">
      <c r="A29" s="35" t="s">
        <v>43</v>
      </c>
      <c r="B29" s="34"/>
      <c r="C29" s="8">
        <v>1440800000</v>
      </c>
      <c r="D29" s="8">
        <v>1580009492</v>
      </c>
      <c r="E29" s="11">
        <v>1941504000</v>
      </c>
      <c r="F29" s="13">
        <v>2321693000</v>
      </c>
      <c r="G29" s="8">
        <v>2321728000</v>
      </c>
      <c r="H29" s="11">
        <v>2252080998</v>
      </c>
      <c r="I29" s="15">
        <v>2404844000</v>
      </c>
      <c r="J29" s="13">
        <v>2472088000</v>
      </c>
      <c r="K29" s="8">
        <v>2577830000</v>
      </c>
      <c r="L29" s="11">
        <v>2520932000</v>
      </c>
    </row>
    <row r="30" spans="1:12" ht="13.5">
      <c r="A30" s="35" t="s">
        <v>44</v>
      </c>
      <c r="B30" s="34" t="s">
        <v>19</v>
      </c>
      <c r="C30" s="8">
        <v>11792735000</v>
      </c>
      <c r="D30" s="8">
        <v>12562745055</v>
      </c>
      <c r="E30" s="11">
        <v>13860723000</v>
      </c>
      <c r="F30" s="12">
        <v>15323211000</v>
      </c>
      <c r="G30" s="8">
        <v>15206278000</v>
      </c>
      <c r="H30" s="14">
        <v>15159989681</v>
      </c>
      <c r="I30" s="15">
        <v>14978933064</v>
      </c>
      <c r="J30" s="13">
        <v>15380224000</v>
      </c>
      <c r="K30" s="8">
        <v>16399343000</v>
      </c>
      <c r="L30" s="11">
        <v>17675170000</v>
      </c>
    </row>
    <row r="31" spans="1:12" ht="13.5">
      <c r="A31" s="35" t="s">
        <v>45</v>
      </c>
      <c r="B31" s="34" t="s">
        <v>46</v>
      </c>
      <c r="C31" s="8">
        <v>1011046000</v>
      </c>
      <c r="D31" s="8">
        <v>1007658000</v>
      </c>
      <c r="E31" s="11">
        <v>1282056000</v>
      </c>
      <c r="F31" s="13">
        <v>51589000</v>
      </c>
      <c r="G31" s="8">
        <v>51589000</v>
      </c>
      <c r="H31" s="11">
        <v>-54</v>
      </c>
      <c r="I31" s="15">
        <v>1488988247</v>
      </c>
      <c r="J31" s="13">
        <v>2019753000</v>
      </c>
      <c r="K31" s="8">
        <v>2197687364</v>
      </c>
      <c r="L31" s="11">
        <v>2375249071</v>
      </c>
    </row>
    <row r="32" spans="1:12" ht="13.5">
      <c r="A32" s="35" t="s">
        <v>47</v>
      </c>
      <c r="B32" s="34"/>
      <c r="C32" s="8">
        <v>2051565000</v>
      </c>
      <c r="D32" s="8">
        <v>2601751449</v>
      </c>
      <c r="E32" s="11">
        <v>2602192000</v>
      </c>
      <c r="F32" s="12">
        <v>3485541834</v>
      </c>
      <c r="G32" s="8">
        <v>3634275000</v>
      </c>
      <c r="H32" s="14">
        <v>3028927650</v>
      </c>
      <c r="I32" s="15">
        <v>2321325141</v>
      </c>
      <c r="J32" s="13">
        <v>3693254070</v>
      </c>
      <c r="K32" s="8">
        <v>3943598806</v>
      </c>
      <c r="L32" s="11">
        <v>4168958996</v>
      </c>
    </row>
    <row r="33" spans="1:12" ht="13.5">
      <c r="A33" s="35" t="s">
        <v>48</v>
      </c>
      <c r="B33" s="34"/>
      <c r="C33" s="8">
        <v>309838600</v>
      </c>
      <c r="D33" s="8">
        <v>577070787</v>
      </c>
      <c r="E33" s="11">
        <v>484417000</v>
      </c>
      <c r="F33" s="13">
        <v>464426000</v>
      </c>
      <c r="G33" s="8">
        <v>460106000</v>
      </c>
      <c r="H33" s="11">
        <v>431818193</v>
      </c>
      <c r="I33" s="15">
        <v>500746908</v>
      </c>
      <c r="J33" s="13">
        <v>226075000</v>
      </c>
      <c r="K33" s="8">
        <v>308015000</v>
      </c>
      <c r="L33" s="11">
        <v>230604000</v>
      </c>
    </row>
    <row r="34" spans="1:12" ht="13.5">
      <c r="A34" s="35" t="s">
        <v>49</v>
      </c>
      <c r="B34" s="34" t="s">
        <v>50</v>
      </c>
      <c r="C34" s="8">
        <v>4051215399</v>
      </c>
      <c r="D34" s="8">
        <v>4593108789</v>
      </c>
      <c r="E34" s="11">
        <v>5565454000</v>
      </c>
      <c r="F34" s="12">
        <v>6187236026</v>
      </c>
      <c r="G34" s="8">
        <v>6187323000</v>
      </c>
      <c r="H34" s="11">
        <v>5596929962</v>
      </c>
      <c r="I34" s="15">
        <v>5393081939</v>
      </c>
      <c r="J34" s="13">
        <v>4550584218</v>
      </c>
      <c r="K34" s="8">
        <v>4898887240</v>
      </c>
      <c r="L34" s="11">
        <v>5223736803</v>
      </c>
    </row>
    <row r="35" spans="1:12" ht="13.5">
      <c r="A35" s="33" t="s">
        <v>51</v>
      </c>
      <c r="B35" s="41"/>
      <c r="C35" s="8">
        <v>615207000</v>
      </c>
      <c r="D35" s="8">
        <v>23605696</v>
      </c>
      <c r="E35" s="11">
        <v>254027000</v>
      </c>
      <c r="F35" s="13">
        <v>25000</v>
      </c>
      <c r="G35" s="8">
        <v>0</v>
      </c>
      <c r="H35" s="11">
        <v>9928577</v>
      </c>
      <c r="I35" s="15">
        <v>74488733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34437340999</v>
      </c>
      <c r="D36" s="45">
        <f aca="true" t="shared" si="1" ref="D36:L36">SUM(D25:D35)</f>
        <v>37916363663</v>
      </c>
      <c r="E36" s="46">
        <f t="shared" si="1"/>
        <v>40409662000</v>
      </c>
      <c r="F36" s="47">
        <f t="shared" si="1"/>
        <v>45305415822</v>
      </c>
      <c r="G36" s="45">
        <f t="shared" si="1"/>
        <v>45293150718</v>
      </c>
      <c r="H36" s="46">
        <f t="shared" si="1"/>
        <v>43473422487</v>
      </c>
      <c r="I36" s="49">
        <f t="shared" si="1"/>
        <v>43836959467</v>
      </c>
      <c r="J36" s="50">
        <f t="shared" si="1"/>
        <v>47343813608</v>
      </c>
      <c r="K36" s="45">
        <f t="shared" si="1"/>
        <v>51375564073</v>
      </c>
      <c r="L36" s="46">
        <f t="shared" si="1"/>
        <v>55020609550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1512910001</v>
      </c>
      <c r="D38" s="61">
        <f aca="true" t="shared" si="2" ref="D38:L38">+D22-D36</f>
        <v>520072358</v>
      </c>
      <c r="E38" s="62">
        <f t="shared" si="2"/>
        <v>963534000</v>
      </c>
      <c r="F38" s="63">
        <f t="shared" si="2"/>
        <v>869771178</v>
      </c>
      <c r="G38" s="61">
        <f t="shared" si="2"/>
        <v>215568830</v>
      </c>
      <c r="H38" s="62">
        <f t="shared" si="2"/>
        <v>-1324871771</v>
      </c>
      <c r="I38" s="64">
        <f t="shared" si="2"/>
        <v>-858710977</v>
      </c>
      <c r="J38" s="65">
        <f t="shared" si="2"/>
        <v>1505965392</v>
      </c>
      <c r="K38" s="61">
        <f t="shared" si="2"/>
        <v>1667296927</v>
      </c>
      <c r="L38" s="62">
        <f t="shared" si="2"/>
        <v>1597765450</v>
      </c>
    </row>
    <row r="39" spans="1:12" ht="13.5">
      <c r="A39" s="33" t="s">
        <v>54</v>
      </c>
      <c r="B39" s="41"/>
      <c r="C39" s="8">
        <v>2599217000</v>
      </c>
      <c r="D39" s="8">
        <v>3334755856</v>
      </c>
      <c r="E39" s="11">
        <v>3102743000</v>
      </c>
      <c r="F39" s="13">
        <v>2756793074</v>
      </c>
      <c r="G39" s="8">
        <v>3498986000</v>
      </c>
      <c r="H39" s="11">
        <v>2146835485</v>
      </c>
      <c r="I39" s="15">
        <v>2949605332</v>
      </c>
      <c r="J39" s="13">
        <v>3364807000</v>
      </c>
      <c r="K39" s="8">
        <v>3503518000</v>
      </c>
      <c r="L39" s="11">
        <v>3660315000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36981000</v>
      </c>
      <c r="D41" s="8">
        <v>0</v>
      </c>
      <c r="E41" s="11">
        <v>0</v>
      </c>
      <c r="F41" s="67">
        <v>0</v>
      </c>
      <c r="G41" s="68">
        <v>0</v>
      </c>
      <c r="H41" s="69">
        <v>-277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4149108001</v>
      </c>
      <c r="D42" s="72">
        <f aca="true" t="shared" si="3" ref="D42:L42">SUM(D38:D41)</f>
        <v>3854828214</v>
      </c>
      <c r="E42" s="73">
        <f t="shared" si="3"/>
        <v>4066277000</v>
      </c>
      <c r="F42" s="74">
        <f t="shared" si="3"/>
        <v>3626564252</v>
      </c>
      <c r="G42" s="72">
        <f t="shared" si="3"/>
        <v>3714554830</v>
      </c>
      <c r="H42" s="73">
        <f t="shared" si="3"/>
        <v>821963437</v>
      </c>
      <c r="I42" s="75">
        <f t="shared" si="3"/>
        <v>2090894355</v>
      </c>
      <c r="J42" s="76">
        <f t="shared" si="3"/>
        <v>4870772392</v>
      </c>
      <c r="K42" s="72">
        <f t="shared" si="3"/>
        <v>5170814927</v>
      </c>
      <c r="L42" s="73">
        <f t="shared" si="3"/>
        <v>5258080450</v>
      </c>
    </row>
    <row r="43" spans="1:12" ht="13.5">
      <c r="A43" s="33" t="s">
        <v>59</v>
      </c>
      <c r="B43" s="41"/>
      <c r="C43" s="66">
        <v>391248000</v>
      </c>
      <c r="D43" s="66">
        <v>238788398</v>
      </c>
      <c r="E43" s="77">
        <v>253904000</v>
      </c>
      <c r="F43" s="78">
        <v>416943000</v>
      </c>
      <c r="G43" s="66">
        <v>413831000</v>
      </c>
      <c r="H43" s="77">
        <v>35985465</v>
      </c>
      <c r="I43" s="79">
        <v>-160617171</v>
      </c>
      <c r="J43" s="80">
        <v>396303000</v>
      </c>
      <c r="K43" s="66">
        <v>493223000</v>
      </c>
      <c r="L43" s="77">
        <v>469929000</v>
      </c>
    </row>
    <row r="44" spans="1:12" ht="13.5">
      <c r="A44" s="81" t="s">
        <v>60</v>
      </c>
      <c r="B44" s="41"/>
      <c r="C44" s="82">
        <f>+C42-C43</f>
        <v>3757860001</v>
      </c>
      <c r="D44" s="82">
        <f aca="true" t="shared" si="4" ref="D44:L44">+D42-D43</f>
        <v>3616039816</v>
      </c>
      <c r="E44" s="83">
        <f t="shared" si="4"/>
        <v>3812373000</v>
      </c>
      <c r="F44" s="84">
        <f t="shared" si="4"/>
        <v>3209621252</v>
      </c>
      <c r="G44" s="82">
        <f t="shared" si="4"/>
        <v>3300723830</v>
      </c>
      <c r="H44" s="83">
        <f t="shared" si="4"/>
        <v>785977972</v>
      </c>
      <c r="I44" s="85">
        <f t="shared" si="4"/>
        <v>2251511526</v>
      </c>
      <c r="J44" s="86">
        <f t="shared" si="4"/>
        <v>4474469392</v>
      </c>
      <c r="K44" s="82">
        <f t="shared" si="4"/>
        <v>4677591927</v>
      </c>
      <c r="L44" s="83">
        <f t="shared" si="4"/>
        <v>4788151450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3757860001</v>
      </c>
      <c r="D46" s="72">
        <f aca="true" t="shared" si="5" ref="D46:L46">SUM(D44:D45)</f>
        <v>3616039816</v>
      </c>
      <c r="E46" s="73">
        <f t="shared" si="5"/>
        <v>3812373000</v>
      </c>
      <c r="F46" s="74">
        <f t="shared" si="5"/>
        <v>3209621252</v>
      </c>
      <c r="G46" s="72">
        <f t="shared" si="5"/>
        <v>3300723830</v>
      </c>
      <c r="H46" s="73">
        <f t="shared" si="5"/>
        <v>785977972</v>
      </c>
      <c r="I46" s="75">
        <f t="shared" si="5"/>
        <v>2251511526</v>
      </c>
      <c r="J46" s="76">
        <f t="shared" si="5"/>
        <v>4474469392</v>
      </c>
      <c r="K46" s="72">
        <f t="shared" si="5"/>
        <v>4677591927</v>
      </c>
      <c r="L46" s="73">
        <f t="shared" si="5"/>
        <v>4788151450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3757860001</v>
      </c>
      <c r="D48" s="92">
        <f aca="true" t="shared" si="6" ref="D48:L48">SUM(D46:D47)</f>
        <v>3616039816</v>
      </c>
      <c r="E48" s="93">
        <f t="shared" si="6"/>
        <v>3812373000</v>
      </c>
      <c r="F48" s="94">
        <f t="shared" si="6"/>
        <v>3209621252</v>
      </c>
      <c r="G48" s="92">
        <f t="shared" si="6"/>
        <v>3300723830</v>
      </c>
      <c r="H48" s="95">
        <f t="shared" si="6"/>
        <v>785977972</v>
      </c>
      <c r="I48" s="96">
        <f t="shared" si="6"/>
        <v>2251511526</v>
      </c>
      <c r="J48" s="97">
        <f t="shared" si="6"/>
        <v>4474469392</v>
      </c>
      <c r="K48" s="92">
        <f t="shared" si="6"/>
        <v>4677591927</v>
      </c>
      <c r="L48" s="98">
        <f t="shared" si="6"/>
        <v>4788151450</v>
      </c>
    </row>
    <row r="49" spans="1:12" ht="13.5">
      <c r="A49" s="1" t="s">
        <v>74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75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76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78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80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81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82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83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85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86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4410334579</v>
      </c>
      <c r="D5" s="8">
        <v>4866348173</v>
      </c>
      <c r="E5" s="9">
        <v>5383818757</v>
      </c>
      <c r="F5" s="10">
        <v>5764124295</v>
      </c>
      <c r="G5" s="8">
        <v>5884124295</v>
      </c>
      <c r="H5" s="11">
        <v>5973543422</v>
      </c>
      <c r="I5" s="12">
        <v>5912583707</v>
      </c>
      <c r="J5" s="10">
        <v>6514409101</v>
      </c>
      <c r="K5" s="8">
        <v>6970285779</v>
      </c>
      <c r="L5" s="11">
        <v>7458601267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8348412125</v>
      </c>
      <c r="D7" s="8">
        <v>8820846480</v>
      </c>
      <c r="E7" s="11">
        <v>9422067034</v>
      </c>
      <c r="F7" s="13">
        <v>11445634505</v>
      </c>
      <c r="G7" s="8">
        <v>10960752505</v>
      </c>
      <c r="H7" s="11">
        <v>10869082011</v>
      </c>
      <c r="I7" s="14">
        <v>10932149910</v>
      </c>
      <c r="J7" s="13">
        <v>11159242854</v>
      </c>
      <c r="K7" s="8">
        <v>11794984781</v>
      </c>
      <c r="L7" s="11">
        <v>12454910359</v>
      </c>
    </row>
    <row r="8" spans="1:12" ht="13.5">
      <c r="A8" s="35" t="s">
        <v>22</v>
      </c>
      <c r="B8" s="34" t="s">
        <v>19</v>
      </c>
      <c r="C8" s="8">
        <v>2489680809</v>
      </c>
      <c r="D8" s="8">
        <v>2760957558</v>
      </c>
      <c r="E8" s="11">
        <v>3186001355</v>
      </c>
      <c r="F8" s="13">
        <v>4075548928</v>
      </c>
      <c r="G8" s="8">
        <v>3686130992</v>
      </c>
      <c r="H8" s="11">
        <v>3591093041</v>
      </c>
      <c r="I8" s="15">
        <v>3104736821</v>
      </c>
      <c r="J8" s="13">
        <v>3799291541</v>
      </c>
      <c r="K8" s="8">
        <v>4015702720</v>
      </c>
      <c r="L8" s="11">
        <v>4240404558</v>
      </c>
    </row>
    <row r="9" spans="1:12" ht="13.5">
      <c r="A9" s="35" t="s">
        <v>23</v>
      </c>
      <c r="B9" s="34" t="s">
        <v>19</v>
      </c>
      <c r="C9" s="8">
        <v>660425956</v>
      </c>
      <c r="D9" s="8">
        <v>750363023</v>
      </c>
      <c r="E9" s="11">
        <v>796087689</v>
      </c>
      <c r="F9" s="13">
        <v>937494873</v>
      </c>
      <c r="G9" s="8">
        <v>837488873</v>
      </c>
      <c r="H9" s="11">
        <v>853238437</v>
      </c>
      <c r="I9" s="15">
        <v>827489844</v>
      </c>
      <c r="J9" s="13">
        <v>1180473464</v>
      </c>
      <c r="K9" s="8">
        <v>1247851468</v>
      </c>
      <c r="L9" s="11">
        <v>1317827191</v>
      </c>
    </row>
    <row r="10" spans="1:12" ht="13.5">
      <c r="A10" s="35" t="s">
        <v>24</v>
      </c>
      <c r="B10" s="34" t="s">
        <v>19</v>
      </c>
      <c r="C10" s="8">
        <v>818445705</v>
      </c>
      <c r="D10" s="8">
        <v>1015605202</v>
      </c>
      <c r="E10" s="36">
        <v>1186169323</v>
      </c>
      <c r="F10" s="37">
        <v>1261244670</v>
      </c>
      <c r="G10" s="38">
        <v>1281244670</v>
      </c>
      <c r="H10" s="36">
        <v>1297312906</v>
      </c>
      <c r="I10" s="39">
        <v>1291295046</v>
      </c>
      <c r="J10" s="40">
        <v>1410373400</v>
      </c>
      <c r="K10" s="38">
        <v>1512372773</v>
      </c>
      <c r="L10" s="36">
        <v>1621915068</v>
      </c>
    </row>
    <row r="11" spans="1:12" ht="13.5">
      <c r="A11" s="35" t="s">
        <v>25</v>
      </c>
      <c r="B11" s="41"/>
      <c r="C11" s="8">
        <v>-18382</v>
      </c>
      <c r="D11" s="8">
        <v>-91679</v>
      </c>
      <c r="E11" s="11">
        <v>-1529351</v>
      </c>
      <c r="F11" s="13">
        <v>0</v>
      </c>
      <c r="G11" s="8">
        <v>0</v>
      </c>
      <c r="H11" s="11">
        <v>1531972</v>
      </c>
      <c r="I11" s="15">
        <v>1446415</v>
      </c>
      <c r="J11" s="13">
        <v>17383591</v>
      </c>
      <c r="K11" s="8">
        <v>18280485</v>
      </c>
      <c r="L11" s="11">
        <v>19304200</v>
      </c>
    </row>
    <row r="12" spans="1:12" ht="13.5">
      <c r="A12" s="35" t="s">
        <v>26</v>
      </c>
      <c r="B12" s="41"/>
      <c r="C12" s="8">
        <v>98912337</v>
      </c>
      <c r="D12" s="8">
        <v>116170342</v>
      </c>
      <c r="E12" s="11">
        <v>135940852</v>
      </c>
      <c r="F12" s="13">
        <v>136320738</v>
      </c>
      <c r="G12" s="8">
        <v>141383170</v>
      </c>
      <c r="H12" s="11">
        <v>133782738</v>
      </c>
      <c r="I12" s="15">
        <v>134140534</v>
      </c>
      <c r="J12" s="13">
        <v>151864331</v>
      </c>
      <c r="K12" s="8">
        <v>166870101</v>
      </c>
      <c r="L12" s="11">
        <v>182865849</v>
      </c>
    </row>
    <row r="13" spans="1:12" ht="13.5">
      <c r="A13" s="33" t="s">
        <v>27</v>
      </c>
      <c r="B13" s="41"/>
      <c r="C13" s="8">
        <v>52402500</v>
      </c>
      <c r="D13" s="8">
        <v>38167359</v>
      </c>
      <c r="E13" s="11">
        <v>57274372</v>
      </c>
      <c r="F13" s="13">
        <v>43089005</v>
      </c>
      <c r="G13" s="8">
        <v>45089005</v>
      </c>
      <c r="H13" s="11">
        <v>104413177</v>
      </c>
      <c r="I13" s="15">
        <v>105877361</v>
      </c>
      <c r="J13" s="13">
        <v>79492589</v>
      </c>
      <c r="K13" s="8">
        <v>74608912</v>
      </c>
      <c r="L13" s="11">
        <v>79433982</v>
      </c>
    </row>
    <row r="14" spans="1:12" ht="13.5">
      <c r="A14" s="33" t="s">
        <v>28</v>
      </c>
      <c r="B14" s="41"/>
      <c r="C14" s="8">
        <v>326840828</v>
      </c>
      <c r="D14" s="8">
        <v>374611901</v>
      </c>
      <c r="E14" s="11">
        <v>405972873</v>
      </c>
      <c r="F14" s="13">
        <v>238451010</v>
      </c>
      <c r="G14" s="8">
        <v>445861290</v>
      </c>
      <c r="H14" s="11">
        <v>616771074</v>
      </c>
      <c r="I14" s="15">
        <v>618102368</v>
      </c>
      <c r="J14" s="13">
        <v>466690860</v>
      </c>
      <c r="K14" s="8">
        <v>380169069</v>
      </c>
      <c r="L14" s="11">
        <v>398996043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134863537</v>
      </c>
      <c r="D16" s="8">
        <v>177338263</v>
      </c>
      <c r="E16" s="11">
        <v>313548836</v>
      </c>
      <c r="F16" s="13">
        <v>198658314</v>
      </c>
      <c r="G16" s="8">
        <v>303347787</v>
      </c>
      <c r="H16" s="11">
        <v>301620802</v>
      </c>
      <c r="I16" s="15">
        <v>181871269</v>
      </c>
      <c r="J16" s="13">
        <v>332854283</v>
      </c>
      <c r="K16" s="8">
        <v>349555126</v>
      </c>
      <c r="L16" s="11">
        <v>368570200</v>
      </c>
    </row>
    <row r="17" spans="1:12" ht="13.5">
      <c r="A17" s="33" t="s">
        <v>31</v>
      </c>
      <c r="B17" s="41"/>
      <c r="C17" s="8">
        <v>55801028</v>
      </c>
      <c r="D17" s="8">
        <v>53243504</v>
      </c>
      <c r="E17" s="11">
        <v>48743172</v>
      </c>
      <c r="F17" s="13">
        <v>60563790</v>
      </c>
      <c r="G17" s="8">
        <v>50895470</v>
      </c>
      <c r="H17" s="11">
        <v>49266170</v>
      </c>
      <c r="I17" s="15">
        <v>49266169</v>
      </c>
      <c r="J17" s="13">
        <v>54796089</v>
      </c>
      <c r="K17" s="8">
        <v>58484124</v>
      </c>
      <c r="L17" s="11">
        <v>61759340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9299000</v>
      </c>
      <c r="G18" s="8">
        <v>0</v>
      </c>
      <c r="H18" s="11">
        <v>0</v>
      </c>
      <c r="I18" s="15">
        <v>0</v>
      </c>
      <c r="J18" s="13">
        <v>6650000</v>
      </c>
      <c r="K18" s="8">
        <v>22994000</v>
      </c>
      <c r="L18" s="11">
        <v>37440000</v>
      </c>
    </row>
    <row r="19" spans="1:12" ht="13.5">
      <c r="A19" s="33" t="s">
        <v>33</v>
      </c>
      <c r="B19" s="41"/>
      <c r="C19" s="8">
        <v>2861382434</v>
      </c>
      <c r="D19" s="8">
        <v>3081484935</v>
      </c>
      <c r="E19" s="11">
        <v>3517105033</v>
      </c>
      <c r="F19" s="13">
        <v>4240323308</v>
      </c>
      <c r="G19" s="8">
        <v>4206722776</v>
      </c>
      <c r="H19" s="11">
        <v>4172271870</v>
      </c>
      <c r="I19" s="15">
        <v>3813144804</v>
      </c>
      <c r="J19" s="13">
        <v>4159531871</v>
      </c>
      <c r="K19" s="8">
        <v>4425895490</v>
      </c>
      <c r="L19" s="11">
        <v>4747475290</v>
      </c>
    </row>
    <row r="20" spans="1:12" ht="13.5">
      <c r="A20" s="33" t="s">
        <v>34</v>
      </c>
      <c r="B20" s="41" t="s">
        <v>19</v>
      </c>
      <c r="C20" s="8">
        <v>965615322</v>
      </c>
      <c r="D20" s="8">
        <v>1058064112</v>
      </c>
      <c r="E20" s="36">
        <v>1018796062</v>
      </c>
      <c r="F20" s="37">
        <v>1799116663</v>
      </c>
      <c r="G20" s="38">
        <v>997006925</v>
      </c>
      <c r="H20" s="36">
        <v>1000589453</v>
      </c>
      <c r="I20" s="39">
        <v>1118233092</v>
      </c>
      <c r="J20" s="40">
        <v>887079295</v>
      </c>
      <c r="K20" s="38">
        <v>924703745</v>
      </c>
      <c r="L20" s="36">
        <v>977066547</v>
      </c>
    </row>
    <row r="21" spans="1:12" ht="13.5">
      <c r="A21" s="33" t="s">
        <v>35</v>
      </c>
      <c r="B21" s="41"/>
      <c r="C21" s="8">
        <v>11580649</v>
      </c>
      <c r="D21" s="8">
        <v>20440816</v>
      </c>
      <c r="E21" s="11">
        <v>165890924</v>
      </c>
      <c r="F21" s="13">
        <v>0</v>
      </c>
      <c r="G21" s="8">
        <v>950000000</v>
      </c>
      <c r="H21" s="42">
        <v>2869552</v>
      </c>
      <c r="I21" s="15">
        <v>281716</v>
      </c>
      <c r="J21" s="13">
        <v>5880214</v>
      </c>
      <c r="K21" s="8">
        <v>1242497</v>
      </c>
      <c r="L21" s="11">
        <v>1312100</v>
      </c>
    </row>
    <row r="22" spans="1:12" ht="24.75" customHeight="1">
      <c r="A22" s="43" t="s">
        <v>36</v>
      </c>
      <c r="B22" s="44"/>
      <c r="C22" s="45">
        <f>SUM(C5:C21)</f>
        <v>21234679427</v>
      </c>
      <c r="D22" s="45">
        <f aca="true" t="shared" si="0" ref="D22:L22">SUM(D5:D21)</f>
        <v>23133549989</v>
      </c>
      <c r="E22" s="46">
        <f t="shared" si="0"/>
        <v>25635886931</v>
      </c>
      <c r="F22" s="47">
        <f t="shared" si="0"/>
        <v>30209869099</v>
      </c>
      <c r="G22" s="45">
        <f t="shared" si="0"/>
        <v>29790047758</v>
      </c>
      <c r="H22" s="48">
        <f t="shared" si="0"/>
        <v>28967386625</v>
      </c>
      <c r="I22" s="49">
        <f t="shared" si="0"/>
        <v>28090619056</v>
      </c>
      <c r="J22" s="50">
        <f t="shared" si="0"/>
        <v>30226013483</v>
      </c>
      <c r="K22" s="45">
        <f t="shared" si="0"/>
        <v>31964001070</v>
      </c>
      <c r="L22" s="46">
        <f t="shared" si="0"/>
        <v>33967881994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6338108346</v>
      </c>
      <c r="D25" s="8">
        <v>6553006094</v>
      </c>
      <c r="E25" s="11">
        <v>7472357500</v>
      </c>
      <c r="F25" s="12">
        <v>7622095997</v>
      </c>
      <c r="G25" s="8">
        <v>8032193925</v>
      </c>
      <c r="H25" s="14">
        <v>7866984546</v>
      </c>
      <c r="I25" s="15">
        <v>8035152134</v>
      </c>
      <c r="J25" s="13">
        <v>8778735998</v>
      </c>
      <c r="K25" s="8">
        <v>9439269052</v>
      </c>
      <c r="L25" s="11">
        <v>10072161607</v>
      </c>
    </row>
    <row r="26" spans="1:12" ht="13.5">
      <c r="A26" s="35" t="s">
        <v>39</v>
      </c>
      <c r="B26" s="34"/>
      <c r="C26" s="8">
        <v>96788503</v>
      </c>
      <c r="D26" s="8">
        <v>104192823</v>
      </c>
      <c r="E26" s="11">
        <v>112443327</v>
      </c>
      <c r="F26" s="13">
        <v>125834274</v>
      </c>
      <c r="G26" s="8">
        <v>125828480</v>
      </c>
      <c r="H26" s="11">
        <v>121461439</v>
      </c>
      <c r="I26" s="15">
        <v>118003200</v>
      </c>
      <c r="J26" s="13">
        <v>125280507</v>
      </c>
      <c r="K26" s="8">
        <v>132672056</v>
      </c>
      <c r="L26" s="11">
        <v>140102000</v>
      </c>
    </row>
    <row r="27" spans="1:12" ht="13.5">
      <c r="A27" s="35" t="s">
        <v>40</v>
      </c>
      <c r="B27" s="34" t="s">
        <v>41</v>
      </c>
      <c r="C27" s="8">
        <v>1338600787</v>
      </c>
      <c r="D27" s="8">
        <v>850661937</v>
      </c>
      <c r="E27" s="11">
        <v>445769411</v>
      </c>
      <c r="F27" s="13">
        <v>908053016</v>
      </c>
      <c r="G27" s="8">
        <v>1065302295</v>
      </c>
      <c r="H27" s="11">
        <v>1150891352</v>
      </c>
      <c r="I27" s="15">
        <v>889758964</v>
      </c>
      <c r="J27" s="13">
        <v>1175972918</v>
      </c>
      <c r="K27" s="8">
        <v>1269943153</v>
      </c>
      <c r="L27" s="11">
        <v>1344920734</v>
      </c>
    </row>
    <row r="28" spans="1:12" ht="13.5">
      <c r="A28" s="35" t="s">
        <v>42</v>
      </c>
      <c r="B28" s="34" t="s">
        <v>19</v>
      </c>
      <c r="C28" s="8">
        <v>1256760093</v>
      </c>
      <c r="D28" s="8">
        <v>1507836554</v>
      </c>
      <c r="E28" s="11">
        <v>1417534570</v>
      </c>
      <c r="F28" s="12">
        <v>1258208413</v>
      </c>
      <c r="G28" s="8">
        <v>1512927216</v>
      </c>
      <c r="H28" s="14">
        <v>1527039583</v>
      </c>
      <c r="I28" s="15">
        <v>1546230626</v>
      </c>
      <c r="J28" s="13">
        <v>1961301772</v>
      </c>
      <c r="K28" s="8">
        <v>2106141144</v>
      </c>
      <c r="L28" s="11">
        <v>2225084146</v>
      </c>
    </row>
    <row r="29" spans="1:12" ht="13.5">
      <c r="A29" s="35" t="s">
        <v>43</v>
      </c>
      <c r="B29" s="34"/>
      <c r="C29" s="8">
        <v>813827201</v>
      </c>
      <c r="D29" s="8">
        <v>997466529</v>
      </c>
      <c r="E29" s="11">
        <v>1137968465</v>
      </c>
      <c r="F29" s="13">
        <v>1057981992</v>
      </c>
      <c r="G29" s="8">
        <v>1284416396</v>
      </c>
      <c r="H29" s="11">
        <v>1253459051</v>
      </c>
      <c r="I29" s="15">
        <v>1298114536</v>
      </c>
      <c r="J29" s="13">
        <v>1417356526</v>
      </c>
      <c r="K29" s="8">
        <v>1199598327</v>
      </c>
      <c r="L29" s="11">
        <v>1145762278</v>
      </c>
    </row>
    <row r="30" spans="1:12" ht="13.5">
      <c r="A30" s="35" t="s">
        <v>44</v>
      </c>
      <c r="B30" s="34" t="s">
        <v>19</v>
      </c>
      <c r="C30" s="8">
        <v>7056541045</v>
      </c>
      <c r="D30" s="8">
        <v>7827495892</v>
      </c>
      <c r="E30" s="11">
        <v>8728503199</v>
      </c>
      <c r="F30" s="12">
        <v>9956609205</v>
      </c>
      <c r="G30" s="8">
        <v>9753809205</v>
      </c>
      <c r="H30" s="14">
        <v>8920781245</v>
      </c>
      <c r="I30" s="15">
        <v>9401923357</v>
      </c>
      <c r="J30" s="13">
        <v>9844615723</v>
      </c>
      <c r="K30" s="8">
        <v>10426335887</v>
      </c>
      <c r="L30" s="11">
        <v>11027751500</v>
      </c>
    </row>
    <row r="31" spans="1:12" ht="13.5">
      <c r="A31" s="35" t="s">
        <v>45</v>
      </c>
      <c r="B31" s="34" t="s">
        <v>46</v>
      </c>
      <c r="C31" s="8">
        <v>324324659</v>
      </c>
      <c r="D31" s="8">
        <v>268664105</v>
      </c>
      <c r="E31" s="11">
        <v>227064297</v>
      </c>
      <c r="F31" s="13">
        <v>283940313</v>
      </c>
      <c r="G31" s="8">
        <v>269799556</v>
      </c>
      <c r="H31" s="11">
        <v>229602630</v>
      </c>
      <c r="I31" s="15">
        <v>235342524</v>
      </c>
      <c r="J31" s="13">
        <v>879771166</v>
      </c>
      <c r="K31" s="8">
        <v>992680555</v>
      </c>
      <c r="L31" s="11">
        <v>1102210762</v>
      </c>
    </row>
    <row r="32" spans="1:12" ht="13.5">
      <c r="A32" s="35" t="s">
        <v>47</v>
      </c>
      <c r="B32" s="34"/>
      <c r="C32" s="8">
        <v>1880518710</v>
      </c>
      <c r="D32" s="8">
        <v>3066236157</v>
      </c>
      <c r="E32" s="11">
        <v>3265164417</v>
      </c>
      <c r="F32" s="12">
        <v>2738440033</v>
      </c>
      <c r="G32" s="8">
        <v>2714912655</v>
      </c>
      <c r="H32" s="14">
        <v>2764658475</v>
      </c>
      <c r="I32" s="15">
        <v>2842054683</v>
      </c>
      <c r="J32" s="13">
        <v>2874971492</v>
      </c>
      <c r="K32" s="8">
        <v>2975325382</v>
      </c>
      <c r="L32" s="11">
        <v>3288700794</v>
      </c>
    </row>
    <row r="33" spans="1:12" ht="13.5">
      <c r="A33" s="35" t="s">
        <v>48</v>
      </c>
      <c r="B33" s="34"/>
      <c r="C33" s="8">
        <v>-1</v>
      </c>
      <c r="D33" s="8">
        <v>0</v>
      </c>
      <c r="E33" s="11">
        <v>23264514</v>
      </c>
      <c r="F33" s="13">
        <v>288054588</v>
      </c>
      <c r="G33" s="8">
        <v>282780485</v>
      </c>
      <c r="H33" s="11">
        <v>-61763335</v>
      </c>
      <c r="I33" s="15">
        <v>0</v>
      </c>
      <c r="J33" s="13">
        <v>49980235</v>
      </c>
      <c r="K33" s="8">
        <v>53438449</v>
      </c>
      <c r="L33" s="11">
        <v>56523218</v>
      </c>
    </row>
    <row r="34" spans="1:12" ht="13.5">
      <c r="A34" s="35" t="s">
        <v>49</v>
      </c>
      <c r="B34" s="34" t="s">
        <v>50</v>
      </c>
      <c r="C34" s="8">
        <v>3479642773</v>
      </c>
      <c r="D34" s="8">
        <v>3517703640</v>
      </c>
      <c r="E34" s="11">
        <v>4054387660</v>
      </c>
      <c r="F34" s="12">
        <v>4042731509</v>
      </c>
      <c r="G34" s="8">
        <v>3609863930</v>
      </c>
      <c r="H34" s="11">
        <v>2863299135</v>
      </c>
      <c r="I34" s="15">
        <v>2927737824</v>
      </c>
      <c r="J34" s="13">
        <v>2886841950</v>
      </c>
      <c r="K34" s="8">
        <v>3109668804</v>
      </c>
      <c r="L34" s="11">
        <v>3284857578</v>
      </c>
    </row>
    <row r="35" spans="1:12" ht="13.5">
      <c r="A35" s="33" t="s">
        <v>51</v>
      </c>
      <c r="B35" s="41"/>
      <c r="C35" s="8">
        <v>154775950</v>
      </c>
      <c r="D35" s="8">
        <v>190583251</v>
      </c>
      <c r="E35" s="11">
        <v>105194377</v>
      </c>
      <c r="F35" s="13">
        <v>1000</v>
      </c>
      <c r="G35" s="8">
        <v>1000</v>
      </c>
      <c r="H35" s="11">
        <v>3885401</v>
      </c>
      <c r="I35" s="15">
        <v>66232871</v>
      </c>
      <c r="J35" s="13">
        <v>1062</v>
      </c>
      <c r="K35" s="8">
        <v>1125</v>
      </c>
      <c r="L35" s="11">
        <v>1200</v>
      </c>
    </row>
    <row r="36" spans="1:12" ht="12.75">
      <c r="A36" s="54" t="s">
        <v>52</v>
      </c>
      <c r="B36" s="44"/>
      <c r="C36" s="45">
        <f>SUM(C25:C35)</f>
        <v>22739888066</v>
      </c>
      <c r="D36" s="45">
        <f aca="true" t="shared" si="1" ref="D36:L36">SUM(D25:D35)</f>
        <v>24883846982</v>
      </c>
      <c r="E36" s="46">
        <f t="shared" si="1"/>
        <v>26989651737</v>
      </c>
      <c r="F36" s="47">
        <f t="shared" si="1"/>
        <v>28281950340</v>
      </c>
      <c r="G36" s="45">
        <f t="shared" si="1"/>
        <v>28651835143</v>
      </c>
      <c r="H36" s="46">
        <f t="shared" si="1"/>
        <v>26640299522</v>
      </c>
      <c r="I36" s="49">
        <f t="shared" si="1"/>
        <v>27360550719</v>
      </c>
      <c r="J36" s="50">
        <f t="shared" si="1"/>
        <v>29994829349</v>
      </c>
      <c r="K36" s="45">
        <f t="shared" si="1"/>
        <v>31705073934</v>
      </c>
      <c r="L36" s="46">
        <f t="shared" si="1"/>
        <v>33688075817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-1505208639</v>
      </c>
      <c r="D38" s="61">
        <f aca="true" t="shared" si="2" ref="D38:L38">+D22-D36</f>
        <v>-1750296993</v>
      </c>
      <c r="E38" s="62">
        <f t="shared" si="2"/>
        <v>-1353764806</v>
      </c>
      <c r="F38" s="63">
        <f t="shared" si="2"/>
        <v>1927918759</v>
      </c>
      <c r="G38" s="61">
        <f t="shared" si="2"/>
        <v>1138212615</v>
      </c>
      <c r="H38" s="62">
        <f t="shared" si="2"/>
        <v>2327087103</v>
      </c>
      <c r="I38" s="64">
        <f t="shared" si="2"/>
        <v>730068337</v>
      </c>
      <c r="J38" s="65">
        <f t="shared" si="2"/>
        <v>231184134</v>
      </c>
      <c r="K38" s="61">
        <f t="shared" si="2"/>
        <v>258927136</v>
      </c>
      <c r="L38" s="62">
        <f t="shared" si="2"/>
        <v>279806177</v>
      </c>
    </row>
    <row r="39" spans="1:12" ht="13.5">
      <c r="A39" s="33" t="s">
        <v>54</v>
      </c>
      <c r="B39" s="41"/>
      <c r="C39" s="8">
        <v>2112512044</v>
      </c>
      <c r="D39" s="8">
        <v>2516428346</v>
      </c>
      <c r="E39" s="11">
        <v>2452210171</v>
      </c>
      <c r="F39" s="13">
        <v>2370208687</v>
      </c>
      <c r="G39" s="8">
        <v>2416086409</v>
      </c>
      <c r="H39" s="11">
        <v>2280970965</v>
      </c>
      <c r="I39" s="15">
        <v>2310451675</v>
      </c>
      <c r="J39" s="13">
        <v>2449910336</v>
      </c>
      <c r="K39" s="8">
        <v>2168935510</v>
      </c>
      <c r="L39" s="11">
        <v>2301280710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32815800</v>
      </c>
      <c r="K41" s="68">
        <v>34751932</v>
      </c>
      <c r="L41" s="69">
        <v>36698000</v>
      </c>
    </row>
    <row r="42" spans="1:12" ht="24.75" customHeight="1">
      <c r="A42" s="71" t="s">
        <v>58</v>
      </c>
      <c r="B42" s="41"/>
      <c r="C42" s="72">
        <f>SUM(C38:C41)</f>
        <v>607303405</v>
      </c>
      <c r="D42" s="72">
        <f aca="true" t="shared" si="3" ref="D42:L42">SUM(D38:D41)</f>
        <v>766131353</v>
      </c>
      <c r="E42" s="73">
        <f t="shared" si="3"/>
        <v>1098445365</v>
      </c>
      <c r="F42" s="74">
        <f t="shared" si="3"/>
        <v>4298127446</v>
      </c>
      <c r="G42" s="72">
        <f t="shared" si="3"/>
        <v>3554299024</v>
      </c>
      <c r="H42" s="73">
        <f t="shared" si="3"/>
        <v>4608058068</v>
      </c>
      <c r="I42" s="75">
        <f t="shared" si="3"/>
        <v>3040520012</v>
      </c>
      <c r="J42" s="76">
        <f t="shared" si="3"/>
        <v>2713910270</v>
      </c>
      <c r="K42" s="72">
        <f t="shared" si="3"/>
        <v>2462614578</v>
      </c>
      <c r="L42" s="73">
        <f t="shared" si="3"/>
        <v>2617784887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17944</v>
      </c>
      <c r="F43" s="78">
        <v>-500000</v>
      </c>
      <c r="G43" s="66">
        <v>500000</v>
      </c>
      <c r="H43" s="77">
        <v>150000</v>
      </c>
      <c r="I43" s="79">
        <v>758508</v>
      </c>
      <c r="J43" s="80">
        <v>500000</v>
      </c>
      <c r="K43" s="66">
        <v>535000</v>
      </c>
      <c r="L43" s="77">
        <v>765050</v>
      </c>
    </row>
    <row r="44" spans="1:12" ht="13.5">
      <c r="A44" s="81" t="s">
        <v>60</v>
      </c>
      <c r="B44" s="41"/>
      <c r="C44" s="82">
        <f>+C42-C43</f>
        <v>607303405</v>
      </c>
      <c r="D44" s="82">
        <f aca="true" t="shared" si="4" ref="D44:L44">+D42-D43</f>
        <v>766131353</v>
      </c>
      <c r="E44" s="83">
        <f t="shared" si="4"/>
        <v>1098427421</v>
      </c>
      <c r="F44" s="84">
        <f t="shared" si="4"/>
        <v>4298627446</v>
      </c>
      <c r="G44" s="82">
        <f t="shared" si="4"/>
        <v>3553799024</v>
      </c>
      <c r="H44" s="83">
        <f t="shared" si="4"/>
        <v>4607908068</v>
      </c>
      <c r="I44" s="85">
        <f t="shared" si="4"/>
        <v>3039761504</v>
      </c>
      <c r="J44" s="86">
        <f t="shared" si="4"/>
        <v>2713410270</v>
      </c>
      <c r="K44" s="82">
        <f t="shared" si="4"/>
        <v>2462079578</v>
      </c>
      <c r="L44" s="83">
        <f t="shared" si="4"/>
        <v>2617019837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607303405</v>
      </c>
      <c r="D46" s="72">
        <f aca="true" t="shared" si="5" ref="D46:L46">SUM(D44:D45)</f>
        <v>766131353</v>
      </c>
      <c r="E46" s="73">
        <f t="shared" si="5"/>
        <v>1098427421</v>
      </c>
      <c r="F46" s="74">
        <f t="shared" si="5"/>
        <v>4298627446</v>
      </c>
      <c r="G46" s="72">
        <f t="shared" si="5"/>
        <v>3553799024</v>
      </c>
      <c r="H46" s="73">
        <f t="shared" si="5"/>
        <v>4607908068</v>
      </c>
      <c r="I46" s="75">
        <f t="shared" si="5"/>
        <v>3039761504</v>
      </c>
      <c r="J46" s="76">
        <f t="shared" si="5"/>
        <v>2713410270</v>
      </c>
      <c r="K46" s="72">
        <f t="shared" si="5"/>
        <v>2462079578</v>
      </c>
      <c r="L46" s="73">
        <f t="shared" si="5"/>
        <v>2617019837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607303405</v>
      </c>
      <c r="D48" s="92">
        <f aca="true" t="shared" si="6" ref="D48:L48">SUM(D46:D47)</f>
        <v>766131353</v>
      </c>
      <c r="E48" s="93">
        <f t="shared" si="6"/>
        <v>1098427421</v>
      </c>
      <c r="F48" s="94">
        <f t="shared" si="6"/>
        <v>4298627446</v>
      </c>
      <c r="G48" s="92">
        <f t="shared" si="6"/>
        <v>3553799024</v>
      </c>
      <c r="H48" s="95">
        <f t="shared" si="6"/>
        <v>4607908068</v>
      </c>
      <c r="I48" s="96">
        <f t="shared" si="6"/>
        <v>3039761504</v>
      </c>
      <c r="J48" s="97">
        <f t="shared" si="6"/>
        <v>2713410270</v>
      </c>
      <c r="K48" s="92">
        <f t="shared" si="6"/>
        <v>2462079578</v>
      </c>
      <c r="L48" s="98">
        <f t="shared" si="6"/>
        <v>2617019837</v>
      </c>
    </row>
    <row r="49" spans="1:12" ht="13.5">
      <c r="A49" s="1" t="s">
        <v>74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75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76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78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80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81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82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83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85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86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5298905000</v>
      </c>
      <c r="D5" s="8">
        <v>5747115000</v>
      </c>
      <c r="E5" s="9">
        <v>6219986169</v>
      </c>
      <c r="F5" s="10">
        <v>6302048804</v>
      </c>
      <c r="G5" s="8">
        <v>6302048804</v>
      </c>
      <c r="H5" s="11">
        <v>6909364061</v>
      </c>
      <c r="I5" s="12">
        <v>6570118801</v>
      </c>
      <c r="J5" s="10">
        <v>6907500000</v>
      </c>
      <c r="K5" s="8">
        <v>7404117500</v>
      </c>
      <c r="L5" s="11">
        <v>7918621608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158522800</v>
      </c>
      <c r="G6" s="8">
        <v>158522800</v>
      </c>
      <c r="H6" s="11">
        <v>28601856</v>
      </c>
      <c r="I6" s="14">
        <v>141525193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9444492804</v>
      </c>
      <c r="D7" s="8">
        <v>10188863878</v>
      </c>
      <c r="E7" s="11">
        <v>11295513894</v>
      </c>
      <c r="F7" s="13">
        <v>12576060400</v>
      </c>
      <c r="G7" s="8">
        <v>12576060400</v>
      </c>
      <c r="H7" s="11">
        <v>11446342161</v>
      </c>
      <c r="I7" s="14">
        <v>12145947004</v>
      </c>
      <c r="J7" s="13">
        <v>12787852120</v>
      </c>
      <c r="K7" s="8">
        <v>13810004770</v>
      </c>
      <c r="L7" s="11">
        <v>14913885250</v>
      </c>
    </row>
    <row r="8" spans="1:12" ht="13.5">
      <c r="A8" s="35" t="s">
        <v>22</v>
      </c>
      <c r="B8" s="34" t="s">
        <v>19</v>
      </c>
      <c r="C8" s="8">
        <v>2295910760</v>
      </c>
      <c r="D8" s="8">
        <v>2622959177</v>
      </c>
      <c r="E8" s="11">
        <v>2759678205</v>
      </c>
      <c r="F8" s="13">
        <v>3301439342</v>
      </c>
      <c r="G8" s="8">
        <v>3301439342</v>
      </c>
      <c r="H8" s="11">
        <v>2822318998</v>
      </c>
      <c r="I8" s="15">
        <v>3130212743</v>
      </c>
      <c r="J8" s="13">
        <v>3825905053</v>
      </c>
      <c r="K8" s="8">
        <v>4278678812</v>
      </c>
      <c r="L8" s="11">
        <v>4785160862</v>
      </c>
    </row>
    <row r="9" spans="1:12" ht="13.5">
      <c r="A9" s="35" t="s">
        <v>23</v>
      </c>
      <c r="B9" s="34" t="s">
        <v>19</v>
      </c>
      <c r="C9" s="8">
        <v>726846000</v>
      </c>
      <c r="D9" s="8">
        <v>800026650</v>
      </c>
      <c r="E9" s="11">
        <v>805590073</v>
      </c>
      <c r="F9" s="13">
        <v>807741879</v>
      </c>
      <c r="G9" s="8">
        <v>807741879</v>
      </c>
      <c r="H9" s="11">
        <v>1074129072</v>
      </c>
      <c r="I9" s="15">
        <v>736116020</v>
      </c>
      <c r="J9" s="13">
        <v>890031035</v>
      </c>
      <c r="K9" s="8">
        <v>979684883</v>
      </c>
      <c r="L9" s="11">
        <v>1078462074</v>
      </c>
    </row>
    <row r="10" spans="1:12" ht="13.5">
      <c r="A10" s="35" t="s">
        <v>24</v>
      </c>
      <c r="B10" s="34" t="s">
        <v>19</v>
      </c>
      <c r="C10" s="8">
        <v>472656125</v>
      </c>
      <c r="D10" s="8">
        <v>524136113</v>
      </c>
      <c r="E10" s="36">
        <v>556239097</v>
      </c>
      <c r="F10" s="37">
        <v>572620531</v>
      </c>
      <c r="G10" s="38">
        <v>572620531</v>
      </c>
      <c r="H10" s="36">
        <v>481313343</v>
      </c>
      <c r="I10" s="39">
        <v>559478109</v>
      </c>
      <c r="J10" s="40">
        <v>624509013</v>
      </c>
      <c r="K10" s="38">
        <v>680470252</v>
      </c>
      <c r="L10" s="36">
        <v>741434027</v>
      </c>
    </row>
    <row r="11" spans="1:12" ht="13.5">
      <c r="A11" s="35" t="s">
        <v>25</v>
      </c>
      <c r="B11" s="41"/>
      <c r="C11" s="8">
        <v>136828884</v>
      </c>
      <c r="D11" s="8">
        <v>148489900</v>
      </c>
      <c r="E11" s="11">
        <v>180250946</v>
      </c>
      <c r="F11" s="13">
        <v>112606660</v>
      </c>
      <c r="G11" s="8">
        <v>112606660</v>
      </c>
      <c r="H11" s="11">
        <v>130781967</v>
      </c>
      <c r="I11" s="15">
        <v>48423</v>
      </c>
      <c r="J11" s="13">
        <v>136791208</v>
      </c>
      <c r="K11" s="8">
        <v>129091261</v>
      </c>
      <c r="L11" s="11">
        <v>132311447</v>
      </c>
    </row>
    <row r="12" spans="1:12" ht="13.5">
      <c r="A12" s="35" t="s">
        <v>26</v>
      </c>
      <c r="B12" s="41"/>
      <c r="C12" s="8">
        <v>532027744</v>
      </c>
      <c r="D12" s="8">
        <v>560625000</v>
      </c>
      <c r="E12" s="11">
        <v>538047089</v>
      </c>
      <c r="F12" s="13">
        <v>489906511</v>
      </c>
      <c r="G12" s="8">
        <v>489906511</v>
      </c>
      <c r="H12" s="11">
        <v>387800116</v>
      </c>
      <c r="I12" s="15">
        <v>578745202</v>
      </c>
      <c r="J12" s="13">
        <v>486015009</v>
      </c>
      <c r="K12" s="8">
        <v>515229000</v>
      </c>
      <c r="L12" s="11">
        <v>543565304</v>
      </c>
    </row>
    <row r="13" spans="1:12" ht="13.5">
      <c r="A13" s="33" t="s">
        <v>27</v>
      </c>
      <c r="B13" s="41"/>
      <c r="C13" s="8">
        <v>334874540</v>
      </c>
      <c r="D13" s="8">
        <v>380544000</v>
      </c>
      <c r="E13" s="11">
        <v>540598857</v>
      </c>
      <c r="F13" s="13">
        <v>855368604</v>
      </c>
      <c r="G13" s="8">
        <v>862766160</v>
      </c>
      <c r="H13" s="11">
        <v>938552260</v>
      </c>
      <c r="I13" s="15">
        <v>666814384</v>
      </c>
      <c r="J13" s="13">
        <v>1296055260</v>
      </c>
      <c r="K13" s="8">
        <v>1419502000</v>
      </c>
      <c r="L13" s="11">
        <v>1524242515</v>
      </c>
    </row>
    <row r="14" spans="1:12" ht="13.5">
      <c r="A14" s="33" t="s">
        <v>28</v>
      </c>
      <c r="B14" s="41"/>
      <c r="C14" s="8">
        <v>287216631</v>
      </c>
      <c r="D14" s="8">
        <v>337140850</v>
      </c>
      <c r="E14" s="11">
        <v>359568507</v>
      </c>
      <c r="F14" s="13">
        <v>113980592</v>
      </c>
      <c r="G14" s="8">
        <v>113980592</v>
      </c>
      <c r="H14" s="11">
        <v>167909680</v>
      </c>
      <c r="I14" s="15">
        <v>132977066</v>
      </c>
      <c r="J14" s="13">
        <v>287332490</v>
      </c>
      <c r="K14" s="8">
        <v>310459621</v>
      </c>
      <c r="L14" s="11">
        <v>334682000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248510818</v>
      </c>
      <c r="D16" s="8">
        <v>262262299</v>
      </c>
      <c r="E16" s="11">
        <v>591391882</v>
      </c>
      <c r="F16" s="13">
        <v>59462632</v>
      </c>
      <c r="G16" s="8">
        <v>59462632</v>
      </c>
      <c r="H16" s="11">
        <v>68245221</v>
      </c>
      <c r="I16" s="15">
        <v>389454489</v>
      </c>
      <c r="J16" s="13">
        <v>61300442</v>
      </c>
      <c r="K16" s="8">
        <v>64763833</v>
      </c>
      <c r="L16" s="11">
        <v>66006064</v>
      </c>
    </row>
    <row r="17" spans="1:12" ht="13.5">
      <c r="A17" s="33" t="s">
        <v>31</v>
      </c>
      <c r="B17" s="41"/>
      <c r="C17" s="8">
        <v>30541756</v>
      </c>
      <c r="D17" s="8">
        <v>30228358</v>
      </c>
      <c r="E17" s="11">
        <v>40911861</v>
      </c>
      <c r="F17" s="13">
        <v>35824736</v>
      </c>
      <c r="G17" s="8">
        <v>35824736</v>
      </c>
      <c r="H17" s="11">
        <v>32273195</v>
      </c>
      <c r="I17" s="15">
        <v>36408667</v>
      </c>
      <c r="J17" s="13">
        <v>38189468</v>
      </c>
      <c r="K17" s="8">
        <v>40425053</v>
      </c>
      <c r="L17" s="11">
        <v>40505044</v>
      </c>
    </row>
    <row r="18" spans="1:12" ht="13.5">
      <c r="A18" s="35" t="s">
        <v>32</v>
      </c>
      <c r="B18" s="34"/>
      <c r="C18" s="8">
        <v>10794941</v>
      </c>
      <c r="D18" s="8">
        <v>10232623</v>
      </c>
      <c r="E18" s="11">
        <v>10186022</v>
      </c>
      <c r="F18" s="13">
        <v>10552340</v>
      </c>
      <c r="G18" s="8">
        <v>10552340</v>
      </c>
      <c r="H18" s="11">
        <v>10931365</v>
      </c>
      <c r="I18" s="15">
        <v>10931365</v>
      </c>
      <c r="J18" s="13">
        <v>11185480</v>
      </c>
      <c r="K18" s="8">
        <v>11856610</v>
      </c>
      <c r="L18" s="11">
        <v>12568007</v>
      </c>
    </row>
    <row r="19" spans="1:12" ht="13.5">
      <c r="A19" s="33" t="s">
        <v>33</v>
      </c>
      <c r="B19" s="41"/>
      <c r="C19" s="8">
        <v>2191385000</v>
      </c>
      <c r="D19" s="8">
        <v>2657498900</v>
      </c>
      <c r="E19" s="11">
        <v>2439255856</v>
      </c>
      <c r="F19" s="13">
        <v>3063681521</v>
      </c>
      <c r="G19" s="8">
        <v>3074831000</v>
      </c>
      <c r="H19" s="11">
        <v>2701170495</v>
      </c>
      <c r="I19" s="15">
        <v>2716460712</v>
      </c>
      <c r="J19" s="13">
        <v>3087888523</v>
      </c>
      <c r="K19" s="8">
        <v>3442104297</v>
      </c>
      <c r="L19" s="11">
        <v>3776316796</v>
      </c>
    </row>
    <row r="20" spans="1:12" ht="13.5">
      <c r="A20" s="33" t="s">
        <v>34</v>
      </c>
      <c r="B20" s="41" t="s">
        <v>19</v>
      </c>
      <c r="C20" s="8">
        <v>2394783363</v>
      </c>
      <c r="D20" s="8">
        <v>2553417000</v>
      </c>
      <c r="E20" s="36">
        <v>2696396241</v>
      </c>
      <c r="F20" s="37">
        <v>2768384359</v>
      </c>
      <c r="G20" s="38">
        <v>2840954926</v>
      </c>
      <c r="H20" s="36">
        <v>3017474361</v>
      </c>
      <c r="I20" s="39">
        <v>2755934253</v>
      </c>
      <c r="J20" s="40">
        <v>2903332173</v>
      </c>
      <c r="K20" s="38">
        <v>3028022760</v>
      </c>
      <c r="L20" s="36">
        <v>3150676430</v>
      </c>
    </row>
    <row r="21" spans="1:12" ht="13.5">
      <c r="A21" s="33" t="s">
        <v>35</v>
      </c>
      <c r="B21" s="41"/>
      <c r="C21" s="8">
        <v>17739000</v>
      </c>
      <c r="D21" s="8">
        <v>49286000</v>
      </c>
      <c r="E21" s="11">
        <v>9125383</v>
      </c>
      <c r="F21" s="13">
        <v>39357900</v>
      </c>
      <c r="G21" s="8">
        <v>39357500</v>
      </c>
      <c r="H21" s="42">
        <v>9680680</v>
      </c>
      <c r="I21" s="15">
        <v>0</v>
      </c>
      <c r="J21" s="13">
        <v>40768430</v>
      </c>
      <c r="K21" s="8">
        <v>42302785</v>
      </c>
      <c r="L21" s="11">
        <v>42693527</v>
      </c>
    </row>
    <row r="22" spans="1:12" ht="24.75" customHeight="1">
      <c r="A22" s="43" t="s">
        <v>36</v>
      </c>
      <c r="B22" s="44"/>
      <c r="C22" s="45">
        <f>SUM(C5:C21)</f>
        <v>24423513366</v>
      </c>
      <c r="D22" s="45">
        <f aca="true" t="shared" si="0" ref="D22:L22">SUM(D5:D21)</f>
        <v>26872825748</v>
      </c>
      <c r="E22" s="46">
        <f t="shared" si="0"/>
        <v>29042740082</v>
      </c>
      <c r="F22" s="47">
        <f t="shared" si="0"/>
        <v>31267559611</v>
      </c>
      <c r="G22" s="45">
        <f t="shared" si="0"/>
        <v>31358676813</v>
      </c>
      <c r="H22" s="48">
        <f t="shared" si="0"/>
        <v>30226888831</v>
      </c>
      <c r="I22" s="49">
        <f t="shared" si="0"/>
        <v>30571172431</v>
      </c>
      <c r="J22" s="50">
        <f t="shared" si="0"/>
        <v>33384655704</v>
      </c>
      <c r="K22" s="45">
        <f t="shared" si="0"/>
        <v>36156713437</v>
      </c>
      <c r="L22" s="46">
        <f t="shared" si="0"/>
        <v>39061130955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6893729293</v>
      </c>
      <c r="D25" s="8">
        <v>7157526000</v>
      </c>
      <c r="E25" s="11">
        <v>8251751998</v>
      </c>
      <c r="F25" s="12">
        <v>8755109825</v>
      </c>
      <c r="G25" s="8">
        <v>8713941000</v>
      </c>
      <c r="H25" s="14">
        <v>8231381566</v>
      </c>
      <c r="I25" s="15">
        <v>8860255111</v>
      </c>
      <c r="J25" s="13">
        <v>9824017625</v>
      </c>
      <c r="K25" s="8">
        <v>10554818442</v>
      </c>
      <c r="L25" s="11">
        <v>11297071091</v>
      </c>
    </row>
    <row r="26" spans="1:12" ht="13.5">
      <c r="A26" s="35" t="s">
        <v>39</v>
      </c>
      <c r="B26" s="34"/>
      <c r="C26" s="8">
        <v>94721024</v>
      </c>
      <c r="D26" s="8">
        <v>100795066</v>
      </c>
      <c r="E26" s="11">
        <v>105334342</v>
      </c>
      <c r="F26" s="13">
        <v>105952865</v>
      </c>
      <c r="G26" s="8">
        <v>105963664</v>
      </c>
      <c r="H26" s="11">
        <v>108461378</v>
      </c>
      <c r="I26" s="15">
        <v>110933821</v>
      </c>
      <c r="J26" s="13">
        <v>107946853</v>
      </c>
      <c r="K26" s="8">
        <v>114524983</v>
      </c>
      <c r="L26" s="11">
        <v>120710641</v>
      </c>
    </row>
    <row r="27" spans="1:12" ht="13.5">
      <c r="A27" s="35" t="s">
        <v>40</v>
      </c>
      <c r="B27" s="34" t="s">
        <v>41</v>
      </c>
      <c r="C27" s="8">
        <v>1618726000</v>
      </c>
      <c r="D27" s="8">
        <v>2079360004</v>
      </c>
      <c r="E27" s="11">
        <v>1391264002</v>
      </c>
      <c r="F27" s="13">
        <v>648457813</v>
      </c>
      <c r="G27" s="8">
        <v>648457813</v>
      </c>
      <c r="H27" s="11">
        <v>680880421</v>
      </c>
      <c r="I27" s="15">
        <v>2059099270</v>
      </c>
      <c r="J27" s="13">
        <v>649218601</v>
      </c>
      <c r="K27" s="8">
        <v>699259299</v>
      </c>
      <c r="L27" s="11">
        <v>714717233</v>
      </c>
    </row>
    <row r="28" spans="1:12" ht="13.5">
      <c r="A28" s="35" t="s">
        <v>42</v>
      </c>
      <c r="B28" s="34" t="s">
        <v>19</v>
      </c>
      <c r="C28" s="8">
        <v>1740969000</v>
      </c>
      <c r="D28" s="8">
        <v>1938879135</v>
      </c>
      <c r="E28" s="11">
        <v>1972413945</v>
      </c>
      <c r="F28" s="12">
        <v>1976668778</v>
      </c>
      <c r="G28" s="8">
        <v>1964232629</v>
      </c>
      <c r="H28" s="14">
        <v>2010328265</v>
      </c>
      <c r="I28" s="15">
        <v>2188666562</v>
      </c>
      <c r="J28" s="13">
        <v>2080882000</v>
      </c>
      <c r="K28" s="8">
        <v>2178019999</v>
      </c>
      <c r="L28" s="11">
        <v>2332789000</v>
      </c>
    </row>
    <row r="29" spans="1:12" ht="13.5">
      <c r="A29" s="35" t="s">
        <v>43</v>
      </c>
      <c r="B29" s="34"/>
      <c r="C29" s="8">
        <v>857206000</v>
      </c>
      <c r="D29" s="8">
        <v>950564919</v>
      </c>
      <c r="E29" s="11">
        <v>968805001</v>
      </c>
      <c r="F29" s="13">
        <v>1424373099</v>
      </c>
      <c r="G29" s="8">
        <v>1424293727</v>
      </c>
      <c r="H29" s="11">
        <v>1199898350</v>
      </c>
      <c r="I29" s="15">
        <v>897959010</v>
      </c>
      <c r="J29" s="13">
        <v>1466337000</v>
      </c>
      <c r="K29" s="8">
        <v>1648016000</v>
      </c>
      <c r="L29" s="11">
        <v>1779020000</v>
      </c>
    </row>
    <row r="30" spans="1:12" ht="13.5">
      <c r="A30" s="35" t="s">
        <v>44</v>
      </c>
      <c r="B30" s="34" t="s">
        <v>19</v>
      </c>
      <c r="C30" s="8">
        <v>7839588136</v>
      </c>
      <c r="D30" s="8">
        <v>8378619330</v>
      </c>
      <c r="E30" s="11">
        <v>9464735407</v>
      </c>
      <c r="F30" s="12">
        <v>10425185032</v>
      </c>
      <c r="G30" s="8">
        <v>10425185032</v>
      </c>
      <c r="H30" s="14">
        <v>9957231998</v>
      </c>
      <c r="I30" s="15">
        <v>10099008017</v>
      </c>
      <c r="J30" s="13">
        <v>10657977756</v>
      </c>
      <c r="K30" s="8">
        <v>11666517783</v>
      </c>
      <c r="L30" s="11">
        <v>12779126309</v>
      </c>
    </row>
    <row r="31" spans="1:12" ht="13.5">
      <c r="A31" s="35" t="s">
        <v>45</v>
      </c>
      <c r="B31" s="34" t="s">
        <v>46</v>
      </c>
      <c r="C31" s="8">
        <v>55654925</v>
      </c>
      <c r="D31" s="8">
        <v>57568056</v>
      </c>
      <c r="E31" s="11">
        <v>51207000</v>
      </c>
      <c r="F31" s="13">
        <v>138315875</v>
      </c>
      <c r="G31" s="8">
        <v>138265875</v>
      </c>
      <c r="H31" s="11">
        <v>133756973</v>
      </c>
      <c r="I31" s="15">
        <v>135636117</v>
      </c>
      <c r="J31" s="13">
        <v>182283804</v>
      </c>
      <c r="K31" s="8">
        <v>195837273</v>
      </c>
      <c r="L31" s="11">
        <v>207793505</v>
      </c>
    </row>
    <row r="32" spans="1:12" ht="13.5">
      <c r="A32" s="35" t="s">
        <v>47</v>
      </c>
      <c r="B32" s="34"/>
      <c r="C32" s="8">
        <v>3285130673</v>
      </c>
      <c r="D32" s="8">
        <v>3775765299</v>
      </c>
      <c r="E32" s="11">
        <v>3652432000</v>
      </c>
      <c r="F32" s="12">
        <v>4356387534</v>
      </c>
      <c r="G32" s="8">
        <v>4470311000</v>
      </c>
      <c r="H32" s="14">
        <v>4070347816</v>
      </c>
      <c r="I32" s="15">
        <v>1656491065</v>
      </c>
      <c r="J32" s="13">
        <v>4841708999</v>
      </c>
      <c r="K32" s="8">
        <v>5143996001</v>
      </c>
      <c r="L32" s="11">
        <v>5584885624</v>
      </c>
    </row>
    <row r="33" spans="1:12" ht="13.5">
      <c r="A33" s="35" t="s">
        <v>48</v>
      </c>
      <c r="B33" s="34"/>
      <c r="C33" s="8">
        <v>166133000</v>
      </c>
      <c r="D33" s="8">
        <v>179772000</v>
      </c>
      <c r="E33" s="11">
        <v>208921191</v>
      </c>
      <c r="F33" s="13">
        <v>216940399</v>
      </c>
      <c r="G33" s="8">
        <v>213747399</v>
      </c>
      <c r="H33" s="11">
        <v>196741141</v>
      </c>
      <c r="I33" s="15">
        <v>282815170</v>
      </c>
      <c r="J33" s="13">
        <v>226274730</v>
      </c>
      <c r="K33" s="8">
        <v>235191171</v>
      </c>
      <c r="L33" s="11">
        <v>239220331</v>
      </c>
    </row>
    <row r="34" spans="1:12" ht="13.5">
      <c r="A34" s="35" t="s">
        <v>49</v>
      </c>
      <c r="B34" s="34" t="s">
        <v>50</v>
      </c>
      <c r="C34" s="8">
        <v>1925005682</v>
      </c>
      <c r="D34" s="8">
        <v>2079345594</v>
      </c>
      <c r="E34" s="11">
        <v>2044226658</v>
      </c>
      <c r="F34" s="12">
        <v>2598641833</v>
      </c>
      <c r="G34" s="8">
        <v>2659637596</v>
      </c>
      <c r="H34" s="11">
        <v>2584636514</v>
      </c>
      <c r="I34" s="15">
        <v>5050420360</v>
      </c>
      <c r="J34" s="13">
        <v>2659875000</v>
      </c>
      <c r="K34" s="8">
        <v>2813766000</v>
      </c>
      <c r="L34" s="11">
        <v>2950908122</v>
      </c>
    </row>
    <row r="35" spans="1:12" ht="13.5">
      <c r="A35" s="33" t="s">
        <v>51</v>
      </c>
      <c r="B35" s="41"/>
      <c r="C35" s="8">
        <v>656000</v>
      </c>
      <c r="D35" s="8">
        <v>668000</v>
      </c>
      <c r="E35" s="11">
        <v>2458000</v>
      </c>
      <c r="F35" s="13">
        <v>241296</v>
      </c>
      <c r="G35" s="8">
        <v>241796</v>
      </c>
      <c r="H35" s="11">
        <v>-497055</v>
      </c>
      <c r="I35" s="15">
        <v>279839</v>
      </c>
      <c r="J35" s="13">
        <v>748582</v>
      </c>
      <c r="K35" s="8">
        <v>758801</v>
      </c>
      <c r="L35" s="11">
        <v>765195</v>
      </c>
    </row>
    <row r="36" spans="1:12" ht="12.75">
      <c r="A36" s="54" t="s">
        <v>52</v>
      </c>
      <c r="B36" s="44"/>
      <c r="C36" s="45">
        <f>SUM(C25:C35)</f>
        <v>24477519733</v>
      </c>
      <c r="D36" s="45">
        <f aca="true" t="shared" si="1" ref="D36:L36">SUM(D25:D35)</f>
        <v>26698863403</v>
      </c>
      <c r="E36" s="46">
        <f t="shared" si="1"/>
        <v>28113549544</v>
      </c>
      <c r="F36" s="47">
        <f t="shared" si="1"/>
        <v>30646274349</v>
      </c>
      <c r="G36" s="45">
        <f t="shared" si="1"/>
        <v>30764277531</v>
      </c>
      <c r="H36" s="46">
        <f t="shared" si="1"/>
        <v>29173167367</v>
      </c>
      <c r="I36" s="49">
        <f t="shared" si="1"/>
        <v>31341564342</v>
      </c>
      <c r="J36" s="50">
        <f t="shared" si="1"/>
        <v>32697270950</v>
      </c>
      <c r="K36" s="45">
        <f t="shared" si="1"/>
        <v>35250705752</v>
      </c>
      <c r="L36" s="46">
        <f t="shared" si="1"/>
        <v>38007007051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-54006367</v>
      </c>
      <c r="D38" s="61">
        <f aca="true" t="shared" si="2" ref="D38:L38">+D22-D36</f>
        <v>173962345</v>
      </c>
      <c r="E38" s="62">
        <f t="shared" si="2"/>
        <v>929190538</v>
      </c>
      <c r="F38" s="63">
        <f t="shared" si="2"/>
        <v>621285262</v>
      </c>
      <c r="G38" s="61">
        <f t="shared" si="2"/>
        <v>594399282</v>
      </c>
      <c r="H38" s="62">
        <f t="shared" si="2"/>
        <v>1053721464</v>
      </c>
      <c r="I38" s="64">
        <f t="shared" si="2"/>
        <v>-770391911</v>
      </c>
      <c r="J38" s="65">
        <f t="shared" si="2"/>
        <v>687384754</v>
      </c>
      <c r="K38" s="61">
        <f t="shared" si="2"/>
        <v>906007685</v>
      </c>
      <c r="L38" s="62">
        <f t="shared" si="2"/>
        <v>1054123904</v>
      </c>
    </row>
    <row r="39" spans="1:12" ht="13.5">
      <c r="A39" s="33" t="s">
        <v>54</v>
      </c>
      <c r="B39" s="41"/>
      <c r="C39" s="8">
        <v>2041010849</v>
      </c>
      <c r="D39" s="8">
        <v>2779110434</v>
      </c>
      <c r="E39" s="11">
        <v>3331031272</v>
      </c>
      <c r="F39" s="13">
        <v>3689847825</v>
      </c>
      <c r="G39" s="8">
        <v>3739615000</v>
      </c>
      <c r="H39" s="11">
        <v>3479485501</v>
      </c>
      <c r="I39" s="15">
        <v>2968038609</v>
      </c>
      <c r="J39" s="13">
        <v>3807035850</v>
      </c>
      <c r="K39" s="8">
        <v>3728503650</v>
      </c>
      <c r="L39" s="11">
        <v>3916903000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1987004482</v>
      </c>
      <c r="D42" s="72">
        <f aca="true" t="shared" si="3" ref="D42:L42">SUM(D38:D41)</f>
        <v>2953072779</v>
      </c>
      <c r="E42" s="73">
        <f t="shared" si="3"/>
        <v>4260221810</v>
      </c>
      <c r="F42" s="74">
        <f t="shared" si="3"/>
        <v>4311133087</v>
      </c>
      <c r="G42" s="72">
        <f t="shared" si="3"/>
        <v>4334014282</v>
      </c>
      <c r="H42" s="73">
        <f t="shared" si="3"/>
        <v>4533206965</v>
      </c>
      <c r="I42" s="75">
        <f t="shared" si="3"/>
        <v>2197646698</v>
      </c>
      <c r="J42" s="76">
        <f t="shared" si="3"/>
        <v>4494420604</v>
      </c>
      <c r="K42" s="72">
        <f t="shared" si="3"/>
        <v>4634511335</v>
      </c>
      <c r="L42" s="73">
        <f t="shared" si="3"/>
        <v>4971026904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3830000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1987004482</v>
      </c>
      <c r="D44" s="82">
        <f aca="true" t="shared" si="4" ref="D44:L44">+D42-D43</f>
        <v>2953072779</v>
      </c>
      <c r="E44" s="83">
        <f t="shared" si="4"/>
        <v>4256391810</v>
      </c>
      <c r="F44" s="84">
        <f t="shared" si="4"/>
        <v>4311133087</v>
      </c>
      <c r="G44" s="82">
        <f t="shared" si="4"/>
        <v>4334014282</v>
      </c>
      <c r="H44" s="83">
        <f t="shared" si="4"/>
        <v>4533206965</v>
      </c>
      <c r="I44" s="85">
        <f t="shared" si="4"/>
        <v>2197646698</v>
      </c>
      <c r="J44" s="86">
        <f t="shared" si="4"/>
        <v>4494420604</v>
      </c>
      <c r="K44" s="82">
        <f t="shared" si="4"/>
        <v>4634511335</v>
      </c>
      <c r="L44" s="83">
        <f t="shared" si="4"/>
        <v>4971026904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1987004482</v>
      </c>
      <c r="D46" s="72">
        <f aca="true" t="shared" si="5" ref="D46:L46">SUM(D44:D45)</f>
        <v>2953072779</v>
      </c>
      <c r="E46" s="73">
        <f t="shared" si="5"/>
        <v>4256391810</v>
      </c>
      <c r="F46" s="74">
        <f t="shared" si="5"/>
        <v>4311133087</v>
      </c>
      <c r="G46" s="72">
        <f t="shared" si="5"/>
        <v>4334014282</v>
      </c>
      <c r="H46" s="73">
        <f t="shared" si="5"/>
        <v>4533206965</v>
      </c>
      <c r="I46" s="75">
        <f t="shared" si="5"/>
        <v>2197646698</v>
      </c>
      <c r="J46" s="76">
        <f t="shared" si="5"/>
        <v>4494420604</v>
      </c>
      <c r="K46" s="72">
        <f t="shared" si="5"/>
        <v>4634511335</v>
      </c>
      <c r="L46" s="73">
        <f t="shared" si="5"/>
        <v>4971026904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1987004482</v>
      </c>
      <c r="D48" s="92">
        <f aca="true" t="shared" si="6" ref="D48:L48">SUM(D46:D47)</f>
        <v>2953072779</v>
      </c>
      <c r="E48" s="93">
        <f t="shared" si="6"/>
        <v>4256391810</v>
      </c>
      <c r="F48" s="94">
        <f t="shared" si="6"/>
        <v>4311133087</v>
      </c>
      <c r="G48" s="92">
        <f t="shared" si="6"/>
        <v>4334014282</v>
      </c>
      <c r="H48" s="95">
        <f t="shared" si="6"/>
        <v>4533206965</v>
      </c>
      <c r="I48" s="96">
        <f t="shared" si="6"/>
        <v>2197646698</v>
      </c>
      <c r="J48" s="97">
        <f t="shared" si="6"/>
        <v>4494420604</v>
      </c>
      <c r="K48" s="92">
        <f t="shared" si="6"/>
        <v>4634511335</v>
      </c>
      <c r="L48" s="98">
        <f t="shared" si="6"/>
        <v>4971026904</v>
      </c>
    </row>
    <row r="49" spans="1:12" ht="13.5">
      <c r="A49" s="1" t="s">
        <v>74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75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76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78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80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81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82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83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85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86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5542202692</v>
      </c>
      <c r="D5" s="8">
        <v>6013890724</v>
      </c>
      <c r="E5" s="9">
        <v>6739786943</v>
      </c>
      <c r="F5" s="10">
        <v>6958999622</v>
      </c>
      <c r="G5" s="8">
        <v>7577600997</v>
      </c>
      <c r="H5" s="11">
        <v>8048566727</v>
      </c>
      <c r="I5" s="12">
        <v>8100322273</v>
      </c>
      <c r="J5" s="10">
        <v>8662349755</v>
      </c>
      <c r="K5" s="8">
        <v>9324490324</v>
      </c>
      <c r="L5" s="11">
        <v>9928483399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9313372558</v>
      </c>
      <c r="D7" s="8">
        <v>9966559681</v>
      </c>
      <c r="E7" s="11">
        <v>11187275205</v>
      </c>
      <c r="F7" s="13">
        <v>11807918205</v>
      </c>
      <c r="G7" s="8">
        <v>11807918205</v>
      </c>
      <c r="H7" s="11">
        <v>11782098682</v>
      </c>
      <c r="I7" s="14">
        <v>11744570513</v>
      </c>
      <c r="J7" s="13">
        <v>11942586694</v>
      </c>
      <c r="K7" s="8">
        <v>13034828020</v>
      </c>
      <c r="L7" s="11">
        <v>14090637895</v>
      </c>
    </row>
    <row r="8" spans="1:12" ht="13.5">
      <c r="A8" s="35" t="s">
        <v>22</v>
      </c>
      <c r="B8" s="34" t="s">
        <v>19</v>
      </c>
      <c r="C8" s="8">
        <v>2184898330</v>
      </c>
      <c r="D8" s="8">
        <v>2523671005</v>
      </c>
      <c r="E8" s="11">
        <v>2983770149</v>
      </c>
      <c r="F8" s="13">
        <v>3066664000</v>
      </c>
      <c r="G8" s="8">
        <v>3251696392</v>
      </c>
      <c r="H8" s="11">
        <v>3425380893</v>
      </c>
      <c r="I8" s="15">
        <v>3442473154</v>
      </c>
      <c r="J8" s="13">
        <v>3933400594</v>
      </c>
      <c r="K8" s="8">
        <v>4382677588</v>
      </c>
      <c r="L8" s="11">
        <v>4867839457</v>
      </c>
    </row>
    <row r="9" spans="1:12" ht="13.5">
      <c r="A9" s="35" t="s">
        <v>23</v>
      </c>
      <c r="B9" s="34" t="s">
        <v>19</v>
      </c>
      <c r="C9" s="8">
        <v>1188106204</v>
      </c>
      <c r="D9" s="8">
        <v>1321307372</v>
      </c>
      <c r="E9" s="11">
        <v>1534980907</v>
      </c>
      <c r="F9" s="13">
        <v>1628277000</v>
      </c>
      <c r="G9" s="8">
        <v>1691777000</v>
      </c>
      <c r="H9" s="11">
        <v>1616011414</v>
      </c>
      <c r="I9" s="15">
        <v>1609916143</v>
      </c>
      <c r="J9" s="13">
        <v>2092271798</v>
      </c>
      <c r="K9" s="8">
        <v>2332090839</v>
      </c>
      <c r="L9" s="11">
        <v>2589071514</v>
      </c>
    </row>
    <row r="10" spans="1:12" ht="13.5">
      <c r="A10" s="35" t="s">
        <v>24</v>
      </c>
      <c r="B10" s="34" t="s">
        <v>19</v>
      </c>
      <c r="C10" s="8">
        <v>920172525</v>
      </c>
      <c r="D10" s="8">
        <v>980691309</v>
      </c>
      <c r="E10" s="36">
        <v>991556413</v>
      </c>
      <c r="F10" s="37">
        <v>1232929020</v>
      </c>
      <c r="G10" s="38">
        <v>1216925101</v>
      </c>
      <c r="H10" s="36">
        <v>1190660066</v>
      </c>
      <c r="I10" s="39">
        <v>1081307319</v>
      </c>
      <c r="J10" s="40">
        <v>1341882329</v>
      </c>
      <c r="K10" s="38">
        <v>1471173112</v>
      </c>
      <c r="L10" s="36">
        <v>1599277870</v>
      </c>
    </row>
    <row r="11" spans="1:12" ht="13.5">
      <c r="A11" s="35" t="s">
        <v>25</v>
      </c>
      <c r="B11" s="41"/>
      <c r="C11" s="8">
        <v>456921371</v>
      </c>
      <c r="D11" s="8">
        <v>581882406</v>
      </c>
      <c r="E11" s="11">
        <v>854486831</v>
      </c>
      <c r="F11" s="13">
        <v>617286898</v>
      </c>
      <c r="G11" s="8">
        <v>624981413</v>
      </c>
      <c r="H11" s="11">
        <v>592146994</v>
      </c>
      <c r="I11" s="15">
        <v>937673464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317889837</v>
      </c>
      <c r="D12" s="8">
        <v>369120867</v>
      </c>
      <c r="E12" s="11">
        <v>350953951</v>
      </c>
      <c r="F12" s="13">
        <v>487985424</v>
      </c>
      <c r="G12" s="8">
        <v>486021682</v>
      </c>
      <c r="H12" s="11">
        <v>491701319</v>
      </c>
      <c r="I12" s="15">
        <v>358497400</v>
      </c>
      <c r="J12" s="13">
        <v>661847347</v>
      </c>
      <c r="K12" s="8">
        <v>709991570</v>
      </c>
      <c r="L12" s="11">
        <v>752648936</v>
      </c>
    </row>
    <row r="13" spans="1:12" ht="13.5">
      <c r="A13" s="33" t="s">
        <v>27</v>
      </c>
      <c r="B13" s="41"/>
      <c r="C13" s="8">
        <v>473322804</v>
      </c>
      <c r="D13" s="8">
        <v>575782825</v>
      </c>
      <c r="E13" s="11">
        <v>680150054</v>
      </c>
      <c r="F13" s="13">
        <v>610777763</v>
      </c>
      <c r="G13" s="8">
        <v>619314491</v>
      </c>
      <c r="H13" s="11">
        <v>741736579</v>
      </c>
      <c r="I13" s="15">
        <v>800331474</v>
      </c>
      <c r="J13" s="13">
        <v>785328164</v>
      </c>
      <c r="K13" s="8">
        <v>836509105</v>
      </c>
      <c r="L13" s="11">
        <v>867012463</v>
      </c>
    </row>
    <row r="14" spans="1:12" ht="13.5">
      <c r="A14" s="33" t="s">
        <v>28</v>
      </c>
      <c r="B14" s="41"/>
      <c r="C14" s="8">
        <v>192312341</v>
      </c>
      <c r="D14" s="8">
        <v>198229746</v>
      </c>
      <c r="E14" s="11">
        <v>221608715</v>
      </c>
      <c r="F14" s="13">
        <v>284709991</v>
      </c>
      <c r="G14" s="8">
        <v>244709991</v>
      </c>
      <c r="H14" s="11">
        <v>278063026</v>
      </c>
      <c r="I14" s="15">
        <v>278063023</v>
      </c>
      <c r="J14" s="13">
        <v>284130847</v>
      </c>
      <c r="K14" s="8">
        <v>299860100</v>
      </c>
      <c r="L14" s="11">
        <v>316163626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729138879</v>
      </c>
      <c r="D16" s="8">
        <v>988016782</v>
      </c>
      <c r="E16" s="11">
        <v>1112955847</v>
      </c>
      <c r="F16" s="13">
        <v>1055743256</v>
      </c>
      <c r="G16" s="8">
        <v>1055676316</v>
      </c>
      <c r="H16" s="11">
        <v>597245965</v>
      </c>
      <c r="I16" s="15">
        <v>1241127650</v>
      </c>
      <c r="J16" s="13">
        <v>1146413834</v>
      </c>
      <c r="K16" s="8">
        <v>1209461357</v>
      </c>
      <c r="L16" s="11">
        <v>1275981732</v>
      </c>
    </row>
    <row r="17" spans="1:12" ht="13.5">
      <c r="A17" s="33" t="s">
        <v>31</v>
      </c>
      <c r="B17" s="41"/>
      <c r="C17" s="8">
        <v>44386032</v>
      </c>
      <c r="D17" s="8">
        <v>43110568</v>
      </c>
      <c r="E17" s="11">
        <v>41493850</v>
      </c>
      <c r="F17" s="13">
        <v>27893262</v>
      </c>
      <c r="G17" s="8">
        <v>35893262</v>
      </c>
      <c r="H17" s="11">
        <v>47669418</v>
      </c>
      <c r="I17" s="15">
        <v>47740761</v>
      </c>
      <c r="J17" s="13">
        <v>43748868</v>
      </c>
      <c r="K17" s="8">
        <v>46153733</v>
      </c>
      <c r="L17" s="11">
        <v>48692190</v>
      </c>
    </row>
    <row r="18" spans="1:12" ht="13.5">
      <c r="A18" s="35" t="s">
        <v>32</v>
      </c>
      <c r="B18" s="34"/>
      <c r="C18" s="8">
        <v>150256171</v>
      </c>
      <c r="D18" s="8">
        <v>168519195</v>
      </c>
      <c r="E18" s="11">
        <v>183259576</v>
      </c>
      <c r="F18" s="13">
        <v>153993083</v>
      </c>
      <c r="G18" s="8">
        <v>153993083</v>
      </c>
      <c r="H18" s="11">
        <v>186926061</v>
      </c>
      <c r="I18" s="15">
        <v>188237977</v>
      </c>
      <c r="J18" s="13">
        <v>162770689</v>
      </c>
      <c r="K18" s="8">
        <v>171817508</v>
      </c>
      <c r="L18" s="11">
        <v>181267471</v>
      </c>
    </row>
    <row r="19" spans="1:12" ht="13.5">
      <c r="A19" s="33" t="s">
        <v>33</v>
      </c>
      <c r="B19" s="41"/>
      <c r="C19" s="8">
        <v>2399032695</v>
      </c>
      <c r="D19" s="8">
        <v>3264270303</v>
      </c>
      <c r="E19" s="11">
        <v>5679467809</v>
      </c>
      <c r="F19" s="13">
        <v>3802940090</v>
      </c>
      <c r="G19" s="8">
        <v>4308544088</v>
      </c>
      <c r="H19" s="11">
        <v>3303481234</v>
      </c>
      <c r="I19" s="15">
        <v>5864444871</v>
      </c>
      <c r="J19" s="13">
        <v>6455942426</v>
      </c>
      <c r="K19" s="8">
        <v>6996655098</v>
      </c>
      <c r="L19" s="11">
        <v>7635571375</v>
      </c>
    </row>
    <row r="20" spans="1:12" ht="13.5">
      <c r="A20" s="33" t="s">
        <v>34</v>
      </c>
      <c r="B20" s="41" t="s">
        <v>19</v>
      </c>
      <c r="C20" s="8">
        <v>2264360044</v>
      </c>
      <c r="D20" s="8">
        <v>2401887934</v>
      </c>
      <c r="E20" s="36">
        <v>339163217</v>
      </c>
      <c r="F20" s="37">
        <v>2705261712</v>
      </c>
      <c r="G20" s="38">
        <v>2706475111</v>
      </c>
      <c r="H20" s="36">
        <v>2755032918</v>
      </c>
      <c r="I20" s="39">
        <v>500997465</v>
      </c>
      <c r="J20" s="40">
        <v>738369138</v>
      </c>
      <c r="K20" s="38">
        <v>790334471</v>
      </c>
      <c r="L20" s="36">
        <v>834232375</v>
      </c>
    </row>
    <row r="21" spans="1:12" ht="13.5">
      <c r="A21" s="33" t="s">
        <v>35</v>
      </c>
      <c r="B21" s="41"/>
      <c r="C21" s="8">
        <v>64905995</v>
      </c>
      <c r="D21" s="8">
        <v>87867581</v>
      </c>
      <c r="E21" s="11">
        <v>126546143</v>
      </c>
      <c r="F21" s="13">
        <v>79500000</v>
      </c>
      <c r="G21" s="8">
        <v>40500000</v>
      </c>
      <c r="H21" s="42">
        <v>26509204</v>
      </c>
      <c r="I21" s="15">
        <v>186934106</v>
      </c>
      <c r="J21" s="13">
        <v>41500000</v>
      </c>
      <c r="K21" s="8">
        <v>43263222</v>
      </c>
      <c r="L21" s="11">
        <v>45642699</v>
      </c>
    </row>
    <row r="22" spans="1:12" ht="24.75" customHeight="1">
      <c r="A22" s="43" t="s">
        <v>36</v>
      </c>
      <c r="B22" s="44"/>
      <c r="C22" s="45">
        <f>SUM(C5:C21)</f>
        <v>26241278478</v>
      </c>
      <c r="D22" s="45">
        <f aca="true" t="shared" si="0" ref="D22:L22">SUM(D5:D21)</f>
        <v>29484808298</v>
      </c>
      <c r="E22" s="46">
        <f t="shared" si="0"/>
        <v>33027455610</v>
      </c>
      <c r="F22" s="47">
        <f t="shared" si="0"/>
        <v>34520879326</v>
      </c>
      <c r="G22" s="45">
        <f t="shared" si="0"/>
        <v>35822027132</v>
      </c>
      <c r="H22" s="48">
        <f t="shared" si="0"/>
        <v>35083230500</v>
      </c>
      <c r="I22" s="49">
        <f t="shared" si="0"/>
        <v>36382637593</v>
      </c>
      <c r="J22" s="50">
        <f t="shared" si="0"/>
        <v>38292542483</v>
      </c>
      <c r="K22" s="45">
        <f t="shared" si="0"/>
        <v>41649306047</v>
      </c>
      <c r="L22" s="46">
        <f t="shared" si="0"/>
        <v>45032523002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8691018161</v>
      </c>
      <c r="D25" s="8">
        <v>8177924753</v>
      </c>
      <c r="E25" s="11">
        <v>9415889105</v>
      </c>
      <c r="F25" s="12">
        <v>10677473777</v>
      </c>
      <c r="G25" s="8">
        <v>10428887201</v>
      </c>
      <c r="H25" s="14">
        <v>10153002317</v>
      </c>
      <c r="I25" s="15">
        <v>9728886463</v>
      </c>
      <c r="J25" s="13">
        <v>12146476812</v>
      </c>
      <c r="K25" s="8">
        <v>13068645154</v>
      </c>
      <c r="L25" s="11">
        <v>14221693386</v>
      </c>
    </row>
    <row r="26" spans="1:12" ht="13.5">
      <c r="A26" s="35" t="s">
        <v>39</v>
      </c>
      <c r="B26" s="34"/>
      <c r="C26" s="8">
        <v>120153945</v>
      </c>
      <c r="D26" s="8">
        <v>128767241</v>
      </c>
      <c r="E26" s="11">
        <v>135094548</v>
      </c>
      <c r="F26" s="13">
        <v>152116988</v>
      </c>
      <c r="G26" s="8">
        <v>146940986</v>
      </c>
      <c r="H26" s="11">
        <v>138959875</v>
      </c>
      <c r="I26" s="15">
        <v>138951344</v>
      </c>
      <c r="J26" s="13">
        <v>155786537</v>
      </c>
      <c r="K26" s="8">
        <v>165912662</v>
      </c>
      <c r="L26" s="11">
        <v>176696985</v>
      </c>
    </row>
    <row r="27" spans="1:12" ht="13.5">
      <c r="A27" s="35" t="s">
        <v>40</v>
      </c>
      <c r="B27" s="34" t="s">
        <v>41</v>
      </c>
      <c r="C27" s="8">
        <v>1295119937</v>
      </c>
      <c r="D27" s="8">
        <v>1523797622</v>
      </c>
      <c r="E27" s="11">
        <v>1898894050</v>
      </c>
      <c r="F27" s="13">
        <v>2003202815</v>
      </c>
      <c r="G27" s="8">
        <v>2257845092</v>
      </c>
      <c r="H27" s="11">
        <v>1437327627</v>
      </c>
      <c r="I27" s="15">
        <v>2323669311</v>
      </c>
      <c r="J27" s="13">
        <v>2509038207</v>
      </c>
      <c r="K27" s="8">
        <v>2705095585</v>
      </c>
      <c r="L27" s="11">
        <v>2900968050</v>
      </c>
    </row>
    <row r="28" spans="1:12" ht="13.5">
      <c r="A28" s="35" t="s">
        <v>42</v>
      </c>
      <c r="B28" s="34" t="s">
        <v>19</v>
      </c>
      <c r="C28" s="8">
        <v>1807382495</v>
      </c>
      <c r="D28" s="8">
        <v>1941951070</v>
      </c>
      <c r="E28" s="11">
        <v>2145817103</v>
      </c>
      <c r="F28" s="12">
        <v>2347797253</v>
      </c>
      <c r="G28" s="8">
        <v>2464404361</v>
      </c>
      <c r="H28" s="14">
        <v>2242814574</v>
      </c>
      <c r="I28" s="15">
        <v>2340816628</v>
      </c>
      <c r="J28" s="13">
        <v>3277475601</v>
      </c>
      <c r="K28" s="8">
        <v>2772072071</v>
      </c>
      <c r="L28" s="11">
        <v>2854369199</v>
      </c>
    </row>
    <row r="29" spans="1:12" ht="13.5">
      <c r="A29" s="35" t="s">
        <v>43</v>
      </c>
      <c r="B29" s="34"/>
      <c r="C29" s="8">
        <v>808781679</v>
      </c>
      <c r="D29" s="8">
        <v>776227716</v>
      </c>
      <c r="E29" s="11">
        <v>748478963</v>
      </c>
      <c r="F29" s="13">
        <v>895847605</v>
      </c>
      <c r="G29" s="8">
        <v>896797809</v>
      </c>
      <c r="H29" s="11">
        <v>692942850</v>
      </c>
      <c r="I29" s="15">
        <v>732912531</v>
      </c>
      <c r="J29" s="13">
        <v>1138893175</v>
      </c>
      <c r="K29" s="8">
        <v>1583743010</v>
      </c>
      <c r="L29" s="11">
        <v>1956847603</v>
      </c>
    </row>
    <row r="30" spans="1:12" ht="13.5">
      <c r="A30" s="35" t="s">
        <v>44</v>
      </c>
      <c r="B30" s="34" t="s">
        <v>19</v>
      </c>
      <c r="C30" s="8">
        <v>6591231632</v>
      </c>
      <c r="D30" s="8">
        <v>7108843213</v>
      </c>
      <c r="E30" s="11">
        <v>8073335735</v>
      </c>
      <c r="F30" s="12">
        <v>8515180324</v>
      </c>
      <c r="G30" s="8">
        <v>8515180324</v>
      </c>
      <c r="H30" s="14">
        <v>7518312006</v>
      </c>
      <c r="I30" s="15">
        <v>8438102488</v>
      </c>
      <c r="J30" s="13">
        <v>8540135227</v>
      </c>
      <c r="K30" s="8">
        <v>9227384000</v>
      </c>
      <c r="L30" s="11">
        <v>9967634919</v>
      </c>
    </row>
    <row r="31" spans="1:12" ht="13.5">
      <c r="A31" s="35" t="s">
        <v>45</v>
      </c>
      <c r="B31" s="34" t="s">
        <v>46</v>
      </c>
      <c r="C31" s="8">
        <v>322442527</v>
      </c>
      <c r="D31" s="8">
        <v>347128121</v>
      </c>
      <c r="E31" s="11">
        <v>326087691</v>
      </c>
      <c r="F31" s="13">
        <v>338172423</v>
      </c>
      <c r="G31" s="8">
        <v>519207431</v>
      </c>
      <c r="H31" s="11">
        <v>465378565</v>
      </c>
      <c r="I31" s="15">
        <v>499840443</v>
      </c>
      <c r="J31" s="13">
        <v>1234424053</v>
      </c>
      <c r="K31" s="8">
        <v>1315335903</v>
      </c>
      <c r="L31" s="11">
        <v>1396182760</v>
      </c>
    </row>
    <row r="32" spans="1:12" ht="13.5">
      <c r="A32" s="35" t="s">
        <v>47</v>
      </c>
      <c r="B32" s="34"/>
      <c r="C32" s="8">
        <v>3405864981</v>
      </c>
      <c r="D32" s="8">
        <v>3644352429</v>
      </c>
      <c r="E32" s="11">
        <v>3886304561</v>
      </c>
      <c r="F32" s="12">
        <v>4391370987</v>
      </c>
      <c r="G32" s="8">
        <v>4720942182</v>
      </c>
      <c r="H32" s="14">
        <v>3706869099</v>
      </c>
      <c r="I32" s="15">
        <v>4300046028</v>
      </c>
      <c r="J32" s="13">
        <v>6132601323</v>
      </c>
      <c r="K32" s="8">
        <v>6695420430</v>
      </c>
      <c r="L32" s="11">
        <v>7214434511</v>
      </c>
    </row>
    <row r="33" spans="1:12" ht="13.5">
      <c r="A33" s="35" t="s">
        <v>48</v>
      </c>
      <c r="B33" s="34"/>
      <c r="C33" s="8">
        <v>115033213</v>
      </c>
      <c r="D33" s="8">
        <v>136503726</v>
      </c>
      <c r="E33" s="11">
        <v>148245917</v>
      </c>
      <c r="F33" s="13">
        <v>174832699</v>
      </c>
      <c r="G33" s="8">
        <v>121353430</v>
      </c>
      <c r="H33" s="11">
        <v>110336755</v>
      </c>
      <c r="I33" s="15">
        <v>111828852</v>
      </c>
      <c r="J33" s="13">
        <v>140985227</v>
      </c>
      <c r="K33" s="8">
        <v>147473414</v>
      </c>
      <c r="L33" s="11">
        <v>155584453</v>
      </c>
    </row>
    <row r="34" spans="1:12" ht="13.5">
      <c r="A34" s="35" t="s">
        <v>49</v>
      </c>
      <c r="B34" s="34" t="s">
        <v>50</v>
      </c>
      <c r="C34" s="8">
        <v>3520152546</v>
      </c>
      <c r="D34" s="8">
        <v>3717033475</v>
      </c>
      <c r="E34" s="11">
        <v>4061050463</v>
      </c>
      <c r="F34" s="12">
        <v>5300428398</v>
      </c>
      <c r="G34" s="8">
        <v>5657039422</v>
      </c>
      <c r="H34" s="11">
        <v>4664082201</v>
      </c>
      <c r="I34" s="15">
        <v>4400013801</v>
      </c>
      <c r="J34" s="13">
        <v>3046070475</v>
      </c>
      <c r="K34" s="8">
        <v>3197273635</v>
      </c>
      <c r="L34" s="11">
        <v>3374010661</v>
      </c>
    </row>
    <row r="35" spans="1:12" ht="13.5">
      <c r="A35" s="33" t="s">
        <v>51</v>
      </c>
      <c r="B35" s="41"/>
      <c r="C35" s="8">
        <v>2442877</v>
      </c>
      <c r="D35" s="8">
        <v>3234556</v>
      </c>
      <c r="E35" s="11">
        <v>8302317</v>
      </c>
      <c r="F35" s="13">
        <v>0</v>
      </c>
      <c r="G35" s="8">
        <v>0</v>
      </c>
      <c r="H35" s="11">
        <v>963564</v>
      </c>
      <c r="I35" s="15">
        <v>8563254</v>
      </c>
      <c r="J35" s="13">
        <v>387403</v>
      </c>
      <c r="K35" s="8">
        <v>408709</v>
      </c>
      <c r="L35" s="11">
        <v>431188</v>
      </c>
    </row>
    <row r="36" spans="1:12" ht="12.75">
      <c r="A36" s="54" t="s">
        <v>52</v>
      </c>
      <c r="B36" s="44"/>
      <c r="C36" s="45">
        <f>SUM(C25:C35)</f>
        <v>26679623993</v>
      </c>
      <c r="D36" s="45">
        <f aca="true" t="shared" si="1" ref="D36:L36">SUM(D25:D35)</f>
        <v>27505763922</v>
      </c>
      <c r="E36" s="46">
        <f t="shared" si="1"/>
        <v>30847500453</v>
      </c>
      <c r="F36" s="47">
        <f t="shared" si="1"/>
        <v>34796423269</v>
      </c>
      <c r="G36" s="45">
        <f t="shared" si="1"/>
        <v>35728598238</v>
      </c>
      <c r="H36" s="46">
        <f t="shared" si="1"/>
        <v>31130989433</v>
      </c>
      <c r="I36" s="49">
        <f t="shared" si="1"/>
        <v>33023631143</v>
      </c>
      <c r="J36" s="50">
        <f t="shared" si="1"/>
        <v>38322274040</v>
      </c>
      <c r="K36" s="45">
        <f t="shared" si="1"/>
        <v>40878764573</v>
      </c>
      <c r="L36" s="46">
        <f t="shared" si="1"/>
        <v>44218853715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-438345515</v>
      </c>
      <c r="D38" s="61">
        <f aca="true" t="shared" si="2" ref="D38:L38">+D22-D36</f>
        <v>1979044376</v>
      </c>
      <c r="E38" s="62">
        <f t="shared" si="2"/>
        <v>2179955157</v>
      </c>
      <c r="F38" s="63">
        <f t="shared" si="2"/>
        <v>-275543943</v>
      </c>
      <c r="G38" s="61">
        <f t="shared" si="2"/>
        <v>93428894</v>
      </c>
      <c r="H38" s="62">
        <f t="shared" si="2"/>
        <v>3952241067</v>
      </c>
      <c r="I38" s="64">
        <f t="shared" si="2"/>
        <v>3359006450</v>
      </c>
      <c r="J38" s="65">
        <f t="shared" si="2"/>
        <v>-29731557</v>
      </c>
      <c r="K38" s="61">
        <f t="shared" si="2"/>
        <v>770541474</v>
      </c>
      <c r="L38" s="62">
        <f t="shared" si="2"/>
        <v>813669287</v>
      </c>
    </row>
    <row r="39" spans="1:12" ht="13.5">
      <c r="A39" s="33" t="s">
        <v>54</v>
      </c>
      <c r="B39" s="41"/>
      <c r="C39" s="8">
        <v>2095779626</v>
      </c>
      <c r="D39" s="8">
        <v>2467397369</v>
      </c>
      <c r="E39" s="11">
        <v>2193025304</v>
      </c>
      <c r="F39" s="13">
        <v>2177040098</v>
      </c>
      <c r="G39" s="8">
        <v>2205071020</v>
      </c>
      <c r="H39" s="11">
        <v>1602202846</v>
      </c>
      <c r="I39" s="15">
        <v>2005296790</v>
      </c>
      <c r="J39" s="13">
        <v>2353734819</v>
      </c>
      <c r="K39" s="8">
        <v>2188935932</v>
      </c>
      <c r="L39" s="11">
        <v>2294102104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33436521</v>
      </c>
      <c r="D41" s="8">
        <v>4953000</v>
      </c>
      <c r="E41" s="11">
        <v>100499</v>
      </c>
      <c r="F41" s="67">
        <v>0</v>
      </c>
      <c r="G41" s="68">
        <v>-6599515</v>
      </c>
      <c r="H41" s="69">
        <v>-16512125</v>
      </c>
      <c r="I41" s="15">
        <v>16515625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1690870632</v>
      </c>
      <c r="D42" s="72">
        <f aca="true" t="shared" si="3" ref="D42:L42">SUM(D38:D41)</f>
        <v>4451394745</v>
      </c>
      <c r="E42" s="73">
        <f t="shared" si="3"/>
        <v>4373080960</v>
      </c>
      <c r="F42" s="74">
        <f t="shared" si="3"/>
        <v>1901496155</v>
      </c>
      <c r="G42" s="72">
        <f t="shared" si="3"/>
        <v>2291900399</v>
      </c>
      <c r="H42" s="73">
        <f t="shared" si="3"/>
        <v>5537931788</v>
      </c>
      <c r="I42" s="75">
        <f t="shared" si="3"/>
        <v>5380818865</v>
      </c>
      <c r="J42" s="76">
        <f t="shared" si="3"/>
        <v>2324003262</v>
      </c>
      <c r="K42" s="72">
        <f t="shared" si="3"/>
        <v>2959477406</v>
      </c>
      <c r="L42" s="73">
        <f t="shared" si="3"/>
        <v>3107771391</v>
      </c>
    </row>
    <row r="43" spans="1:12" ht="13.5">
      <c r="A43" s="33" t="s">
        <v>59</v>
      </c>
      <c r="B43" s="41"/>
      <c r="C43" s="66">
        <v>8487000</v>
      </c>
      <c r="D43" s="66">
        <v>18576297</v>
      </c>
      <c r="E43" s="77">
        <v>20006799</v>
      </c>
      <c r="F43" s="78">
        <v>0</v>
      </c>
      <c r="G43" s="66">
        <v>-3385000</v>
      </c>
      <c r="H43" s="77">
        <v>-2986849</v>
      </c>
      <c r="I43" s="79">
        <v>14177713</v>
      </c>
      <c r="J43" s="80">
        <v>0</v>
      </c>
      <c r="K43" s="66">
        <v>0</v>
      </c>
      <c r="L43" s="77">
        <v>2084497</v>
      </c>
    </row>
    <row r="44" spans="1:12" ht="13.5">
      <c r="A44" s="81" t="s">
        <v>60</v>
      </c>
      <c r="B44" s="41"/>
      <c r="C44" s="82">
        <f>+C42-C43</f>
        <v>1682383632</v>
      </c>
      <c r="D44" s="82">
        <f aca="true" t="shared" si="4" ref="D44:L44">+D42-D43</f>
        <v>4432818448</v>
      </c>
      <c r="E44" s="83">
        <f t="shared" si="4"/>
        <v>4353074161</v>
      </c>
      <c r="F44" s="84">
        <f t="shared" si="4"/>
        <v>1901496155</v>
      </c>
      <c r="G44" s="82">
        <f t="shared" si="4"/>
        <v>2295285399</v>
      </c>
      <c r="H44" s="83">
        <f t="shared" si="4"/>
        <v>5540918637</v>
      </c>
      <c r="I44" s="85">
        <f t="shared" si="4"/>
        <v>5366641152</v>
      </c>
      <c r="J44" s="86">
        <f t="shared" si="4"/>
        <v>2324003262</v>
      </c>
      <c r="K44" s="82">
        <f t="shared" si="4"/>
        <v>2959477406</v>
      </c>
      <c r="L44" s="83">
        <f t="shared" si="4"/>
        <v>3105686894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-14627000</v>
      </c>
      <c r="F45" s="78">
        <v>0</v>
      </c>
      <c r="G45" s="66">
        <v>0</v>
      </c>
      <c r="H45" s="77">
        <v>0</v>
      </c>
      <c r="I45" s="87">
        <v>-12500000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1682383632</v>
      </c>
      <c r="D46" s="72">
        <f aca="true" t="shared" si="5" ref="D46:L46">SUM(D44:D45)</f>
        <v>4432818448</v>
      </c>
      <c r="E46" s="73">
        <f t="shared" si="5"/>
        <v>4338447161</v>
      </c>
      <c r="F46" s="74">
        <f t="shared" si="5"/>
        <v>1901496155</v>
      </c>
      <c r="G46" s="72">
        <f t="shared" si="5"/>
        <v>2295285399</v>
      </c>
      <c r="H46" s="73">
        <f t="shared" si="5"/>
        <v>5540918637</v>
      </c>
      <c r="I46" s="75">
        <f t="shared" si="5"/>
        <v>5354141152</v>
      </c>
      <c r="J46" s="76">
        <f t="shared" si="5"/>
        <v>2324003262</v>
      </c>
      <c r="K46" s="72">
        <f t="shared" si="5"/>
        <v>2959477406</v>
      </c>
      <c r="L46" s="73">
        <f t="shared" si="5"/>
        <v>3105686894</v>
      </c>
    </row>
    <row r="47" spans="1:12" ht="13.5">
      <c r="A47" s="88" t="s">
        <v>63</v>
      </c>
      <c r="B47" s="41" t="s">
        <v>64</v>
      </c>
      <c r="C47" s="66">
        <v>1</v>
      </c>
      <c r="D47" s="66">
        <v>-1</v>
      </c>
      <c r="E47" s="77">
        <v>0</v>
      </c>
      <c r="F47" s="12">
        <v>0</v>
      </c>
      <c r="G47" s="8">
        <v>0</v>
      </c>
      <c r="H47" s="42">
        <v>11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1682383633</v>
      </c>
      <c r="D48" s="92">
        <f aca="true" t="shared" si="6" ref="D48:L48">SUM(D46:D47)</f>
        <v>4432818447</v>
      </c>
      <c r="E48" s="93">
        <f t="shared" si="6"/>
        <v>4338447161</v>
      </c>
      <c r="F48" s="94">
        <f t="shared" si="6"/>
        <v>1901496155</v>
      </c>
      <c r="G48" s="92">
        <f t="shared" si="6"/>
        <v>2295285399</v>
      </c>
      <c r="H48" s="95">
        <f t="shared" si="6"/>
        <v>5540918648</v>
      </c>
      <c r="I48" s="96">
        <f t="shared" si="6"/>
        <v>5354141152</v>
      </c>
      <c r="J48" s="97">
        <f t="shared" si="6"/>
        <v>2324003262</v>
      </c>
      <c r="K48" s="92">
        <f t="shared" si="6"/>
        <v>2959477406</v>
      </c>
      <c r="L48" s="98">
        <f t="shared" si="6"/>
        <v>3105686894</v>
      </c>
    </row>
    <row r="49" spans="1:12" ht="13.5">
      <c r="A49" s="1" t="s">
        <v>74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75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76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78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79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80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81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82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83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85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86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2018-05-25T15:15:16Z</dcterms:created>
  <dcterms:modified xsi:type="dcterms:W3CDTF">2018-05-25T15:15:59Z</dcterms:modified>
  <cp:category/>
  <cp:version/>
  <cp:contentType/>
  <cp:contentStatus/>
</cp:coreProperties>
</file>