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'BUF'!$A$1:$L$54</definedName>
    <definedName name="_xlnm.Print_Area" localSheetId="10">'DC10'!$A$1:$L$54</definedName>
    <definedName name="_xlnm.Print_Area" localSheetId="17">'DC12'!$A$1:$L$54</definedName>
    <definedName name="_xlnm.Print_Area" localSheetId="24">'DC13'!$A$1:$L$54</definedName>
    <definedName name="_xlnm.Print_Area" localSheetId="28">'DC14'!$A$1:$L$54</definedName>
    <definedName name="_xlnm.Print_Area" localSheetId="34">'DC15'!$A$1:$L$54</definedName>
    <definedName name="_xlnm.Print_Area" localSheetId="39">'DC44'!$A$1:$L$54</definedName>
    <definedName name="_xlnm.Print_Area" localSheetId="3">'EC101'!$A$1:$L$54</definedName>
    <definedName name="_xlnm.Print_Area" localSheetId="4">'EC102'!$A$1:$L$54</definedName>
    <definedName name="_xlnm.Print_Area" localSheetId="5">'EC104'!$A$1:$L$54</definedName>
    <definedName name="_xlnm.Print_Area" localSheetId="6">'EC105'!$A$1:$L$54</definedName>
    <definedName name="_xlnm.Print_Area" localSheetId="7">'EC106'!$A$1:$L$54</definedName>
    <definedName name="_xlnm.Print_Area" localSheetId="8">'EC108'!$A$1:$L$54</definedName>
    <definedName name="_xlnm.Print_Area" localSheetId="9">'EC109'!$A$1:$L$54</definedName>
    <definedName name="_xlnm.Print_Area" localSheetId="11">'EC121'!$A$1:$L$54</definedName>
    <definedName name="_xlnm.Print_Area" localSheetId="12">'EC122'!$A$1:$L$54</definedName>
    <definedName name="_xlnm.Print_Area" localSheetId="13">'EC123'!$A$1:$L$54</definedName>
    <definedName name="_xlnm.Print_Area" localSheetId="14">'EC124'!$A$1:$L$54</definedName>
    <definedName name="_xlnm.Print_Area" localSheetId="15">'EC126'!$A$1:$L$54</definedName>
    <definedName name="_xlnm.Print_Area" localSheetId="16">'EC129'!$A$1:$L$54</definedName>
    <definedName name="_xlnm.Print_Area" localSheetId="18">'EC131'!$A$1:$L$54</definedName>
    <definedName name="_xlnm.Print_Area" localSheetId="19">'EC135'!$A$1:$L$54</definedName>
    <definedName name="_xlnm.Print_Area" localSheetId="20">'EC136'!$A$1:$L$54</definedName>
    <definedName name="_xlnm.Print_Area" localSheetId="21">'EC137'!$A$1:$L$54</definedName>
    <definedName name="_xlnm.Print_Area" localSheetId="22">'EC138'!$A$1:$L$54</definedName>
    <definedName name="_xlnm.Print_Area" localSheetId="23">'EC139'!$A$1:$L$54</definedName>
    <definedName name="_xlnm.Print_Area" localSheetId="25">'EC141'!$A$1:$L$54</definedName>
    <definedName name="_xlnm.Print_Area" localSheetId="26">'EC142'!$A$1:$L$54</definedName>
    <definedName name="_xlnm.Print_Area" localSheetId="27">'EC145'!$A$1:$L$54</definedName>
    <definedName name="_xlnm.Print_Area" localSheetId="29">'EC153'!$A$1:$L$54</definedName>
    <definedName name="_xlnm.Print_Area" localSheetId="30">'EC154'!$A$1:$L$54</definedName>
    <definedName name="_xlnm.Print_Area" localSheetId="31">'EC155'!$A$1:$L$54</definedName>
    <definedName name="_xlnm.Print_Area" localSheetId="32">'EC156'!$A$1:$L$54</definedName>
    <definedName name="_xlnm.Print_Area" localSheetId="33">'EC157'!$A$1:$L$54</definedName>
    <definedName name="_xlnm.Print_Area" localSheetId="35">'EC441'!$A$1:$L$54</definedName>
    <definedName name="_xlnm.Print_Area" localSheetId="36">'EC442'!$A$1:$L$54</definedName>
    <definedName name="_xlnm.Print_Area" localSheetId="37">'EC443'!$A$1:$L$54</definedName>
    <definedName name="_xlnm.Print_Area" localSheetId="38">'EC444'!$A$1:$L$54</definedName>
    <definedName name="_xlnm.Print_Area" localSheetId="2">'NMA'!$A$1:$L$54</definedName>
    <definedName name="_xlnm.Print_Area" localSheetId="0">'Summary'!$A$1:$L$54</definedName>
  </definedNames>
  <calcPr fullCalcOnLoad="1"/>
</workbook>
</file>

<file path=xl/sharedStrings.xml><?xml version="1.0" encoding="utf-8"?>
<sst xmlns="http://schemas.openxmlformats.org/spreadsheetml/2006/main" count="3000" uniqueCount="104">
  <si>
    <t>Eastern Cape: Buffalo City(BUF)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</si>
  <si>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</si>
  <si>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</si>
  <si>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</si>
  <si>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</si>
  <si>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</si>
  <si>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</si>
  <si>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</si>
  <si>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</si>
  <si>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</si>
  <si>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</si>
  <si>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</si>
  <si>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</si>
  <si>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</si>
  <si>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</si>
  <si>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</si>
  <si>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</si>
  <si>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</si>
  <si>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</si>
  <si>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</si>
  <si>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</si>
  <si>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</si>
  <si>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</si>
  <si>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</si>
  <si>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</si>
  <si>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</si>
  <si>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</si>
  <si>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</si>
  <si>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</si>
  <si>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</si>
  <si>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</si>
  <si>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</si>
  <si>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</si>
  <si>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</si>
  <si>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</si>
  <si>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</si>
  <si>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</si>
  <si>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</si>
  <si>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</si>
  <si>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</si>
  <si>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</si>
  <si>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</si>
  <si>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</si>
  <si>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</si>
  <si>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</si>
  <si>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</si>
  <si>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</si>
  <si>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</si>
  <si>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</si>
  <si>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</si>
  <si>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</si>
  <si>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</si>
  <si>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</si>
  <si>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</si>
  <si>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</si>
  <si>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</si>
  <si>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</si>
  <si>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</si>
  <si>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</si>
  <si>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REVIEW - Table A6 Budgeted Financial Position for 4th Quarter ended 30 June 2017 (Figures Finalised as at 2018/05/07)</t>
  </si>
  <si>
    <t>Eastern Cape: Dr Beyers Naude(EC101) - REVIEW - Table A6 Budgeted Financial Position for 4th Quarter ended 30 June 2017 (Figures Finalised as at 2018/05/07)</t>
  </si>
  <si>
    <t>Eastern Cape: Blue Crane Route(EC102) - REVIEW - Table A6 Budgeted Financial Position for 4th Quarter ended 30 June 2017 (Figures Finalised as at 2018/05/07)</t>
  </si>
  <si>
    <t>Eastern Cape: Makana(EC104) - REVIEW - Table A6 Budgeted Financial Position for 4th Quarter ended 30 June 2017 (Figures Finalised as at 2018/05/07)</t>
  </si>
  <si>
    <t>Eastern Cape: Ndlambe(EC105) - REVIEW - Table A6 Budgeted Financial Position for 4th Quarter ended 30 June 2017 (Figures Finalised as at 2018/05/07)</t>
  </si>
  <si>
    <t>Eastern Cape: Sundays River Valley(EC106) - REVIEW - Table A6 Budgeted Financial Position for 4th Quarter ended 30 June 2017 (Figures Finalised as at 2018/05/07)</t>
  </si>
  <si>
    <t>Eastern Cape: Kouga(EC108) - REVIEW - Table A6 Budgeted Financial Position for 4th Quarter ended 30 June 2017 (Figures Finalised as at 2018/05/07)</t>
  </si>
  <si>
    <t>Eastern Cape: Kou-Kamma(EC109) - REVIEW - Table A6 Budgeted Financial Position for 4th Quarter ended 30 June 2017 (Figures Finalised as at 2018/05/07)</t>
  </si>
  <si>
    <t>Eastern Cape: Sarah Baartman(DC10) - REVIEW - Table A6 Budgeted Financial Position for 4th Quarter ended 30 June 2017 (Figures Finalised as at 2018/05/07)</t>
  </si>
  <si>
    <t>Eastern Cape: Mbhashe(EC121) - REVIEW - Table A6 Budgeted Financial Position for 4th Quarter ended 30 June 2017 (Figures Finalised as at 2018/05/07)</t>
  </si>
  <si>
    <t>Eastern Cape: Mnquma(EC122) - REVIEW - Table A6 Budgeted Financial Position for 4th Quarter ended 30 June 2017 (Figures Finalised as at 2018/05/07)</t>
  </si>
  <si>
    <t>Eastern Cape: Great Kei(EC123) - REVIEW - Table A6 Budgeted Financial Position for 4th Quarter ended 30 June 2017 (Figures Finalised as at 2018/05/07)</t>
  </si>
  <si>
    <t>Eastern Cape: Amahlathi(EC124) - REVIEW - Table A6 Budgeted Financial Position for 4th Quarter ended 30 June 2017 (Figures Finalised as at 2018/05/07)</t>
  </si>
  <si>
    <t>Eastern Cape: Ngqushwa(EC126) - REVIEW - Table A6 Budgeted Financial Position for 4th Quarter ended 30 June 2017 (Figures Finalised as at 2018/05/07)</t>
  </si>
  <si>
    <t>Eastern Cape: Raymond Mhlaba(EC129) - REVIEW - Table A6 Budgeted Financial Position for 4th Quarter ended 30 June 2017 (Figures Finalised as at 2018/05/07)</t>
  </si>
  <si>
    <t>Eastern Cape: Amathole(DC12) - REVIEW - Table A6 Budgeted Financial Position for 4th Quarter ended 30 June 2017 (Figures Finalised as at 2018/05/07)</t>
  </si>
  <si>
    <t>Eastern Cape: Inxuba Yethemba(EC131) - REVIEW - Table A6 Budgeted Financial Position for 4th Quarter ended 30 June 2017 (Figures Finalised as at 2018/05/07)</t>
  </si>
  <si>
    <t>Eastern Cape: Intsika Yethu(EC135) - REVIEW - Table A6 Budgeted Financial Position for 4th Quarter ended 30 June 2017 (Figures Finalised as at 2018/05/07)</t>
  </si>
  <si>
    <t>Eastern Cape: Emalahleni (Ec)(EC136) - REVIEW - Table A6 Budgeted Financial Position for 4th Quarter ended 30 June 2017 (Figures Finalised as at 2018/05/07)</t>
  </si>
  <si>
    <t>Eastern Cape: Engcobo(EC137) - REVIEW - Table A6 Budgeted Financial Position for 4th Quarter ended 30 June 2017 (Figures Finalised as at 2018/05/07)</t>
  </si>
  <si>
    <t>Eastern Cape: Sakhisizwe(EC138) - REVIEW - Table A6 Budgeted Financial Position for 4th Quarter ended 30 June 2017 (Figures Finalised as at 2018/05/07)</t>
  </si>
  <si>
    <t>Eastern Cape: Enoch Mgijima(EC139) - REVIEW - Table A6 Budgeted Financial Position for 4th Quarter ended 30 June 2017 (Figures Finalised as at 2018/05/07)</t>
  </si>
  <si>
    <t>Eastern Cape: Chris Hani(DC13) - REVIEW - Table A6 Budgeted Financial Position for 4th Quarter ended 30 June 2017 (Figures Finalised as at 2018/05/07)</t>
  </si>
  <si>
    <t>Eastern Cape: Elundini(EC141) - REVIEW - Table A6 Budgeted Financial Position for 4th Quarter ended 30 June 2017 (Figures Finalised as at 2018/05/07)</t>
  </si>
  <si>
    <t>Eastern Cape: Senqu(EC142) - REVIEW - Table A6 Budgeted Financial Position for 4th Quarter ended 30 June 2017 (Figures Finalised as at 2018/05/07)</t>
  </si>
  <si>
    <t>Eastern Cape: Walter Sisulu(EC145) - REVIEW - Table A6 Budgeted Financial Position for 4th Quarter ended 30 June 2017 (Figures Finalised as at 2018/05/07)</t>
  </si>
  <si>
    <t>Eastern Cape: Joe Gqabi(DC14) - REVIEW - Table A6 Budgeted Financial Position for 4th Quarter ended 30 June 2017 (Figures Finalised as at 2018/05/07)</t>
  </si>
  <si>
    <t>Eastern Cape: Ngquza Hills(EC153) - REVIEW - Table A6 Budgeted Financial Position for 4th Quarter ended 30 June 2017 (Figures Finalised as at 2018/05/07)</t>
  </si>
  <si>
    <t>Eastern Cape: Port St Johns(EC154) - REVIEW - Table A6 Budgeted Financial Position for 4th Quarter ended 30 June 2017 (Figures Finalised as at 2018/05/07)</t>
  </si>
  <si>
    <t>Eastern Cape: Nyandeni(EC155) - REVIEW - Table A6 Budgeted Financial Position for 4th Quarter ended 30 June 2017 (Figures Finalised as at 2018/05/07)</t>
  </si>
  <si>
    <t>Eastern Cape: Mhlontlo(EC156) - REVIEW - Table A6 Budgeted Financial Position for 4th Quarter ended 30 June 2017 (Figures Finalised as at 2018/05/07)</t>
  </si>
  <si>
    <t>Eastern Cape: King Sabata Dalindyebo(EC157) - REVIEW - Table A6 Budgeted Financial Position for 4th Quarter ended 30 June 2017 (Figures Finalised as at 2018/05/07)</t>
  </si>
  <si>
    <t>Eastern Cape: O .R. Tambo(DC15) - REVIEW - Table A6 Budgeted Financial Position for 4th Quarter ended 30 June 2017 (Figures Finalised as at 2018/05/07)</t>
  </si>
  <si>
    <t>Eastern Cape: Matatiele(EC441) - REVIEW - Table A6 Budgeted Financial Position for 4th Quarter ended 30 June 2017 (Figures Finalised as at 2018/05/07)</t>
  </si>
  <si>
    <t>Eastern Cape: Umzimvubu(EC442) - REVIEW - Table A6 Budgeted Financial Position for 4th Quarter ended 30 June 2017 (Figures Finalised as at 2018/05/07)</t>
  </si>
  <si>
    <t>Eastern Cape: Mbizana(EC443) - REVIEW - Table A6 Budgeted Financial Position for 4th Quarter ended 30 June 2017 (Figures Finalised as at 2018/05/07)</t>
  </si>
  <si>
    <t>Eastern Cape: Ntabankulu(EC444) - REVIEW - Table A6 Budgeted Financial Position for 4th Quarter ended 30 June 2017 (Figures Finalised as at 2018/05/07)</t>
  </si>
  <si>
    <t>Eastern Cape: Alfred Nzo(DC44)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</si>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</sst>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1522669042</v>
      </c>
      <c r="D6" s="19">
        <v>1296449525</v>
      </c>
      <c r="E6" s="20">
        <v>1540742304</v>
      </c>
      <c r="F6" s="21">
        <v>1520848077</v>
      </c>
      <c r="G6" s="19">
        <v>1640914454</v>
      </c>
      <c r="H6" s="20">
        <v>989607702</v>
      </c>
      <c r="I6" s="22">
        <v>1496371350</v>
      </c>
      <c r="J6" s="23">
        <v>1874056105</v>
      </c>
      <c r="K6" s="19">
        <v>2336623774</v>
      </c>
      <c r="L6" s="20">
        <v>2848720521</v>
      </c>
    </row>
    <row r="7" spans="1:12" ht="13.5">
      <c r="A7" s="24" t="s">
        <v>19</v>
      </c>
      <c r="B7" s="18" t="s">
        <v>20</v>
      </c>
      <c r="C7" s="19">
        <v>5191903235</v>
      </c>
      <c r="D7" s="19">
        <v>4715495885</v>
      </c>
      <c r="E7" s="20">
        <v>4783911259</v>
      </c>
      <c r="F7" s="21">
        <v>5118312972</v>
      </c>
      <c r="G7" s="19">
        <v>5486392842</v>
      </c>
      <c r="H7" s="20">
        <v>4431709873</v>
      </c>
      <c r="I7" s="22">
        <v>4122246556</v>
      </c>
      <c r="J7" s="23">
        <v>6130860106</v>
      </c>
      <c r="K7" s="19">
        <v>7257162996</v>
      </c>
      <c r="L7" s="20">
        <v>8696072987</v>
      </c>
    </row>
    <row r="8" spans="1:12" ht="13.5">
      <c r="A8" s="24" t="s">
        <v>21</v>
      </c>
      <c r="B8" s="18" t="s">
        <v>20</v>
      </c>
      <c r="C8" s="19">
        <v>2281652495</v>
      </c>
      <c r="D8" s="19">
        <v>2387875454</v>
      </c>
      <c r="E8" s="20">
        <v>2574363055</v>
      </c>
      <c r="F8" s="21">
        <v>3149151010</v>
      </c>
      <c r="G8" s="19">
        <v>3508065942</v>
      </c>
      <c r="H8" s="20">
        <v>3992978625</v>
      </c>
      <c r="I8" s="22">
        <v>3312018171</v>
      </c>
      <c r="J8" s="23">
        <v>3873540618</v>
      </c>
      <c r="K8" s="19">
        <v>4018206581</v>
      </c>
      <c r="L8" s="20">
        <v>4151397118</v>
      </c>
    </row>
    <row r="9" spans="1:12" ht="13.5">
      <c r="A9" s="24" t="s">
        <v>22</v>
      </c>
      <c r="B9" s="18"/>
      <c r="C9" s="19">
        <v>889931361</v>
      </c>
      <c r="D9" s="19">
        <v>1589682245</v>
      </c>
      <c r="E9" s="20">
        <v>1722786663</v>
      </c>
      <c r="F9" s="21">
        <v>1125189055</v>
      </c>
      <c r="G9" s="19">
        <v>1151817555</v>
      </c>
      <c r="H9" s="20">
        <v>1994589564</v>
      </c>
      <c r="I9" s="22">
        <v>2201334426</v>
      </c>
      <c r="J9" s="23">
        <v>1203828759</v>
      </c>
      <c r="K9" s="19">
        <v>1342283482</v>
      </c>
      <c r="L9" s="20">
        <v>1449653870</v>
      </c>
    </row>
    <row r="10" spans="1:12" ht="13.5">
      <c r="A10" s="24" t="s">
        <v>23</v>
      </c>
      <c r="B10" s="18"/>
      <c r="C10" s="19">
        <v>63891658</v>
      </c>
      <c r="D10" s="19">
        <v>161350343</v>
      </c>
      <c r="E10" s="20">
        <v>139714891</v>
      </c>
      <c r="F10" s="25">
        <v>75144730</v>
      </c>
      <c r="G10" s="26">
        <v>76255221</v>
      </c>
      <c r="H10" s="27">
        <v>33196490</v>
      </c>
      <c r="I10" s="22">
        <v>6876943</v>
      </c>
      <c r="J10" s="28">
        <v>29919837</v>
      </c>
      <c r="K10" s="26">
        <v>33166772</v>
      </c>
      <c r="L10" s="27">
        <v>36791510</v>
      </c>
    </row>
    <row r="11" spans="1:12" ht="13.5">
      <c r="A11" s="24" t="s">
        <v>24</v>
      </c>
      <c r="B11" s="18" t="s">
        <v>25</v>
      </c>
      <c r="C11" s="19">
        <v>355206329</v>
      </c>
      <c r="D11" s="19">
        <v>358514214</v>
      </c>
      <c r="E11" s="20">
        <v>344837703</v>
      </c>
      <c r="F11" s="21">
        <v>381868102</v>
      </c>
      <c r="G11" s="19">
        <v>453567085</v>
      </c>
      <c r="H11" s="20">
        <v>415976607</v>
      </c>
      <c r="I11" s="22">
        <v>419508720</v>
      </c>
      <c r="J11" s="23">
        <v>458444282</v>
      </c>
      <c r="K11" s="19">
        <v>483889479</v>
      </c>
      <c r="L11" s="20">
        <v>513372980</v>
      </c>
    </row>
    <row r="12" spans="1:12" ht="13.5">
      <c r="A12" s="29" t="s">
        <v>26</v>
      </c>
      <c r="B12" s="30"/>
      <c r="C12" s="31">
        <f>SUM(C6:C11)</f>
        <v>10305254120</v>
      </c>
      <c r="D12" s="31">
        <f aca="true" t="shared" si="0" ref="D12:L12">SUM(D6:D11)</f>
        <v>10509367666</v>
      </c>
      <c r="E12" s="32">
        <f t="shared" si="0"/>
        <v>11106355875</v>
      </c>
      <c r="F12" s="33">
        <f t="shared" si="0"/>
        <v>11370513946</v>
      </c>
      <c r="G12" s="31">
        <f t="shared" si="0"/>
        <v>12317013099</v>
      </c>
      <c r="H12" s="32">
        <f t="shared" si="0"/>
        <v>11858058861</v>
      </c>
      <c r="I12" s="34">
        <f t="shared" si="0"/>
        <v>11558356166</v>
      </c>
      <c r="J12" s="35">
        <f t="shared" si="0"/>
        <v>13570649707</v>
      </c>
      <c r="K12" s="31">
        <f t="shared" si="0"/>
        <v>15471333084</v>
      </c>
      <c r="L12" s="32">
        <f t="shared" si="0"/>
        <v>17696008986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13564473</v>
      </c>
      <c r="D15" s="19">
        <v>19439987</v>
      </c>
      <c r="E15" s="20">
        <v>103703894</v>
      </c>
      <c r="F15" s="21">
        <v>150995974</v>
      </c>
      <c r="G15" s="19">
        <v>164354476</v>
      </c>
      <c r="H15" s="20">
        <v>28822550</v>
      </c>
      <c r="I15" s="22">
        <v>139885712</v>
      </c>
      <c r="J15" s="23">
        <v>30631991</v>
      </c>
      <c r="K15" s="19">
        <v>32058290</v>
      </c>
      <c r="L15" s="20">
        <v>33554652</v>
      </c>
    </row>
    <row r="16" spans="1:12" ht="13.5">
      <c r="A16" s="24" t="s">
        <v>29</v>
      </c>
      <c r="B16" s="18"/>
      <c r="C16" s="19">
        <v>4802819</v>
      </c>
      <c r="D16" s="19">
        <v>3289411</v>
      </c>
      <c r="E16" s="20">
        <v>3383507</v>
      </c>
      <c r="F16" s="25">
        <v>131240895</v>
      </c>
      <c r="G16" s="26">
        <v>415858928</v>
      </c>
      <c r="H16" s="27">
        <v>164381967</v>
      </c>
      <c r="I16" s="22">
        <v>4965527</v>
      </c>
      <c r="J16" s="28">
        <v>16150738</v>
      </c>
      <c r="K16" s="26">
        <v>16705835</v>
      </c>
      <c r="L16" s="27">
        <v>17286516</v>
      </c>
    </row>
    <row r="17" spans="1:12" ht="13.5">
      <c r="A17" s="24" t="s">
        <v>30</v>
      </c>
      <c r="B17" s="18"/>
      <c r="C17" s="19">
        <v>2398465162</v>
      </c>
      <c r="D17" s="19">
        <v>2585465830</v>
      </c>
      <c r="E17" s="20">
        <v>2725350479</v>
      </c>
      <c r="F17" s="21">
        <v>2210862958</v>
      </c>
      <c r="G17" s="19">
        <v>2414414118</v>
      </c>
      <c r="H17" s="20">
        <v>2512277062</v>
      </c>
      <c r="I17" s="22">
        <v>3341057045</v>
      </c>
      <c r="J17" s="23">
        <v>3332920957</v>
      </c>
      <c r="K17" s="19">
        <v>3444902362</v>
      </c>
      <c r="L17" s="20">
        <v>3538914434</v>
      </c>
    </row>
    <row r="18" spans="1:12" ht="13.5">
      <c r="A18" s="24" t="s">
        <v>31</v>
      </c>
      <c r="B18" s="18"/>
      <c r="C18" s="19">
        <v>61048955</v>
      </c>
      <c r="D18" s="19">
        <v>81909395</v>
      </c>
      <c r="E18" s="20">
        <v>112291760</v>
      </c>
      <c r="F18" s="21">
        <v>91750197</v>
      </c>
      <c r="G18" s="19">
        <v>1321886723</v>
      </c>
      <c r="H18" s="20">
        <v>114443377</v>
      </c>
      <c r="I18" s="22">
        <v>127539335</v>
      </c>
      <c r="J18" s="23">
        <v>100610037</v>
      </c>
      <c r="K18" s="19">
        <v>110520941</v>
      </c>
      <c r="L18" s="20">
        <v>121422935</v>
      </c>
    </row>
    <row r="19" spans="1:12" ht="13.5">
      <c r="A19" s="24" t="s">
        <v>32</v>
      </c>
      <c r="B19" s="18" t="s">
        <v>33</v>
      </c>
      <c r="C19" s="19">
        <v>54061543731</v>
      </c>
      <c r="D19" s="19">
        <v>58659445744</v>
      </c>
      <c r="E19" s="20">
        <v>62086262809</v>
      </c>
      <c r="F19" s="21">
        <v>67977211056</v>
      </c>
      <c r="G19" s="19">
        <v>69199237271</v>
      </c>
      <c r="H19" s="20">
        <v>59840485984</v>
      </c>
      <c r="I19" s="22">
        <v>70580468140</v>
      </c>
      <c r="J19" s="23">
        <v>73172540191</v>
      </c>
      <c r="K19" s="19">
        <v>78251021750</v>
      </c>
      <c r="L19" s="20">
        <v>83264798141</v>
      </c>
    </row>
    <row r="20" spans="1:12" ht="13.5">
      <c r="A20" s="24" t="s">
        <v>34</v>
      </c>
      <c r="B20" s="18"/>
      <c r="C20" s="19">
        <v>28931049</v>
      </c>
      <c r="D20" s="19">
        <v>617</v>
      </c>
      <c r="E20" s="20">
        <v>16</v>
      </c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19081404</v>
      </c>
      <c r="D21" s="19">
        <v>53541970</v>
      </c>
      <c r="E21" s="20">
        <v>21547447</v>
      </c>
      <c r="F21" s="21">
        <v>16153851</v>
      </c>
      <c r="G21" s="19">
        <v>35113878</v>
      </c>
      <c r="H21" s="20">
        <v>6422002</v>
      </c>
      <c r="I21" s="22">
        <v>30345017</v>
      </c>
      <c r="J21" s="23">
        <v>22034902</v>
      </c>
      <c r="K21" s="19">
        <v>22540742</v>
      </c>
      <c r="L21" s="20">
        <v>23059827</v>
      </c>
    </row>
    <row r="22" spans="1:12" ht="13.5">
      <c r="A22" s="24" t="s">
        <v>36</v>
      </c>
      <c r="B22" s="18"/>
      <c r="C22" s="19">
        <v>284013591</v>
      </c>
      <c r="D22" s="19">
        <v>265915079</v>
      </c>
      <c r="E22" s="20">
        <v>175007109</v>
      </c>
      <c r="F22" s="21">
        <v>264561352</v>
      </c>
      <c r="G22" s="19">
        <v>164560098</v>
      </c>
      <c r="H22" s="20">
        <v>166258057</v>
      </c>
      <c r="I22" s="22">
        <v>123194868</v>
      </c>
      <c r="J22" s="23">
        <v>204055131</v>
      </c>
      <c r="K22" s="19">
        <v>223597571</v>
      </c>
      <c r="L22" s="20">
        <v>218370373</v>
      </c>
    </row>
    <row r="23" spans="1:12" ht="13.5">
      <c r="A23" s="24" t="s">
        <v>37</v>
      </c>
      <c r="B23" s="18"/>
      <c r="C23" s="19">
        <v>116552316</v>
      </c>
      <c r="D23" s="19">
        <v>261286728</v>
      </c>
      <c r="E23" s="20">
        <v>133883330</v>
      </c>
      <c r="F23" s="25">
        <v>161479270</v>
      </c>
      <c r="G23" s="26">
        <v>385291246</v>
      </c>
      <c r="H23" s="27">
        <v>844189770</v>
      </c>
      <c r="I23" s="21">
        <v>149924949</v>
      </c>
      <c r="J23" s="28">
        <v>168005563</v>
      </c>
      <c r="K23" s="26">
        <v>177946015</v>
      </c>
      <c r="L23" s="27">
        <v>188810521</v>
      </c>
    </row>
    <row r="24" spans="1:12" ht="13.5">
      <c r="A24" s="29" t="s">
        <v>38</v>
      </c>
      <c r="B24" s="37"/>
      <c r="C24" s="31">
        <f>SUM(C15:C23)</f>
        <v>56988003500</v>
      </c>
      <c r="D24" s="38">
        <f aca="true" t="shared" si="1" ref="D24:L24">SUM(D15:D23)</f>
        <v>61930294761</v>
      </c>
      <c r="E24" s="39">
        <f t="shared" si="1"/>
        <v>65361430351</v>
      </c>
      <c r="F24" s="40">
        <f t="shared" si="1"/>
        <v>71004255553</v>
      </c>
      <c r="G24" s="38">
        <f t="shared" si="1"/>
        <v>74100716738</v>
      </c>
      <c r="H24" s="39">
        <f t="shared" si="1"/>
        <v>63677280769</v>
      </c>
      <c r="I24" s="41">
        <f t="shared" si="1"/>
        <v>74497380593</v>
      </c>
      <c r="J24" s="42">
        <f t="shared" si="1"/>
        <v>77046949510</v>
      </c>
      <c r="K24" s="38">
        <f t="shared" si="1"/>
        <v>82279293506</v>
      </c>
      <c r="L24" s="39">
        <f t="shared" si="1"/>
        <v>87406217399</v>
      </c>
    </row>
    <row r="25" spans="1:12" ht="13.5">
      <c r="A25" s="29" t="s">
        <v>39</v>
      </c>
      <c r="B25" s="30"/>
      <c r="C25" s="31">
        <f>+C12+C24</f>
        <v>67293257620</v>
      </c>
      <c r="D25" s="31">
        <f aca="true" t="shared" si="2" ref="D25:L25">+D12+D24</f>
        <v>72439662427</v>
      </c>
      <c r="E25" s="32">
        <f t="shared" si="2"/>
        <v>76467786226</v>
      </c>
      <c r="F25" s="33">
        <f t="shared" si="2"/>
        <v>82374769499</v>
      </c>
      <c r="G25" s="31">
        <f t="shared" si="2"/>
        <v>86417729837</v>
      </c>
      <c r="H25" s="32">
        <f t="shared" si="2"/>
        <v>75535339630</v>
      </c>
      <c r="I25" s="34">
        <f t="shared" si="2"/>
        <v>86055736759</v>
      </c>
      <c r="J25" s="35">
        <f t="shared" si="2"/>
        <v>90617599217</v>
      </c>
      <c r="K25" s="31">
        <f t="shared" si="2"/>
        <v>97750626590</v>
      </c>
      <c r="L25" s="32">
        <f t="shared" si="2"/>
        <v>105102226385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48172804</v>
      </c>
      <c r="D29" s="19">
        <v>42745451</v>
      </c>
      <c r="E29" s="20">
        <v>2840014</v>
      </c>
      <c r="F29" s="21">
        <v>15249000</v>
      </c>
      <c r="G29" s="19">
        <v>31553666</v>
      </c>
      <c r="H29" s="20">
        <v>73313573</v>
      </c>
      <c r="I29" s="22">
        <v>39841351</v>
      </c>
      <c r="J29" s="23">
        <v>2933296</v>
      </c>
      <c r="K29" s="19">
        <v>24667714</v>
      </c>
      <c r="L29" s="20">
        <v>59877938</v>
      </c>
    </row>
    <row r="30" spans="1:12" ht="13.5">
      <c r="A30" s="24" t="s">
        <v>43</v>
      </c>
      <c r="B30" s="18" t="s">
        <v>44</v>
      </c>
      <c r="C30" s="19">
        <v>317306547</v>
      </c>
      <c r="D30" s="19">
        <v>469039983</v>
      </c>
      <c r="E30" s="20">
        <v>421092401</v>
      </c>
      <c r="F30" s="21">
        <v>305188956</v>
      </c>
      <c r="G30" s="19">
        <v>303571989</v>
      </c>
      <c r="H30" s="20">
        <v>228914957</v>
      </c>
      <c r="I30" s="22">
        <v>245560900</v>
      </c>
      <c r="J30" s="23">
        <v>216544985</v>
      </c>
      <c r="K30" s="19">
        <v>250302879</v>
      </c>
      <c r="L30" s="20">
        <v>290570829</v>
      </c>
    </row>
    <row r="31" spans="1:12" ht="13.5">
      <c r="A31" s="24" t="s">
        <v>45</v>
      </c>
      <c r="B31" s="18"/>
      <c r="C31" s="19">
        <v>195017146</v>
      </c>
      <c r="D31" s="19">
        <v>240413591</v>
      </c>
      <c r="E31" s="20">
        <v>235473268</v>
      </c>
      <c r="F31" s="21">
        <v>324385932</v>
      </c>
      <c r="G31" s="19">
        <v>336966258</v>
      </c>
      <c r="H31" s="20">
        <v>250208571</v>
      </c>
      <c r="I31" s="22">
        <v>261765358</v>
      </c>
      <c r="J31" s="23">
        <v>255255685</v>
      </c>
      <c r="K31" s="19">
        <v>272781789</v>
      </c>
      <c r="L31" s="20">
        <v>303325516</v>
      </c>
    </row>
    <row r="32" spans="1:12" ht="13.5">
      <c r="A32" s="24" t="s">
        <v>46</v>
      </c>
      <c r="B32" s="18" t="s">
        <v>44</v>
      </c>
      <c r="C32" s="19">
        <v>5102291785</v>
      </c>
      <c r="D32" s="19">
        <v>5154546230</v>
      </c>
      <c r="E32" s="20">
        <v>5897414958</v>
      </c>
      <c r="F32" s="21">
        <v>5309781201</v>
      </c>
      <c r="G32" s="19">
        <v>5752352475</v>
      </c>
      <c r="H32" s="20">
        <v>5838591552</v>
      </c>
      <c r="I32" s="22">
        <v>6636405966</v>
      </c>
      <c r="J32" s="23">
        <v>6754202726</v>
      </c>
      <c r="K32" s="19">
        <v>6894950570</v>
      </c>
      <c r="L32" s="20">
        <v>7153883141</v>
      </c>
    </row>
    <row r="33" spans="1:12" ht="13.5">
      <c r="A33" s="24" t="s">
        <v>47</v>
      </c>
      <c r="B33" s="18"/>
      <c r="C33" s="19">
        <v>479114273</v>
      </c>
      <c r="D33" s="19">
        <v>555887307</v>
      </c>
      <c r="E33" s="20">
        <v>566087458</v>
      </c>
      <c r="F33" s="21">
        <v>735509857</v>
      </c>
      <c r="G33" s="19">
        <v>659197018</v>
      </c>
      <c r="H33" s="20">
        <v>1169304111</v>
      </c>
      <c r="I33" s="22">
        <v>743908379</v>
      </c>
      <c r="J33" s="23">
        <v>784221389</v>
      </c>
      <c r="K33" s="19">
        <v>829002842</v>
      </c>
      <c r="L33" s="20">
        <v>877977094</v>
      </c>
    </row>
    <row r="34" spans="1:12" ht="13.5">
      <c r="A34" s="29" t="s">
        <v>48</v>
      </c>
      <c r="B34" s="30"/>
      <c r="C34" s="31">
        <f>SUM(C29:C33)</f>
        <v>6141902555</v>
      </c>
      <c r="D34" s="31">
        <f aca="true" t="shared" si="3" ref="D34:L34">SUM(D29:D33)</f>
        <v>6462632562</v>
      </c>
      <c r="E34" s="32">
        <f t="shared" si="3"/>
        <v>7122908099</v>
      </c>
      <c r="F34" s="33">
        <f t="shared" si="3"/>
        <v>6690114946</v>
      </c>
      <c r="G34" s="31">
        <f t="shared" si="3"/>
        <v>7083641406</v>
      </c>
      <c r="H34" s="32">
        <f t="shared" si="3"/>
        <v>7560332764</v>
      </c>
      <c r="I34" s="34">
        <f t="shared" si="3"/>
        <v>7927481954</v>
      </c>
      <c r="J34" s="35">
        <f t="shared" si="3"/>
        <v>8013158081</v>
      </c>
      <c r="K34" s="31">
        <f t="shared" si="3"/>
        <v>8271705794</v>
      </c>
      <c r="L34" s="32">
        <f t="shared" si="3"/>
        <v>8685634518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2578771504</v>
      </c>
      <c r="D37" s="19">
        <v>3781227340</v>
      </c>
      <c r="E37" s="20">
        <v>2371088850</v>
      </c>
      <c r="F37" s="21">
        <v>2998694145</v>
      </c>
      <c r="G37" s="19">
        <v>3038625374</v>
      </c>
      <c r="H37" s="20">
        <v>1792854760</v>
      </c>
      <c r="I37" s="22">
        <v>2299699517</v>
      </c>
      <c r="J37" s="23">
        <v>1964296027</v>
      </c>
      <c r="K37" s="19">
        <v>2185339935</v>
      </c>
      <c r="L37" s="20">
        <v>2443450076</v>
      </c>
    </row>
    <row r="38" spans="1:12" ht="13.5">
      <c r="A38" s="24" t="s">
        <v>47</v>
      </c>
      <c r="B38" s="18"/>
      <c r="C38" s="19">
        <v>2941902242</v>
      </c>
      <c r="D38" s="19">
        <v>1809909816</v>
      </c>
      <c r="E38" s="20">
        <v>3272297833</v>
      </c>
      <c r="F38" s="21">
        <v>3609420621</v>
      </c>
      <c r="G38" s="19">
        <v>3828668792</v>
      </c>
      <c r="H38" s="20">
        <v>3583979078</v>
      </c>
      <c r="I38" s="22">
        <v>3933822576</v>
      </c>
      <c r="J38" s="23">
        <v>4128456528</v>
      </c>
      <c r="K38" s="19">
        <v>4497750951</v>
      </c>
      <c r="L38" s="20">
        <v>4874381325</v>
      </c>
    </row>
    <row r="39" spans="1:12" ht="13.5">
      <c r="A39" s="29" t="s">
        <v>50</v>
      </c>
      <c r="B39" s="37"/>
      <c r="C39" s="31">
        <f>SUM(C37:C38)</f>
        <v>5520673746</v>
      </c>
      <c r="D39" s="38">
        <f aca="true" t="shared" si="4" ref="D39:L39">SUM(D37:D38)</f>
        <v>5591137156</v>
      </c>
      <c r="E39" s="39">
        <f t="shared" si="4"/>
        <v>5643386683</v>
      </c>
      <c r="F39" s="40">
        <f t="shared" si="4"/>
        <v>6608114766</v>
      </c>
      <c r="G39" s="38">
        <f t="shared" si="4"/>
        <v>6867294166</v>
      </c>
      <c r="H39" s="39">
        <f t="shared" si="4"/>
        <v>5376833838</v>
      </c>
      <c r="I39" s="40">
        <f t="shared" si="4"/>
        <v>6233522093</v>
      </c>
      <c r="J39" s="42">
        <f t="shared" si="4"/>
        <v>6092752555</v>
      </c>
      <c r="K39" s="38">
        <f t="shared" si="4"/>
        <v>6683090886</v>
      </c>
      <c r="L39" s="39">
        <f t="shared" si="4"/>
        <v>7317831401</v>
      </c>
    </row>
    <row r="40" spans="1:12" ht="13.5">
      <c r="A40" s="29" t="s">
        <v>51</v>
      </c>
      <c r="B40" s="30"/>
      <c r="C40" s="31">
        <f>+C34+C39</f>
        <v>11662576301</v>
      </c>
      <c r="D40" s="31">
        <f aca="true" t="shared" si="5" ref="D40:L40">+D34+D39</f>
        <v>12053769718</v>
      </c>
      <c r="E40" s="32">
        <f t="shared" si="5"/>
        <v>12766294782</v>
      </c>
      <c r="F40" s="33">
        <f t="shared" si="5"/>
        <v>13298229712</v>
      </c>
      <c r="G40" s="31">
        <f t="shared" si="5"/>
        <v>13950935572</v>
      </c>
      <c r="H40" s="32">
        <f t="shared" si="5"/>
        <v>12937166602</v>
      </c>
      <c r="I40" s="34">
        <f t="shared" si="5"/>
        <v>14161004047</v>
      </c>
      <c r="J40" s="35">
        <f t="shared" si="5"/>
        <v>14105910636</v>
      </c>
      <c r="K40" s="31">
        <f t="shared" si="5"/>
        <v>14954796680</v>
      </c>
      <c r="L40" s="32">
        <f t="shared" si="5"/>
        <v>16003465919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55630681319</v>
      </c>
      <c r="D42" s="46">
        <f aca="true" t="shared" si="6" ref="D42:L42">+D25-D40</f>
        <v>60385892709</v>
      </c>
      <c r="E42" s="47">
        <f t="shared" si="6"/>
        <v>63701491444</v>
      </c>
      <c r="F42" s="48">
        <f t="shared" si="6"/>
        <v>69076539787</v>
      </c>
      <c r="G42" s="46">
        <f t="shared" si="6"/>
        <v>72466794265</v>
      </c>
      <c r="H42" s="47">
        <f t="shared" si="6"/>
        <v>62598173028</v>
      </c>
      <c r="I42" s="49">
        <f t="shared" si="6"/>
        <v>71894732712</v>
      </c>
      <c r="J42" s="50">
        <f t="shared" si="6"/>
        <v>76511688581</v>
      </c>
      <c r="K42" s="46">
        <f t="shared" si="6"/>
        <v>82795829910</v>
      </c>
      <c r="L42" s="47">
        <f t="shared" si="6"/>
        <v>89098760466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47844330189</v>
      </c>
      <c r="D45" s="19">
        <v>53021752927</v>
      </c>
      <c r="E45" s="20">
        <v>56500363506</v>
      </c>
      <c r="F45" s="21">
        <v>63262547407</v>
      </c>
      <c r="G45" s="19">
        <v>66780899787</v>
      </c>
      <c r="H45" s="20">
        <v>56593718971</v>
      </c>
      <c r="I45" s="22">
        <v>63734682965</v>
      </c>
      <c r="J45" s="23">
        <v>70653325502</v>
      </c>
      <c r="K45" s="19">
        <v>76075327975</v>
      </c>
      <c r="L45" s="20">
        <v>81655166744</v>
      </c>
    </row>
    <row r="46" spans="1:12" ht="13.5">
      <c r="A46" s="24" t="s">
        <v>56</v>
      </c>
      <c r="B46" s="18" t="s">
        <v>44</v>
      </c>
      <c r="C46" s="19">
        <v>7786351130</v>
      </c>
      <c r="D46" s="19">
        <v>7364139782</v>
      </c>
      <c r="E46" s="20">
        <v>7201127938</v>
      </c>
      <c r="F46" s="21">
        <v>5813992378</v>
      </c>
      <c r="G46" s="19">
        <v>5685894476</v>
      </c>
      <c r="H46" s="20">
        <v>6020383177</v>
      </c>
      <c r="I46" s="22">
        <v>8160049747</v>
      </c>
      <c r="J46" s="23">
        <v>5858363078</v>
      </c>
      <c r="K46" s="19">
        <v>6720501933</v>
      </c>
      <c r="L46" s="20">
        <v>7443593722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55630681319</v>
      </c>
      <c r="D48" s="53">
        <f aca="true" t="shared" si="7" ref="D48:L48">SUM(D45:D47)</f>
        <v>60385892709</v>
      </c>
      <c r="E48" s="54">
        <f t="shared" si="7"/>
        <v>63701491444</v>
      </c>
      <c r="F48" s="55">
        <f t="shared" si="7"/>
        <v>69076539785</v>
      </c>
      <c r="G48" s="53">
        <f t="shared" si="7"/>
        <v>72466794263</v>
      </c>
      <c r="H48" s="54">
        <f t="shared" si="7"/>
        <v>62614102148</v>
      </c>
      <c r="I48" s="56">
        <f t="shared" si="7"/>
        <v>71894732712</v>
      </c>
      <c r="J48" s="57">
        <f t="shared" si="7"/>
        <v>76511688580</v>
      </c>
      <c r="K48" s="53">
        <f t="shared" si="7"/>
        <v>82795829908</v>
      </c>
      <c r="L48" s="54">
        <f t="shared" si="7"/>
        <v>89098760466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8288278</v>
      </c>
      <c r="D6" s="19">
        <v>165861</v>
      </c>
      <c r="E6" s="20">
        <v>1001722</v>
      </c>
      <c r="F6" s="21">
        <v>176808</v>
      </c>
      <c r="G6" s="19">
        <v>176808</v>
      </c>
      <c r="H6" s="20">
        <v>-1130759</v>
      </c>
      <c r="I6" s="22">
        <v>713695</v>
      </c>
      <c r="J6" s="23">
        <v>6065832</v>
      </c>
      <c r="K6" s="19">
        <v>7129782</v>
      </c>
      <c r="L6" s="20">
        <v>7197569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>
        <v>329809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5491872</v>
      </c>
      <c r="D8" s="19">
        <v>8626940</v>
      </c>
      <c r="E8" s="20">
        <v>11039734</v>
      </c>
      <c r="F8" s="21">
        <v>9169273</v>
      </c>
      <c r="G8" s="19">
        <v>28804273</v>
      </c>
      <c r="H8" s="20">
        <v>-587333</v>
      </c>
      <c r="I8" s="22">
        <v>10802836</v>
      </c>
      <c r="J8" s="23">
        <v>45414306</v>
      </c>
      <c r="K8" s="19">
        <v>47658041</v>
      </c>
      <c r="L8" s="20">
        <v>48936404</v>
      </c>
    </row>
    <row r="9" spans="1:12" ht="13.5">
      <c r="A9" s="24" t="s">
        <v>22</v>
      </c>
      <c r="B9" s="18"/>
      <c r="C9" s="19">
        <v>11333402</v>
      </c>
      <c r="D9" s="19">
        <v>12111848</v>
      </c>
      <c r="E9" s="20">
        <v>12232221</v>
      </c>
      <c r="F9" s="21">
        <v>12911226</v>
      </c>
      <c r="G9" s="19">
        <v>12911226</v>
      </c>
      <c r="H9" s="20">
        <v>-1684796</v>
      </c>
      <c r="I9" s="22">
        <v>23932784</v>
      </c>
      <c r="J9" s="23">
        <v>16157475</v>
      </c>
      <c r="K9" s="19">
        <v>17126924</v>
      </c>
      <c r="L9" s="20">
        <v>18154539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>
        <v>152460</v>
      </c>
      <c r="K10" s="26">
        <v>161607</v>
      </c>
      <c r="L10" s="27">
        <v>171304</v>
      </c>
    </row>
    <row r="11" spans="1:12" ht="13.5">
      <c r="A11" s="24" t="s">
        <v>24</v>
      </c>
      <c r="B11" s="18" t="s">
        <v>25</v>
      </c>
      <c r="C11" s="19">
        <v>762427</v>
      </c>
      <c r="D11" s="19">
        <v>318816</v>
      </c>
      <c r="E11" s="20">
        <v>392424</v>
      </c>
      <c r="F11" s="21">
        <v>339858</v>
      </c>
      <c r="G11" s="19">
        <v>339858</v>
      </c>
      <c r="H11" s="20"/>
      <c r="I11" s="22">
        <v>124564</v>
      </c>
      <c r="J11" s="23">
        <v>417539</v>
      </c>
      <c r="K11" s="19">
        <v>442592</v>
      </c>
      <c r="L11" s="20">
        <v>469147</v>
      </c>
    </row>
    <row r="12" spans="1:12" ht="13.5">
      <c r="A12" s="29" t="s">
        <v>26</v>
      </c>
      <c r="B12" s="30"/>
      <c r="C12" s="31">
        <f>SUM(C6:C11)</f>
        <v>25875979</v>
      </c>
      <c r="D12" s="31">
        <f aca="true" t="shared" si="0" ref="D12:L12">SUM(D6:D11)</f>
        <v>21223465</v>
      </c>
      <c r="E12" s="32">
        <f t="shared" si="0"/>
        <v>24666101</v>
      </c>
      <c r="F12" s="33">
        <f t="shared" si="0"/>
        <v>22597165</v>
      </c>
      <c r="G12" s="31">
        <f t="shared" si="0"/>
        <v>42232165</v>
      </c>
      <c r="H12" s="32">
        <f t="shared" si="0"/>
        <v>-3073079</v>
      </c>
      <c r="I12" s="34">
        <f t="shared" si="0"/>
        <v>35573879</v>
      </c>
      <c r="J12" s="35">
        <f t="shared" si="0"/>
        <v>68207612</v>
      </c>
      <c r="K12" s="31">
        <f t="shared" si="0"/>
        <v>72518946</v>
      </c>
      <c r="L12" s="32">
        <f t="shared" si="0"/>
        <v>74928963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25376508</v>
      </c>
      <c r="D17" s="19">
        <v>25305778</v>
      </c>
      <c r="E17" s="20">
        <v>25292809</v>
      </c>
      <c r="F17" s="21">
        <v>26831921</v>
      </c>
      <c r="G17" s="19">
        <v>26831921</v>
      </c>
      <c r="H17" s="20">
        <v>190669</v>
      </c>
      <c r="I17" s="22">
        <v>25265723</v>
      </c>
      <c r="J17" s="23">
        <v>26973261</v>
      </c>
      <c r="K17" s="19">
        <v>28591657</v>
      </c>
      <c r="L17" s="20">
        <v>30307156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292251409</v>
      </c>
      <c r="D19" s="19">
        <v>303018708</v>
      </c>
      <c r="E19" s="20">
        <v>297416686</v>
      </c>
      <c r="F19" s="21">
        <v>321518340</v>
      </c>
      <c r="G19" s="19">
        <v>321518340</v>
      </c>
      <c r="H19" s="20">
        <v>-1852354</v>
      </c>
      <c r="I19" s="22">
        <v>290333500</v>
      </c>
      <c r="J19" s="23">
        <v>317544413</v>
      </c>
      <c r="K19" s="19">
        <v>336597078</v>
      </c>
      <c r="L19" s="20">
        <v>356792902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737721</v>
      </c>
      <c r="D22" s="19">
        <v>376454</v>
      </c>
      <c r="E22" s="20">
        <v>237402</v>
      </c>
      <c r="F22" s="21">
        <v>401300</v>
      </c>
      <c r="G22" s="19">
        <v>401300</v>
      </c>
      <c r="H22" s="20"/>
      <c r="I22" s="22">
        <v>139094</v>
      </c>
      <c r="J22" s="23">
        <v>252595</v>
      </c>
      <c r="K22" s="19">
        <v>267751</v>
      </c>
      <c r="L22" s="20">
        <v>283816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318365638</v>
      </c>
      <c r="D24" s="38">
        <f aca="true" t="shared" si="1" ref="D24:L24">SUM(D15:D23)</f>
        <v>328700940</v>
      </c>
      <c r="E24" s="39">
        <f t="shared" si="1"/>
        <v>322946897</v>
      </c>
      <c r="F24" s="40">
        <f t="shared" si="1"/>
        <v>348751561</v>
      </c>
      <c r="G24" s="38">
        <f t="shared" si="1"/>
        <v>348751561</v>
      </c>
      <c r="H24" s="39">
        <f t="shared" si="1"/>
        <v>-1661685</v>
      </c>
      <c r="I24" s="41">
        <f t="shared" si="1"/>
        <v>315738317</v>
      </c>
      <c r="J24" s="42">
        <f t="shared" si="1"/>
        <v>344770269</v>
      </c>
      <c r="K24" s="38">
        <f t="shared" si="1"/>
        <v>365456486</v>
      </c>
      <c r="L24" s="39">
        <f t="shared" si="1"/>
        <v>387383874</v>
      </c>
    </row>
    <row r="25" spans="1:12" ht="13.5">
      <c r="A25" s="29" t="s">
        <v>39</v>
      </c>
      <c r="B25" s="30"/>
      <c r="C25" s="31">
        <f>+C12+C24</f>
        <v>344241617</v>
      </c>
      <c r="D25" s="31">
        <f aca="true" t="shared" si="2" ref="D25:L25">+D12+D24</f>
        <v>349924405</v>
      </c>
      <c r="E25" s="32">
        <f t="shared" si="2"/>
        <v>347612998</v>
      </c>
      <c r="F25" s="33">
        <f t="shared" si="2"/>
        <v>371348726</v>
      </c>
      <c r="G25" s="31">
        <f t="shared" si="2"/>
        <v>390983726</v>
      </c>
      <c r="H25" s="32">
        <f t="shared" si="2"/>
        <v>-4734764</v>
      </c>
      <c r="I25" s="34">
        <f t="shared" si="2"/>
        <v>351312196</v>
      </c>
      <c r="J25" s="35">
        <f t="shared" si="2"/>
        <v>412977881</v>
      </c>
      <c r="K25" s="31">
        <f t="shared" si="2"/>
        <v>437975432</v>
      </c>
      <c r="L25" s="32">
        <f t="shared" si="2"/>
        <v>462312837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>
        <v>6000000</v>
      </c>
      <c r="G29" s="19">
        <v>6000000</v>
      </c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>
        <v>-835502</v>
      </c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104700</v>
      </c>
      <c r="D31" s="19">
        <v>104700</v>
      </c>
      <c r="E31" s="20">
        <v>104700</v>
      </c>
      <c r="F31" s="21">
        <v>105000</v>
      </c>
      <c r="G31" s="19">
        <v>105000</v>
      </c>
      <c r="H31" s="20"/>
      <c r="I31" s="22">
        <v>104588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32584507</v>
      </c>
      <c r="D32" s="19">
        <v>34951841</v>
      </c>
      <c r="E32" s="20">
        <v>40677957</v>
      </c>
      <c r="F32" s="21">
        <v>37548257</v>
      </c>
      <c r="G32" s="19">
        <v>16548257</v>
      </c>
      <c r="H32" s="20">
        <v>9806724</v>
      </c>
      <c r="I32" s="22">
        <v>39787099</v>
      </c>
      <c r="J32" s="23">
        <v>13238733</v>
      </c>
      <c r="K32" s="19">
        <v>15833057</v>
      </c>
      <c r="L32" s="20">
        <v>18583040</v>
      </c>
    </row>
    <row r="33" spans="1:12" ht="13.5">
      <c r="A33" s="24" t="s">
        <v>47</v>
      </c>
      <c r="B33" s="18"/>
      <c r="C33" s="19">
        <v>1222885</v>
      </c>
      <c r="D33" s="19">
        <v>1588521</v>
      </c>
      <c r="E33" s="20">
        <v>2142259</v>
      </c>
      <c r="F33" s="21">
        <v>1403768</v>
      </c>
      <c r="G33" s="19">
        <v>1403768</v>
      </c>
      <c r="H33" s="20"/>
      <c r="I33" s="22">
        <v>2919404</v>
      </c>
      <c r="J33" s="23">
        <v>2279363</v>
      </c>
      <c r="K33" s="19">
        <v>2416125</v>
      </c>
      <c r="L33" s="20">
        <v>2561092</v>
      </c>
    </row>
    <row r="34" spans="1:12" ht="13.5">
      <c r="A34" s="29" t="s">
        <v>48</v>
      </c>
      <c r="B34" s="30"/>
      <c r="C34" s="31">
        <f>SUM(C29:C33)</f>
        <v>33912092</v>
      </c>
      <c r="D34" s="31">
        <f aca="true" t="shared" si="3" ref="D34:L34">SUM(D29:D33)</f>
        <v>36645062</v>
      </c>
      <c r="E34" s="32">
        <f t="shared" si="3"/>
        <v>42924916</v>
      </c>
      <c r="F34" s="33">
        <f t="shared" si="3"/>
        <v>45057025</v>
      </c>
      <c r="G34" s="31">
        <f t="shared" si="3"/>
        <v>24057025</v>
      </c>
      <c r="H34" s="32">
        <f t="shared" si="3"/>
        <v>8971222</v>
      </c>
      <c r="I34" s="34">
        <f t="shared" si="3"/>
        <v>42811091</v>
      </c>
      <c r="J34" s="35">
        <f t="shared" si="3"/>
        <v>15518096</v>
      </c>
      <c r="K34" s="31">
        <f t="shared" si="3"/>
        <v>18249182</v>
      </c>
      <c r="L34" s="32">
        <f t="shared" si="3"/>
        <v>21144132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3261101</v>
      </c>
      <c r="D38" s="19">
        <v>4025736</v>
      </c>
      <c r="E38" s="20">
        <v>3896825</v>
      </c>
      <c r="F38" s="21">
        <v>4291433</v>
      </c>
      <c r="G38" s="19">
        <v>4291433</v>
      </c>
      <c r="H38" s="20"/>
      <c r="I38" s="22">
        <v>4937640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3261101</v>
      </c>
      <c r="D39" s="38">
        <f aca="true" t="shared" si="4" ref="D39:L39">SUM(D37:D38)</f>
        <v>4025736</v>
      </c>
      <c r="E39" s="39">
        <f t="shared" si="4"/>
        <v>3896825</v>
      </c>
      <c r="F39" s="40">
        <f t="shared" si="4"/>
        <v>4291433</v>
      </c>
      <c r="G39" s="38">
        <f t="shared" si="4"/>
        <v>4291433</v>
      </c>
      <c r="H39" s="39">
        <f t="shared" si="4"/>
        <v>0</v>
      </c>
      <c r="I39" s="40">
        <f t="shared" si="4"/>
        <v>4937640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37173193</v>
      </c>
      <c r="D40" s="31">
        <f aca="true" t="shared" si="5" ref="D40:L40">+D34+D39</f>
        <v>40670798</v>
      </c>
      <c r="E40" s="32">
        <f t="shared" si="5"/>
        <v>46821741</v>
      </c>
      <c r="F40" s="33">
        <f t="shared" si="5"/>
        <v>49348458</v>
      </c>
      <c r="G40" s="31">
        <f t="shared" si="5"/>
        <v>28348458</v>
      </c>
      <c r="H40" s="32">
        <f t="shared" si="5"/>
        <v>8971222</v>
      </c>
      <c r="I40" s="34">
        <f t="shared" si="5"/>
        <v>47748731</v>
      </c>
      <c r="J40" s="35">
        <f t="shared" si="5"/>
        <v>15518096</v>
      </c>
      <c r="K40" s="31">
        <f t="shared" si="5"/>
        <v>18249182</v>
      </c>
      <c r="L40" s="32">
        <f t="shared" si="5"/>
        <v>21144132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307068424</v>
      </c>
      <c r="D42" s="46">
        <f aca="true" t="shared" si="6" ref="D42:L42">+D25-D40</f>
        <v>309253607</v>
      </c>
      <c r="E42" s="47">
        <f t="shared" si="6"/>
        <v>300791257</v>
      </c>
      <c r="F42" s="48">
        <f t="shared" si="6"/>
        <v>322000268</v>
      </c>
      <c r="G42" s="46">
        <f t="shared" si="6"/>
        <v>362635268</v>
      </c>
      <c r="H42" s="47">
        <f t="shared" si="6"/>
        <v>-13705986</v>
      </c>
      <c r="I42" s="49">
        <f t="shared" si="6"/>
        <v>303563465</v>
      </c>
      <c r="J42" s="50">
        <f t="shared" si="6"/>
        <v>397459785</v>
      </c>
      <c r="K42" s="46">
        <f t="shared" si="6"/>
        <v>419726250</v>
      </c>
      <c r="L42" s="47">
        <f t="shared" si="6"/>
        <v>441168705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307068424</v>
      </c>
      <c r="D45" s="19">
        <v>309253607</v>
      </c>
      <c r="E45" s="20">
        <v>300791257</v>
      </c>
      <c r="F45" s="21">
        <v>322000268</v>
      </c>
      <c r="G45" s="19">
        <v>362635268</v>
      </c>
      <c r="H45" s="20">
        <v>-13705986</v>
      </c>
      <c r="I45" s="22">
        <v>303563465</v>
      </c>
      <c r="J45" s="23">
        <v>397459785</v>
      </c>
      <c r="K45" s="19">
        <v>419726249</v>
      </c>
      <c r="L45" s="20">
        <v>441168705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307068424</v>
      </c>
      <c r="D48" s="53">
        <f aca="true" t="shared" si="7" ref="D48:L48">SUM(D45:D47)</f>
        <v>309253607</v>
      </c>
      <c r="E48" s="54">
        <f t="shared" si="7"/>
        <v>300791257</v>
      </c>
      <c r="F48" s="55">
        <f t="shared" si="7"/>
        <v>322000268</v>
      </c>
      <c r="G48" s="53">
        <f t="shared" si="7"/>
        <v>362635268</v>
      </c>
      <c r="H48" s="54">
        <f t="shared" si="7"/>
        <v>-13705986</v>
      </c>
      <c r="I48" s="56">
        <f t="shared" si="7"/>
        <v>303563465</v>
      </c>
      <c r="J48" s="57">
        <f t="shared" si="7"/>
        <v>397459785</v>
      </c>
      <c r="K48" s="53">
        <f t="shared" si="7"/>
        <v>419726249</v>
      </c>
      <c r="L48" s="54">
        <f t="shared" si="7"/>
        <v>441168705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>
        <v>98204591</v>
      </c>
      <c r="F6" s="21"/>
      <c r="G6" s="19"/>
      <c r="H6" s="20">
        <v>6100</v>
      </c>
      <c r="I6" s="22">
        <v>104943853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254433670</v>
      </c>
      <c r="D7" s="19">
        <v>254984956</v>
      </c>
      <c r="E7" s="20">
        <v>135000000</v>
      </c>
      <c r="F7" s="21">
        <v>180466038</v>
      </c>
      <c r="G7" s="19">
        <v>180466038</v>
      </c>
      <c r="H7" s="20"/>
      <c r="I7" s="22">
        <v>117000000</v>
      </c>
      <c r="J7" s="23">
        <v>187649600</v>
      </c>
      <c r="K7" s="19">
        <v>175266591</v>
      </c>
      <c r="L7" s="20">
        <v>165430591</v>
      </c>
    </row>
    <row r="8" spans="1:12" ht="13.5">
      <c r="A8" s="24" t="s">
        <v>21</v>
      </c>
      <c r="B8" s="18" t="s">
        <v>20</v>
      </c>
      <c r="C8" s="19">
        <v>934116</v>
      </c>
      <c r="D8" s="19">
        <v>2675073</v>
      </c>
      <c r="E8" s="20">
        <v>1717517</v>
      </c>
      <c r="F8" s="21"/>
      <c r="G8" s="19"/>
      <c r="H8" s="20"/>
      <c r="I8" s="22">
        <v>1717727</v>
      </c>
      <c r="J8" s="23">
        <v>4203138</v>
      </c>
      <c r="K8" s="19">
        <v>4203138</v>
      </c>
      <c r="L8" s="20">
        <v>4203138</v>
      </c>
    </row>
    <row r="9" spans="1:12" ht="13.5">
      <c r="A9" s="24" t="s">
        <v>22</v>
      </c>
      <c r="B9" s="18"/>
      <c r="C9" s="19">
        <v>2709980</v>
      </c>
      <c r="D9" s="19">
        <v>1119475</v>
      </c>
      <c r="E9" s="20">
        <v>5986696</v>
      </c>
      <c r="F9" s="21"/>
      <c r="G9" s="19"/>
      <c r="H9" s="20">
        <v>8589718</v>
      </c>
      <c r="I9" s="22">
        <v>7205797</v>
      </c>
      <c r="J9" s="23">
        <v>1500000</v>
      </c>
      <c r="K9" s="19">
        <v>1500000</v>
      </c>
      <c r="L9" s="20">
        <v>1500000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258077766</v>
      </c>
      <c r="D12" s="31">
        <f aca="true" t="shared" si="0" ref="D12:L12">SUM(D6:D11)</f>
        <v>258779504</v>
      </c>
      <c r="E12" s="32">
        <f t="shared" si="0"/>
        <v>240908804</v>
      </c>
      <c r="F12" s="33">
        <f t="shared" si="0"/>
        <v>180466038</v>
      </c>
      <c r="G12" s="31">
        <f t="shared" si="0"/>
        <v>180466038</v>
      </c>
      <c r="H12" s="32">
        <f t="shared" si="0"/>
        <v>8595818</v>
      </c>
      <c r="I12" s="34">
        <f t="shared" si="0"/>
        <v>230867377</v>
      </c>
      <c r="J12" s="35">
        <f t="shared" si="0"/>
        <v>193352738</v>
      </c>
      <c r="K12" s="31">
        <f t="shared" si="0"/>
        <v>180969729</v>
      </c>
      <c r="L12" s="32">
        <f t="shared" si="0"/>
        <v>171133729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231872</v>
      </c>
      <c r="D15" s="19">
        <v>182480</v>
      </c>
      <c r="E15" s="20">
        <v>187582</v>
      </c>
      <c r="F15" s="21">
        <v>182480</v>
      </c>
      <c r="G15" s="19">
        <v>182480</v>
      </c>
      <c r="H15" s="20"/>
      <c r="I15" s="22">
        <v>237944</v>
      </c>
      <c r="J15" s="23">
        <v>187582</v>
      </c>
      <c r="K15" s="19">
        <v>175582</v>
      </c>
      <c r="L15" s="20">
        <v>163582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>
        <v>169489610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25597500</v>
      </c>
      <c r="D17" s="19">
        <v>25962500</v>
      </c>
      <c r="E17" s="20">
        <v>12643000</v>
      </c>
      <c r="F17" s="21">
        <v>25962500</v>
      </c>
      <c r="G17" s="19">
        <v>25962500</v>
      </c>
      <c r="H17" s="20">
        <v>25962500</v>
      </c>
      <c r="I17" s="22">
        <v>12643000</v>
      </c>
      <c r="J17" s="23">
        <v>25962500</v>
      </c>
      <c r="K17" s="19">
        <v>25962500</v>
      </c>
      <c r="L17" s="20">
        <v>25962500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28735719</v>
      </c>
      <c r="D19" s="19">
        <v>24980718</v>
      </c>
      <c r="E19" s="20">
        <v>16172985</v>
      </c>
      <c r="F19" s="21">
        <v>34230292</v>
      </c>
      <c r="G19" s="19">
        <v>34230292</v>
      </c>
      <c r="H19" s="20">
        <v>90389169</v>
      </c>
      <c r="I19" s="22">
        <v>17861420</v>
      </c>
      <c r="J19" s="23">
        <v>23085520</v>
      </c>
      <c r="K19" s="19">
        <v>20852520</v>
      </c>
      <c r="L19" s="20">
        <v>18488520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86885</v>
      </c>
      <c r="D22" s="19">
        <v>86885</v>
      </c>
      <c r="E22" s="20">
        <v>86885</v>
      </c>
      <c r="F22" s="21">
        <v>86885</v>
      </c>
      <c r="G22" s="19">
        <v>86885</v>
      </c>
      <c r="H22" s="20">
        <v>86885</v>
      </c>
      <c r="I22" s="22">
        <v>1517079</v>
      </c>
      <c r="J22" s="23">
        <v>86885</v>
      </c>
      <c r="K22" s="19">
        <v>86885</v>
      </c>
      <c r="L22" s="20">
        <v>86885</v>
      </c>
    </row>
    <row r="23" spans="1:12" ht="13.5">
      <c r="A23" s="24" t="s">
        <v>37</v>
      </c>
      <c r="B23" s="18"/>
      <c r="C23" s="19">
        <v>34033500</v>
      </c>
      <c r="D23" s="19">
        <v>35028000</v>
      </c>
      <c r="E23" s="20">
        <v>16212500</v>
      </c>
      <c r="F23" s="25">
        <v>35028000</v>
      </c>
      <c r="G23" s="26">
        <v>35028000</v>
      </c>
      <c r="H23" s="27">
        <v>35028000</v>
      </c>
      <c r="I23" s="21">
        <v>16212500</v>
      </c>
      <c r="J23" s="28">
        <v>35028000</v>
      </c>
      <c r="K23" s="26">
        <v>35028000</v>
      </c>
      <c r="L23" s="27">
        <v>35028000</v>
      </c>
    </row>
    <row r="24" spans="1:12" ht="13.5">
      <c r="A24" s="29" t="s">
        <v>38</v>
      </c>
      <c r="B24" s="37"/>
      <c r="C24" s="31">
        <f>SUM(C15:C23)</f>
        <v>88685476</v>
      </c>
      <c r="D24" s="38">
        <f aca="true" t="shared" si="1" ref="D24:L24">SUM(D15:D23)</f>
        <v>86240583</v>
      </c>
      <c r="E24" s="39">
        <f t="shared" si="1"/>
        <v>45302952</v>
      </c>
      <c r="F24" s="40">
        <f t="shared" si="1"/>
        <v>95490157</v>
      </c>
      <c r="G24" s="38">
        <f t="shared" si="1"/>
        <v>95490157</v>
      </c>
      <c r="H24" s="39">
        <f t="shared" si="1"/>
        <v>320956164</v>
      </c>
      <c r="I24" s="41">
        <f t="shared" si="1"/>
        <v>48471943</v>
      </c>
      <c r="J24" s="42">
        <f t="shared" si="1"/>
        <v>84350487</v>
      </c>
      <c r="K24" s="38">
        <f t="shared" si="1"/>
        <v>82105487</v>
      </c>
      <c r="L24" s="39">
        <f t="shared" si="1"/>
        <v>79729487</v>
      </c>
    </row>
    <row r="25" spans="1:12" ht="13.5">
      <c r="A25" s="29" t="s">
        <v>39</v>
      </c>
      <c r="B25" s="30"/>
      <c r="C25" s="31">
        <f>+C12+C24</f>
        <v>346763242</v>
      </c>
      <c r="D25" s="31">
        <f aca="true" t="shared" si="2" ref="D25:L25">+D12+D24</f>
        <v>345020087</v>
      </c>
      <c r="E25" s="32">
        <f t="shared" si="2"/>
        <v>286211756</v>
      </c>
      <c r="F25" s="33">
        <f t="shared" si="2"/>
        <v>275956195</v>
      </c>
      <c r="G25" s="31">
        <f t="shared" si="2"/>
        <v>275956195</v>
      </c>
      <c r="H25" s="32">
        <f t="shared" si="2"/>
        <v>329551982</v>
      </c>
      <c r="I25" s="34">
        <f t="shared" si="2"/>
        <v>279339320</v>
      </c>
      <c r="J25" s="35">
        <f t="shared" si="2"/>
        <v>277703225</v>
      </c>
      <c r="K25" s="31">
        <f t="shared" si="2"/>
        <v>263075216</v>
      </c>
      <c r="L25" s="32">
        <f t="shared" si="2"/>
        <v>250863216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3983870</v>
      </c>
      <c r="D30" s="19">
        <v>3897396</v>
      </c>
      <c r="E30" s="20"/>
      <c r="F30" s="21">
        <v>3897396</v>
      </c>
      <c r="G30" s="19">
        <v>3897396</v>
      </c>
      <c r="H30" s="20"/>
      <c r="I30" s="22"/>
      <c r="J30" s="23">
        <v>3848652</v>
      </c>
      <c r="K30" s="19">
        <v>3848652</v>
      </c>
      <c r="L30" s="20">
        <v>3848652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31376759</v>
      </c>
      <c r="D32" s="19">
        <v>37921056</v>
      </c>
      <c r="E32" s="20">
        <v>25555807</v>
      </c>
      <c r="F32" s="21">
        <v>20000000</v>
      </c>
      <c r="G32" s="19">
        <v>20000000</v>
      </c>
      <c r="H32" s="20">
        <v>33266241</v>
      </c>
      <c r="I32" s="22">
        <v>35271837</v>
      </c>
      <c r="J32" s="23">
        <v>25000000</v>
      </c>
      <c r="K32" s="19">
        <v>20000000</v>
      </c>
      <c r="L32" s="20">
        <v>15000000</v>
      </c>
    </row>
    <row r="33" spans="1:12" ht="13.5">
      <c r="A33" s="24" t="s">
        <v>47</v>
      </c>
      <c r="B33" s="18"/>
      <c r="C33" s="19">
        <v>789305</v>
      </c>
      <c r="D33" s="19">
        <v>414248</v>
      </c>
      <c r="E33" s="20">
        <v>4568111</v>
      </c>
      <c r="F33" s="21">
        <v>414248</v>
      </c>
      <c r="G33" s="19">
        <v>414248</v>
      </c>
      <c r="H33" s="20"/>
      <c r="I33" s="22">
        <v>5240907</v>
      </c>
      <c r="J33" s="23">
        <v>719457</v>
      </c>
      <c r="K33" s="19">
        <v>719457</v>
      </c>
      <c r="L33" s="20">
        <v>719457</v>
      </c>
    </row>
    <row r="34" spans="1:12" ht="13.5">
      <c r="A34" s="29" t="s">
        <v>48</v>
      </c>
      <c r="B34" s="30"/>
      <c r="C34" s="31">
        <f>SUM(C29:C33)</f>
        <v>36149934</v>
      </c>
      <c r="D34" s="31">
        <f aca="true" t="shared" si="3" ref="D34:L34">SUM(D29:D33)</f>
        <v>42232700</v>
      </c>
      <c r="E34" s="32">
        <f t="shared" si="3"/>
        <v>30123918</v>
      </c>
      <c r="F34" s="33">
        <f t="shared" si="3"/>
        <v>24311644</v>
      </c>
      <c r="G34" s="31">
        <f t="shared" si="3"/>
        <v>24311644</v>
      </c>
      <c r="H34" s="32">
        <f t="shared" si="3"/>
        <v>33266241</v>
      </c>
      <c r="I34" s="34">
        <f t="shared" si="3"/>
        <v>40512744</v>
      </c>
      <c r="J34" s="35">
        <f t="shared" si="3"/>
        <v>29568109</v>
      </c>
      <c r="K34" s="31">
        <f t="shared" si="3"/>
        <v>24568109</v>
      </c>
      <c r="L34" s="32">
        <f t="shared" si="3"/>
        <v>19568109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58969292</v>
      </c>
      <c r="D38" s="19">
        <v>62513183</v>
      </c>
      <c r="E38" s="20">
        <v>60116246</v>
      </c>
      <c r="F38" s="21">
        <v>58404861</v>
      </c>
      <c r="G38" s="19">
        <v>58404861</v>
      </c>
      <c r="H38" s="20">
        <v>60116246</v>
      </c>
      <c r="I38" s="22">
        <v>56814344</v>
      </c>
      <c r="J38" s="23">
        <v>61264483</v>
      </c>
      <c r="K38" s="19">
        <v>62715831</v>
      </c>
      <c r="L38" s="20">
        <v>64167179</v>
      </c>
    </row>
    <row r="39" spans="1:12" ht="13.5">
      <c r="A39" s="29" t="s">
        <v>50</v>
      </c>
      <c r="B39" s="37"/>
      <c r="C39" s="31">
        <f>SUM(C37:C38)</f>
        <v>58969292</v>
      </c>
      <c r="D39" s="38">
        <f aca="true" t="shared" si="4" ref="D39:L39">SUM(D37:D38)</f>
        <v>62513183</v>
      </c>
      <c r="E39" s="39">
        <f t="shared" si="4"/>
        <v>60116246</v>
      </c>
      <c r="F39" s="40">
        <f t="shared" si="4"/>
        <v>58404861</v>
      </c>
      <c r="G39" s="38">
        <f t="shared" si="4"/>
        <v>58404861</v>
      </c>
      <c r="H39" s="39">
        <f t="shared" si="4"/>
        <v>60116246</v>
      </c>
      <c r="I39" s="40">
        <f t="shared" si="4"/>
        <v>56814344</v>
      </c>
      <c r="J39" s="42">
        <f t="shared" si="4"/>
        <v>61264483</v>
      </c>
      <c r="K39" s="38">
        <f t="shared" si="4"/>
        <v>62715831</v>
      </c>
      <c r="L39" s="39">
        <f t="shared" si="4"/>
        <v>64167179</v>
      </c>
    </row>
    <row r="40" spans="1:12" ht="13.5">
      <c r="A40" s="29" t="s">
        <v>51</v>
      </c>
      <c r="B40" s="30"/>
      <c r="C40" s="31">
        <f>+C34+C39</f>
        <v>95119226</v>
      </c>
      <c r="D40" s="31">
        <f aca="true" t="shared" si="5" ref="D40:L40">+D34+D39</f>
        <v>104745883</v>
      </c>
      <c r="E40" s="32">
        <f t="shared" si="5"/>
        <v>90240164</v>
      </c>
      <c r="F40" s="33">
        <f t="shared" si="5"/>
        <v>82716505</v>
      </c>
      <c r="G40" s="31">
        <f t="shared" si="5"/>
        <v>82716505</v>
      </c>
      <c r="H40" s="32">
        <f t="shared" si="5"/>
        <v>93382487</v>
      </c>
      <c r="I40" s="34">
        <f t="shared" si="5"/>
        <v>97327088</v>
      </c>
      <c r="J40" s="35">
        <f t="shared" si="5"/>
        <v>90832592</v>
      </c>
      <c r="K40" s="31">
        <f t="shared" si="5"/>
        <v>87283940</v>
      </c>
      <c r="L40" s="32">
        <f t="shared" si="5"/>
        <v>83735288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251644016</v>
      </c>
      <c r="D42" s="46">
        <f aca="true" t="shared" si="6" ref="D42:L42">+D25-D40</f>
        <v>240274204</v>
      </c>
      <c r="E42" s="47">
        <f t="shared" si="6"/>
        <v>195971592</v>
      </c>
      <c r="F42" s="48">
        <f t="shared" si="6"/>
        <v>193239690</v>
      </c>
      <c r="G42" s="46">
        <f t="shared" si="6"/>
        <v>193239690</v>
      </c>
      <c r="H42" s="47">
        <f t="shared" si="6"/>
        <v>236169495</v>
      </c>
      <c r="I42" s="49">
        <f t="shared" si="6"/>
        <v>182012232</v>
      </c>
      <c r="J42" s="50">
        <f t="shared" si="6"/>
        <v>186870633</v>
      </c>
      <c r="K42" s="46">
        <f t="shared" si="6"/>
        <v>175791276</v>
      </c>
      <c r="L42" s="47">
        <f t="shared" si="6"/>
        <v>167127928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175134081</v>
      </c>
      <c r="D45" s="19">
        <v>163316289</v>
      </c>
      <c r="E45" s="20">
        <v>195971592</v>
      </c>
      <c r="F45" s="21">
        <v>114224789</v>
      </c>
      <c r="G45" s="19">
        <v>115429755</v>
      </c>
      <c r="H45" s="20">
        <v>159211580</v>
      </c>
      <c r="I45" s="22">
        <v>182012232</v>
      </c>
      <c r="J45" s="23">
        <v>109912718</v>
      </c>
      <c r="K45" s="19">
        <v>98833361</v>
      </c>
      <c r="L45" s="20">
        <v>90170013</v>
      </c>
    </row>
    <row r="46" spans="1:12" ht="13.5">
      <c r="A46" s="24" t="s">
        <v>56</v>
      </c>
      <c r="B46" s="18" t="s">
        <v>44</v>
      </c>
      <c r="C46" s="19">
        <v>76509935</v>
      </c>
      <c r="D46" s="19">
        <v>76957915</v>
      </c>
      <c r="E46" s="20"/>
      <c r="F46" s="21">
        <v>79014901</v>
      </c>
      <c r="G46" s="19">
        <v>77809935</v>
      </c>
      <c r="H46" s="20">
        <v>76957915</v>
      </c>
      <c r="I46" s="22"/>
      <c r="J46" s="23">
        <v>76957915</v>
      </c>
      <c r="K46" s="19">
        <v>76957915</v>
      </c>
      <c r="L46" s="20">
        <v>76957915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251644016</v>
      </c>
      <c r="D48" s="53">
        <f aca="true" t="shared" si="7" ref="D48:L48">SUM(D45:D47)</f>
        <v>240274204</v>
      </c>
      <c r="E48" s="54">
        <f t="shared" si="7"/>
        <v>195971592</v>
      </c>
      <c r="F48" s="55">
        <f t="shared" si="7"/>
        <v>193239690</v>
      </c>
      <c r="G48" s="53">
        <f t="shared" si="7"/>
        <v>193239690</v>
      </c>
      <c r="H48" s="54">
        <f t="shared" si="7"/>
        <v>236169495</v>
      </c>
      <c r="I48" s="56">
        <f t="shared" si="7"/>
        <v>182012232</v>
      </c>
      <c r="J48" s="57">
        <f t="shared" si="7"/>
        <v>186870633</v>
      </c>
      <c r="K48" s="53">
        <f t="shared" si="7"/>
        <v>175791276</v>
      </c>
      <c r="L48" s="54">
        <f t="shared" si="7"/>
        <v>167127928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113514043</v>
      </c>
      <c r="D6" s="19">
        <v>145034343</v>
      </c>
      <c r="E6" s="20">
        <v>66777287</v>
      </c>
      <c r="F6" s="21">
        <v>165554142</v>
      </c>
      <c r="G6" s="19">
        <v>165554142</v>
      </c>
      <c r="H6" s="20">
        <v>20250991</v>
      </c>
      <c r="I6" s="22">
        <v>13635479</v>
      </c>
      <c r="J6" s="23">
        <v>7939214</v>
      </c>
      <c r="K6" s="19">
        <v>8336175</v>
      </c>
      <c r="L6" s="20">
        <v>8752984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>
        <v>79691035</v>
      </c>
      <c r="K7" s="19">
        <v>83675587</v>
      </c>
      <c r="L7" s="20">
        <v>87859366</v>
      </c>
    </row>
    <row r="8" spans="1:12" ht="13.5">
      <c r="A8" s="24" t="s">
        <v>21</v>
      </c>
      <c r="B8" s="18" t="s">
        <v>20</v>
      </c>
      <c r="C8" s="19">
        <v>521565</v>
      </c>
      <c r="D8" s="19">
        <v>1134566</v>
      </c>
      <c r="E8" s="20">
        <v>2851681</v>
      </c>
      <c r="F8" s="21"/>
      <c r="G8" s="19"/>
      <c r="H8" s="20">
        <v>-6454358</v>
      </c>
      <c r="I8" s="22">
        <v>2486573</v>
      </c>
      <c r="J8" s="23">
        <v>3736762</v>
      </c>
      <c r="K8" s="19">
        <v>3923600</v>
      </c>
      <c r="L8" s="20">
        <v>4119780</v>
      </c>
    </row>
    <row r="9" spans="1:12" ht="13.5">
      <c r="A9" s="24" t="s">
        <v>22</v>
      </c>
      <c r="B9" s="18"/>
      <c r="C9" s="19">
        <v>3339874</v>
      </c>
      <c r="D9" s="19">
        <v>12679842</v>
      </c>
      <c r="E9" s="20">
        <v>15957446</v>
      </c>
      <c r="F9" s="21"/>
      <c r="G9" s="19"/>
      <c r="H9" s="20">
        <v>57075</v>
      </c>
      <c r="I9" s="22">
        <v>9926106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117375482</v>
      </c>
      <c r="D12" s="31">
        <f aca="true" t="shared" si="0" ref="D12:L12">SUM(D6:D11)</f>
        <v>158848751</v>
      </c>
      <c r="E12" s="32">
        <f t="shared" si="0"/>
        <v>85586414</v>
      </c>
      <c r="F12" s="33">
        <f t="shared" si="0"/>
        <v>165554142</v>
      </c>
      <c r="G12" s="31">
        <f t="shared" si="0"/>
        <v>165554142</v>
      </c>
      <c r="H12" s="32">
        <f t="shared" si="0"/>
        <v>13853708</v>
      </c>
      <c r="I12" s="34">
        <f t="shared" si="0"/>
        <v>26048158</v>
      </c>
      <c r="J12" s="35">
        <f t="shared" si="0"/>
        <v>91367011</v>
      </c>
      <c r="K12" s="31">
        <f t="shared" si="0"/>
        <v>95935362</v>
      </c>
      <c r="L12" s="32">
        <f t="shared" si="0"/>
        <v>100732130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47080100</v>
      </c>
      <c r="D17" s="19">
        <v>47080100</v>
      </c>
      <c r="E17" s="20">
        <v>47080100</v>
      </c>
      <c r="F17" s="21"/>
      <c r="G17" s="19"/>
      <c r="H17" s="20"/>
      <c r="I17" s="22">
        <v>47080100</v>
      </c>
      <c r="J17" s="23">
        <v>47080100</v>
      </c>
      <c r="K17" s="19">
        <v>49434105</v>
      </c>
      <c r="L17" s="20">
        <v>51905810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448064195</v>
      </c>
      <c r="D19" s="19">
        <v>474871788</v>
      </c>
      <c r="E19" s="20">
        <v>524570039</v>
      </c>
      <c r="F19" s="21">
        <v>157525122</v>
      </c>
      <c r="G19" s="19">
        <v>137821372</v>
      </c>
      <c r="H19" s="20">
        <v>60935026</v>
      </c>
      <c r="I19" s="22">
        <v>557276288</v>
      </c>
      <c r="J19" s="23">
        <v>77867140</v>
      </c>
      <c r="K19" s="19">
        <v>81760497</v>
      </c>
      <c r="L19" s="20">
        <v>85848522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87993</v>
      </c>
      <c r="D22" s="19">
        <v>446857</v>
      </c>
      <c r="E22" s="20">
        <v>675316</v>
      </c>
      <c r="F22" s="21">
        <v>686291</v>
      </c>
      <c r="G22" s="19">
        <v>686291</v>
      </c>
      <c r="H22" s="20">
        <v>533044</v>
      </c>
      <c r="I22" s="22">
        <v>2268903</v>
      </c>
      <c r="J22" s="23"/>
      <c r="K22" s="19"/>
      <c r="L22" s="20"/>
    </row>
    <row r="23" spans="1:12" ht="13.5">
      <c r="A23" s="24" t="s">
        <v>37</v>
      </c>
      <c r="B23" s="18"/>
      <c r="C23" s="19">
        <v>9</v>
      </c>
      <c r="D23" s="19">
        <v>9</v>
      </c>
      <c r="E23" s="20">
        <v>9</v>
      </c>
      <c r="F23" s="25"/>
      <c r="G23" s="26"/>
      <c r="H23" s="27"/>
      <c r="I23" s="21">
        <v>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495232297</v>
      </c>
      <c r="D24" s="38">
        <f aca="true" t="shared" si="1" ref="D24:L24">SUM(D15:D23)</f>
        <v>522398754</v>
      </c>
      <c r="E24" s="39">
        <f t="shared" si="1"/>
        <v>572325464</v>
      </c>
      <c r="F24" s="40">
        <f t="shared" si="1"/>
        <v>158211413</v>
      </c>
      <c r="G24" s="38">
        <f t="shared" si="1"/>
        <v>138507663</v>
      </c>
      <c r="H24" s="39">
        <f t="shared" si="1"/>
        <v>61468070</v>
      </c>
      <c r="I24" s="41">
        <f t="shared" si="1"/>
        <v>606625300</v>
      </c>
      <c r="J24" s="42">
        <f t="shared" si="1"/>
        <v>124947240</v>
      </c>
      <c r="K24" s="38">
        <f t="shared" si="1"/>
        <v>131194602</v>
      </c>
      <c r="L24" s="39">
        <f t="shared" si="1"/>
        <v>137754332</v>
      </c>
    </row>
    <row r="25" spans="1:12" ht="13.5">
      <c r="A25" s="29" t="s">
        <v>39</v>
      </c>
      <c r="B25" s="30"/>
      <c r="C25" s="31">
        <f>+C12+C24</f>
        <v>612607779</v>
      </c>
      <c r="D25" s="31">
        <f aca="true" t="shared" si="2" ref="D25:L25">+D12+D24</f>
        <v>681247505</v>
      </c>
      <c r="E25" s="32">
        <f t="shared" si="2"/>
        <v>657911878</v>
      </c>
      <c r="F25" s="33">
        <f t="shared" si="2"/>
        <v>323765555</v>
      </c>
      <c r="G25" s="31">
        <f t="shared" si="2"/>
        <v>304061805</v>
      </c>
      <c r="H25" s="32">
        <f t="shared" si="2"/>
        <v>75321778</v>
      </c>
      <c r="I25" s="34">
        <f t="shared" si="2"/>
        <v>632673458</v>
      </c>
      <c r="J25" s="35">
        <f t="shared" si="2"/>
        <v>216314251</v>
      </c>
      <c r="K25" s="31">
        <f t="shared" si="2"/>
        <v>227129964</v>
      </c>
      <c r="L25" s="32">
        <f t="shared" si="2"/>
        <v>238486462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2141510</v>
      </c>
      <c r="D29" s="19"/>
      <c r="E29" s="20"/>
      <c r="F29" s="21"/>
      <c r="G29" s="19"/>
      <c r="H29" s="20">
        <v>21589750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4157</v>
      </c>
      <c r="D30" s="19">
        <v>10281999</v>
      </c>
      <c r="E30" s="20">
        <v>25981480</v>
      </c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28408499</v>
      </c>
      <c r="D32" s="19">
        <v>30746818</v>
      </c>
      <c r="E32" s="20">
        <v>18594392</v>
      </c>
      <c r="F32" s="21"/>
      <c r="G32" s="19"/>
      <c r="H32" s="20">
        <v>64060363</v>
      </c>
      <c r="I32" s="22">
        <v>31561735</v>
      </c>
      <c r="J32" s="23">
        <v>15000000</v>
      </c>
      <c r="K32" s="19">
        <v>15750000</v>
      </c>
      <c r="L32" s="20">
        <v>16537500</v>
      </c>
    </row>
    <row r="33" spans="1:12" ht="13.5">
      <c r="A33" s="24" t="s">
        <v>47</v>
      </c>
      <c r="B33" s="18"/>
      <c r="C33" s="19">
        <v>291694</v>
      </c>
      <c r="D33" s="19">
        <v>326182</v>
      </c>
      <c r="E33" s="20">
        <v>649948</v>
      </c>
      <c r="F33" s="21"/>
      <c r="G33" s="19"/>
      <c r="H33" s="20">
        <v>26975</v>
      </c>
      <c r="I33" s="22">
        <v>11769190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30845860</v>
      </c>
      <c r="D34" s="31">
        <f aca="true" t="shared" si="3" ref="D34:L34">SUM(D29:D33)</f>
        <v>41354999</v>
      </c>
      <c r="E34" s="32">
        <f t="shared" si="3"/>
        <v>45225820</v>
      </c>
      <c r="F34" s="33">
        <f t="shared" si="3"/>
        <v>0</v>
      </c>
      <c r="G34" s="31">
        <f t="shared" si="3"/>
        <v>0</v>
      </c>
      <c r="H34" s="32">
        <f t="shared" si="3"/>
        <v>85677088</v>
      </c>
      <c r="I34" s="34">
        <f t="shared" si="3"/>
        <v>43330925</v>
      </c>
      <c r="J34" s="35">
        <f t="shared" si="3"/>
        <v>15000000</v>
      </c>
      <c r="K34" s="31">
        <f t="shared" si="3"/>
        <v>15750000</v>
      </c>
      <c r="L34" s="32">
        <f t="shared" si="3"/>
        <v>16537500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19896954</v>
      </c>
      <c r="E37" s="20">
        <v>13285059</v>
      </c>
      <c r="F37" s="21"/>
      <c r="G37" s="19"/>
      <c r="H37" s="20"/>
      <c r="I37" s="22"/>
      <c r="J37" s="23">
        <v>35200000</v>
      </c>
      <c r="K37" s="19">
        <v>36960000</v>
      </c>
      <c r="L37" s="20">
        <v>38808000</v>
      </c>
    </row>
    <row r="38" spans="1:12" ht="13.5">
      <c r="A38" s="24" t="s">
        <v>47</v>
      </c>
      <c r="B38" s="18"/>
      <c r="C38" s="19">
        <v>4258461</v>
      </c>
      <c r="D38" s="19">
        <v>9310961</v>
      </c>
      <c r="E38" s="20">
        <v>9746987</v>
      </c>
      <c r="F38" s="21"/>
      <c r="G38" s="19"/>
      <c r="H38" s="20"/>
      <c r="I38" s="22">
        <v>10793515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4258461</v>
      </c>
      <c r="D39" s="38">
        <f aca="true" t="shared" si="4" ref="D39:L39">SUM(D37:D38)</f>
        <v>29207915</v>
      </c>
      <c r="E39" s="39">
        <f t="shared" si="4"/>
        <v>23032046</v>
      </c>
      <c r="F39" s="40">
        <f t="shared" si="4"/>
        <v>0</v>
      </c>
      <c r="G39" s="38">
        <f t="shared" si="4"/>
        <v>0</v>
      </c>
      <c r="H39" s="39">
        <f t="shared" si="4"/>
        <v>0</v>
      </c>
      <c r="I39" s="40">
        <f t="shared" si="4"/>
        <v>10793515</v>
      </c>
      <c r="J39" s="42">
        <f t="shared" si="4"/>
        <v>35200000</v>
      </c>
      <c r="K39" s="38">
        <f t="shared" si="4"/>
        <v>36960000</v>
      </c>
      <c r="L39" s="39">
        <f t="shared" si="4"/>
        <v>38808000</v>
      </c>
    </row>
    <row r="40" spans="1:12" ht="13.5">
      <c r="A40" s="29" t="s">
        <v>51</v>
      </c>
      <c r="B40" s="30"/>
      <c r="C40" s="31">
        <f>+C34+C39</f>
        <v>35104321</v>
      </c>
      <c r="D40" s="31">
        <f aca="true" t="shared" si="5" ref="D40:L40">+D34+D39</f>
        <v>70562914</v>
      </c>
      <c r="E40" s="32">
        <f t="shared" si="5"/>
        <v>68257866</v>
      </c>
      <c r="F40" s="33">
        <f t="shared" si="5"/>
        <v>0</v>
      </c>
      <c r="G40" s="31">
        <f t="shared" si="5"/>
        <v>0</v>
      </c>
      <c r="H40" s="32">
        <f t="shared" si="5"/>
        <v>85677088</v>
      </c>
      <c r="I40" s="34">
        <f t="shared" si="5"/>
        <v>54124440</v>
      </c>
      <c r="J40" s="35">
        <f t="shared" si="5"/>
        <v>50200000</v>
      </c>
      <c r="K40" s="31">
        <f t="shared" si="5"/>
        <v>52710000</v>
      </c>
      <c r="L40" s="32">
        <f t="shared" si="5"/>
        <v>55345500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577503458</v>
      </c>
      <c r="D42" s="46">
        <f aca="true" t="shared" si="6" ref="D42:L42">+D25-D40</f>
        <v>610684591</v>
      </c>
      <c r="E42" s="47">
        <f t="shared" si="6"/>
        <v>589654012</v>
      </c>
      <c r="F42" s="48">
        <f t="shared" si="6"/>
        <v>323765555</v>
      </c>
      <c r="G42" s="46">
        <f t="shared" si="6"/>
        <v>304061805</v>
      </c>
      <c r="H42" s="47">
        <f t="shared" si="6"/>
        <v>-10355310</v>
      </c>
      <c r="I42" s="49">
        <f t="shared" si="6"/>
        <v>578549018</v>
      </c>
      <c r="J42" s="50">
        <f t="shared" si="6"/>
        <v>166114251</v>
      </c>
      <c r="K42" s="46">
        <f t="shared" si="6"/>
        <v>174419964</v>
      </c>
      <c r="L42" s="47">
        <f t="shared" si="6"/>
        <v>183140962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577503458</v>
      </c>
      <c r="D45" s="19">
        <v>610684591</v>
      </c>
      <c r="E45" s="20">
        <v>589654012</v>
      </c>
      <c r="F45" s="21">
        <v>323765555</v>
      </c>
      <c r="G45" s="19"/>
      <c r="H45" s="20">
        <v>-10355310</v>
      </c>
      <c r="I45" s="22">
        <v>578549018</v>
      </c>
      <c r="J45" s="23">
        <v>166114251</v>
      </c>
      <c r="K45" s="19">
        <v>174419964</v>
      </c>
      <c r="L45" s="20">
        <v>183140962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>
        <v>304061805</v>
      </c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577503458</v>
      </c>
      <c r="D48" s="53">
        <f aca="true" t="shared" si="7" ref="D48:L48">SUM(D45:D47)</f>
        <v>610684591</v>
      </c>
      <c r="E48" s="54">
        <f t="shared" si="7"/>
        <v>589654012</v>
      </c>
      <c r="F48" s="55">
        <f t="shared" si="7"/>
        <v>323765555</v>
      </c>
      <c r="G48" s="53">
        <f t="shared" si="7"/>
        <v>304061805</v>
      </c>
      <c r="H48" s="54">
        <f t="shared" si="7"/>
        <v>-10355310</v>
      </c>
      <c r="I48" s="56">
        <f t="shared" si="7"/>
        <v>578549018</v>
      </c>
      <c r="J48" s="57">
        <f t="shared" si="7"/>
        <v>166114251</v>
      </c>
      <c r="K48" s="53">
        <f t="shared" si="7"/>
        <v>174419964</v>
      </c>
      <c r="L48" s="54">
        <f t="shared" si="7"/>
        <v>183140962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90923000</v>
      </c>
      <c r="D6" s="19">
        <v>61179000</v>
      </c>
      <c r="E6" s="20">
        <v>22252751</v>
      </c>
      <c r="F6" s="21">
        <v>41368765</v>
      </c>
      <c r="G6" s="19">
        <v>41368765</v>
      </c>
      <c r="H6" s="20">
        <v>9994640</v>
      </c>
      <c r="I6" s="22">
        <v>10228731</v>
      </c>
      <c r="J6" s="23">
        <v>23610000</v>
      </c>
      <c r="K6" s="19">
        <v>24980000</v>
      </c>
      <c r="L6" s="20">
        <v>26453000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13695000</v>
      </c>
      <c r="D8" s="19">
        <v>5441000</v>
      </c>
      <c r="E8" s="20">
        <v>534461</v>
      </c>
      <c r="F8" s="21">
        <v>5441258</v>
      </c>
      <c r="G8" s="19">
        <v>5441258</v>
      </c>
      <c r="H8" s="20">
        <v>85486238</v>
      </c>
      <c r="I8" s="22">
        <v>9731176</v>
      </c>
      <c r="J8" s="23">
        <v>567000</v>
      </c>
      <c r="K8" s="19">
        <v>600000</v>
      </c>
      <c r="L8" s="20">
        <v>635000</v>
      </c>
    </row>
    <row r="9" spans="1:12" ht="13.5">
      <c r="A9" s="24" t="s">
        <v>22</v>
      </c>
      <c r="B9" s="18"/>
      <c r="C9" s="19">
        <v>2982000</v>
      </c>
      <c r="D9" s="19">
        <v>3529000</v>
      </c>
      <c r="E9" s="20">
        <v>14140436</v>
      </c>
      <c r="F9" s="21">
        <v>5194895</v>
      </c>
      <c r="G9" s="19">
        <v>5194895</v>
      </c>
      <c r="H9" s="20"/>
      <c r="I9" s="22">
        <v>32710399</v>
      </c>
      <c r="J9" s="23">
        <v>15066000</v>
      </c>
      <c r="K9" s="19">
        <v>15940000</v>
      </c>
      <c r="L9" s="20">
        <v>16880000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8353000</v>
      </c>
      <c r="D11" s="19">
        <v>8333000</v>
      </c>
      <c r="E11" s="20">
        <v>9109781</v>
      </c>
      <c r="F11" s="21">
        <v>8333065</v>
      </c>
      <c r="G11" s="19">
        <v>8333065</v>
      </c>
      <c r="H11" s="20">
        <v>9109781</v>
      </c>
      <c r="I11" s="22">
        <v>9910454</v>
      </c>
      <c r="J11" s="23">
        <v>9665000</v>
      </c>
      <c r="K11" s="19">
        <v>10226000</v>
      </c>
      <c r="L11" s="20">
        <v>10829000</v>
      </c>
    </row>
    <row r="12" spans="1:12" ht="13.5">
      <c r="A12" s="29" t="s">
        <v>26</v>
      </c>
      <c r="B12" s="30"/>
      <c r="C12" s="31">
        <f>SUM(C6:C11)</f>
        <v>115953000</v>
      </c>
      <c r="D12" s="31">
        <f aca="true" t="shared" si="0" ref="D12:L12">SUM(D6:D11)</f>
        <v>78482000</v>
      </c>
      <c r="E12" s="32">
        <f t="shared" si="0"/>
        <v>46037429</v>
      </c>
      <c r="F12" s="33">
        <f t="shared" si="0"/>
        <v>60337983</v>
      </c>
      <c r="G12" s="31">
        <f t="shared" si="0"/>
        <v>60337983</v>
      </c>
      <c r="H12" s="32">
        <f t="shared" si="0"/>
        <v>104590659</v>
      </c>
      <c r="I12" s="34">
        <f t="shared" si="0"/>
        <v>62580760</v>
      </c>
      <c r="J12" s="35">
        <f t="shared" si="0"/>
        <v>48908000</v>
      </c>
      <c r="K12" s="31">
        <f t="shared" si="0"/>
        <v>51746000</v>
      </c>
      <c r="L12" s="32">
        <f t="shared" si="0"/>
        <v>54797000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>
        <v>6572432</v>
      </c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717334</v>
      </c>
      <c r="D17" s="19">
        <v>9631000</v>
      </c>
      <c r="E17" s="20"/>
      <c r="F17" s="21">
        <v>717334</v>
      </c>
      <c r="G17" s="19">
        <v>717334</v>
      </c>
      <c r="H17" s="20">
        <v>6572432</v>
      </c>
      <c r="I17" s="22">
        <v>4985152</v>
      </c>
      <c r="J17" s="23">
        <v>6973000</v>
      </c>
      <c r="K17" s="19">
        <v>7378000</v>
      </c>
      <c r="L17" s="20">
        <v>7813000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869202000</v>
      </c>
      <c r="D19" s="19">
        <v>834448000</v>
      </c>
      <c r="E19" s="20">
        <v>851983680</v>
      </c>
      <c r="F19" s="21">
        <v>900836821</v>
      </c>
      <c r="G19" s="19">
        <v>897074000</v>
      </c>
      <c r="H19" s="20">
        <v>916489142</v>
      </c>
      <c r="I19" s="22">
        <v>847309796</v>
      </c>
      <c r="J19" s="23">
        <v>901493000</v>
      </c>
      <c r="K19" s="19">
        <v>953779000</v>
      </c>
      <c r="L19" s="20">
        <v>1010052000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202132</v>
      </c>
      <c r="D22" s="19">
        <v>5000</v>
      </c>
      <c r="E22" s="20"/>
      <c r="F22" s="21">
        <v>134754</v>
      </c>
      <c r="G22" s="19">
        <v>134754</v>
      </c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870121466</v>
      </c>
      <c r="D24" s="38">
        <f aca="true" t="shared" si="1" ref="D24:L24">SUM(D15:D23)</f>
        <v>844084000</v>
      </c>
      <c r="E24" s="39">
        <f t="shared" si="1"/>
        <v>858556112</v>
      </c>
      <c r="F24" s="40">
        <f t="shared" si="1"/>
        <v>901688909</v>
      </c>
      <c r="G24" s="38">
        <f t="shared" si="1"/>
        <v>897926088</v>
      </c>
      <c r="H24" s="39">
        <f t="shared" si="1"/>
        <v>923061574</v>
      </c>
      <c r="I24" s="41">
        <f t="shared" si="1"/>
        <v>852294948</v>
      </c>
      <c r="J24" s="42">
        <f t="shared" si="1"/>
        <v>908466000</v>
      </c>
      <c r="K24" s="38">
        <f t="shared" si="1"/>
        <v>961157000</v>
      </c>
      <c r="L24" s="39">
        <f t="shared" si="1"/>
        <v>1017865000</v>
      </c>
    </row>
    <row r="25" spans="1:12" ht="13.5">
      <c r="A25" s="29" t="s">
        <v>39</v>
      </c>
      <c r="B25" s="30"/>
      <c r="C25" s="31">
        <f>+C12+C24</f>
        <v>986074466</v>
      </c>
      <c r="D25" s="31">
        <f aca="true" t="shared" si="2" ref="D25:L25">+D12+D24</f>
        <v>922566000</v>
      </c>
      <c r="E25" s="32">
        <f t="shared" si="2"/>
        <v>904593541</v>
      </c>
      <c r="F25" s="33">
        <f t="shared" si="2"/>
        <v>962026892</v>
      </c>
      <c r="G25" s="31">
        <f t="shared" si="2"/>
        <v>958264071</v>
      </c>
      <c r="H25" s="32">
        <f t="shared" si="2"/>
        <v>1027652233</v>
      </c>
      <c r="I25" s="34">
        <f t="shared" si="2"/>
        <v>914875708</v>
      </c>
      <c r="J25" s="35">
        <f t="shared" si="2"/>
        <v>957374000</v>
      </c>
      <c r="K25" s="31">
        <f t="shared" si="2"/>
        <v>1012903000</v>
      </c>
      <c r="L25" s="32">
        <f t="shared" si="2"/>
        <v>1072662000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210065</v>
      </c>
      <c r="F29" s="21"/>
      <c r="G29" s="19"/>
      <c r="H29" s="20"/>
      <c r="I29" s="22"/>
      <c r="J29" s="23">
        <v>223000</v>
      </c>
      <c r="K29" s="19">
        <v>235806</v>
      </c>
      <c r="L29" s="20">
        <v>249718</v>
      </c>
    </row>
    <row r="30" spans="1:12" ht="13.5">
      <c r="A30" s="24" t="s">
        <v>43</v>
      </c>
      <c r="B30" s="18" t="s">
        <v>44</v>
      </c>
      <c r="C30" s="19">
        <v>436581</v>
      </c>
      <c r="D30" s="19">
        <v>364000</v>
      </c>
      <c r="E30" s="20">
        <v>263119</v>
      </c>
      <c r="F30" s="21">
        <v>138583</v>
      </c>
      <c r="G30" s="19">
        <v>138583</v>
      </c>
      <c r="H30" s="20">
        <v>94719</v>
      </c>
      <c r="I30" s="22">
        <v>94730</v>
      </c>
      <c r="J30" s="23">
        <v>279000</v>
      </c>
      <c r="K30" s="19">
        <v>295361</v>
      </c>
      <c r="L30" s="20">
        <v>312787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61841000</v>
      </c>
      <c r="D32" s="19">
        <v>51410000</v>
      </c>
      <c r="E32" s="20">
        <v>33359032</v>
      </c>
      <c r="F32" s="21">
        <v>46719144</v>
      </c>
      <c r="G32" s="19">
        <v>46719144</v>
      </c>
      <c r="H32" s="20">
        <v>17969295</v>
      </c>
      <c r="I32" s="22">
        <v>50812086</v>
      </c>
      <c r="J32" s="23">
        <v>32530819</v>
      </c>
      <c r="K32" s="19">
        <v>34417068</v>
      </c>
      <c r="L32" s="20">
        <v>36447576</v>
      </c>
    </row>
    <row r="33" spans="1:12" ht="13.5">
      <c r="A33" s="24" t="s">
        <v>47</v>
      </c>
      <c r="B33" s="18"/>
      <c r="C33" s="19">
        <v>13140000</v>
      </c>
      <c r="D33" s="19">
        <v>15690000</v>
      </c>
      <c r="E33" s="20">
        <v>28075717</v>
      </c>
      <c r="F33" s="21"/>
      <c r="G33" s="19"/>
      <c r="H33" s="20">
        <v>8589000</v>
      </c>
      <c r="I33" s="22">
        <v>34464237</v>
      </c>
      <c r="J33" s="23">
        <v>20675000</v>
      </c>
      <c r="K33" s="19">
        <v>21874580</v>
      </c>
      <c r="L33" s="20">
        <v>23165180</v>
      </c>
    </row>
    <row r="34" spans="1:12" ht="13.5">
      <c r="A34" s="29" t="s">
        <v>48</v>
      </c>
      <c r="B34" s="30"/>
      <c r="C34" s="31">
        <f>SUM(C29:C33)</f>
        <v>75417581</v>
      </c>
      <c r="D34" s="31">
        <f aca="true" t="shared" si="3" ref="D34:L34">SUM(D29:D33)</f>
        <v>67464000</v>
      </c>
      <c r="E34" s="32">
        <f t="shared" si="3"/>
        <v>61907933</v>
      </c>
      <c r="F34" s="33">
        <f t="shared" si="3"/>
        <v>46857727</v>
      </c>
      <c r="G34" s="31">
        <f t="shared" si="3"/>
        <v>46857727</v>
      </c>
      <c r="H34" s="32">
        <f t="shared" si="3"/>
        <v>26653014</v>
      </c>
      <c r="I34" s="34">
        <f t="shared" si="3"/>
        <v>85371053</v>
      </c>
      <c r="J34" s="35">
        <f t="shared" si="3"/>
        <v>53707819</v>
      </c>
      <c r="K34" s="31">
        <f t="shared" si="3"/>
        <v>56822815</v>
      </c>
      <c r="L34" s="32">
        <f t="shared" si="3"/>
        <v>60175261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553681</v>
      </c>
      <c r="D37" s="19">
        <v>378000</v>
      </c>
      <c r="E37" s="20">
        <v>92068</v>
      </c>
      <c r="F37" s="21">
        <v>362944</v>
      </c>
      <c r="G37" s="19">
        <v>362944</v>
      </c>
      <c r="H37" s="20"/>
      <c r="I37" s="22"/>
      <c r="J37" s="23">
        <v>97684</v>
      </c>
      <c r="K37" s="19">
        <v>103350</v>
      </c>
      <c r="L37" s="20">
        <v>109447</v>
      </c>
    </row>
    <row r="38" spans="1:12" ht="13.5">
      <c r="A38" s="24" t="s">
        <v>47</v>
      </c>
      <c r="B38" s="18"/>
      <c r="C38" s="19">
        <v>31762000</v>
      </c>
      <c r="D38" s="19">
        <v>7281000</v>
      </c>
      <c r="E38" s="20"/>
      <c r="F38" s="21">
        <v>7281000</v>
      </c>
      <c r="G38" s="19">
        <v>7281000</v>
      </c>
      <c r="H38" s="20">
        <v>8589000</v>
      </c>
      <c r="I38" s="22"/>
      <c r="J38" s="23">
        <v>9112929</v>
      </c>
      <c r="K38" s="19">
        <v>9641479</v>
      </c>
      <c r="L38" s="20">
        <v>10210326</v>
      </c>
    </row>
    <row r="39" spans="1:12" ht="13.5">
      <c r="A39" s="29" t="s">
        <v>50</v>
      </c>
      <c r="B39" s="37"/>
      <c r="C39" s="31">
        <f>SUM(C37:C38)</f>
        <v>32315681</v>
      </c>
      <c r="D39" s="38">
        <f aca="true" t="shared" si="4" ref="D39:L39">SUM(D37:D38)</f>
        <v>7659000</v>
      </c>
      <c r="E39" s="39">
        <f t="shared" si="4"/>
        <v>92068</v>
      </c>
      <c r="F39" s="40">
        <f t="shared" si="4"/>
        <v>7643944</v>
      </c>
      <c r="G39" s="38">
        <f t="shared" si="4"/>
        <v>7643944</v>
      </c>
      <c r="H39" s="39">
        <f t="shared" si="4"/>
        <v>8589000</v>
      </c>
      <c r="I39" s="40">
        <f t="shared" si="4"/>
        <v>0</v>
      </c>
      <c r="J39" s="42">
        <f t="shared" si="4"/>
        <v>9210613</v>
      </c>
      <c r="K39" s="38">
        <f t="shared" si="4"/>
        <v>9744829</v>
      </c>
      <c r="L39" s="39">
        <f t="shared" si="4"/>
        <v>10319773</v>
      </c>
    </row>
    <row r="40" spans="1:12" ht="13.5">
      <c r="A40" s="29" t="s">
        <v>51</v>
      </c>
      <c r="B40" s="30"/>
      <c r="C40" s="31">
        <f>+C34+C39</f>
        <v>107733262</v>
      </c>
      <c r="D40" s="31">
        <f aca="true" t="shared" si="5" ref="D40:L40">+D34+D39</f>
        <v>75123000</v>
      </c>
      <c r="E40" s="32">
        <f t="shared" si="5"/>
        <v>62000001</v>
      </c>
      <c r="F40" s="33">
        <f t="shared" si="5"/>
        <v>54501671</v>
      </c>
      <c r="G40" s="31">
        <f t="shared" si="5"/>
        <v>54501671</v>
      </c>
      <c r="H40" s="32">
        <f t="shared" si="5"/>
        <v>35242014</v>
      </c>
      <c r="I40" s="34">
        <f t="shared" si="5"/>
        <v>85371053</v>
      </c>
      <c r="J40" s="35">
        <f t="shared" si="5"/>
        <v>62918432</v>
      </c>
      <c r="K40" s="31">
        <f t="shared" si="5"/>
        <v>66567644</v>
      </c>
      <c r="L40" s="32">
        <f t="shared" si="5"/>
        <v>70495034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878341204</v>
      </c>
      <c r="D42" s="46">
        <f aca="true" t="shared" si="6" ref="D42:L42">+D25-D40</f>
        <v>847443000</v>
      </c>
      <c r="E42" s="47">
        <f t="shared" si="6"/>
        <v>842593540</v>
      </c>
      <c r="F42" s="48">
        <f t="shared" si="6"/>
        <v>907525221</v>
      </c>
      <c r="G42" s="46">
        <f t="shared" si="6"/>
        <v>903762400</v>
      </c>
      <c r="H42" s="47">
        <f t="shared" si="6"/>
        <v>992410219</v>
      </c>
      <c r="I42" s="49">
        <f t="shared" si="6"/>
        <v>829504655</v>
      </c>
      <c r="J42" s="50">
        <f t="shared" si="6"/>
        <v>894455568</v>
      </c>
      <c r="K42" s="46">
        <f t="shared" si="6"/>
        <v>946335356</v>
      </c>
      <c r="L42" s="47">
        <f t="shared" si="6"/>
        <v>1002166966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433746204</v>
      </c>
      <c r="D45" s="19">
        <v>408077000</v>
      </c>
      <c r="E45" s="20">
        <v>404375235</v>
      </c>
      <c r="F45" s="21">
        <v>464077559</v>
      </c>
      <c r="G45" s="19">
        <v>460315000</v>
      </c>
      <c r="H45" s="20">
        <v>992410219</v>
      </c>
      <c r="I45" s="22">
        <v>391286350</v>
      </c>
      <c r="J45" s="23">
        <v>429505947</v>
      </c>
      <c r="K45" s="19">
        <v>454418657</v>
      </c>
      <c r="L45" s="20">
        <v>481227182</v>
      </c>
    </row>
    <row r="46" spans="1:12" ht="13.5">
      <c r="A46" s="24" t="s">
        <v>56</v>
      </c>
      <c r="B46" s="18" t="s">
        <v>44</v>
      </c>
      <c r="C46" s="19">
        <v>444595000</v>
      </c>
      <c r="D46" s="19">
        <v>439366000</v>
      </c>
      <c r="E46" s="20">
        <v>438218305</v>
      </c>
      <c r="F46" s="21">
        <v>443447662</v>
      </c>
      <c r="G46" s="19">
        <v>443447400</v>
      </c>
      <c r="H46" s="20"/>
      <c r="I46" s="22">
        <v>438218305</v>
      </c>
      <c r="J46" s="23">
        <v>464949621</v>
      </c>
      <c r="K46" s="19">
        <v>491916699</v>
      </c>
      <c r="L46" s="20">
        <v>520939784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878341204</v>
      </c>
      <c r="D48" s="53">
        <f aca="true" t="shared" si="7" ref="D48:L48">SUM(D45:D47)</f>
        <v>847443000</v>
      </c>
      <c r="E48" s="54">
        <f t="shared" si="7"/>
        <v>842593540</v>
      </c>
      <c r="F48" s="55">
        <f t="shared" si="7"/>
        <v>907525221</v>
      </c>
      <c r="G48" s="53">
        <f t="shared" si="7"/>
        <v>903762400</v>
      </c>
      <c r="H48" s="54">
        <f t="shared" si="7"/>
        <v>992410219</v>
      </c>
      <c r="I48" s="56">
        <f t="shared" si="7"/>
        <v>829504655</v>
      </c>
      <c r="J48" s="57">
        <f t="shared" si="7"/>
        <v>894455568</v>
      </c>
      <c r="K48" s="53">
        <f t="shared" si="7"/>
        <v>946335356</v>
      </c>
      <c r="L48" s="54">
        <f t="shared" si="7"/>
        <v>1002166966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277816</v>
      </c>
      <c r="D6" s="19">
        <v>901065</v>
      </c>
      <c r="E6" s="20">
        <v>184559</v>
      </c>
      <c r="F6" s="21">
        <v>2898067</v>
      </c>
      <c r="G6" s="19">
        <v>184559</v>
      </c>
      <c r="H6" s="20">
        <v>240987</v>
      </c>
      <c r="I6" s="22"/>
      <c r="J6" s="23">
        <v>184559</v>
      </c>
      <c r="K6" s="19">
        <v>195079</v>
      </c>
      <c r="L6" s="20">
        <v>206003</v>
      </c>
    </row>
    <row r="7" spans="1:12" ht="13.5">
      <c r="A7" s="24" t="s">
        <v>19</v>
      </c>
      <c r="B7" s="18" t="s">
        <v>20</v>
      </c>
      <c r="C7" s="19">
        <v>331251</v>
      </c>
      <c r="D7" s="19">
        <v>20103904</v>
      </c>
      <c r="E7" s="20">
        <v>1971367</v>
      </c>
      <c r="F7" s="21">
        <v>1378000</v>
      </c>
      <c r="G7" s="19">
        <v>1378000</v>
      </c>
      <c r="H7" s="20">
        <v>-120641</v>
      </c>
      <c r="I7" s="22">
        <v>52952</v>
      </c>
      <c r="J7" s="23">
        <v>1971367</v>
      </c>
      <c r="K7" s="19">
        <v>2083735</v>
      </c>
      <c r="L7" s="20">
        <v>2200424</v>
      </c>
    </row>
    <row r="8" spans="1:12" ht="13.5">
      <c r="A8" s="24" t="s">
        <v>21</v>
      </c>
      <c r="B8" s="18" t="s">
        <v>20</v>
      </c>
      <c r="C8" s="19">
        <v>9611327</v>
      </c>
      <c r="D8" s="19">
        <v>9770481</v>
      </c>
      <c r="E8" s="20">
        <v>11252498</v>
      </c>
      <c r="F8" s="21">
        <v>20000000</v>
      </c>
      <c r="G8" s="19">
        <v>20000000</v>
      </c>
      <c r="H8" s="20">
        <v>1655000</v>
      </c>
      <c r="I8" s="22">
        <v>15780121</v>
      </c>
      <c r="J8" s="23">
        <v>11252498</v>
      </c>
      <c r="K8" s="19">
        <v>11893890</v>
      </c>
      <c r="L8" s="20">
        <v>12559948</v>
      </c>
    </row>
    <row r="9" spans="1:12" ht="13.5">
      <c r="A9" s="24" t="s">
        <v>22</v>
      </c>
      <c r="B9" s="18"/>
      <c r="C9" s="19">
        <v>1943151</v>
      </c>
      <c r="D9" s="19"/>
      <c r="E9" s="20"/>
      <c r="F9" s="21"/>
      <c r="G9" s="19"/>
      <c r="H9" s="20"/>
      <c r="I9" s="22"/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>
        <v>174738</v>
      </c>
      <c r="F11" s="21">
        <v>100000</v>
      </c>
      <c r="G11" s="19">
        <v>100000</v>
      </c>
      <c r="H11" s="20">
        <v>26019315</v>
      </c>
      <c r="I11" s="22">
        <v>184246</v>
      </c>
      <c r="J11" s="23">
        <v>174738</v>
      </c>
      <c r="K11" s="19">
        <v>184698</v>
      </c>
      <c r="L11" s="20">
        <v>195041</v>
      </c>
    </row>
    <row r="12" spans="1:12" ht="13.5">
      <c r="A12" s="29" t="s">
        <v>26</v>
      </c>
      <c r="B12" s="30"/>
      <c r="C12" s="31">
        <f>SUM(C6:C11)</f>
        <v>12163545</v>
      </c>
      <c r="D12" s="31">
        <f aca="true" t="shared" si="0" ref="D12:L12">SUM(D6:D11)</f>
        <v>30775450</v>
      </c>
      <c r="E12" s="32">
        <f t="shared" si="0"/>
        <v>13583162</v>
      </c>
      <c r="F12" s="33">
        <f t="shared" si="0"/>
        <v>24376067</v>
      </c>
      <c r="G12" s="31">
        <f t="shared" si="0"/>
        <v>21662559</v>
      </c>
      <c r="H12" s="32">
        <f t="shared" si="0"/>
        <v>27794661</v>
      </c>
      <c r="I12" s="34">
        <f t="shared" si="0"/>
        <v>16017319</v>
      </c>
      <c r="J12" s="35">
        <f t="shared" si="0"/>
        <v>13583162</v>
      </c>
      <c r="K12" s="31">
        <f t="shared" si="0"/>
        <v>14357402</v>
      </c>
      <c r="L12" s="32">
        <f t="shared" si="0"/>
        <v>15161416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74253400</v>
      </c>
      <c r="D17" s="19">
        <v>71543700</v>
      </c>
      <c r="E17" s="20">
        <v>71543700</v>
      </c>
      <c r="F17" s="21">
        <v>75000000</v>
      </c>
      <c r="G17" s="19">
        <v>71543700</v>
      </c>
      <c r="H17" s="20">
        <v>71543700</v>
      </c>
      <c r="I17" s="22">
        <v>71543700</v>
      </c>
      <c r="J17" s="23">
        <v>71543700</v>
      </c>
      <c r="K17" s="19">
        <v>75621691</v>
      </c>
      <c r="L17" s="20">
        <v>79856506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266185361</v>
      </c>
      <c r="D19" s="19">
        <v>294182455</v>
      </c>
      <c r="E19" s="20">
        <v>302251029</v>
      </c>
      <c r="F19" s="21">
        <v>259571233</v>
      </c>
      <c r="G19" s="19">
        <v>303213320</v>
      </c>
      <c r="H19" s="20">
        <v>6548213</v>
      </c>
      <c r="I19" s="22">
        <v>269894503</v>
      </c>
      <c r="J19" s="23">
        <v>303213320</v>
      </c>
      <c r="K19" s="19">
        <v>303213320</v>
      </c>
      <c r="L19" s="20">
        <v>303213320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94993</v>
      </c>
      <c r="D22" s="19">
        <v>40186</v>
      </c>
      <c r="E22" s="20">
        <v>113926</v>
      </c>
      <c r="F22" s="21">
        <v>50000</v>
      </c>
      <c r="G22" s="19">
        <v>113926</v>
      </c>
      <c r="H22" s="20">
        <v>149032</v>
      </c>
      <c r="I22" s="22">
        <v>75044</v>
      </c>
      <c r="J22" s="23">
        <v>113926</v>
      </c>
      <c r="K22" s="19">
        <v>120420</v>
      </c>
      <c r="L22" s="20">
        <v>127163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>
        <v>36000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340533754</v>
      </c>
      <c r="D24" s="38">
        <f aca="true" t="shared" si="1" ref="D24:L24">SUM(D15:D23)</f>
        <v>365766341</v>
      </c>
      <c r="E24" s="39">
        <f t="shared" si="1"/>
        <v>373908655</v>
      </c>
      <c r="F24" s="40">
        <f t="shared" si="1"/>
        <v>334621233</v>
      </c>
      <c r="G24" s="38">
        <f t="shared" si="1"/>
        <v>374870946</v>
      </c>
      <c r="H24" s="39">
        <f t="shared" si="1"/>
        <v>78240945</v>
      </c>
      <c r="I24" s="41">
        <f t="shared" si="1"/>
        <v>341549247</v>
      </c>
      <c r="J24" s="42">
        <f t="shared" si="1"/>
        <v>374870946</v>
      </c>
      <c r="K24" s="38">
        <f t="shared" si="1"/>
        <v>378955431</v>
      </c>
      <c r="L24" s="39">
        <f t="shared" si="1"/>
        <v>383196989</v>
      </c>
    </row>
    <row r="25" spans="1:12" ht="13.5">
      <c r="A25" s="29" t="s">
        <v>39</v>
      </c>
      <c r="B25" s="30"/>
      <c r="C25" s="31">
        <f>+C12+C24</f>
        <v>352697299</v>
      </c>
      <c r="D25" s="31">
        <f aca="true" t="shared" si="2" ref="D25:L25">+D12+D24</f>
        <v>396541791</v>
      </c>
      <c r="E25" s="32">
        <f t="shared" si="2"/>
        <v>387491817</v>
      </c>
      <c r="F25" s="33">
        <f t="shared" si="2"/>
        <v>358997300</v>
      </c>
      <c r="G25" s="31">
        <f t="shared" si="2"/>
        <v>396533505</v>
      </c>
      <c r="H25" s="32">
        <f t="shared" si="2"/>
        <v>106035606</v>
      </c>
      <c r="I25" s="34">
        <f t="shared" si="2"/>
        <v>357566566</v>
      </c>
      <c r="J25" s="35">
        <f t="shared" si="2"/>
        <v>388454108</v>
      </c>
      <c r="K25" s="31">
        <f t="shared" si="2"/>
        <v>393312833</v>
      </c>
      <c r="L25" s="32">
        <f t="shared" si="2"/>
        <v>398358405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>
        <v>314657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2340274</v>
      </c>
      <c r="D30" s="19">
        <v>627762</v>
      </c>
      <c r="E30" s="20">
        <v>487267</v>
      </c>
      <c r="F30" s="21">
        <v>702385</v>
      </c>
      <c r="G30" s="19">
        <v>487267</v>
      </c>
      <c r="H30" s="20">
        <v>-487268</v>
      </c>
      <c r="I30" s="22">
        <v>798185</v>
      </c>
      <c r="J30" s="23">
        <v>487267</v>
      </c>
      <c r="K30" s="19">
        <v>515041</v>
      </c>
      <c r="L30" s="20">
        <v>543884</v>
      </c>
    </row>
    <row r="31" spans="1:12" ht="13.5">
      <c r="A31" s="24" t="s">
        <v>45</v>
      </c>
      <c r="B31" s="18"/>
      <c r="C31" s="19">
        <v>80503</v>
      </c>
      <c r="D31" s="19"/>
      <c r="E31" s="20"/>
      <c r="F31" s="21">
        <v>80503</v>
      </c>
      <c r="G31" s="19">
        <v>80503</v>
      </c>
      <c r="H31" s="20">
        <v>11389093</v>
      </c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20080081</v>
      </c>
      <c r="D32" s="19">
        <v>42066666</v>
      </c>
      <c r="E32" s="20">
        <v>21591187</v>
      </c>
      <c r="F32" s="21">
        <v>14948169</v>
      </c>
      <c r="G32" s="19">
        <v>24860255</v>
      </c>
      <c r="H32" s="20">
        <v>-1749643</v>
      </c>
      <c r="I32" s="22">
        <v>40606892</v>
      </c>
      <c r="J32" s="23">
        <v>24860255</v>
      </c>
      <c r="K32" s="19">
        <v>26277290</v>
      </c>
      <c r="L32" s="20">
        <v>27748818</v>
      </c>
    </row>
    <row r="33" spans="1:12" ht="13.5">
      <c r="A33" s="24" t="s">
        <v>47</v>
      </c>
      <c r="B33" s="18"/>
      <c r="C33" s="19">
        <v>678000</v>
      </c>
      <c r="D33" s="19">
        <v>1230650</v>
      </c>
      <c r="E33" s="20">
        <v>970987</v>
      </c>
      <c r="F33" s="21">
        <v>750000</v>
      </c>
      <c r="G33" s="19">
        <v>970987</v>
      </c>
      <c r="H33" s="20">
        <v>-3705613</v>
      </c>
      <c r="I33" s="22">
        <v>1001874</v>
      </c>
      <c r="J33" s="23">
        <v>970987</v>
      </c>
      <c r="K33" s="19">
        <v>1026333</v>
      </c>
      <c r="L33" s="20">
        <v>1083808</v>
      </c>
    </row>
    <row r="34" spans="1:12" ht="13.5">
      <c r="A34" s="29" t="s">
        <v>48</v>
      </c>
      <c r="B34" s="30"/>
      <c r="C34" s="31">
        <f>SUM(C29:C33)</f>
        <v>23178858</v>
      </c>
      <c r="D34" s="31">
        <f aca="true" t="shared" si="3" ref="D34:L34">SUM(D29:D33)</f>
        <v>43925078</v>
      </c>
      <c r="E34" s="32">
        <f t="shared" si="3"/>
        <v>23049441</v>
      </c>
      <c r="F34" s="33">
        <f t="shared" si="3"/>
        <v>16481057</v>
      </c>
      <c r="G34" s="31">
        <f t="shared" si="3"/>
        <v>26399012</v>
      </c>
      <c r="H34" s="32">
        <f t="shared" si="3"/>
        <v>5446569</v>
      </c>
      <c r="I34" s="34">
        <f t="shared" si="3"/>
        <v>42721608</v>
      </c>
      <c r="J34" s="35">
        <f t="shared" si="3"/>
        <v>26318509</v>
      </c>
      <c r="K34" s="31">
        <f t="shared" si="3"/>
        <v>27818664</v>
      </c>
      <c r="L34" s="32">
        <f t="shared" si="3"/>
        <v>29376510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4085240</v>
      </c>
      <c r="D37" s="19">
        <v>1509986</v>
      </c>
      <c r="E37" s="20">
        <v>1023508</v>
      </c>
      <c r="F37" s="21">
        <v>1545634</v>
      </c>
      <c r="G37" s="19">
        <v>1023508</v>
      </c>
      <c r="H37" s="20">
        <v>-2891432</v>
      </c>
      <c r="I37" s="22">
        <v>700048</v>
      </c>
      <c r="J37" s="23">
        <v>1023508</v>
      </c>
      <c r="K37" s="19">
        <v>1081848</v>
      </c>
      <c r="L37" s="20">
        <v>1142431</v>
      </c>
    </row>
    <row r="38" spans="1:12" ht="13.5">
      <c r="A38" s="24" t="s">
        <v>47</v>
      </c>
      <c r="B38" s="18"/>
      <c r="C38" s="19">
        <v>10481820</v>
      </c>
      <c r="D38" s="19">
        <v>11985746</v>
      </c>
      <c r="E38" s="20">
        <v>17755542</v>
      </c>
      <c r="F38" s="21">
        <v>15500000</v>
      </c>
      <c r="G38" s="19">
        <v>17755542</v>
      </c>
      <c r="H38" s="20">
        <v>-6720596</v>
      </c>
      <c r="I38" s="22">
        <v>19313442</v>
      </c>
      <c r="J38" s="23">
        <v>17755542</v>
      </c>
      <c r="K38" s="19">
        <v>18767608</v>
      </c>
      <c r="L38" s="20">
        <v>19818594</v>
      </c>
    </row>
    <row r="39" spans="1:12" ht="13.5">
      <c r="A39" s="29" t="s">
        <v>50</v>
      </c>
      <c r="B39" s="37"/>
      <c r="C39" s="31">
        <f>SUM(C37:C38)</f>
        <v>14567060</v>
      </c>
      <c r="D39" s="38">
        <f aca="true" t="shared" si="4" ref="D39:L39">SUM(D37:D38)</f>
        <v>13495732</v>
      </c>
      <c r="E39" s="39">
        <f t="shared" si="4"/>
        <v>18779050</v>
      </c>
      <c r="F39" s="40">
        <f t="shared" si="4"/>
        <v>17045634</v>
      </c>
      <c r="G39" s="38">
        <f t="shared" si="4"/>
        <v>18779050</v>
      </c>
      <c r="H39" s="39">
        <f t="shared" si="4"/>
        <v>-9612028</v>
      </c>
      <c r="I39" s="40">
        <f t="shared" si="4"/>
        <v>20013490</v>
      </c>
      <c r="J39" s="42">
        <f t="shared" si="4"/>
        <v>18779050</v>
      </c>
      <c r="K39" s="38">
        <f t="shared" si="4"/>
        <v>19849456</v>
      </c>
      <c r="L39" s="39">
        <f t="shared" si="4"/>
        <v>20961025</v>
      </c>
    </row>
    <row r="40" spans="1:12" ht="13.5">
      <c r="A40" s="29" t="s">
        <v>51</v>
      </c>
      <c r="B40" s="30"/>
      <c r="C40" s="31">
        <f>+C34+C39</f>
        <v>37745918</v>
      </c>
      <c r="D40" s="31">
        <f aca="true" t="shared" si="5" ref="D40:L40">+D34+D39</f>
        <v>57420810</v>
      </c>
      <c r="E40" s="32">
        <f t="shared" si="5"/>
        <v>41828491</v>
      </c>
      <c r="F40" s="33">
        <f t="shared" si="5"/>
        <v>33526691</v>
      </c>
      <c r="G40" s="31">
        <f t="shared" si="5"/>
        <v>45178062</v>
      </c>
      <c r="H40" s="32">
        <f t="shared" si="5"/>
        <v>-4165459</v>
      </c>
      <c r="I40" s="34">
        <f t="shared" si="5"/>
        <v>62735098</v>
      </c>
      <c r="J40" s="35">
        <f t="shared" si="5"/>
        <v>45097559</v>
      </c>
      <c r="K40" s="31">
        <f t="shared" si="5"/>
        <v>47668120</v>
      </c>
      <c r="L40" s="32">
        <f t="shared" si="5"/>
        <v>50337535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314951381</v>
      </c>
      <c r="D42" s="46">
        <f aca="true" t="shared" si="6" ref="D42:L42">+D25-D40</f>
        <v>339120981</v>
      </c>
      <c r="E42" s="47">
        <f t="shared" si="6"/>
        <v>345663326</v>
      </c>
      <c r="F42" s="48">
        <f t="shared" si="6"/>
        <v>325470609</v>
      </c>
      <c r="G42" s="46">
        <f t="shared" si="6"/>
        <v>351355443</v>
      </c>
      <c r="H42" s="47">
        <f t="shared" si="6"/>
        <v>110201065</v>
      </c>
      <c r="I42" s="49">
        <f t="shared" si="6"/>
        <v>294831468</v>
      </c>
      <c r="J42" s="50">
        <f t="shared" si="6"/>
        <v>343356549</v>
      </c>
      <c r="K42" s="46">
        <f t="shared" si="6"/>
        <v>345644713</v>
      </c>
      <c r="L42" s="47">
        <f t="shared" si="6"/>
        <v>348020870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314951381</v>
      </c>
      <c r="D45" s="19">
        <v>339120981</v>
      </c>
      <c r="E45" s="20">
        <v>345663326</v>
      </c>
      <c r="F45" s="21">
        <v>325470610</v>
      </c>
      <c r="G45" s="19">
        <v>351355443</v>
      </c>
      <c r="H45" s="20">
        <v>110201065</v>
      </c>
      <c r="I45" s="22">
        <v>294831468</v>
      </c>
      <c r="J45" s="23">
        <v>343356549</v>
      </c>
      <c r="K45" s="19">
        <v>345644713</v>
      </c>
      <c r="L45" s="20">
        <v>348020871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314951381</v>
      </c>
      <c r="D48" s="53">
        <f aca="true" t="shared" si="7" ref="D48:L48">SUM(D45:D47)</f>
        <v>339120981</v>
      </c>
      <c r="E48" s="54">
        <f t="shared" si="7"/>
        <v>345663326</v>
      </c>
      <c r="F48" s="55">
        <f t="shared" si="7"/>
        <v>325470610</v>
      </c>
      <c r="G48" s="53">
        <f t="shared" si="7"/>
        <v>351355443</v>
      </c>
      <c r="H48" s="54">
        <f t="shared" si="7"/>
        <v>110201065</v>
      </c>
      <c r="I48" s="56">
        <f t="shared" si="7"/>
        <v>294831468</v>
      </c>
      <c r="J48" s="57">
        <f t="shared" si="7"/>
        <v>343356549</v>
      </c>
      <c r="K48" s="53">
        <f t="shared" si="7"/>
        <v>345644713</v>
      </c>
      <c r="L48" s="54">
        <f t="shared" si="7"/>
        <v>348020871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151594446</v>
      </c>
      <c r="D6" s="19">
        <v>128562891</v>
      </c>
      <c r="E6" s="20">
        <v>96918058</v>
      </c>
      <c r="F6" s="21">
        <v>1764151</v>
      </c>
      <c r="G6" s="19">
        <v>96918058</v>
      </c>
      <c r="H6" s="20">
        <v>7353122</v>
      </c>
      <c r="I6" s="22">
        <v>63594343</v>
      </c>
      <c r="J6" s="23">
        <v>96918058</v>
      </c>
      <c r="K6" s="19">
        <v>102442387</v>
      </c>
      <c r="L6" s="20">
        <v>108179161</v>
      </c>
    </row>
    <row r="7" spans="1:12" ht="13.5">
      <c r="A7" s="24" t="s">
        <v>19</v>
      </c>
      <c r="B7" s="18" t="s">
        <v>20</v>
      </c>
      <c r="C7" s="19"/>
      <c r="D7" s="19">
        <v>465319</v>
      </c>
      <c r="E7" s="20">
        <v>8907366</v>
      </c>
      <c r="F7" s="21">
        <v>145616592</v>
      </c>
      <c r="G7" s="19">
        <v>8300000</v>
      </c>
      <c r="H7" s="20">
        <v>119672902</v>
      </c>
      <c r="I7" s="22">
        <v>8455268</v>
      </c>
      <c r="J7" s="23">
        <v>8300000</v>
      </c>
      <c r="K7" s="19">
        <v>8773100</v>
      </c>
      <c r="L7" s="20">
        <v>9264394</v>
      </c>
    </row>
    <row r="8" spans="1:12" ht="13.5">
      <c r="A8" s="24" t="s">
        <v>21</v>
      </c>
      <c r="B8" s="18" t="s">
        <v>20</v>
      </c>
      <c r="C8" s="19">
        <v>6704733</v>
      </c>
      <c r="D8" s="19">
        <v>11600578</v>
      </c>
      <c r="E8" s="20">
        <v>10700528</v>
      </c>
      <c r="F8" s="21">
        <v>1979577</v>
      </c>
      <c r="G8" s="19">
        <v>6905105</v>
      </c>
      <c r="H8" s="20">
        <v>18340020</v>
      </c>
      <c r="I8" s="22">
        <v>11893979</v>
      </c>
      <c r="J8" s="23">
        <v>6905105</v>
      </c>
      <c r="K8" s="19">
        <v>7298696</v>
      </c>
      <c r="L8" s="20">
        <v>7707423</v>
      </c>
    </row>
    <row r="9" spans="1:12" ht="13.5">
      <c r="A9" s="24" t="s">
        <v>22</v>
      </c>
      <c r="B9" s="18"/>
      <c r="C9" s="19">
        <v>12261888</v>
      </c>
      <c r="D9" s="19">
        <v>4298303</v>
      </c>
      <c r="E9" s="20">
        <v>5839985</v>
      </c>
      <c r="F9" s="21">
        <v>14851838</v>
      </c>
      <c r="G9" s="19">
        <v>3795518</v>
      </c>
      <c r="H9" s="20">
        <v>9920665</v>
      </c>
      <c r="I9" s="22">
        <v>7755928</v>
      </c>
      <c r="J9" s="23">
        <v>3795518</v>
      </c>
      <c r="K9" s="19">
        <v>4011863</v>
      </c>
      <c r="L9" s="20">
        <v>4236527</v>
      </c>
    </row>
    <row r="10" spans="1:12" ht="13.5">
      <c r="A10" s="24" t="s">
        <v>23</v>
      </c>
      <c r="B10" s="18"/>
      <c r="C10" s="19">
        <v>163396</v>
      </c>
      <c r="D10" s="19">
        <v>11291</v>
      </c>
      <c r="E10" s="20">
        <v>144436</v>
      </c>
      <c r="F10" s="25">
        <v>73045</v>
      </c>
      <c r="G10" s="26">
        <v>144436</v>
      </c>
      <c r="H10" s="27">
        <v>146017</v>
      </c>
      <c r="I10" s="22">
        <v>138722</v>
      </c>
      <c r="J10" s="28">
        <v>144436</v>
      </c>
      <c r="K10" s="26">
        <v>152669</v>
      </c>
      <c r="L10" s="27">
        <v>161218</v>
      </c>
    </row>
    <row r="11" spans="1:12" ht="13.5">
      <c r="A11" s="24" t="s">
        <v>24</v>
      </c>
      <c r="B11" s="18" t="s">
        <v>25</v>
      </c>
      <c r="C11" s="19">
        <v>1554430</v>
      </c>
      <c r="D11" s="19">
        <v>1188801</v>
      </c>
      <c r="E11" s="20">
        <v>1023427</v>
      </c>
      <c r="F11" s="21">
        <v>1068998</v>
      </c>
      <c r="G11" s="19">
        <v>1023427</v>
      </c>
      <c r="H11" s="20">
        <v>1432542</v>
      </c>
      <c r="I11" s="22">
        <v>1368347</v>
      </c>
      <c r="J11" s="23">
        <v>1023427</v>
      </c>
      <c r="K11" s="19">
        <v>1081762</v>
      </c>
      <c r="L11" s="20">
        <v>1142341</v>
      </c>
    </row>
    <row r="12" spans="1:12" ht="13.5">
      <c r="A12" s="29" t="s">
        <v>26</v>
      </c>
      <c r="B12" s="30"/>
      <c r="C12" s="31">
        <f>SUM(C6:C11)</f>
        <v>172278893</v>
      </c>
      <c r="D12" s="31">
        <f aca="true" t="shared" si="0" ref="D12:L12">SUM(D6:D11)</f>
        <v>146127183</v>
      </c>
      <c r="E12" s="32">
        <f t="shared" si="0"/>
        <v>123533800</v>
      </c>
      <c r="F12" s="33">
        <f t="shared" si="0"/>
        <v>165354201</v>
      </c>
      <c r="G12" s="31">
        <f t="shared" si="0"/>
        <v>117086544</v>
      </c>
      <c r="H12" s="32">
        <f t="shared" si="0"/>
        <v>156865268</v>
      </c>
      <c r="I12" s="34">
        <f t="shared" si="0"/>
        <v>93206587</v>
      </c>
      <c r="J12" s="35">
        <f t="shared" si="0"/>
        <v>117086544</v>
      </c>
      <c r="K12" s="31">
        <f t="shared" si="0"/>
        <v>123760477</v>
      </c>
      <c r="L12" s="32">
        <f t="shared" si="0"/>
        <v>130691064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662475</v>
      </c>
      <c r="D15" s="19">
        <v>650327</v>
      </c>
      <c r="E15" s="20">
        <v>354942</v>
      </c>
      <c r="F15" s="21">
        <v>499378</v>
      </c>
      <c r="G15" s="19">
        <v>354942</v>
      </c>
      <c r="H15" s="20">
        <v>292797</v>
      </c>
      <c r="I15" s="22">
        <v>217368</v>
      </c>
      <c r="J15" s="23">
        <v>354942</v>
      </c>
      <c r="K15" s="19">
        <v>375174</v>
      </c>
      <c r="L15" s="20">
        <v>396183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57960022</v>
      </c>
      <c r="D17" s="19">
        <v>58864620</v>
      </c>
      <c r="E17" s="20">
        <v>56815964</v>
      </c>
      <c r="F17" s="21">
        <v>55473917</v>
      </c>
      <c r="G17" s="19">
        <v>57166415</v>
      </c>
      <c r="H17" s="20">
        <v>56336201</v>
      </c>
      <c r="I17" s="22">
        <v>55001082</v>
      </c>
      <c r="J17" s="23">
        <v>57166415</v>
      </c>
      <c r="K17" s="19">
        <v>60424901</v>
      </c>
      <c r="L17" s="20">
        <v>63808695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407046254</v>
      </c>
      <c r="D19" s="19">
        <v>412992175</v>
      </c>
      <c r="E19" s="20">
        <v>442258442</v>
      </c>
      <c r="F19" s="21">
        <v>412428384</v>
      </c>
      <c r="G19" s="19">
        <v>416501885</v>
      </c>
      <c r="H19" s="20">
        <v>411776095</v>
      </c>
      <c r="I19" s="22">
        <v>395443961</v>
      </c>
      <c r="J19" s="23">
        <v>416501885</v>
      </c>
      <c r="K19" s="19">
        <v>440242492</v>
      </c>
      <c r="L19" s="20">
        <v>464896072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610183</v>
      </c>
      <c r="D21" s="19">
        <v>4931102</v>
      </c>
      <c r="E21" s="20">
        <v>4931102</v>
      </c>
      <c r="F21" s="21">
        <v>610183</v>
      </c>
      <c r="G21" s="19">
        <v>4931102</v>
      </c>
      <c r="H21" s="20">
        <v>4931102</v>
      </c>
      <c r="I21" s="22">
        <v>1358970</v>
      </c>
      <c r="J21" s="23">
        <v>4931102</v>
      </c>
      <c r="K21" s="19">
        <v>5212175</v>
      </c>
      <c r="L21" s="20">
        <v>5504057</v>
      </c>
    </row>
    <row r="22" spans="1:12" ht="13.5">
      <c r="A22" s="24" t="s">
        <v>36</v>
      </c>
      <c r="B22" s="18"/>
      <c r="C22" s="19">
        <v>249065</v>
      </c>
      <c r="D22" s="19">
        <v>612917</v>
      </c>
      <c r="E22" s="20">
        <v>780017</v>
      </c>
      <c r="F22" s="21">
        <v>991586</v>
      </c>
      <c r="G22" s="19">
        <v>758956</v>
      </c>
      <c r="H22" s="20">
        <v>665378</v>
      </c>
      <c r="I22" s="22">
        <v>1569609</v>
      </c>
      <c r="J22" s="23">
        <v>758956</v>
      </c>
      <c r="K22" s="19">
        <v>802216</v>
      </c>
      <c r="L22" s="20">
        <v>847141</v>
      </c>
    </row>
    <row r="23" spans="1:12" ht="13.5">
      <c r="A23" s="24" t="s">
        <v>37</v>
      </c>
      <c r="B23" s="18"/>
      <c r="C23" s="19"/>
      <c r="D23" s="19">
        <v>610183</v>
      </c>
      <c r="E23" s="20">
        <v>610183</v>
      </c>
      <c r="F23" s="25"/>
      <c r="G23" s="26">
        <v>610183</v>
      </c>
      <c r="H23" s="27">
        <v>610183</v>
      </c>
      <c r="I23" s="21">
        <v>610183</v>
      </c>
      <c r="J23" s="28">
        <v>610183</v>
      </c>
      <c r="K23" s="26">
        <v>644963</v>
      </c>
      <c r="L23" s="27">
        <v>681081</v>
      </c>
    </row>
    <row r="24" spans="1:12" ht="13.5">
      <c r="A24" s="29" t="s">
        <v>38</v>
      </c>
      <c r="B24" s="37"/>
      <c r="C24" s="31">
        <f>SUM(C15:C23)</f>
        <v>466527999</v>
      </c>
      <c r="D24" s="38">
        <f aca="true" t="shared" si="1" ref="D24:L24">SUM(D15:D23)</f>
        <v>478661324</v>
      </c>
      <c r="E24" s="39">
        <f t="shared" si="1"/>
        <v>505750650</v>
      </c>
      <c r="F24" s="40">
        <f t="shared" si="1"/>
        <v>470003448</v>
      </c>
      <c r="G24" s="38">
        <f t="shared" si="1"/>
        <v>480323483</v>
      </c>
      <c r="H24" s="39">
        <f t="shared" si="1"/>
        <v>474611756</v>
      </c>
      <c r="I24" s="41">
        <f t="shared" si="1"/>
        <v>454201173</v>
      </c>
      <c r="J24" s="42">
        <f t="shared" si="1"/>
        <v>480323483</v>
      </c>
      <c r="K24" s="38">
        <f t="shared" si="1"/>
        <v>507701921</v>
      </c>
      <c r="L24" s="39">
        <f t="shared" si="1"/>
        <v>536133229</v>
      </c>
    </row>
    <row r="25" spans="1:12" ht="13.5">
      <c r="A25" s="29" t="s">
        <v>39</v>
      </c>
      <c r="B25" s="30"/>
      <c r="C25" s="31">
        <f>+C12+C24</f>
        <v>638806892</v>
      </c>
      <c r="D25" s="31">
        <f aca="true" t="shared" si="2" ref="D25:L25">+D12+D24</f>
        <v>624788507</v>
      </c>
      <c r="E25" s="32">
        <f t="shared" si="2"/>
        <v>629284450</v>
      </c>
      <c r="F25" s="33">
        <f t="shared" si="2"/>
        <v>635357649</v>
      </c>
      <c r="G25" s="31">
        <f t="shared" si="2"/>
        <v>597410027</v>
      </c>
      <c r="H25" s="32">
        <f t="shared" si="2"/>
        <v>631477024</v>
      </c>
      <c r="I25" s="34">
        <f t="shared" si="2"/>
        <v>547407760</v>
      </c>
      <c r="J25" s="35">
        <f t="shared" si="2"/>
        <v>597410027</v>
      </c>
      <c r="K25" s="31">
        <f t="shared" si="2"/>
        <v>631462398</v>
      </c>
      <c r="L25" s="32">
        <f t="shared" si="2"/>
        <v>666824293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9103483</v>
      </c>
      <c r="D30" s="19">
        <v>15177918</v>
      </c>
      <c r="E30" s="20">
        <v>14611927</v>
      </c>
      <c r="F30" s="21">
        <v>20680713</v>
      </c>
      <c r="G30" s="19">
        <v>14611927</v>
      </c>
      <c r="H30" s="20">
        <v>11091053</v>
      </c>
      <c r="I30" s="22">
        <v>211882</v>
      </c>
      <c r="J30" s="23">
        <v>14611927</v>
      </c>
      <c r="K30" s="19">
        <v>15444807</v>
      </c>
      <c r="L30" s="20">
        <v>16309716</v>
      </c>
    </row>
    <row r="31" spans="1:12" ht="13.5">
      <c r="A31" s="24" t="s">
        <v>45</v>
      </c>
      <c r="B31" s="18"/>
      <c r="C31" s="19">
        <v>395364</v>
      </c>
      <c r="D31" s="19">
        <v>490720</v>
      </c>
      <c r="E31" s="20">
        <v>428820</v>
      </c>
      <c r="F31" s="21">
        <v>504080</v>
      </c>
      <c r="G31" s="19">
        <v>428820</v>
      </c>
      <c r="H31" s="20">
        <v>1787246</v>
      </c>
      <c r="I31" s="22">
        <v>1765529</v>
      </c>
      <c r="J31" s="23">
        <v>428820</v>
      </c>
      <c r="K31" s="19">
        <v>453263</v>
      </c>
      <c r="L31" s="20">
        <v>478645</v>
      </c>
    </row>
    <row r="32" spans="1:12" ht="13.5">
      <c r="A32" s="24" t="s">
        <v>46</v>
      </c>
      <c r="B32" s="18" t="s">
        <v>44</v>
      </c>
      <c r="C32" s="19">
        <v>30153072</v>
      </c>
      <c r="D32" s="19">
        <v>28302594</v>
      </c>
      <c r="E32" s="20">
        <v>15772328</v>
      </c>
      <c r="F32" s="21">
        <v>29731737</v>
      </c>
      <c r="G32" s="19">
        <v>19000000</v>
      </c>
      <c r="H32" s="20">
        <v>41411468</v>
      </c>
      <c r="I32" s="22">
        <v>27395907</v>
      </c>
      <c r="J32" s="23">
        <v>19000000</v>
      </c>
      <c r="K32" s="19">
        <v>20083000</v>
      </c>
      <c r="L32" s="20">
        <v>21207648</v>
      </c>
    </row>
    <row r="33" spans="1:12" ht="13.5">
      <c r="A33" s="24" t="s">
        <v>47</v>
      </c>
      <c r="B33" s="18"/>
      <c r="C33" s="19">
        <v>378600</v>
      </c>
      <c r="D33" s="19">
        <v>12718981</v>
      </c>
      <c r="E33" s="20">
        <v>14142109</v>
      </c>
      <c r="F33" s="21">
        <v>8121693</v>
      </c>
      <c r="G33" s="19">
        <v>5500000</v>
      </c>
      <c r="H33" s="20">
        <v>18007790</v>
      </c>
      <c r="I33" s="22">
        <v>13656463</v>
      </c>
      <c r="J33" s="23">
        <v>5500000</v>
      </c>
      <c r="K33" s="19">
        <v>5813500</v>
      </c>
      <c r="L33" s="20">
        <v>6139056</v>
      </c>
    </row>
    <row r="34" spans="1:12" ht="13.5">
      <c r="A34" s="29" t="s">
        <v>48</v>
      </c>
      <c r="B34" s="30"/>
      <c r="C34" s="31">
        <f>SUM(C29:C33)</f>
        <v>40030519</v>
      </c>
      <c r="D34" s="31">
        <f aca="true" t="shared" si="3" ref="D34:L34">SUM(D29:D33)</f>
        <v>56690213</v>
      </c>
      <c r="E34" s="32">
        <f t="shared" si="3"/>
        <v>44955184</v>
      </c>
      <c r="F34" s="33">
        <f t="shared" si="3"/>
        <v>59038223</v>
      </c>
      <c r="G34" s="31">
        <f t="shared" si="3"/>
        <v>39540747</v>
      </c>
      <c r="H34" s="32">
        <f t="shared" si="3"/>
        <v>72297557</v>
      </c>
      <c r="I34" s="34">
        <f t="shared" si="3"/>
        <v>43029781</v>
      </c>
      <c r="J34" s="35">
        <f t="shared" si="3"/>
        <v>39540747</v>
      </c>
      <c r="K34" s="31">
        <f t="shared" si="3"/>
        <v>41794570</v>
      </c>
      <c r="L34" s="32">
        <f t="shared" si="3"/>
        <v>44135065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54633874</v>
      </c>
      <c r="D37" s="19">
        <v>14579941</v>
      </c>
      <c r="E37" s="20">
        <v>250164</v>
      </c>
      <c r="F37" s="21">
        <v>2567195</v>
      </c>
      <c r="G37" s="19">
        <v>250164</v>
      </c>
      <c r="H37" s="20">
        <v>166678</v>
      </c>
      <c r="I37" s="22">
        <v>60184</v>
      </c>
      <c r="J37" s="23">
        <v>250164</v>
      </c>
      <c r="K37" s="19">
        <v>264423</v>
      </c>
      <c r="L37" s="20">
        <v>279231</v>
      </c>
    </row>
    <row r="38" spans="1:12" ht="13.5">
      <c r="A38" s="24" t="s">
        <v>47</v>
      </c>
      <c r="B38" s="18"/>
      <c r="C38" s="19">
        <v>373004</v>
      </c>
      <c r="D38" s="19">
        <v>31061811</v>
      </c>
      <c r="E38" s="20">
        <v>33816198</v>
      </c>
      <c r="F38" s="21">
        <v>29921811</v>
      </c>
      <c r="G38" s="19">
        <v>33816198</v>
      </c>
      <c r="H38" s="20">
        <v>33816198</v>
      </c>
      <c r="I38" s="22">
        <v>36875894</v>
      </c>
      <c r="J38" s="23">
        <v>33816198</v>
      </c>
      <c r="K38" s="19">
        <v>35743721</v>
      </c>
      <c r="L38" s="20">
        <v>37745370</v>
      </c>
    </row>
    <row r="39" spans="1:12" ht="13.5">
      <c r="A39" s="29" t="s">
        <v>50</v>
      </c>
      <c r="B39" s="37"/>
      <c r="C39" s="31">
        <f>SUM(C37:C38)</f>
        <v>55006878</v>
      </c>
      <c r="D39" s="38">
        <f aca="true" t="shared" si="4" ref="D39:L39">SUM(D37:D38)</f>
        <v>45641752</v>
      </c>
      <c r="E39" s="39">
        <f t="shared" si="4"/>
        <v>34066362</v>
      </c>
      <c r="F39" s="40">
        <f t="shared" si="4"/>
        <v>32489006</v>
      </c>
      <c r="G39" s="38">
        <f t="shared" si="4"/>
        <v>34066362</v>
      </c>
      <c r="H39" s="39">
        <f t="shared" si="4"/>
        <v>33982876</v>
      </c>
      <c r="I39" s="40">
        <f t="shared" si="4"/>
        <v>36936078</v>
      </c>
      <c r="J39" s="42">
        <f t="shared" si="4"/>
        <v>34066362</v>
      </c>
      <c r="K39" s="38">
        <f t="shared" si="4"/>
        <v>36008144</v>
      </c>
      <c r="L39" s="39">
        <f t="shared" si="4"/>
        <v>38024601</v>
      </c>
    </row>
    <row r="40" spans="1:12" ht="13.5">
      <c r="A40" s="29" t="s">
        <v>51</v>
      </c>
      <c r="B40" s="30"/>
      <c r="C40" s="31">
        <f>+C34+C39</f>
        <v>95037397</v>
      </c>
      <c r="D40" s="31">
        <f aca="true" t="shared" si="5" ref="D40:L40">+D34+D39</f>
        <v>102331965</v>
      </c>
      <c r="E40" s="32">
        <f t="shared" si="5"/>
        <v>79021546</v>
      </c>
      <c r="F40" s="33">
        <f t="shared" si="5"/>
        <v>91527229</v>
      </c>
      <c r="G40" s="31">
        <f t="shared" si="5"/>
        <v>73607109</v>
      </c>
      <c r="H40" s="32">
        <f t="shared" si="5"/>
        <v>106280433</v>
      </c>
      <c r="I40" s="34">
        <f t="shared" si="5"/>
        <v>79965859</v>
      </c>
      <c r="J40" s="35">
        <f t="shared" si="5"/>
        <v>73607109</v>
      </c>
      <c r="K40" s="31">
        <f t="shared" si="5"/>
        <v>77802714</v>
      </c>
      <c r="L40" s="32">
        <f t="shared" si="5"/>
        <v>82159666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543769495</v>
      </c>
      <c r="D42" s="46">
        <f aca="true" t="shared" si="6" ref="D42:L42">+D25-D40</f>
        <v>522456542</v>
      </c>
      <c r="E42" s="47">
        <f t="shared" si="6"/>
        <v>550262904</v>
      </c>
      <c r="F42" s="48">
        <f t="shared" si="6"/>
        <v>543830420</v>
      </c>
      <c r="G42" s="46">
        <f t="shared" si="6"/>
        <v>523802918</v>
      </c>
      <c r="H42" s="47">
        <f t="shared" si="6"/>
        <v>525196591</v>
      </c>
      <c r="I42" s="49">
        <f t="shared" si="6"/>
        <v>467441901</v>
      </c>
      <c r="J42" s="50">
        <f t="shared" si="6"/>
        <v>523802918</v>
      </c>
      <c r="K42" s="46">
        <f t="shared" si="6"/>
        <v>553659684</v>
      </c>
      <c r="L42" s="47">
        <f t="shared" si="6"/>
        <v>584664627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543769495</v>
      </c>
      <c r="D45" s="19">
        <v>522456542</v>
      </c>
      <c r="E45" s="20">
        <v>550262904</v>
      </c>
      <c r="F45" s="21">
        <v>543830420</v>
      </c>
      <c r="G45" s="19">
        <v>523802918</v>
      </c>
      <c r="H45" s="20">
        <v>525196591</v>
      </c>
      <c r="I45" s="22">
        <v>467441901</v>
      </c>
      <c r="J45" s="23">
        <v>523802918</v>
      </c>
      <c r="K45" s="19">
        <v>553659684</v>
      </c>
      <c r="L45" s="20">
        <v>584664627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543769495</v>
      </c>
      <c r="D48" s="53">
        <f aca="true" t="shared" si="7" ref="D48:L48">SUM(D45:D47)</f>
        <v>522456542</v>
      </c>
      <c r="E48" s="54">
        <f t="shared" si="7"/>
        <v>550262904</v>
      </c>
      <c r="F48" s="55">
        <f t="shared" si="7"/>
        <v>543830420</v>
      </c>
      <c r="G48" s="53">
        <f t="shared" si="7"/>
        <v>523802918</v>
      </c>
      <c r="H48" s="54">
        <f t="shared" si="7"/>
        <v>525196591</v>
      </c>
      <c r="I48" s="56">
        <f t="shared" si="7"/>
        <v>467441901</v>
      </c>
      <c r="J48" s="57">
        <f t="shared" si="7"/>
        <v>523802918</v>
      </c>
      <c r="K48" s="53">
        <f t="shared" si="7"/>
        <v>553659684</v>
      </c>
      <c r="L48" s="54">
        <f t="shared" si="7"/>
        <v>584664627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8618347</v>
      </c>
      <c r="D6" s="19">
        <v>163631</v>
      </c>
      <c r="E6" s="20">
        <v>1199984</v>
      </c>
      <c r="F6" s="21">
        <v>755448</v>
      </c>
      <c r="G6" s="19">
        <v>1200807</v>
      </c>
      <c r="H6" s="20">
        <v>5575484</v>
      </c>
      <c r="I6" s="22">
        <v>1265817</v>
      </c>
      <c r="J6" s="23">
        <v>1200807</v>
      </c>
      <c r="K6" s="19">
        <v>802286</v>
      </c>
      <c r="L6" s="20">
        <v>849623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>
        <v>137267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2002250</v>
      </c>
      <c r="D8" s="19">
        <v>2711917</v>
      </c>
      <c r="E8" s="20">
        <v>34482795</v>
      </c>
      <c r="F8" s="21"/>
      <c r="G8" s="19">
        <v>7827999</v>
      </c>
      <c r="H8" s="20"/>
      <c r="I8" s="22">
        <v>21659587</v>
      </c>
      <c r="J8" s="23">
        <v>7827999</v>
      </c>
      <c r="K8" s="19">
        <v>8289851</v>
      </c>
      <c r="L8" s="20">
        <v>8770662</v>
      </c>
    </row>
    <row r="9" spans="1:12" ht="13.5">
      <c r="A9" s="24" t="s">
        <v>22</v>
      </c>
      <c r="B9" s="18"/>
      <c r="C9" s="19">
        <v>14493205</v>
      </c>
      <c r="D9" s="19">
        <v>18074233</v>
      </c>
      <c r="E9" s="20">
        <v>4020313</v>
      </c>
      <c r="F9" s="21">
        <v>29000000</v>
      </c>
      <c r="G9" s="19">
        <v>25027559</v>
      </c>
      <c r="H9" s="20"/>
      <c r="I9" s="22">
        <v>11783319</v>
      </c>
      <c r="J9" s="23">
        <v>25027559</v>
      </c>
      <c r="K9" s="19">
        <v>25027559</v>
      </c>
      <c r="L9" s="20">
        <v>25027559</v>
      </c>
    </row>
    <row r="10" spans="1:12" ht="13.5">
      <c r="A10" s="24" t="s">
        <v>23</v>
      </c>
      <c r="B10" s="18"/>
      <c r="C10" s="19">
        <v>5370</v>
      </c>
      <c r="D10" s="19"/>
      <c r="E10" s="20">
        <v>393740</v>
      </c>
      <c r="F10" s="25"/>
      <c r="G10" s="26">
        <v>67602</v>
      </c>
      <c r="H10" s="27">
        <v>31433586</v>
      </c>
      <c r="I10" s="22">
        <v>404534</v>
      </c>
      <c r="J10" s="28">
        <v>67602</v>
      </c>
      <c r="K10" s="26">
        <v>71793</v>
      </c>
      <c r="L10" s="27">
        <v>76029</v>
      </c>
    </row>
    <row r="11" spans="1:12" ht="13.5">
      <c r="A11" s="24" t="s">
        <v>24</v>
      </c>
      <c r="B11" s="18" t="s">
        <v>25</v>
      </c>
      <c r="C11" s="19">
        <v>268800</v>
      </c>
      <c r="D11" s="19">
        <v>268800</v>
      </c>
      <c r="E11" s="20">
        <v>3345700</v>
      </c>
      <c r="F11" s="21">
        <v>268800</v>
      </c>
      <c r="G11" s="19">
        <v>268800</v>
      </c>
      <c r="H11" s="20">
        <v>268800</v>
      </c>
      <c r="I11" s="22">
        <v>3345700</v>
      </c>
      <c r="J11" s="23">
        <v>268800</v>
      </c>
      <c r="K11" s="19">
        <v>285465</v>
      </c>
      <c r="L11" s="20">
        <v>302308</v>
      </c>
    </row>
    <row r="12" spans="1:12" ht="13.5">
      <c r="A12" s="29" t="s">
        <v>26</v>
      </c>
      <c r="B12" s="30"/>
      <c r="C12" s="31">
        <f>SUM(C6:C11)</f>
        <v>25387972</v>
      </c>
      <c r="D12" s="31">
        <f aca="true" t="shared" si="0" ref="D12:L12">SUM(D6:D11)</f>
        <v>21218581</v>
      </c>
      <c r="E12" s="32">
        <f t="shared" si="0"/>
        <v>43442532</v>
      </c>
      <c r="F12" s="33">
        <f t="shared" si="0"/>
        <v>30024248</v>
      </c>
      <c r="G12" s="31">
        <f t="shared" si="0"/>
        <v>34392767</v>
      </c>
      <c r="H12" s="32">
        <f t="shared" si="0"/>
        <v>37415137</v>
      </c>
      <c r="I12" s="34">
        <f t="shared" si="0"/>
        <v>38458957</v>
      </c>
      <c r="J12" s="35">
        <f t="shared" si="0"/>
        <v>34392767</v>
      </c>
      <c r="K12" s="31">
        <f t="shared" si="0"/>
        <v>34476954</v>
      </c>
      <c r="L12" s="32">
        <f t="shared" si="0"/>
        <v>35026181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4411406</v>
      </c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37976900</v>
      </c>
      <c r="D17" s="19">
        <v>37951900</v>
      </c>
      <c r="E17" s="20">
        <v>24058000</v>
      </c>
      <c r="F17" s="21">
        <v>37976900</v>
      </c>
      <c r="G17" s="19">
        <v>37951900</v>
      </c>
      <c r="H17" s="20">
        <v>37951900</v>
      </c>
      <c r="I17" s="22">
        <v>24058000</v>
      </c>
      <c r="J17" s="23">
        <v>37951900</v>
      </c>
      <c r="K17" s="19">
        <v>37951900</v>
      </c>
      <c r="L17" s="20">
        <v>37951900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143877999</v>
      </c>
      <c r="D19" s="19">
        <v>146670208</v>
      </c>
      <c r="E19" s="20">
        <v>164579847</v>
      </c>
      <c r="F19" s="21">
        <v>146434014</v>
      </c>
      <c r="G19" s="19">
        <v>163415233</v>
      </c>
      <c r="H19" s="20">
        <v>178365116</v>
      </c>
      <c r="I19" s="22">
        <v>170056701</v>
      </c>
      <c r="J19" s="23">
        <v>193816255</v>
      </c>
      <c r="K19" s="19">
        <v>220275804</v>
      </c>
      <c r="L19" s="20">
        <v>246316929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1206634</v>
      </c>
      <c r="D22" s="19">
        <v>965517</v>
      </c>
      <c r="E22" s="20">
        <v>565871</v>
      </c>
      <c r="F22" s="21">
        <v>965517</v>
      </c>
      <c r="G22" s="19">
        <v>565871</v>
      </c>
      <c r="H22" s="20">
        <v>1348909</v>
      </c>
      <c r="I22" s="22">
        <v>1248448</v>
      </c>
      <c r="J22" s="23">
        <v>565871</v>
      </c>
      <c r="K22" s="19">
        <v>1025379</v>
      </c>
      <c r="L22" s="20">
        <v>1085876</v>
      </c>
    </row>
    <row r="23" spans="1:12" ht="13.5">
      <c r="A23" s="24" t="s">
        <v>37</v>
      </c>
      <c r="B23" s="18"/>
      <c r="C23" s="19">
        <v>2</v>
      </c>
      <c r="D23" s="19">
        <v>3</v>
      </c>
      <c r="E23" s="20">
        <v>3</v>
      </c>
      <c r="F23" s="25"/>
      <c r="G23" s="26">
        <v>3</v>
      </c>
      <c r="H23" s="27">
        <v>3</v>
      </c>
      <c r="I23" s="21">
        <v>3</v>
      </c>
      <c r="J23" s="28">
        <v>3</v>
      </c>
      <c r="K23" s="26">
        <v>3</v>
      </c>
      <c r="L23" s="27">
        <v>3</v>
      </c>
    </row>
    <row r="24" spans="1:12" ht="13.5">
      <c r="A24" s="29" t="s">
        <v>38</v>
      </c>
      <c r="B24" s="37"/>
      <c r="C24" s="31">
        <f>SUM(C15:C23)</f>
        <v>183061535</v>
      </c>
      <c r="D24" s="38">
        <f aca="true" t="shared" si="1" ref="D24:L24">SUM(D15:D23)</f>
        <v>185587628</v>
      </c>
      <c r="E24" s="39">
        <f t="shared" si="1"/>
        <v>189203721</v>
      </c>
      <c r="F24" s="40">
        <f t="shared" si="1"/>
        <v>189787837</v>
      </c>
      <c r="G24" s="38">
        <f t="shared" si="1"/>
        <v>201933007</v>
      </c>
      <c r="H24" s="39">
        <f t="shared" si="1"/>
        <v>217665928</v>
      </c>
      <c r="I24" s="41">
        <f t="shared" si="1"/>
        <v>195363152</v>
      </c>
      <c r="J24" s="42">
        <f t="shared" si="1"/>
        <v>232334029</v>
      </c>
      <c r="K24" s="38">
        <f t="shared" si="1"/>
        <v>259253086</v>
      </c>
      <c r="L24" s="39">
        <f t="shared" si="1"/>
        <v>285354708</v>
      </c>
    </row>
    <row r="25" spans="1:12" ht="13.5">
      <c r="A25" s="29" t="s">
        <v>39</v>
      </c>
      <c r="B25" s="30"/>
      <c r="C25" s="31">
        <f>+C12+C24</f>
        <v>208449507</v>
      </c>
      <c r="D25" s="31">
        <f aca="true" t="shared" si="2" ref="D25:L25">+D12+D24</f>
        <v>206806209</v>
      </c>
      <c r="E25" s="32">
        <f t="shared" si="2"/>
        <v>232646253</v>
      </c>
      <c r="F25" s="33">
        <f t="shared" si="2"/>
        <v>219812085</v>
      </c>
      <c r="G25" s="31">
        <f t="shared" si="2"/>
        <v>236325774</v>
      </c>
      <c r="H25" s="32">
        <f t="shared" si="2"/>
        <v>255081065</v>
      </c>
      <c r="I25" s="34">
        <f t="shared" si="2"/>
        <v>233822109</v>
      </c>
      <c r="J25" s="35">
        <f t="shared" si="2"/>
        <v>266726796</v>
      </c>
      <c r="K25" s="31">
        <f t="shared" si="2"/>
        <v>293730040</v>
      </c>
      <c r="L25" s="32">
        <f t="shared" si="2"/>
        <v>320380889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2830880</v>
      </c>
      <c r="D30" s="19">
        <v>4121498</v>
      </c>
      <c r="E30" s="20">
        <v>6696324</v>
      </c>
      <c r="F30" s="21"/>
      <c r="G30" s="19">
        <v>4761551</v>
      </c>
      <c r="H30" s="20">
        <v>313803</v>
      </c>
      <c r="I30" s="22">
        <v>7342097</v>
      </c>
      <c r="J30" s="23">
        <v>6609551</v>
      </c>
      <c r="K30" s="19">
        <v>8562887</v>
      </c>
      <c r="L30" s="20">
        <v>10625611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40262741</v>
      </c>
      <c r="D32" s="19">
        <v>22955563</v>
      </c>
      <c r="E32" s="20">
        <v>23363651</v>
      </c>
      <c r="F32" s="21">
        <v>23713000</v>
      </c>
      <c r="G32" s="19">
        <v>28051217</v>
      </c>
      <c r="H32" s="20">
        <v>52117456</v>
      </c>
      <c r="I32" s="22">
        <v>23991574</v>
      </c>
      <c r="J32" s="23">
        <v>28051217</v>
      </c>
      <c r="K32" s="19">
        <v>24000551</v>
      </c>
      <c r="L32" s="20">
        <v>19518267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43093621</v>
      </c>
      <c r="D34" s="31">
        <f aca="true" t="shared" si="3" ref="D34:L34">SUM(D29:D33)</f>
        <v>27077061</v>
      </c>
      <c r="E34" s="32">
        <f t="shared" si="3"/>
        <v>30059975</v>
      </c>
      <c r="F34" s="33">
        <f t="shared" si="3"/>
        <v>23713000</v>
      </c>
      <c r="G34" s="31">
        <f t="shared" si="3"/>
        <v>32812768</v>
      </c>
      <c r="H34" s="32">
        <f t="shared" si="3"/>
        <v>52431259</v>
      </c>
      <c r="I34" s="34">
        <f t="shared" si="3"/>
        <v>31333671</v>
      </c>
      <c r="J34" s="35">
        <f t="shared" si="3"/>
        <v>34660768</v>
      </c>
      <c r="K34" s="31">
        <f t="shared" si="3"/>
        <v>32563438</v>
      </c>
      <c r="L34" s="32">
        <f t="shared" si="3"/>
        <v>30143878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5816722</v>
      </c>
      <c r="D37" s="19">
        <v>3175357</v>
      </c>
      <c r="E37" s="20">
        <v>5521331</v>
      </c>
      <c r="F37" s="21">
        <v>2500000</v>
      </c>
      <c r="G37" s="19">
        <v>7020261</v>
      </c>
      <c r="H37" s="20">
        <v>7020261</v>
      </c>
      <c r="I37" s="22"/>
      <c r="J37" s="23">
        <v>7020261</v>
      </c>
      <c r="K37" s="19">
        <v>7020261</v>
      </c>
      <c r="L37" s="20">
        <v>7020261</v>
      </c>
    </row>
    <row r="38" spans="1:12" ht="13.5">
      <c r="A38" s="24" t="s">
        <v>47</v>
      </c>
      <c r="B38" s="18"/>
      <c r="C38" s="19">
        <v>2025190</v>
      </c>
      <c r="D38" s="19">
        <v>2490811</v>
      </c>
      <c r="E38" s="20">
        <v>2847687</v>
      </c>
      <c r="F38" s="21">
        <v>3000000</v>
      </c>
      <c r="G38" s="19">
        <v>2848231</v>
      </c>
      <c r="H38" s="20">
        <v>2848231</v>
      </c>
      <c r="I38" s="22">
        <v>3190987</v>
      </c>
      <c r="J38" s="23">
        <v>2848231</v>
      </c>
      <c r="K38" s="19">
        <v>2848231</v>
      </c>
      <c r="L38" s="20">
        <v>2848231</v>
      </c>
    </row>
    <row r="39" spans="1:12" ht="13.5">
      <c r="A39" s="29" t="s">
        <v>50</v>
      </c>
      <c r="B39" s="37"/>
      <c r="C39" s="31">
        <f>SUM(C37:C38)</f>
        <v>7841912</v>
      </c>
      <c r="D39" s="38">
        <f aca="true" t="shared" si="4" ref="D39:L39">SUM(D37:D38)</f>
        <v>5666168</v>
      </c>
      <c r="E39" s="39">
        <f t="shared" si="4"/>
        <v>8369018</v>
      </c>
      <c r="F39" s="40">
        <f t="shared" si="4"/>
        <v>5500000</v>
      </c>
      <c r="G39" s="38">
        <f t="shared" si="4"/>
        <v>9868492</v>
      </c>
      <c r="H39" s="39">
        <f t="shared" si="4"/>
        <v>9868492</v>
      </c>
      <c r="I39" s="40">
        <f t="shared" si="4"/>
        <v>3190987</v>
      </c>
      <c r="J39" s="42">
        <f t="shared" si="4"/>
        <v>9868492</v>
      </c>
      <c r="K39" s="38">
        <f t="shared" si="4"/>
        <v>9868492</v>
      </c>
      <c r="L39" s="39">
        <f t="shared" si="4"/>
        <v>9868492</v>
      </c>
    </row>
    <row r="40" spans="1:12" ht="13.5">
      <c r="A40" s="29" t="s">
        <v>51</v>
      </c>
      <c r="B40" s="30"/>
      <c r="C40" s="31">
        <f>+C34+C39</f>
        <v>50935533</v>
      </c>
      <c r="D40" s="31">
        <f aca="true" t="shared" si="5" ref="D40:L40">+D34+D39</f>
        <v>32743229</v>
      </c>
      <c r="E40" s="32">
        <f t="shared" si="5"/>
        <v>38428993</v>
      </c>
      <c r="F40" s="33">
        <f t="shared" si="5"/>
        <v>29213000</v>
      </c>
      <c r="G40" s="31">
        <f t="shared" si="5"/>
        <v>42681260</v>
      </c>
      <c r="H40" s="32">
        <f t="shared" si="5"/>
        <v>62299751</v>
      </c>
      <c r="I40" s="34">
        <f t="shared" si="5"/>
        <v>34524658</v>
      </c>
      <c r="J40" s="35">
        <f t="shared" si="5"/>
        <v>44529260</v>
      </c>
      <c r="K40" s="31">
        <f t="shared" si="5"/>
        <v>42431930</v>
      </c>
      <c r="L40" s="32">
        <f t="shared" si="5"/>
        <v>40012370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157513974</v>
      </c>
      <c r="D42" s="46">
        <f aca="true" t="shared" si="6" ref="D42:L42">+D25-D40</f>
        <v>174062980</v>
      </c>
      <c r="E42" s="47">
        <f t="shared" si="6"/>
        <v>194217260</v>
      </c>
      <c r="F42" s="48">
        <f t="shared" si="6"/>
        <v>190599085</v>
      </c>
      <c r="G42" s="46">
        <f t="shared" si="6"/>
        <v>193644514</v>
      </c>
      <c r="H42" s="47">
        <f t="shared" si="6"/>
        <v>192781314</v>
      </c>
      <c r="I42" s="49">
        <f t="shared" si="6"/>
        <v>199297451</v>
      </c>
      <c r="J42" s="50">
        <f t="shared" si="6"/>
        <v>222197536</v>
      </c>
      <c r="K42" s="46">
        <f t="shared" si="6"/>
        <v>251298110</v>
      </c>
      <c r="L42" s="47">
        <f t="shared" si="6"/>
        <v>280368519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157513974</v>
      </c>
      <c r="D45" s="19">
        <v>174062980</v>
      </c>
      <c r="E45" s="20">
        <v>194217260</v>
      </c>
      <c r="F45" s="21">
        <v>190599085</v>
      </c>
      <c r="G45" s="19">
        <v>193644514</v>
      </c>
      <c r="H45" s="20">
        <v>192781314</v>
      </c>
      <c r="I45" s="22">
        <v>199297451</v>
      </c>
      <c r="J45" s="23">
        <v>222197536</v>
      </c>
      <c r="K45" s="19">
        <v>251298110</v>
      </c>
      <c r="L45" s="20">
        <v>280368519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157513974</v>
      </c>
      <c r="D48" s="53">
        <f aca="true" t="shared" si="7" ref="D48:L48">SUM(D45:D47)</f>
        <v>174062980</v>
      </c>
      <c r="E48" s="54">
        <f t="shared" si="7"/>
        <v>194217260</v>
      </c>
      <c r="F48" s="55">
        <f t="shared" si="7"/>
        <v>190599085</v>
      </c>
      <c r="G48" s="53">
        <f t="shared" si="7"/>
        <v>193644514</v>
      </c>
      <c r="H48" s="54">
        <f t="shared" si="7"/>
        <v>192781314</v>
      </c>
      <c r="I48" s="56">
        <f t="shared" si="7"/>
        <v>199297451</v>
      </c>
      <c r="J48" s="57">
        <f t="shared" si="7"/>
        <v>222197536</v>
      </c>
      <c r="K48" s="53">
        <f t="shared" si="7"/>
        <v>251298110</v>
      </c>
      <c r="L48" s="54">
        <f t="shared" si="7"/>
        <v>280368519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>
        <v>19557653</v>
      </c>
      <c r="J6" s="23">
        <v>1152323</v>
      </c>
      <c r="K6" s="19">
        <v>983804</v>
      </c>
      <c r="L6" s="20">
        <v>-18190709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106251990</v>
      </c>
      <c r="G8" s="19">
        <v>106251990</v>
      </c>
      <c r="H8" s="20"/>
      <c r="I8" s="22">
        <v>28244231</v>
      </c>
      <c r="J8" s="23">
        <v>96342043</v>
      </c>
      <c r="K8" s="19">
        <v>110793349</v>
      </c>
      <c r="L8" s="20">
        <v>127412352</v>
      </c>
    </row>
    <row r="9" spans="1:12" ht="13.5">
      <c r="A9" s="24" t="s">
        <v>22</v>
      </c>
      <c r="B9" s="18"/>
      <c r="C9" s="19"/>
      <c r="D9" s="19"/>
      <c r="E9" s="20"/>
      <c r="F9" s="21">
        <v>17217609</v>
      </c>
      <c r="G9" s="19">
        <v>17217609</v>
      </c>
      <c r="H9" s="20"/>
      <c r="I9" s="22">
        <v>14760344</v>
      </c>
      <c r="J9" s="23">
        <v>25787466</v>
      </c>
      <c r="K9" s="19">
        <v>29655586</v>
      </c>
      <c r="L9" s="20">
        <v>34103924</v>
      </c>
    </row>
    <row r="10" spans="1:12" ht="13.5">
      <c r="A10" s="24" t="s">
        <v>23</v>
      </c>
      <c r="B10" s="18"/>
      <c r="C10" s="19"/>
      <c r="D10" s="19"/>
      <c r="E10" s="20"/>
      <c r="F10" s="25">
        <v>13865088</v>
      </c>
      <c r="G10" s="26">
        <v>13865088</v>
      </c>
      <c r="H10" s="27"/>
      <c r="I10" s="22"/>
      <c r="J10" s="28">
        <v>15925715</v>
      </c>
      <c r="K10" s="26">
        <v>18314572</v>
      </c>
      <c r="L10" s="27">
        <v>21061758</v>
      </c>
    </row>
    <row r="11" spans="1:12" ht="13.5">
      <c r="A11" s="24" t="s">
        <v>24</v>
      </c>
      <c r="B11" s="18" t="s">
        <v>25</v>
      </c>
      <c r="C11" s="19"/>
      <c r="D11" s="19"/>
      <c r="E11" s="20"/>
      <c r="F11" s="21">
        <v>1283150</v>
      </c>
      <c r="G11" s="19">
        <v>1283150</v>
      </c>
      <c r="H11" s="20"/>
      <c r="I11" s="22">
        <v>600346</v>
      </c>
      <c r="J11" s="23">
        <v>898205</v>
      </c>
      <c r="K11" s="19"/>
      <c r="L11" s="20"/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138617837</v>
      </c>
      <c r="G12" s="31">
        <f t="shared" si="0"/>
        <v>138617837</v>
      </c>
      <c r="H12" s="32">
        <f t="shared" si="0"/>
        <v>0</v>
      </c>
      <c r="I12" s="34">
        <f t="shared" si="0"/>
        <v>63162574</v>
      </c>
      <c r="J12" s="35">
        <f t="shared" si="0"/>
        <v>140105752</v>
      </c>
      <c r="K12" s="31">
        <f t="shared" si="0"/>
        <v>159747311</v>
      </c>
      <c r="L12" s="32">
        <f t="shared" si="0"/>
        <v>164387325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>
        <v>54971349</v>
      </c>
      <c r="G17" s="19">
        <v>54971349</v>
      </c>
      <c r="H17" s="20"/>
      <c r="I17" s="22">
        <v>49737270</v>
      </c>
      <c r="J17" s="23">
        <v>61826000</v>
      </c>
      <c r="K17" s="19">
        <v>62444260</v>
      </c>
      <c r="L17" s="20">
        <v>65566473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466362744</v>
      </c>
      <c r="G19" s="19">
        <v>466362744</v>
      </c>
      <c r="H19" s="20"/>
      <c r="I19" s="22">
        <v>527750585</v>
      </c>
      <c r="J19" s="23">
        <v>569468996</v>
      </c>
      <c r="K19" s="19">
        <v>613254348</v>
      </c>
      <c r="L19" s="20">
        <v>639635253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106800</v>
      </c>
      <c r="G22" s="19">
        <v>106800</v>
      </c>
      <c r="H22" s="20"/>
      <c r="I22" s="22">
        <v>12893</v>
      </c>
      <c r="J22" s="23">
        <v>106800</v>
      </c>
      <c r="K22" s="19">
        <v>106800</v>
      </c>
      <c r="L22" s="20">
        <v>106800</v>
      </c>
    </row>
    <row r="23" spans="1:12" ht="13.5">
      <c r="A23" s="24" t="s">
        <v>37</v>
      </c>
      <c r="B23" s="18"/>
      <c r="C23" s="19"/>
      <c r="D23" s="19"/>
      <c r="E23" s="20"/>
      <c r="F23" s="25">
        <v>12086626</v>
      </c>
      <c r="G23" s="26">
        <v>12086626</v>
      </c>
      <c r="H23" s="27"/>
      <c r="I23" s="21">
        <v>70000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533527519</v>
      </c>
      <c r="G24" s="38">
        <f t="shared" si="1"/>
        <v>533527519</v>
      </c>
      <c r="H24" s="39">
        <f t="shared" si="1"/>
        <v>0</v>
      </c>
      <c r="I24" s="41">
        <f t="shared" si="1"/>
        <v>577570748</v>
      </c>
      <c r="J24" s="42">
        <f t="shared" si="1"/>
        <v>631401796</v>
      </c>
      <c r="K24" s="38">
        <f t="shared" si="1"/>
        <v>675805408</v>
      </c>
      <c r="L24" s="39">
        <f t="shared" si="1"/>
        <v>705308526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672145356</v>
      </c>
      <c r="G25" s="31">
        <f t="shared" si="2"/>
        <v>672145356</v>
      </c>
      <c r="H25" s="32">
        <f t="shared" si="2"/>
        <v>0</v>
      </c>
      <c r="I25" s="34">
        <f t="shared" si="2"/>
        <v>640733322</v>
      </c>
      <c r="J25" s="35">
        <f t="shared" si="2"/>
        <v>771507548</v>
      </c>
      <c r="K25" s="31">
        <f t="shared" si="2"/>
        <v>835552719</v>
      </c>
      <c r="L25" s="32">
        <f t="shared" si="2"/>
        <v>869695851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>
        <v>6638308</v>
      </c>
      <c r="G30" s="19">
        <v>6638308</v>
      </c>
      <c r="H30" s="20"/>
      <c r="I30" s="22">
        <v>13551144</v>
      </c>
      <c r="J30" s="23">
        <v>1200000</v>
      </c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>
        <v>1876294</v>
      </c>
      <c r="G31" s="19">
        <v>1876294</v>
      </c>
      <c r="H31" s="20"/>
      <c r="I31" s="22">
        <v>1999319</v>
      </c>
      <c r="J31" s="23">
        <v>1932583</v>
      </c>
      <c r="K31" s="19">
        <v>2125841</v>
      </c>
      <c r="L31" s="20">
        <v>2338425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125537943</v>
      </c>
      <c r="G32" s="19">
        <v>125537943</v>
      </c>
      <c r="H32" s="20"/>
      <c r="I32" s="22">
        <v>179747674</v>
      </c>
      <c r="J32" s="23">
        <v>191319182</v>
      </c>
      <c r="K32" s="19">
        <v>204959104</v>
      </c>
      <c r="L32" s="20">
        <v>187858980</v>
      </c>
    </row>
    <row r="33" spans="1:12" ht="13.5">
      <c r="A33" s="24" t="s">
        <v>47</v>
      </c>
      <c r="B33" s="18"/>
      <c r="C33" s="19"/>
      <c r="D33" s="19"/>
      <c r="E33" s="20"/>
      <c r="F33" s="21">
        <v>10237121</v>
      </c>
      <c r="G33" s="19">
        <v>10237121</v>
      </c>
      <c r="H33" s="20"/>
      <c r="I33" s="22"/>
      <c r="J33" s="23">
        <v>11772689</v>
      </c>
      <c r="K33" s="19">
        <v>13185412</v>
      </c>
      <c r="L33" s="20">
        <v>14767662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144289666</v>
      </c>
      <c r="G34" s="31">
        <f t="shared" si="3"/>
        <v>144289666</v>
      </c>
      <c r="H34" s="32">
        <f t="shared" si="3"/>
        <v>0</v>
      </c>
      <c r="I34" s="34">
        <f t="shared" si="3"/>
        <v>195298137</v>
      </c>
      <c r="J34" s="35">
        <f t="shared" si="3"/>
        <v>206224454</v>
      </c>
      <c r="K34" s="31">
        <f t="shared" si="3"/>
        <v>220270357</v>
      </c>
      <c r="L34" s="32">
        <f t="shared" si="3"/>
        <v>204965067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>
        <v>719030</v>
      </c>
      <c r="G37" s="19">
        <v>719030</v>
      </c>
      <c r="H37" s="20"/>
      <c r="I37" s="22">
        <v>33136586</v>
      </c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>
        <v>64449883</v>
      </c>
      <c r="G38" s="19">
        <v>64449883</v>
      </c>
      <c r="H38" s="20"/>
      <c r="I38" s="22">
        <v>36173302</v>
      </c>
      <c r="J38" s="23">
        <v>74117365</v>
      </c>
      <c r="K38" s="19">
        <v>84179583</v>
      </c>
      <c r="L38" s="20">
        <v>91523055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65168913</v>
      </c>
      <c r="G39" s="38">
        <f t="shared" si="4"/>
        <v>65168913</v>
      </c>
      <c r="H39" s="39">
        <f t="shared" si="4"/>
        <v>0</v>
      </c>
      <c r="I39" s="40">
        <f t="shared" si="4"/>
        <v>69309888</v>
      </c>
      <c r="J39" s="42">
        <f t="shared" si="4"/>
        <v>74117365</v>
      </c>
      <c r="K39" s="38">
        <f t="shared" si="4"/>
        <v>84179583</v>
      </c>
      <c r="L39" s="39">
        <f t="shared" si="4"/>
        <v>91523055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209458579</v>
      </c>
      <c r="G40" s="31">
        <f t="shared" si="5"/>
        <v>209458579</v>
      </c>
      <c r="H40" s="32">
        <f t="shared" si="5"/>
        <v>0</v>
      </c>
      <c r="I40" s="34">
        <f t="shared" si="5"/>
        <v>264608025</v>
      </c>
      <c r="J40" s="35">
        <f t="shared" si="5"/>
        <v>280341819</v>
      </c>
      <c r="K40" s="31">
        <f t="shared" si="5"/>
        <v>304449940</v>
      </c>
      <c r="L40" s="32">
        <f t="shared" si="5"/>
        <v>296488122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462686777</v>
      </c>
      <c r="G42" s="46">
        <f t="shared" si="6"/>
        <v>462686777</v>
      </c>
      <c r="H42" s="47">
        <f t="shared" si="6"/>
        <v>0</v>
      </c>
      <c r="I42" s="49">
        <f t="shared" si="6"/>
        <v>376125297</v>
      </c>
      <c r="J42" s="50">
        <f t="shared" si="6"/>
        <v>491165729</v>
      </c>
      <c r="K42" s="46">
        <f t="shared" si="6"/>
        <v>531102779</v>
      </c>
      <c r="L42" s="47">
        <f t="shared" si="6"/>
        <v>573207729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462686777</v>
      </c>
      <c r="G45" s="19">
        <v>462686777</v>
      </c>
      <c r="H45" s="20"/>
      <c r="I45" s="22">
        <v>376125297</v>
      </c>
      <c r="J45" s="23">
        <v>491165729</v>
      </c>
      <c r="K45" s="19">
        <v>531102779</v>
      </c>
      <c r="L45" s="20">
        <v>573207729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462686777</v>
      </c>
      <c r="G48" s="53">
        <f t="shared" si="7"/>
        <v>462686777</v>
      </c>
      <c r="H48" s="54">
        <f t="shared" si="7"/>
        <v>0</v>
      </c>
      <c r="I48" s="56">
        <f t="shared" si="7"/>
        <v>376125297</v>
      </c>
      <c r="J48" s="57">
        <f t="shared" si="7"/>
        <v>491165729</v>
      </c>
      <c r="K48" s="53">
        <f t="shared" si="7"/>
        <v>531102779</v>
      </c>
      <c r="L48" s="54">
        <f t="shared" si="7"/>
        <v>573207729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115150039</v>
      </c>
      <c r="D6" s="19">
        <v>78660624</v>
      </c>
      <c r="E6" s="20">
        <v>147675208</v>
      </c>
      <c r="F6" s="21">
        <v>223035273</v>
      </c>
      <c r="G6" s="19">
        <v>223035273</v>
      </c>
      <c r="H6" s="20"/>
      <c r="I6" s="22">
        <v>176785861</v>
      </c>
      <c r="J6" s="23">
        <v>16121026</v>
      </c>
      <c r="K6" s="19">
        <v>143391556</v>
      </c>
      <c r="L6" s="20">
        <v>422004487</v>
      </c>
    </row>
    <row r="7" spans="1:12" ht="13.5">
      <c r="A7" s="24" t="s">
        <v>19</v>
      </c>
      <c r="B7" s="18" t="s">
        <v>20</v>
      </c>
      <c r="C7" s="19">
        <v>388616947</v>
      </c>
      <c r="D7" s="19">
        <v>126385117</v>
      </c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121256319</v>
      </c>
      <c r="D8" s="19">
        <v>112353446</v>
      </c>
      <c r="E8" s="20">
        <v>114925714</v>
      </c>
      <c r="F8" s="21">
        <v>117515839</v>
      </c>
      <c r="G8" s="19">
        <v>117515839</v>
      </c>
      <c r="H8" s="20">
        <v>116750708</v>
      </c>
      <c r="I8" s="22">
        <v>133976765</v>
      </c>
      <c r="J8" s="23">
        <v>133558486</v>
      </c>
      <c r="K8" s="19">
        <v>136230250</v>
      </c>
      <c r="L8" s="20">
        <v>31362256</v>
      </c>
    </row>
    <row r="9" spans="1:12" ht="13.5">
      <c r="A9" s="24" t="s">
        <v>22</v>
      </c>
      <c r="B9" s="18"/>
      <c r="C9" s="19"/>
      <c r="D9" s="19">
        <v>105889959</v>
      </c>
      <c r="E9" s="20">
        <v>9899031</v>
      </c>
      <c r="F9" s="21">
        <v>98336489</v>
      </c>
      <c r="G9" s="19">
        <v>98336489</v>
      </c>
      <c r="H9" s="20">
        <v>105047558</v>
      </c>
      <c r="I9" s="22">
        <v>9775772</v>
      </c>
      <c r="J9" s="23">
        <v>51488000</v>
      </c>
      <c r="K9" s="19">
        <v>54577280</v>
      </c>
      <c r="L9" s="20">
        <v>57851916</v>
      </c>
    </row>
    <row r="10" spans="1:12" ht="13.5">
      <c r="A10" s="24" t="s">
        <v>23</v>
      </c>
      <c r="B10" s="18"/>
      <c r="C10" s="19">
        <v>3215</v>
      </c>
      <c r="D10" s="19">
        <v>159001792</v>
      </c>
      <c r="E10" s="20">
        <v>125597660</v>
      </c>
      <c r="F10" s="25">
        <v>57240000</v>
      </c>
      <c r="G10" s="26">
        <v>57240000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4371608</v>
      </c>
      <c r="D11" s="19">
        <v>6991453</v>
      </c>
      <c r="E11" s="20">
        <v>8537205</v>
      </c>
      <c r="F11" s="21">
        <v>7493418</v>
      </c>
      <c r="G11" s="19">
        <v>7493418</v>
      </c>
      <c r="H11" s="20">
        <v>7921046</v>
      </c>
      <c r="I11" s="22">
        <v>8424226</v>
      </c>
      <c r="J11" s="23">
        <v>8742638</v>
      </c>
      <c r="K11" s="19">
        <v>9267197</v>
      </c>
      <c r="L11" s="20">
        <v>9823229</v>
      </c>
    </row>
    <row r="12" spans="1:12" ht="13.5">
      <c r="A12" s="29" t="s">
        <v>26</v>
      </c>
      <c r="B12" s="30"/>
      <c r="C12" s="31">
        <f>SUM(C6:C11)</f>
        <v>629398128</v>
      </c>
      <c r="D12" s="31">
        <f aca="true" t="shared" si="0" ref="D12:L12">SUM(D6:D11)</f>
        <v>589282391</v>
      </c>
      <c r="E12" s="32">
        <f t="shared" si="0"/>
        <v>406634818</v>
      </c>
      <c r="F12" s="33">
        <f t="shared" si="0"/>
        <v>503621019</v>
      </c>
      <c r="G12" s="31">
        <f t="shared" si="0"/>
        <v>503621019</v>
      </c>
      <c r="H12" s="32">
        <f t="shared" si="0"/>
        <v>229719312</v>
      </c>
      <c r="I12" s="34">
        <f t="shared" si="0"/>
        <v>328962624</v>
      </c>
      <c r="J12" s="35">
        <f t="shared" si="0"/>
        <v>209910150</v>
      </c>
      <c r="K12" s="31">
        <f t="shared" si="0"/>
        <v>343466283</v>
      </c>
      <c r="L12" s="32">
        <f t="shared" si="0"/>
        <v>521041888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>
        <v>1712595</v>
      </c>
      <c r="F15" s="21">
        <v>136762141</v>
      </c>
      <c r="G15" s="19">
        <v>136762141</v>
      </c>
      <c r="H15" s="20">
        <v>1711906</v>
      </c>
      <c r="I15" s="22">
        <v>1710906</v>
      </c>
      <c r="J15" s="23">
        <v>1710906</v>
      </c>
      <c r="K15" s="19">
        <v>1710906</v>
      </c>
      <c r="L15" s="20">
        <v>1710906</v>
      </c>
    </row>
    <row r="16" spans="1:12" ht="13.5">
      <c r="A16" s="24" t="s">
        <v>29</v>
      </c>
      <c r="B16" s="18"/>
      <c r="C16" s="19">
        <v>1310847</v>
      </c>
      <c r="D16" s="19"/>
      <c r="E16" s="20"/>
      <c r="F16" s="25">
        <v>1000</v>
      </c>
      <c r="G16" s="26">
        <v>1000</v>
      </c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92886148</v>
      </c>
      <c r="D17" s="19">
        <v>147724715</v>
      </c>
      <c r="E17" s="20">
        <v>152479387</v>
      </c>
      <c r="F17" s="21">
        <v>98532816</v>
      </c>
      <c r="G17" s="19">
        <v>98532816</v>
      </c>
      <c r="H17" s="20">
        <v>155548048</v>
      </c>
      <c r="I17" s="22">
        <v>152121773</v>
      </c>
      <c r="J17" s="23">
        <v>154970432</v>
      </c>
      <c r="K17" s="19">
        <v>154970432</v>
      </c>
      <c r="L17" s="20">
        <v>154970432</v>
      </c>
    </row>
    <row r="18" spans="1:12" ht="13.5">
      <c r="A18" s="24" t="s">
        <v>31</v>
      </c>
      <c r="B18" s="18"/>
      <c r="C18" s="19"/>
      <c r="D18" s="19">
        <v>1000</v>
      </c>
      <c r="E18" s="20"/>
      <c r="F18" s="21"/>
      <c r="G18" s="19"/>
      <c r="H18" s="20"/>
      <c r="I18" s="22"/>
      <c r="J18" s="23">
        <v>1000</v>
      </c>
      <c r="K18" s="19">
        <v>1000</v>
      </c>
      <c r="L18" s="20">
        <v>1000</v>
      </c>
    </row>
    <row r="19" spans="1:12" ht="13.5">
      <c r="A19" s="24" t="s">
        <v>32</v>
      </c>
      <c r="B19" s="18" t="s">
        <v>33</v>
      </c>
      <c r="C19" s="19">
        <v>3499361501</v>
      </c>
      <c r="D19" s="19">
        <v>4128735335</v>
      </c>
      <c r="E19" s="20">
        <v>4509222452</v>
      </c>
      <c r="F19" s="21">
        <v>5118869686</v>
      </c>
      <c r="G19" s="19">
        <v>5118869686</v>
      </c>
      <c r="H19" s="20">
        <v>4883103750</v>
      </c>
      <c r="I19" s="22">
        <v>4626576352</v>
      </c>
      <c r="J19" s="23">
        <v>5205133929</v>
      </c>
      <c r="K19" s="19">
        <v>5605308439</v>
      </c>
      <c r="L19" s="20">
        <v>6017948202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1142192</v>
      </c>
      <c r="D22" s="19">
        <v>5761461</v>
      </c>
      <c r="E22" s="20">
        <v>14990903</v>
      </c>
      <c r="F22" s="21">
        <v>27351033</v>
      </c>
      <c r="G22" s="19">
        <v>27351033</v>
      </c>
      <c r="H22" s="20"/>
      <c r="I22" s="22">
        <v>23389536</v>
      </c>
      <c r="J22" s="23">
        <v>28453558</v>
      </c>
      <c r="K22" s="19">
        <v>59738913</v>
      </c>
      <c r="L22" s="20">
        <v>59738913</v>
      </c>
    </row>
    <row r="23" spans="1:12" ht="13.5">
      <c r="A23" s="24" t="s">
        <v>37</v>
      </c>
      <c r="B23" s="18"/>
      <c r="C23" s="19">
        <v>401000</v>
      </c>
      <c r="D23" s="19">
        <v>129259696</v>
      </c>
      <c r="E23" s="20">
        <v>400000</v>
      </c>
      <c r="F23" s="25">
        <v>424000</v>
      </c>
      <c r="G23" s="26">
        <v>424000</v>
      </c>
      <c r="H23" s="27"/>
      <c r="I23" s="21">
        <v>400000</v>
      </c>
      <c r="J23" s="28">
        <v>400000</v>
      </c>
      <c r="K23" s="26">
        <v>400000</v>
      </c>
      <c r="L23" s="27">
        <v>400000</v>
      </c>
    </row>
    <row r="24" spans="1:12" ht="13.5">
      <c r="A24" s="29" t="s">
        <v>38</v>
      </c>
      <c r="B24" s="37"/>
      <c r="C24" s="31">
        <f>SUM(C15:C23)</f>
        <v>3595101688</v>
      </c>
      <c r="D24" s="38">
        <f aca="true" t="shared" si="1" ref="D24:L24">SUM(D15:D23)</f>
        <v>4411482207</v>
      </c>
      <c r="E24" s="39">
        <f t="shared" si="1"/>
        <v>4678805337</v>
      </c>
      <c r="F24" s="40">
        <f t="shared" si="1"/>
        <v>5381940676</v>
      </c>
      <c r="G24" s="38">
        <f t="shared" si="1"/>
        <v>5381940676</v>
      </c>
      <c r="H24" s="39">
        <f t="shared" si="1"/>
        <v>5040363704</v>
      </c>
      <c r="I24" s="41">
        <f t="shared" si="1"/>
        <v>4804198567</v>
      </c>
      <c r="J24" s="42">
        <f t="shared" si="1"/>
        <v>5390669825</v>
      </c>
      <c r="K24" s="38">
        <f t="shared" si="1"/>
        <v>5822129690</v>
      </c>
      <c r="L24" s="39">
        <f t="shared" si="1"/>
        <v>6234769453</v>
      </c>
    </row>
    <row r="25" spans="1:12" ht="13.5">
      <c r="A25" s="29" t="s">
        <v>39</v>
      </c>
      <c r="B25" s="30"/>
      <c r="C25" s="31">
        <f>+C12+C24</f>
        <v>4224499816</v>
      </c>
      <c r="D25" s="31">
        <f aca="true" t="shared" si="2" ref="D25:L25">+D12+D24</f>
        <v>5000764598</v>
      </c>
      <c r="E25" s="32">
        <f t="shared" si="2"/>
        <v>5085440155</v>
      </c>
      <c r="F25" s="33">
        <f t="shared" si="2"/>
        <v>5885561695</v>
      </c>
      <c r="G25" s="31">
        <f t="shared" si="2"/>
        <v>5885561695</v>
      </c>
      <c r="H25" s="32">
        <f t="shared" si="2"/>
        <v>5270083016</v>
      </c>
      <c r="I25" s="34">
        <f t="shared" si="2"/>
        <v>5133161191</v>
      </c>
      <c r="J25" s="35">
        <f t="shared" si="2"/>
        <v>5600579975</v>
      </c>
      <c r="K25" s="31">
        <f t="shared" si="2"/>
        <v>6165595973</v>
      </c>
      <c r="L25" s="32">
        <f t="shared" si="2"/>
        <v>6755811341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31052573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669829</v>
      </c>
      <c r="D30" s="19">
        <v>172550841</v>
      </c>
      <c r="E30" s="20">
        <v>135422942</v>
      </c>
      <c r="F30" s="21">
        <v>57423607</v>
      </c>
      <c r="G30" s="19">
        <v>57423607</v>
      </c>
      <c r="H30" s="20"/>
      <c r="I30" s="22">
        <v>148421</v>
      </c>
      <c r="J30" s="23"/>
      <c r="K30" s="19"/>
      <c r="L30" s="20"/>
    </row>
    <row r="31" spans="1:12" ht="13.5">
      <c r="A31" s="24" t="s">
        <v>45</v>
      </c>
      <c r="B31" s="18"/>
      <c r="C31" s="19">
        <v>2114008</v>
      </c>
      <c r="D31" s="19">
        <v>2457622</v>
      </c>
      <c r="E31" s="20">
        <v>2757829</v>
      </c>
      <c r="F31" s="21">
        <v>2811240</v>
      </c>
      <c r="G31" s="19">
        <v>2811240</v>
      </c>
      <c r="H31" s="20">
        <v>2988946</v>
      </c>
      <c r="I31" s="22">
        <v>2989539</v>
      </c>
      <c r="J31" s="23">
        <v>3112625</v>
      </c>
      <c r="K31" s="19">
        <v>3299382</v>
      </c>
      <c r="L31" s="20">
        <v>3497345</v>
      </c>
    </row>
    <row r="32" spans="1:12" ht="13.5">
      <c r="A32" s="24" t="s">
        <v>46</v>
      </c>
      <c r="B32" s="18" t="s">
        <v>44</v>
      </c>
      <c r="C32" s="19">
        <v>241192669</v>
      </c>
      <c r="D32" s="19">
        <v>388983830</v>
      </c>
      <c r="E32" s="20">
        <v>346450704</v>
      </c>
      <c r="F32" s="21">
        <v>468975091</v>
      </c>
      <c r="G32" s="19">
        <v>468975091</v>
      </c>
      <c r="H32" s="20">
        <v>653201467</v>
      </c>
      <c r="I32" s="22">
        <v>459862852</v>
      </c>
      <c r="J32" s="23">
        <v>379297361</v>
      </c>
      <c r="K32" s="19">
        <v>397142184</v>
      </c>
      <c r="L32" s="20">
        <v>416379108</v>
      </c>
    </row>
    <row r="33" spans="1:12" ht="13.5">
      <c r="A33" s="24" t="s">
        <v>47</v>
      </c>
      <c r="B33" s="18"/>
      <c r="C33" s="19">
        <v>8478041</v>
      </c>
      <c r="D33" s="19">
        <v>6154999</v>
      </c>
      <c r="E33" s="20">
        <v>7535787</v>
      </c>
      <c r="F33" s="21">
        <v>6524298</v>
      </c>
      <c r="G33" s="19">
        <v>6524298</v>
      </c>
      <c r="H33" s="20"/>
      <c r="I33" s="22">
        <v>6757481</v>
      </c>
      <c r="J33" s="23">
        <v>8440081</v>
      </c>
      <c r="K33" s="19">
        <v>9452891</v>
      </c>
      <c r="L33" s="20">
        <v>10587238</v>
      </c>
    </row>
    <row r="34" spans="1:12" ht="13.5">
      <c r="A34" s="29" t="s">
        <v>48</v>
      </c>
      <c r="B34" s="30"/>
      <c r="C34" s="31">
        <f>SUM(C29:C33)</f>
        <v>252454547</v>
      </c>
      <c r="D34" s="31">
        <f aca="true" t="shared" si="3" ref="D34:L34">SUM(D29:D33)</f>
        <v>570147292</v>
      </c>
      <c r="E34" s="32">
        <f t="shared" si="3"/>
        <v>492167262</v>
      </c>
      <c r="F34" s="33">
        <f t="shared" si="3"/>
        <v>535734236</v>
      </c>
      <c r="G34" s="31">
        <f t="shared" si="3"/>
        <v>535734236</v>
      </c>
      <c r="H34" s="32">
        <f t="shared" si="3"/>
        <v>687242986</v>
      </c>
      <c r="I34" s="34">
        <f t="shared" si="3"/>
        <v>469758293</v>
      </c>
      <c r="J34" s="35">
        <f t="shared" si="3"/>
        <v>390850067</v>
      </c>
      <c r="K34" s="31">
        <f t="shared" si="3"/>
        <v>409894457</v>
      </c>
      <c r="L34" s="32">
        <f t="shared" si="3"/>
        <v>430463691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621764</v>
      </c>
      <c r="D37" s="19">
        <v>127320150</v>
      </c>
      <c r="E37" s="20">
        <v>242518149</v>
      </c>
      <c r="F37" s="21">
        <v>107689</v>
      </c>
      <c r="G37" s="19">
        <v>107689</v>
      </c>
      <c r="H37" s="20">
        <v>3203710</v>
      </c>
      <c r="I37" s="22">
        <v>265553550</v>
      </c>
      <c r="J37" s="23">
        <v>465035</v>
      </c>
      <c r="K37" s="19">
        <v>232518</v>
      </c>
      <c r="L37" s="20">
        <v>232518</v>
      </c>
    </row>
    <row r="38" spans="1:12" ht="13.5">
      <c r="A38" s="24" t="s">
        <v>47</v>
      </c>
      <c r="B38" s="18"/>
      <c r="C38" s="19">
        <v>187496157</v>
      </c>
      <c r="D38" s="19">
        <v>215515405</v>
      </c>
      <c r="E38" s="20"/>
      <c r="F38" s="21">
        <v>384608365</v>
      </c>
      <c r="G38" s="19">
        <v>384608365</v>
      </c>
      <c r="H38" s="20">
        <v>243093827</v>
      </c>
      <c r="I38" s="22"/>
      <c r="J38" s="23">
        <v>275743366</v>
      </c>
      <c r="K38" s="19">
        <v>307830295</v>
      </c>
      <c r="L38" s="20">
        <v>341778557</v>
      </c>
    </row>
    <row r="39" spans="1:12" ht="13.5">
      <c r="A39" s="29" t="s">
        <v>50</v>
      </c>
      <c r="B39" s="37"/>
      <c r="C39" s="31">
        <f>SUM(C37:C38)</f>
        <v>188117921</v>
      </c>
      <c r="D39" s="38">
        <f aca="true" t="shared" si="4" ref="D39:L39">SUM(D37:D38)</f>
        <v>342835555</v>
      </c>
      <c r="E39" s="39">
        <f t="shared" si="4"/>
        <v>242518149</v>
      </c>
      <c r="F39" s="40">
        <f t="shared" si="4"/>
        <v>384716054</v>
      </c>
      <c r="G39" s="38">
        <f t="shared" si="4"/>
        <v>384716054</v>
      </c>
      <c r="H39" s="39">
        <f t="shared" si="4"/>
        <v>246297537</v>
      </c>
      <c r="I39" s="40">
        <f t="shared" si="4"/>
        <v>265553550</v>
      </c>
      <c r="J39" s="42">
        <f t="shared" si="4"/>
        <v>276208401</v>
      </c>
      <c r="K39" s="38">
        <f t="shared" si="4"/>
        <v>308062813</v>
      </c>
      <c r="L39" s="39">
        <f t="shared" si="4"/>
        <v>342011075</v>
      </c>
    </row>
    <row r="40" spans="1:12" ht="13.5">
      <c r="A40" s="29" t="s">
        <v>51</v>
      </c>
      <c r="B40" s="30"/>
      <c r="C40" s="31">
        <f>+C34+C39</f>
        <v>440572468</v>
      </c>
      <c r="D40" s="31">
        <f aca="true" t="shared" si="5" ref="D40:L40">+D34+D39</f>
        <v>912982847</v>
      </c>
      <c r="E40" s="32">
        <f t="shared" si="5"/>
        <v>734685411</v>
      </c>
      <c r="F40" s="33">
        <f t="shared" si="5"/>
        <v>920450290</v>
      </c>
      <c r="G40" s="31">
        <f t="shared" si="5"/>
        <v>920450290</v>
      </c>
      <c r="H40" s="32">
        <f t="shared" si="5"/>
        <v>933540523</v>
      </c>
      <c r="I40" s="34">
        <f t="shared" si="5"/>
        <v>735311843</v>
      </c>
      <c r="J40" s="35">
        <f t="shared" si="5"/>
        <v>667058468</v>
      </c>
      <c r="K40" s="31">
        <f t="shared" si="5"/>
        <v>717957270</v>
      </c>
      <c r="L40" s="32">
        <f t="shared" si="5"/>
        <v>772474766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3783927348</v>
      </c>
      <c r="D42" s="46">
        <f aca="true" t="shared" si="6" ref="D42:L42">+D25-D40</f>
        <v>4087781751</v>
      </c>
      <c r="E42" s="47">
        <f t="shared" si="6"/>
        <v>4350754744</v>
      </c>
      <c r="F42" s="48">
        <f t="shared" si="6"/>
        <v>4965111405</v>
      </c>
      <c r="G42" s="46">
        <f t="shared" si="6"/>
        <v>4965111405</v>
      </c>
      <c r="H42" s="47">
        <f t="shared" si="6"/>
        <v>4336542493</v>
      </c>
      <c r="I42" s="49">
        <f t="shared" si="6"/>
        <v>4397849348</v>
      </c>
      <c r="J42" s="50">
        <f t="shared" si="6"/>
        <v>4933521507</v>
      </c>
      <c r="K42" s="46">
        <f t="shared" si="6"/>
        <v>5447638703</v>
      </c>
      <c r="L42" s="47">
        <f t="shared" si="6"/>
        <v>5983336575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3753781303</v>
      </c>
      <c r="D45" s="19">
        <v>4087781751</v>
      </c>
      <c r="E45" s="20">
        <v>4350754744</v>
      </c>
      <c r="F45" s="21">
        <v>4927294889</v>
      </c>
      <c r="G45" s="19">
        <v>4927294889</v>
      </c>
      <c r="H45" s="20">
        <v>4336542493</v>
      </c>
      <c r="I45" s="22">
        <v>4397849348</v>
      </c>
      <c r="J45" s="23">
        <v>4933521507</v>
      </c>
      <c r="K45" s="19">
        <v>5447638703</v>
      </c>
      <c r="L45" s="20">
        <v>5983336575</v>
      </c>
    </row>
    <row r="46" spans="1:12" ht="13.5">
      <c r="A46" s="24" t="s">
        <v>56</v>
      </c>
      <c r="B46" s="18" t="s">
        <v>44</v>
      </c>
      <c r="C46" s="19">
        <v>30146045</v>
      </c>
      <c r="D46" s="19"/>
      <c r="E46" s="20"/>
      <c r="F46" s="21">
        <v>37816517</v>
      </c>
      <c r="G46" s="19">
        <v>37816517</v>
      </c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3783927348</v>
      </c>
      <c r="D48" s="53">
        <f aca="true" t="shared" si="7" ref="D48:L48">SUM(D45:D47)</f>
        <v>4087781751</v>
      </c>
      <c r="E48" s="54">
        <f t="shared" si="7"/>
        <v>4350754744</v>
      </c>
      <c r="F48" s="55">
        <f t="shared" si="7"/>
        <v>4965111406</v>
      </c>
      <c r="G48" s="53">
        <f t="shared" si="7"/>
        <v>4965111406</v>
      </c>
      <c r="H48" s="54">
        <f t="shared" si="7"/>
        <v>4336542493</v>
      </c>
      <c r="I48" s="56">
        <f t="shared" si="7"/>
        <v>4397849348</v>
      </c>
      <c r="J48" s="57">
        <f t="shared" si="7"/>
        <v>4933521507</v>
      </c>
      <c r="K48" s="53">
        <f t="shared" si="7"/>
        <v>5447638703</v>
      </c>
      <c r="L48" s="54">
        <f t="shared" si="7"/>
        <v>5983336575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30179373</v>
      </c>
      <c r="D6" s="19">
        <v>4217983</v>
      </c>
      <c r="E6" s="20">
        <v>3151031</v>
      </c>
      <c r="F6" s="21">
        <v>16385199</v>
      </c>
      <c r="G6" s="19">
        <v>23667160</v>
      </c>
      <c r="H6" s="20">
        <v>372040</v>
      </c>
      <c r="I6" s="22">
        <v>2123273</v>
      </c>
      <c r="J6" s="23">
        <v>3343244</v>
      </c>
      <c r="K6" s="19">
        <v>3573928</v>
      </c>
      <c r="L6" s="20">
        <v>3816955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7890924</v>
      </c>
      <c r="D8" s="19">
        <v>17117005</v>
      </c>
      <c r="E8" s="20">
        <v>10376889</v>
      </c>
      <c r="F8" s="21"/>
      <c r="G8" s="19"/>
      <c r="H8" s="20">
        <v>202471740</v>
      </c>
      <c r="I8" s="22">
        <v>40894812</v>
      </c>
      <c r="J8" s="23">
        <v>9165799</v>
      </c>
      <c r="K8" s="19">
        <v>9798239</v>
      </c>
      <c r="L8" s="20">
        <v>10464519</v>
      </c>
    </row>
    <row r="9" spans="1:12" ht="13.5">
      <c r="A9" s="24" t="s">
        <v>22</v>
      </c>
      <c r="B9" s="18"/>
      <c r="C9" s="19">
        <v>377727</v>
      </c>
      <c r="D9" s="19">
        <v>7812186</v>
      </c>
      <c r="E9" s="20">
        <v>7353198</v>
      </c>
      <c r="F9" s="21">
        <v>4195718</v>
      </c>
      <c r="G9" s="19">
        <v>22460578</v>
      </c>
      <c r="H9" s="20">
        <v>7425796</v>
      </c>
      <c r="I9" s="22">
        <v>7043005</v>
      </c>
      <c r="J9" s="23">
        <v>4451657</v>
      </c>
      <c r="K9" s="19">
        <v>4758821</v>
      </c>
      <c r="L9" s="20">
        <v>5082421</v>
      </c>
    </row>
    <row r="10" spans="1:12" ht="13.5">
      <c r="A10" s="24" t="s">
        <v>23</v>
      </c>
      <c r="B10" s="18"/>
      <c r="C10" s="19">
        <v>6326103</v>
      </c>
      <c r="D10" s="19"/>
      <c r="E10" s="20"/>
      <c r="F10" s="25"/>
      <c r="G10" s="26"/>
      <c r="H10" s="27"/>
      <c r="I10" s="22"/>
      <c r="J10" s="28">
        <v>9741904</v>
      </c>
      <c r="K10" s="26">
        <v>10414095</v>
      </c>
      <c r="L10" s="27">
        <v>11122253</v>
      </c>
    </row>
    <row r="11" spans="1:12" ht="13.5">
      <c r="A11" s="24" t="s">
        <v>24</v>
      </c>
      <c r="B11" s="18" t="s">
        <v>25</v>
      </c>
      <c r="C11" s="19">
        <v>860635</v>
      </c>
      <c r="D11" s="19">
        <v>712404</v>
      </c>
      <c r="E11" s="20">
        <v>837160</v>
      </c>
      <c r="F11" s="21">
        <v>468820</v>
      </c>
      <c r="G11" s="19">
        <v>1249562</v>
      </c>
      <c r="H11" s="20">
        <v>1108705</v>
      </c>
      <c r="I11" s="22">
        <v>463714</v>
      </c>
      <c r="J11" s="23">
        <v>888227</v>
      </c>
      <c r="K11" s="19">
        <v>949514</v>
      </c>
      <c r="L11" s="20">
        <v>1014081</v>
      </c>
    </row>
    <row r="12" spans="1:12" ht="13.5">
      <c r="A12" s="29" t="s">
        <v>26</v>
      </c>
      <c r="B12" s="30"/>
      <c r="C12" s="31">
        <f>SUM(C6:C11)</f>
        <v>45634762</v>
      </c>
      <c r="D12" s="31">
        <f aca="true" t="shared" si="0" ref="D12:L12">SUM(D6:D11)</f>
        <v>29859578</v>
      </c>
      <c r="E12" s="32">
        <f t="shared" si="0"/>
        <v>21718278</v>
      </c>
      <c r="F12" s="33">
        <f t="shared" si="0"/>
        <v>21049737</v>
      </c>
      <c r="G12" s="31">
        <f t="shared" si="0"/>
        <v>47377300</v>
      </c>
      <c r="H12" s="32">
        <f t="shared" si="0"/>
        <v>211378281</v>
      </c>
      <c r="I12" s="34">
        <f t="shared" si="0"/>
        <v>50524804</v>
      </c>
      <c r="J12" s="35">
        <f t="shared" si="0"/>
        <v>27590831</v>
      </c>
      <c r="K12" s="31">
        <f t="shared" si="0"/>
        <v>29494597</v>
      </c>
      <c r="L12" s="32">
        <f t="shared" si="0"/>
        <v>31500229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>
        <v>9156</v>
      </c>
      <c r="G15" s="19">
        <v>8439</v>
      </c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413344</v>
      </c>
      <c r="G16" s="26">
        <v>380962</v>
      </c>
      <c r="H16" s="27">
        <v>-13759900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32888549</v>
      </c>
      <c r="D17" s="19">
        <v>45902221</v>
      </c>
      <c r="E17" s="20">
        <v>37825500</v>
      </c>
      <c r="F17" s="21">
        <v>43596808</v>
      </c>
      <c r="G17" s="19">
        <v>40181390</v>
      </c>
      <c r="H17" s="20">
        <v>45444115</v>
      </c>
      <c r="I17" s="22">
        <v>39934500</v>
      </c>
      <c r="J17" s="23">
        <v>48216206</v>
      </c>
      <c r="K17" s="19">
        <v>51543124</v>
      </c>
      <c r="L17" s="20">
        <v>55048057</v>
      </c>
    </row>
    <row r="18" spans="1:12" ht="13.5">
      <c r="A18" s="24" t="s">
        <v>31</v>
      </c>
      <c r="B18" s="18"/>
      <c r="C18" s="19">
        <v>100</v>
      </c>
      <c r="D18" s="19">
        <v>100</v>
      </c>
      <c r="E18" s="20">
        <v>100</v>
      </c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686363613</v>
      </c>
      <c r="D19" s="19">
        <v>585370436</v>
      </c>
      <c r="E19" s="20">
        <v>1372007849</v>
      </c>
      <c r="F19" s="21">
        <v>712142763</v>
      </c>
      <c r="G19" s="19"/>
      <c r="H19" s="20">
        <v>564814464</v>
      </c>
      <c r="I19" s="22">
        <v>1335897221</v>
      </c>
      <c r="J19" s="23">
        <v>606411429</v>
      </c>
      <c r="K19" s="19">
        <v>648253817</v>
      </c>
      <c r="L19" s="20">
        <v>692335077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225494</v>
      </c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4724385</v>
      </c>
      <c r="D23" s="19">
        <v>5422185</v>
      </c>
      <c r="E23" s="20">
        <v>2225000</v>
      </c>
      <c r="F23" s="25">
        <v>14852060</v>
      </c>
      <c r="G23" s="26">
        <v>13688535</v>
      </c>
      <c r="H23" s="27"/>
      <c r="I23" s="21">
        <v>2225000</v>
      </c>
      <c r="J23" s="28">
        <v>5753044</v>
      </c>
      <c r="K23" s="26">
        <v>6150004</v>
      </c>
      <c r="L23" s="27">
        <v>6568204</v>
      </c>
    </row>
    <row r="24" spans="1:12" ht="13.5">
      <c r="A24" s="29" t="s">
        <v>38</v>
      </c>
      <c r="B24" s="37"/>
      <c r="C24" s="31">
        <f>SUM(C15:C23)</f>
        <v>724202141</v>
      </c>
      <c r="D24" s="38">
        <f aca="true" t="shared" si="1" ref="D24:L24">SUM(D15:D23)</f>
        <v>636694942</v>
      </c>
      <c r="E24" s="39">
        <f t="shared" si="1"/>
        <v>1412058449</v>
      </c>
      <c r="F24" s="40">
        <f t="shared" si="1"/>
        <v>771014131</v>
      </c>
      <c r="G24" s="38">
        <f t="shared" si="1"/>
        <v>54259326</v>
      </c>
      <c r="H24" s="39">
        <f t="shared" si="1"/>
        <v>596498679</v>
      </c>
      <c r="I24" s="41">
        <f t="shared" si="1"/>
        <v>1378056721</v>
      </c>
      <c r="J24" s="42">
        <f t="shared" si="1"/>
        <v>660380679</v>
      </c>
      <c r="K24" s="38">
        <f t="shared" si="1"/>
        <v>705946945</v>
      </c>
      <c r="L24" s="39">
        <f t="shared" si="1"/>
        <v>753951338</v>
      </c>
    </row>
    <row r="25" spans="1:12" ht="13.5">
      <c r="A25" s="29" t="s">
        <v>39</v>
      </c>
      <c r="B25" s="30"/>
      <c r="C25" s="31">
        <f>+C12+C24</f>
        <v>769836903</v>
      </c>
      <c r="D25" s="31">
        <f aca="true" t="shared" si="2" ref="D25:L25">+D12+D24</f>
        <v>666554520</v>
      </c>
      <c r="E25" s="32">
        <f t="shared" si="2"/>
        <v>1433776727</v>
      </c>
      <c r="F25" s="33">
        <f t="shared" si="2"/>
        <v>792063868</v>
      </c>
      <c r="G25" s="31">
        <f t="shared" si="2"/>
        <v>101636626</v>
      </c>
      <c r="H25" s="32">
        <f t="shared" si="2"/>
        <v>807876960</v>
      </c>
      <c r="I25" s="34">
        <f t="shared" si="2"/>
        <v>1428581525</v>
      </c>
      <c r="J25" s="35">
        <f t="shared" si="2"/>
        <v>687971510</v>
      </c>
      <c r="K25" s="31">
        <f t="shared" si="2"/>
        <v>735441542</v>
      </c>
      <c r="L25" s="32">
        <f t="shared" si="2"/>
        <v>785451567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4536633</v>
      </c>
      <c r="D29" s="19"/>
      <c r="E29" s="20"/>
      <c r="F29" s="21"/>
      <c r="G29" s="19">
        <v>24066008</v>
      </c>
      <c r="H29" s="20">
        <v>20671250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429474</v>
      </c>
      <c r="D30" s="19">
        <v>1238394</v>
      </c>
      <c r="E30" s="20">
        <v>185419</v>
      </c>
      <c r="F30" s="21"/>
      <c r="G30" s="19"/>
      <c r="H30" s="20">
        <v>185419</v>
      </c>
      <c r="I30" s="22"/>
      <c r="J30" s="23"/>
      <c r="K30" s="19"/>
      <c r="L30" s="20"/>
    </row>
    <row r="31" spans="1:12" ht="13.5">
      <c r="A31" s="24" t="s">
        <v>45</v>
      </c>
      <c r="B31" s="18"/>
      <c r="C31" s="19">
        <v>4113320</v>
      </c>
      <c r="D31" s="19">
        <v>1167189</v>
      </c>
      <c r="E31" s="20">
        <v>1237088</v>
      </c>
      <c r="F31" s="21">
        <v>84383617</v>
      </c>
      <c r="G31" s="19">
        <v>77772919</v>
      </c>
      <c r="H31" s="20">
        <v>2291587</v>
      </c>
      <c r="I31" s="22">
        <v>1324396</v>
      </c>
      <c r="J31" s="23">
        <v>5750319</v>
      </c>
      <c r="K31" s="19">
        <v>6147092</v>
      </c>
      <c r="L31" s="20">
        <v>6565094</v>
      </c>
    </row>
    <row r="32" spans="1:12" ht="13.5">
      <c r="A32" s="24" t="s">
        <v>46</v>
      </c>
      <c r="B32" s="18" t="s">
        <v>44</v>
      </c>
      <c r="C32" s="19">
        <v>54608988</v>
      </c>
      <c r="D32" s="19">
        <v>48351603</v>
      </c>
      <c r="E32" s="20">
        <v>71028278</v>
      </c>
      <c r="F32" s="21"/>
      <c r="G32" s="19"/>
      <c r="H32" s="20">
        <v>45101063</v>
      </c>
      <c r="I32" s="22">
        <v>113420559</v>
      </c>
      <c r="J32" s="23">
        <v>70451836</v>
      </c>
      <c r="K32" s="19">
        <v>75313012</v>
      </c>
      <c r="L32" s="20">
        <v>80434297</v>
      </c>
    </row>
    <row r="33" spans="1:12" ht="13.5">
      <c r="A33" s="24" t="s">
        <v>47</v>
      </c>
      <c r="B33" s="18"/>
      <c r="C33" s="19">
        <v>16450442</v>
      </c>
      <c r="D33" s="19">
        <v>22996390</v>
      </c>
      <c r="E33" s="20">
        <v>24831540</v>
      </c>
      <c r="F33" s="21">
        <v>106760938</v>
      </c>
      <c r="G33" s="19">
        <v>-202301</v>
      </c>
      <c r="H33" s="20">
        <v>40496820</v>
      </c>
      <c r="I33" s="22">
        <v>26625350</v>
      </c>
      <c r="J33" s="23">
        <v>113273356</v>
      </c>
      <c r="K33" s="19">
        <v>121089217</v>
      </c>
      <c r="L33" s="20">
        <v>129323284</v>
      </c>
    </row>
    <row r="34" spans="1:12" ht="13.5">
      <c r="A34" s="29" t="s">
        <v>48</v>
      </c>
      <c r="B34" s="30"/>
      <c r="C34" s="31">
        <f>SUM(C29:C33)</f>
        <v>80138857</v>
      </c>
      <c r="D34" s="31">
        <f aca="true" t="shared" si="3" ref="D34:L34">SUM(D29:D33)</f>
        <v>73753576</v>
      </c>
      <c r="E34" s="32">
        <f t="shared" si="3"/>
        <v>97282325</v>
      </c>
      <c r="F34" s="33">
        <f t="shared" si="3"/>
        <v>191144555</v>
      </c>
      <c r="G34" s="31">
        <f t="shared" si="3"/>
        <v>101636626</v>
      </c>
      <c r="H34" s="32">
        <f t="shared" si="3"/>
        <v>108746139</v>
      </c>
      <c r="I34" s="34">
        <f t="shared" si="3"/>
        <v>141370305</v>
      </c>
      <c r="J34" s="35">
        <f t="shared" si="3"/>
        <v>189475511</v>
      </c>
      <c r="K34" s="31">
        <f t="shared" si="3"/>
        <v>202549321</v>
      </c>
      <c r="L34" s="32">
        <f t="shared" si="3"/>
        <v>216322675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482476</v>
      </c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38605145</v>
      </c>
      <c r="D38" s="19">
        <v>37662453</v>
      </c>
      <c r="E38" s="20">
        <v>41902000</v>
      </c>
      <c r="F38" s="21"/>
      <c r="G38" s="19"/>
      <c r="H38" s="20">
        <v>37629400</v>
      </c>
      <c r="I38" s="22">
        <v>45678000</v>
      </c>
      <c r="J38" s="23">
        <v>66816432</v>
      </c>
      <c r="K38" s="19">
        <v>71426765</v>
      </c>
      <c r="L38" s="20">
        <v>76283785</v>
      </c>
    </row>
    <row r="39" spans="1:12" ht="13.5">
      <c r="A39" s="29" t="s">
        <v>50</v>
      </c>
      <c r="B39" s="37"/>
      <c r="C39" s="31">
        <f>SUM(C37:C38)</f>
        <v>39087621</v>
      </c>
      <c r="D39" s="38">
        <f aca="true" t="shared" si="4" ref="D39:L39">SUM(D37:D38)</f>
        <v>37662453</v>
      </c>
      <c r="E39" s="39">
        <f t="shared" si="4"/>
        <v>41902000</v>
      </c>
      <c r="F39" s="40">
        <f t="shared" si="4"/>
        <v>0</v>
      </c>
      <c r="G39" s="38">
        <f t="shared" si="4"/>
        <v>0</v>
      </c>
      <c r="H39" s="39">
        <f t="shared" si="4"/>
        <v>37629400</v>
      </c>
      <c r="I39" s="40">
        <f t="shared" si="4"/>
        <v>45678000</v>
      </c>
      <c r="J39" s="42">
        <f t="shared" si="4"/>
        <v>66816432</v>
      </c>
      <c r="K39" s="38">
        <f t="shared" si="4"/>
        <v>71426765</v>
      </c>
      <c r="L39" s="39">
        <f t="shared" si="4"/>
        <v>76283785</v>
      </c>
    </row>
    <row r="40" spans="1:12" ht="13.5">
      <c r="A40" s="29" t="s">
        <v>51</v>
      </c>
      <c r="B40" s="30"/>
      <c r="C40" s="31">
        <f>+C34+C39</f>
        <v>119226478</v>
      </c>
      <c r="D40" s="31">
        <f aca="true" t="shared" si="5" ref="D40:L40">+D34+D39</f>
        <v>111416029</v>
      </c>
      <c r="E40" s="32">
        <f t="shared" si="5"/>
        <v>139184325</v>
      </c>
      <c r="F40" s="33">
        <f t="shared" si="5"/>
        <v>191144555</v>
      </c>
      <c r="G40" s="31">
        <f t="shared" si="5"/>
        <v>101636626</v>
      </c>
      <c r="H40" s="32">
        <f t="shared" si="5"/>
        <v>146375539</v>
      </c>
      <c r="I40" s="34">
        <f t="shared" si="5"/>
        <v>187048305</v>
      </c>
      <c r="J40" s="35">
        <f t="shared" si="5"/>
        <v>256291943</v>
      </c>
      <c r="K40" s="31">
        <f t="shared" si="5"/>
        <v>273976086</v>
      </c>
      <c r="L40" s="32">
        <f t="shared" si="5"/>
        <v>292606460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650610425</v>
      </c>
      <c r="D42" s="46">
        <f aca="true" t="shared" si="6" ref="D42:L42">+D25-D40</f>
        <v>555138491</v>
      </c>
      <c r="E42" s="47">
        <f t="shared" si="6"/>
        <v>1294592402</v>
      </c>
      <c r="F42" s="48">
        <f t="shared" si="6"/>
        <v>600919313</v>
      </c>
      <c r="G42" s="46">
        <f t="shared" si="6"/>
        <v>0</v>
      </c>
      <c r="H42" s="47">
        <f t="shared" si="6"/>
        <v>661501421</v>
      </c>
      <c r="I42" s="49">
        <f t="shared" si="6"/>
        <v>1241533220</v>
      </c>
      <c r="J42" s="50">
        <f t="shared" si="6"/>
        <v>431679567</v>
      </c>
      <c r="K42" s="46">
        <f t="shared" si="6"/>
        <v>461465456</v>
      </c>
      <c r="L42" s="47">
        <f t="shared" si="6"/>
        <v>492845107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650610425</v>
      </c>
      <c r="D45" s="19">
        <v>555138491</v>
      </c>
      <c r="E45" s="20">
        <v>1294592402</v>
      </c>
      <c r="F45" s="21">
        <v>600919313</v>
      </c>
      <c r="G45" s="19"/>
      <c r="H45" s="20">
        <v>661501421</v>
      </c>
      <c r="I45" s="22">
        <v>1241533220</v>
      </c>
      <c r="J45" s="23">
        <v>431679567</v>
      </c>
      <c r="K45" s="19">
        <v>461465456</v>
      </c>
      <c r="L45" s="20">
        <v>492845107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650610425</v>
      </c>
      <c r="D48" s="53">
        <f aca="true" t="shared" si="7" ref="D48:L48">SUM(D45:D47)</f>
        <v>555138491</v>
      </c>
      <c r="E48" s="54">
        <f t="shared" si="7"/>
        <v>1294592402</v>
      </c>
      <c r="F48" s="55">
        <f t="shared" si="7"/>
        <v>600919313</v>
      </c>
      <c r="G48" s="53">
        <f t="shared" si="7"/>
        <v>0</v>
      </c>
      <c r="H48" s="54">
        <f t="shared" si="7"/>
        <v>661501421</v>
      </c>
      <c r="I48" s="56">
        <f t="shared" si="7"/>
        <v>1241533220</v>
      </c>
      <c r="J48" s="57">
        <f t="shared" si="7"/>
        <v>431679567</v>
      </c>
      <c r="K48" s="53">
        <f t="shared" si="7"/>
        <v>461465456</v>
      </c>
      <c r="L48" s="54">
        <f t="shared" si="7"/>
        <v>492845107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198064080</v>
      </c>
      <c r="D6" s="19">
        <v>63352687</v>
      </c>
      <c r="E6" s="20">
        <v>222736132</v>
      </c>
      <c r="F6" s="21">
        <v>80644000</v>
      </c>
      <c r="G6" s="19">
        <v>80643860</v>
      </c>
      <c r="H6" s="20">
        <v>10813131</v>
      </c>
      <c r="I6" s="22">
        <v>24591070</v>
      </c>
      <c r="J6" s="23">
        <v>80713397</v>
      </c>
      <c r="K6" s="19">
        <v>80770469</v>
      </c>
      <c r="L6" s="20">
        <v>80832106</v>
      </c>
    </row>
    <row r="7" spans="1:12" ht="13.5">
      <c r="A7" s="24" t="s">
        <v>19</v>
      </c>
      <c r="B7" s="18" t="s">
        <v>20</v>
      </c>
      <c r="C7" s="19">
        <v>1966368832</v>
      </c>
      <c r="D7" s="19">
        <v>2137188521</v>
      </c>
      <c r="E7" s="20">
        <v>2151164102</v>
      </c>
      <c r="F7" s="21">
        <v>2410241754</v>
      </c>
      <c r="G7" s="19">
        <v>2410241754</v>
      </c>
      <c r="H7" s="20">
        <v>1655141677</v>
      </c>
      <c r="I7" s="22">
        <v>1665510900</v>
      </c>
      <c r="J7" s="23">
        <v>2461881198</v>
      </c>
      <c r="K7" s="19">
        <v>2609768618</v>
      </c>
      <c r="L7" s="20">
        <v>2853796297</v>
      </c>
    </row>
    <row r="8" spans="1:12" ht="13.5">
      <c r="A8" s="24" t="s">
        <v>21</v>
      </c>
      <c r="B8" s="18" t="s">
        <v>20</v>
      </c>
      <c r="C8" s="19">
        <v>577369636</v>
      </c>
      <c r="D8" s="19">
        <v>320652236</v>
      </c>
      <c r="E8" s="20">
        <v>448053489</v>
      </c>
      <c r="F8" s="21">
        <v>820635176</v>
      </c>
      <c r="G8" s="19">
        <v>820635350</v>
      </c>
      <c r="H8" s="20">
        <v>438311117</v>
      </c>
      <c r="I8" s="22">
        <v>558848344</v>
      </c>
      <c r="J8" s="23">
        <v>915237153</v>
      </c>
      <c r="K8" s="19">
        <v>874979269</v>
      </c>
      <c r="L8" s="20">
        <v>868957291</v>
      </c>
    </row>
    <row r="9" spans="1:12" ht="13.5">
      <c r="A9" s="24" t="s">
        <v>22</v>
      </c>
      <c r="B9" s="18"/>
      <c r="C9" s="19">
        <v>67726048</v>
      </c>
      <c r="D9" s="19">
        <v>457614927</v>
      </c>
      <c r="E9" s="20">
        <v>804824366</v>
      </c>
      <c r="F9" s="21">
        <v>108064374</v>
      </c>
      <c r="G9" s="19">
        <v>108063916</v>
      </c>
      <c r="H9" s="20">
        <v>780887358</v>
      </c>
      <c r="I9" s="22">
        <v>883914427</v>
      </c>
      <c r="J9" s="23">
        <v>118870308</v>
      </c>
      <c r="K9" s="19">
        <v>130757338</v>
      </c>
      <c r="L9" s="20">
        <v>143833072</v>
      </c>
    </row>
    <row r="10" spans="1:12" ht="13.5">
      <c r="A10" s="24" t="s">
        <v>23</v>
      </c>
      <c r="B10" s="18"/>
      <c r="C10" s="19">
        <v>15920</v>
      </c>
      <c r="D10" s="19">
        <v>17552</v>
      </c>
      <c r="E10" s="20">
        <v>2929996</v>
      </c>
      <c r="F10" s="25">
        <v>15400</v>
      </c>
      <c r="G10" s="26">
        <v>15400</v>
      </c>
      <c r="H10" s="27"/>
      <c r="I10" s="22">
        <v>2638016</v>
      </c>
      <c r="J10" s="28">
        <v>16940</v>
      </c>
      <c r="K10" s="26">
        <v>18634</v>
      </c>
      <c r="L10" s="27">
        <v>20497</v>
      </c>
    </row>
    <row r="11" spans="1:12" ht="13.5">
      <c r="A11" s="24" t="s">
        <v>24</v>
      </c>
      <c r="B11" s="18" t="s">
        <v>25</v>
      </c>
      <c r="C11" s="19">
        <v>50597990</v>
      </c>
      <c r="D11" s="19">
        <v>44878411</v>
      </c>
      <c r="E11" s="20">
        <v>36030237</v>
      </c>
      <c r="F11" s="21">
        <v>106480000</v>
      </c>
      <c r="G11" s="19">
        <v>106480000</v>
      </c>
      <c r="H11" s="20">
        <v>35290117</v>
      </c>
      <c r="I11" s="22">
        <v>38569512</v>
      </c>
      <c r="J11" s="23">
        <v>117128000</v>
      </c>
      <c r="K11" s="19">
        <v>128840800</v>
      </c>
      <c r="L11" s="20">
        <v>141724880</v>
      </c>
    </row>
    <row r="12" spans="1:12" ht="13.5">
      <c r="A12" s="29" t="s">
        <v>26</v>
      </c>
      <c r="B12" s="30"/>
      <c r="C12" s="31">
        <f>SUM(C6:C11)</f>
        <v>2860142506</v>
      </c>
      <c r="D12" s="31">
        <f aca="true" t="shared" si="0" ref="D12:L12">SUM(D6:D11)</f>
        <v>3023704334</v>
      </c>
      <c r="E12" s="32">
        <f t="shared" si="0"/>
        <v>3665738322</v>
      </c>
      <c r="F12" s="33">
        <f t="shared" si="0"/>
        <v>3526080704</v>
      </c>
      <c r="G12" s="31">
        <f t="shared" si="0"/>
        <v>3526080280</v>
      </c>
      <c r="H12" s="32">
        <f t="shared" si="0"/>
        <v>2920443400</v>
      </c>
      <c r="I12" s="34">
        <f t="shared" si="0"/>
        <v>3174072269</v>
      </c>
      <c r="J12" s="35">
        <f t="shared" si="0"/>
        <v>3693846996</v>
      </c>
      <c r="K12" s="31">
        <f t="shared" si="0"/>
        <v>3825135128</v>
      </c>
      <c r="L12" s="32">
        <f t="shared" si="0"/>
        <v>4089164143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26992</v>
      </c>
      <c r="D15" s="19">
        <v>9440</v>
      </c>
      <c r="E15" s="20">
        <v>69017614</v>
      </c>
      <c r="F15" s="21">
        <v>66000</v>
      </c>
      <c r="G15" s="19">
        <v>66000</v>
      </c>
      <c r="H15" s="20"/>
      <c r="I15" s="22">
        <v>72145339</v>
      </c>
      <c r="J15" s="23">
        <v>72600</v>
      </c>
      <c r="K15" s="19">
        <v>79860</v>
      </c>
      <c r="L15" s="20">
        <v>87846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333211336</v>
      </c>
      <c r="D17" s="19">
        <v>328302102</v>
      </c>
      <c r="E17" s="20">
        <v>342030031</v>
      </c>
      <c r="F17" s="21">
        <v>485540000</v>
      </c>
      <c r="G17" s="19">
        <v>485540000</v>
      </c>
      <c r="H17" s="20">
        <v>342030031</v>
      </c>
      <c r="I17" s="22">
        <v>408315388</v>
      </c>
      <c r="J17" s="23">
        <v>442030031</v>
      </c>
      <c r="K17" s="19">
        <v>442030031</v>
      </c>
      <c r="L17" s="20">
        <v>442030031</v>
      </c>
    </row>
    <row r="18" spans="1:12" ht="13.5">
      <c r="A18" s="24" t="s">
        <v>31</v>
      </c>
      <c r="B18" s="18"/>
      <c r="C18" s="19">
        <v>59548855</v>
      </c>
      <c r="D18" s="19">
        <v>81908295</v>
      </c>
      <c r="E18" s="20">
        <v>112291660</v>
      </c>
      <c r="F18" s="21">
        <v>90099125</v>
      </c>
      <c r="G18" s="19">
        <v>90099125</v>
      </c>
      <c r="H18" s="20">
        <v>112291660</v>
      </c>
      <c r="I18" s="22">
        <v>127539335</v>
      </c>
      <c r="J18" s="23">
        <v>99109037</v>
      </c>
      <c r="K18" s="19">
        <v>109019941</v>
      </c>
      <c r="L18" s="20">
        <v>119921935</v>
      </c>
    </row>
    <row r="19" spans="1:12" ht="13.5">
      <c r="A19" s="24" t="s">
        <v>32</v>
      </c>
      <c r="B19" s="18" t="s">
        <v>33</v>
      </c>
      <c r="C19" s="19">
        <v>11878209004</v>
      </c>
      <c r="D19" s="19">
        <v>12481254735</v>
      </c>
      <c r="E19" s="20">
        <v>12974903077</v>
      </c>
      <c r="F19" s="21">
        <v>13447559517</v>
      </c>
      <c r="G19" s="19">
        <v>13380873673</v>
      </c>
      <c r="H19" s="20">
        <v>13328960583</v>
      </c>
      <c r="I19" s="22">
        <v>15826001969</v>
      </c>
      <c r="J19" s="23">
        <v>14556876420</v>
      </c>
      <c r="K19" s="19">
        <v>16013882589</v>
      </c>
      <c r="L19" s="20">
        <v>17639109521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98875352</v>
      </c>
      <c r="D22" s="19">
        <v>95114804</v>
      </c>
      <c r="E22" s="20">
        <v>85956439</v>
      </c>
      <c r="F22" s="21">
        <v>25080000</v>
      </c>
      <c r="G22" s="19">
        <v>25080000</v>
      </c>
      <c r="H22" s="20">
        <v>85947721</v>
      </c>
      <c r="I22" s="22">
        <v>7073146</v>
      </c>
      <c r="J22" s="23">
        <v>60627860</v>
      </c>
      <c r="K22" s="19">
        <v>67063699</v>
      </c>
      <c r="L22" s="20">
        <v>74097154</v>
      </c>
    </row>
    <row r="23" spans="1:12" ht="13.5">
      <c r="A23" s="24" t="s">
        <v>37</v>
      </c>
      <c r="B23" s="18"/>
      <c r="C23" s="19">
        <v>64286456</v>
      </c>
      <c r="D23" s="19">
        <v>66444415</v>
      </c>
      <c r="E23" s="20">
        <v>49632925</v>
      </c>
      <c r="F23" s="25">
        <v>82676000</v>
      </c>
      <c r="G23" s="26">
        <v>82676000</v>
      </c>
      <c r="H23" s="27">
        <v>69017614</v>
      </c>
      <c r="I23" s="21">
        <v>49779875</v>
      </c>
      <c r="J23" s="28">
        <v>90943600</v>
      </c>
      <c r="K23" s="26">
        <v>100037960</v>
      </c>
      <c r="L23" s="27">
        <v>110041756</v>
      </c>
    </row>
    <row r="24" spans="1:12" ht="13.5">
      <c r="A24" s="29" t="s">
        <v>38</v>
      </c>
      <c r="B24" s="37"/>
      <c r="C24" s="31">
        <f>SUM(C15:C23)</f>
        <v>12434157995</v>
      </c>
      <c r="D24" s="38">
        <f aca="true" t="shared" si="1" ref="D24:L24">SUM(D15:D23)</f>
        <v>13053033791</v>
      </c>
      <c r="E24" s="39">
        <f t="shared" si="1"/>
        <v>13633831746</v>
      </c>
      <c r="F24" s="40">
        <f t="shared" si="1"/>
        <v>14131020642</v>
      </c>
      <c r="G24" s="38">
        <f t="shared" si="1"/>
        <v>14064334798</v>
      </c>
      <c r="H24" s="39">
        <f t="shared" si="1"/>
        <v>13938247609</v>
      </c>
      <c r="I24" s="41">
        <f t="shared" si="1"/>
        <v>16490855052</v>
      </c>
      <c r="J24" s="42">
        <f t="shared" si="1"/>
        <v>15249659548</v>
      </c>
      <c r="K24" s="38">
        <f t="shared" si="1"/>
        <v>16732114080</v>
      </c>
      <c r="L24" s="39">
        <f t="shared" si="1"/>
        <v>18385288243</v>
      </c>
    </row>
    <row r="25" spans="1:12" ht="13.5">
      <c r="A25" s="29" t="s">
        <v>39</v>
      </c>
      <c r="B25" s="30"/>
      <c r="C25" s="31">
        <f>+C12+C24</f>
        <v>15294300501</v>
      </c>
      <c r="D25" s="31">
        <f aca="true" t="shared" si="2" ref="D25:L25">+D12+D24</f>
        <v>16076738125</v>
      </c>
      <c r="E25" s="32">
        <f t="shared" si="2"/>
        <v>17299570068</v>
      </c>
      <c r="F25" s="33">
        <f t="shared" si="2"/>
        <v>17657101346</v>
      </c>
      <c r="G25" s="31">
        <f t="shared" si="2"/>
        <v>17590415078</v>
      </c>
      <c r="H25" s="32">
        <f t="shared" si="2"/>
        <v>16858691009</v>
      </c>
      <c r="I25" s="34">
        <f t="shared" si="2"/>
        <v>19664927321</v>
      </c>
      <c r="J25" s="35">
        <f t="shared" si="2"/>
        <v>18943506544</v>
      </c>
      <c r="K25" s="31">
        <f t="shared" si="2"/>
        <v>20557249208</v>
      </c>
      <c r="L25" s="32">
        <f t="shared" si="2"/>
        <v>22474452386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39</v>
      </c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57416464</v>
      </c>
      <c r="D30" s="19">
        <v>46097194</v>
      </c>
      <c r="E30" s="20">
        <v>50709031</v>
      </c>
      <c r="F30" s="21">
        <v>51825000</v>
      </c>
      <c r="G30" s="19">
        <v>51825000</v>
      </c>
      <c r="H30" s="20">
        <v>24573089</v>
      </c>
      <c r="I30" s="22">
        <v>47641565</v>
      </c>
      <c r="J30" s="23">
        <v>49273747</v>
      </c>
      <c r="K30" s="19">
        <v>59198184</v>
      </c>
      <c r="L30" s="20">
        <v>71268418</v>
      </c>
    </row>
    <row r="31" spans="1:12" ht="13.5">
      <c r="A31" s="24" t="s">
        <v>45</v>
      </c>
      <c r="B31" s="18"/>
      <c r="C31" s="19">
        <v>44837812</v>
      </c>
      <c r="D31" s="19">
        <v>48504722</v>
      </c>
      <c r="E31" s="20">
        <v>53708070</v>
      </c>
      <c r="F31" s="21">
        <v>59455000</v>
      </c>
      <c r="G31" s="19">
        <v>59455000</v>
      </c>
      <c r="H31" s="20">
        <v>57321211</v>
      </c>
      <c r="I31" s="22">
        <v>57321210</v>
      </c>
      <c r="J31" s="23">
        <v>65400500</v>
      </c>
      <c r="K31" s="19">
        <v>71940550</v>
      </c>
      <c r="L31" s="20">
        <v>79134605</v>
      </c>
    </row>
    <row r="32" spans="1:12" ht="13.5">
      <c r="A32" s="24" t="s">
        <v>46</v>
      </c>
      <c r="B32" s="18" t="s">
        <v>44</v>
      </c>
      <c r="C32" s="19">
        <v>855632808</v>
      </c>
      <c r="D32" s="19">
        <v>798612702</v>
      </c>
      <c r="E32" s="20">
        <v>1292355453</v>
      </c>
      <c r="F32" s="21">
        <v>852917409</v>
      </c>
      <c r="G32" s="19">
        <v>852917409</v>
      </c>
      <c r="H32" s="20">
        <v>655511355</v>
      </c>
      <c r="I32" s="22">
        <v>1079481575</v>
      </c>
      <c r="J32" s="23">
        <v>1039209150</v>
      </c>
      <c r="K32" s="19">
        <v>1033030065</v>
      </c>
      <c r="L32" s="20">
        <v>1136233071</v>
      </c>
    </row>
    <row r="33" spans="1:12" ht="13.5">
      <c r="A33" s="24" t="s">
        <v>47</v>
      </c>
      <c r="B33" s="18"/>
      <c r="C33" s="19">
        <v>141165287</v>
      </c>
      <c r="D33" s="19">
        <v>181899989</v>
      </c>
      <c r="E33" s="20">
        <v>191829712</v>
      </c>
      <c r="F33" s="21">
        <v>166958000</v>
      </c>
      <c r="G33" s="19">
        <v>166958000</v>
      </c>
      <c r="H33" s="20">
        <v>191829712</v>
      </c>
      <c r="I33" s="22">
        <v>186724379</v>
      </c>
      <c r="J33" s="23">
        <v>184646181</v>
      </c>
      <c r="K33" s="19">
        <v>203400160</v>
      </c>
      <c r="L33" s="20">
        <v>223707033</v>
      </c>
    </row>
    <row r="34" spans="1:12" ht="13.5">
      <c r="A34" s="29" t="s">
        <v>48</v>
      </c>
      <c r="B34" s="30"/>
      <c r="C34" s="31">
        <f>SUM(C29:C33)</f>
        <v>1099052371</v>
      </c>
      <c r="D34" s="31">
        <f aca="true" t="shared" si="3" ref="D34:L34">SUM(D29:D33)</f>
        <v>1075114607</v>
      </c>
      <c r="E34" s="32">
        <f t="shared" si="3"/>
        <v>1588602305</v>
      </c>
      <c r="F34" s="33">
        <f t="shared" si="3"/>
        <v>1131155409</v>
      </c>
      <c r="G34" s="31">
        <f t="shared" si="3"/>
        <v>1131155409</v>
      </c>
      <c r="H34" s="32">
        <f t="shared" si="3"/>
        <v>929235367</v>
      </c>
      <c r="I34" s="34">
        <f t="shared" si="3"/>
        <v>1371168729</v>
      </c>
      <c r="J34" s="35">
        <f t="shared" si="3"/>
        <v>1338529578</v>
      </c>
      <c r="K34" s="31">
        <f t="shared" si="3"/>
        <v>1367568959</v>
      </c>
      <c r="L34" s="32">
        <f t="shared" si="3"/>
        <v>1510343127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545998928</v>
      </c>
      <c r="D37" s="19">
        <v>497243882</v>
      </c>
      <c r="E37" s="20">
        <v>445767675</v>
      </c>
      <c r="F37" s="21">
        <v>518174636</v>
      </c>
      <c r="G37" s="19">
        <v>448592811</v>
      </c>
      <c r="H37" s="20">
        <v>421194586</v>
      </c>
      <c r="I37" s="22">
        <v>398126111</v>
      </c>
      <c r="J37" s="23">
        <v>422603145</v>
      </c>
      <c r="K37" s="19">
        <v>662414850</v>
      </c>
      <c r="L37" s="20">
        <v>985233992</v>
      </c>
    </row>
    <row r="38" spans="1:12" ht="13.5">
      <c r="A38" s="24" t="s">
        <v>47</v>
      </c>
      <c r="B38" s="18"/>
      <c r="C38" s="19">
        <v>457150973</v>
      </c>
      <c r="D38" s="19">
        <v>498290585</v>
      </c>
      <c r="E38" s="20">
        <v>498371669</v>
      </c>
      <c r="F38" s="21">
        <v>659099000</v>
      </c>
      <c r="G38" s="19">
        <v>659099000</v>
      </c>
      <c r="H38" s="20">
        <v>498371669</v>
      </c>
      <c r="I38" s="22">
        <v>517065919</v>
      </c>
      <c r="J38" s="23">
        <v>724998900</v>
      </c>
      <c r="K38" s="19">
        <v>797488790</v>
      </c>
      <c r="L38" s="20">
        <v>877227669</v>
      </c>
    </row>
    <row r="39" spans="1:12" ht="13.5">
      <c r="A39" s="29" t="s">
        <v>50</v>
      </c>
      <c r="B39" s="37"/>
      <c r="C39" s="31">
        <f>SUM(C37:C38)</f>
        <v>1003149901</v>
      </c>
      <c r="D39" s="38">
        <f aca="true" t="shared" si="4" ref="D39:L39">SUM(D37:D38)</f>
        <v>995534467</v>
      </c>
      <c r="E39" s="39">
        <f t="shared" si="4"/>
        <v>944139344</v>
      </c>
      <c r="F39" s="40">
        <f t="shared" si="4"/>
        <v>1177273636</v>
      </c>
      <c r="G39" s="38">
        <f t="shared" si="4"/>
        <v>1107691811</v>
      </c>
      <c r="H39" s="39">
        <f t="shared" si="4"/>
        <v>919566255</v>
      </c>
      <c r="I39" s="40">
        <f t="shared" si="4"/>
        <v>915192030</v>
      </c>
      <c r="J39" s="42">
        <f t="shared" si="4"/>
        <v>1147602045</v>
      </c>
      <c r="K39" s="38">
        <f t="shared" si="4"/>
        <v>1459903640</v>
      </c>
      <c r="L39" s="39">
        <f t="shared" si="4"/>
        <v>1862461661</v>
      </c>
    </row>
    <row r="40" spans="1:12" ht="13.5">
      <c r="A40" s="29" t="s">
        <v>51</v>
      </c>
      <c r="B40" s="30"/>
      <c r="C40" s="31">
        <f>+C34+C39</f>
        <v>2102202272</v>
      </c>
      <c r="D40" s="31">
        <f aca="true" t="shared" si="5" ref="D40:L40">+D34+D39</f>
        <v>2070649074</v>
      </c>
      <c r="E40" s="32">
        <f t="shared" si="5"/>
        <v>2532741649</v>
      </c>
      <c r="F40" s="33">
        <f t="shared" si="5"/>
        <v>2308429045</v>
      </c>
      <c r="G40" s="31">
        <f t="shared" si="5"/>
        <v>2238847220</v>
      </c>
      <c r="H40" s="32">
        <f t="shared" si="5"/>
        <v>1848801622</v>
      </c>
      <c r="I40" s="34">
        <f t="shared" si="5"/>
        <v>2286360759</v>
      </c>
      <c r="J40" s="35">
        <f t="shared" si="5"/>
        <v>2486131623</v>
      </c>
      <c r="K40" s="31">
        <f t="shared" si="5"/>
        <v>2827472599</v>
      </c>
      <c r="L40" s="32">
        <f t="shared" si="5"/>
        <v>3372804788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13192098229</v>
      </c>
      <c r="D42" s="46">
        <f aca="true" t="shared" si="6" ref="D42:L42">+D25-D40</f>
        <v>14006089051</v>
      </c>
      <c r="E42" s="47">
        <f t="shared" si="6"/>
        <v>14766828419</v>
      </c>
      <c r="F42" s="48">
        <f t="shared" si="6"/>
        <v>15348672301</v>
      </c>
      <c r="G42" s="46">
        <f t="shared" si="6"/>
        <v>15351567858</v>
      </c>
      <c r="H42" s="47">
        <f t="shared" si="6"/>
        <v>15009889387</v>
      </c>
      <c r="I42" s="49">
        <f t="shared" si="6"/>
        <v>17378566562</v>
      </c>
      <c r="J42" s="50">
        <f t="shared" si="6"/>
        <v>16457374921</v>
      </c>
      <c r="K42" s="46">
        <f t="shared" si="6"/>
        <v>17729776609</v>
      </c>
      <c r="L42" s="47">
        <f t="shared" si="6"/>
        <v>19101647598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9006243650</v>
      </c>
      <c r="D45" s="19">
        <v>9383408153</v>
      </c>
      <c r="E45" s="20">
        <v>10152887579</v>
      </c>
      <c r="F45" s="21">
        <v>12256811000</v>
      </c>
      <c r="G45" s="19">
        <v>12259706558</v>
      </c>
      <c r="H45" s="20">
        <v>10395948547</v>
      </c>
      <c r="I45" s="22">
        <v>10405662053</v>
      </c>
      <c r="J45" s="23">
        <v>13056327489</v>
      </c>
      <c r="K45" s="19">
        <v>13988624436</v>
      </c>
      <c r="L45" s="20">
        <v>14986380207</v>
      </c>
    </row>
    <row r="46" spans="1:12" ht="13.5">
      <c r="A46" s="24" t="s">
        <v>56</v>
      </c>
      <c r="B46" s="18" t="s">
        <v>44</v>
      </c>
      <c r="C46" s="19">
        <v>4185854579</v>
      </c>
      <c r="D46" s="19">
        <v>4622680898</v>
      </c>
      <c r="E46" s="20">
        <v>4613940840</v>
      </c>
      <c r="F46" s="21">
        <v>3091861300</v>
      </c>
      <c r="G46" s="19">
        <v>3091861300</v>
      </c>
      <c r="H46" s="20">
        <v>4613940840</v>
      </c>
      <c r="I46" s="22">
        <v>6972904509</v>
      </c>
      <c r="J46" s="23">
        <v>3401047430</v>
      </c>
      <c r="K46" s="19">
        <v>3741152173</v>
      </c>
      <c r="L46" s="20">
        <v>4115267390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13192098229</v>
      </c>
      <c r="D48" s="53">
        <f aca="true" t="shared" si="7" ref="D48:L48">SUM(D45:D47)</f>
        <v>14006089051</v>
      </c>
      <c r="E48" s="54">
        <f t="shared" si="7"/>
        <v>14766828419</v>
      </c>
      <c r="F48" s="55">
        <f t="shared" si="7"/>
        <v>15348672300</v>
      </c>
      <c r="G48" s="53">
        <f t="shared" si="7"/>
        <v>15351567858</v>
      </c>
      <c r="H48" s="54">
        <f t="shared" si="7"/>
        <v>15009889387</v>
      </c>
      <c r="I48" s="56">
        <f t="shared" si="7"/>
        <v>17378566562</v>
      </c>
      <c r="J48" s="57">
        <f t="shared" si="7"/>
        <v>16457374919</v>
      </c>
      <c r="K48" s="53">
        <f t="shared" si="7"/>
        <v>17729776609</v>
      </c>
      <c r="L48" s="54">
        <f t="shared" si="7"/>
        <v>19101647597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15503080</v>
      </c>
      <c r="D6" s="19">
        <v>1701410</v>
      </c>
      <c r="E6" s="20">
        <v>2858086</v>
      </c>
      <c r="F6" s="21"/>
      <c r="G6" s="19"/>
      <c r="H6" s="20">
        <v>27414737</v>
      </c>
      <c r="I6" s="22">
        <v>6595965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33762000</v>
      </c>
      <c r="G7" s="19">
        <v>33762000</v>
      </c>
      <c r="H7" s="20"/>
      <c r="I7" s="22"/>
      <c r="J7" s="23">
        <v>85574514</v>
      </c>
      <c r="K7" s="19">
        <v>90708986</v>
      </c>
      <c r="L7" s="20">
        <v>97058613</v>
      </c>
    </row>
    <row r="8" spans="1:12" ht="13.5">
      <c r="A8" s="24" t="s">
        <v>21</v>
      </c>
      <c r="B8" s="18" t="s">
        <v>20</v>
      </c>
      <c r="C8" s="19">
        <v>5348332</v>
      </c>
      <c r="D8" s="19">
        <v>445520</v>
      </c>
      <c r="E8" s="20">
        <v>749276</v>
      </c>
      <c r="F8" s="21">
        <v>52385000</v>
      </c>
      <c r="G8" s="19">
        <v>52385000</v>
      </c>
      <c r="H8" s="20">
        <v>502088</v>
      </c>
      <c r="I8" s="22">
        <v>9758383</v>
      </c>
      <c r="J8" s="23">
        <v>11336969</v>
      </c>
      <c r="K8" s="19">
        <v>22220459</v>
      </c>
      <c r="L8" s="20">
        <v>23775892</v>
      </c>
    </row>
    <row r="9" spans="1:12" ht="13.5">
      <c r="A9" s="24" t="s">
        <v>22</v>
      </c>
      <c r="B9" s="18"/>
      <c r="C9" s="19">
        <v>3314001</v>
      </c>
      <c r="D9" s="19">
        <v>5941564</v>
      </c>
      <c r="E9" s="20">
        <v>2232795</v>
      </c>
      <c r="F9" s="21"/>
      <c r="G9" s="19"/>
      <c r="H9" s="20">
        <v>9831763</v>
      </c>
      <c r="I9" s="22">
        <v>3422935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>
        <v>8796606</v>
      </c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52059652</v>
      </c>
      <c r="D11" s="19">
        <v>51272714</v>
      </c>
      <c r="E11" s="20">
        <v>50585135</v>
      </c>
      <c r="F11" s="21"/>
      <c r="G11" s="19"/>
      <c r="H11" s="20">
        <v>50585135</v>
      </c>
      <c r="I11" s="22">
        <v>50650683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76225065</v>
      </c>
      <c r="D12" s="31">
        <f aca="true" t="shared" si="0" ref="D12:L12">SUM(D6:D11)</f>
        <v>59361208</v>
      </c>
      <c r="E12" s="32">
        <f t="shared" si="0"/>
        <v>65221898</v>
      </c>
      <c r="F12" s="33">
        <f t="shared" si="0"/>
        <v>86147000</v>
      </c>
      <c r="G12" s="31">
        <f t="shared" si="0"/>
        <v>86147000</v>
      </c>
      <c r="H12" s="32">
        <f t="shared" si="0"/>
        <v>88333723</v>
      </c>
      <c r="I12" s="34">
        <f t="shared" si="0"/>
        <v>70427966</v>
      </c>
      <c r="J12" s="35">
        <f t="shared" si="0"/>
        <v>96911483</v>
      </c>
      <c r="K12" s="31">
        <f t="shared" si="0"/>
        <v>112929445</v>
      </c>
      <c r="L12" s="32">
        <f t="shared" si="0"/>
        <v>120834505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73306000</v>
      </c>
      <c r="D17" s="19">
        <v>70660454</v>
      </c>
      <c r="E17" s="20">
        <v>70030598</v>
      </c>
      <c r="F17" s="21"/>
      <c r="G17" s="19"/>
      <c r="H17" s="20">
        <v>73954693</v>
      </c>
      <c r="I17" s="22">
        <v>68982508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433392094</v>
      </c>
      <c r="D19" s="19">
        <v>462893136</v>
      </c>
      <c r="E19" s="20">
        <v>497930420</v>
      </c>
      <c r="F19" s="21">
        <v>555156000</v>
      </c>
      <c r="G19" s="19">
        <v>555156000</v>
      </c>
      <c r="H19" s="20">
        <v>495623703</v>
      </c>
      <c r="I19" s="22">
        <v>513332376</v>
      </c>
      <c r="J19" s="23">
        <v>571770668</v>
      </c>
      <c r="K19" s="19">
        <v>606076908</v>
      </c>
      <c r="L19" s="20">
        <v>648502292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287662</v>
      </c>
      <c r="D22" s="19">
        <v>418266</v>
      </c>
      <c r="E22" s="20"/>
      <c r="F22" s="21"/>
      <c r="G22" s="19"/>
      <c r="H22" s="20">
        <v>1117185</v>
      </c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506985756</v>
      </c>
      <c r="D24" s="38">
        <f aca="true" t="shared" si="1" ref="D24:L24">SUM(D15:D23)</f>
        <v>533971856</v>
      </c>
      <c r="E24" s="39">
        <f t="shared" si="1"/>
        <v>567961018</v>
      </c>
      <c r="F24" s="40">
        <f t="shared" si="1"/>
        <v>555156000</v>
      </c>
      <c r="G24" s="38">
        <f t="shared" si="1"/>
        <v>555156000</v>
      </c>
      <c r="H24" s="39">
        <f t="shared" si="1"/>
        <v>570695581</v>
      </c>
      <c r="I24" s="41">
        <f t="shared" si="1"/>
        <v>582314884</v>
      </c>
      <c r="J24" s="42">
        <f t="shared" si="1"/>
        <v>571770668</v>
      </c>
      <c r="K24" s="38">
        <f t="shared" si="1"/>
        <v>606076908</v>
      </c>
      <c r="L24" s="39">
        <f t="shared" si="1"/>
        <v>648502292</v>
      </c>
    </row>
    <row r="25" spans="1:12" ht="13.5">
      <c r="A25" s="29" t="s">
        <v>39</v>
      </c>
      <c r="B25" s="30"/>
      <c r="C25" s="31">
        <f>+C12+C24</f>
        <v>583210821</v>
      </c>
      <c r="D25" s="31">
        <f aca="true" t="shared" si="2" ref="D25:L25">+D12+D24</f>
        <v>593333064</v>
      </c>
      <c r="E25" s="32">
        <f t="shared" si="2"/>
        <v>633182916</v>
      </c>
      <c r="F25" s="33">
        <f t="shared" si="2"/>
        <v>641303000</v>
      </c>
      <c r="G25" s="31">
        <f t="shared" si="2"/>
        <v>641303000</v>
      </c>
      <c r="H25" s="32">
        <f t="shared" si="2"/>
        <v>659029304</v>
      </c>
      <c r="I25" s="34">
        <f t="shared" si="2"/>
        <v>652742850</v>
      </c>
      <c r="J25" s="35">
        <f t="shared" si="2"/>
        <v>668682151</v>
      </c>
      <c r="K25" s="31">
        <f t="shared" si="2"/>
        <v>719006353</v>
      </c>
      <c r="L25" s="32">
        <f t="shared" si="2"/>
        <v>769336797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14566</v>
      </c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424997</v>
      </c>
      <c r="E30" s="20">
        <v>448579</v>
      </c>
      <c r="F30" s="21">
        <v>16631000</v>
      </c>
      <c r="G30" s="19">
        <v>16631000</v>
      </c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>
        <v>39537687</v>
      </c>
      <c r="E31" s="20"/>
      <c r="F31" s="21"/>
      <c r="G31" s="19"/>
      <c r="H31" s="20"/>
      <c r="I31" s="22"/>
      <c r="J31" s="23">
        <v>10914</v>
      </c>
      <c r="K31" s="19"/>
      <c r="L31" s="20"/>
    </row>
    <row r="32" spans="1:12" ht="13.5">
      <c r="A32" s="24" t="s">
        <v>46</v>
      </c>
      <c r="B32" s="18" t="s">
        <v>44</v>
      </c>
      <c r="C32" s="19">
        <v>28430085</v>
      </c>
      <c r="D32" s="19">
        <v>26431</v>
      </c>
      <c r="E32" s="20">
        <v>31556853</v>
      </c>
      <c r="F32" s="21">
        <v>208343000</v>
      </c>
      <c r="G32" s="19">
        <v>208343000</v>
      </c>
      <c r="H32" s="20">
        <v>19091320</v>
      </c>
      <c r="I32" s="22">
        <v>23295321</v>
      </c>
      <c r="J32" s="23">
        <v>6125457</v>
      </c>
      <c r="K32" s="19">
        <v>6492985</v>
      </c>
      <c r="L32" s="20">
        <v>6947494</v>
      </c>
    </row>
    <row r="33" spans="1:12" ht="13.5">
      <c r="A33" s="24" t="s">
        <v>47</v>
      </c>
      <c r="B33" s="18"/>
      <c r="C33" s="19">
        <v>3208227</v>
      </c>
      <c r="D33" s="19">
        <v>3913305</v>
      </c>
      <c r="E33" s="20">
        <v>1661174</v>
      </c>
      <c r="F33" s="21"/>
      <c r="G33" s="19"/>
      <c r="H33" s="20">
        <v>17791127</v>
      </c>
      <c r="I33" s="22">
        <v>9878862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31638312</v>
      </c>
      <c r="D34" s="31">
        <f aca="true" t="shared" si="3" ref="D34:L34">SUM(D29:D33)</f>
        <v>43902420</v>
      </c>
      <c r="E34" s="32">
        <f t="shared" si="3"/>
        <v>33681172</v>
      </c>
      <c r="F34" s="33">
        <f t="shared" si="3"/>
        <v>224974000</v>
      </c>
      <c r="G34" s="31">
        <f t="shared" si="3"/>
        <v>224974000</v>
      </c>
      <c r="H34" s="32">
        <f t="shared" si="3"/>
        <v>36882447</v>
      </c>
      <c r="I34" s="34">
        <f t="shared" si="3"/>
        <v>33174183</v>
      </c>
      <c r="J34" s="35">
        <f t="shared" si="3"/>
        <v>6136371</v>
      </c>
      <c r="K34" s="31">
        <f t="shared" si="3"/>
        <v>6492985</v>
      </c>
      <c r="L34" s="32">
        <f t="shared" si="3"/>
        <v>6947494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7646211</v>
      </c>
      <c r="E37" s="20">
        <v>7192651</v>
      </c>
      <c r="F37" s="21">
        <v>7646000</v>
      </c>
      <c r="G37" s="19">
        <v>7646000</v>
      </c>
      <c r="H37" s="20">
        <v>7192651</v>
      </c>
      <c r="I37" s="22"/>
      <c r="J37" s="23"/>
      <c r="K37" s="19"/>
      <c r="L37" s="20"/>
    </row>
    <row r="38" spans="1:12" ht="13.5">
      <c r="A38" s="24" t="s">
        <v>47</v>
      </c>
      <c r="B38" s="18"/>
      <c r="C38" s="19">
        <v>7971834</v>
      </c>
      <c r="D38" s="19"/>
      <c r="E38" s="20">
        <v>4650223</v>
      </c>
      <c r="F38" s="21"/>
      <c r="G38" s="19"/>
      <c r="H38" s="20"/>
      <c r="I38" s="22">
        <v>4515330</v>
      </c>
      <c r="J38" s="23">
        <v>4798359</v>
      </c>
      <c r="K38" s="19">
        <v>5086261</v>
      </c>
      <c r="L38" s="20">
        <v>5442299</v>
      </c>
    </row>
    <row r="39" spans="1:12" ht="13.5">
      <c r="A39" s="29" t="s">
        <v>50</v>
      </c>
      <c r="B39" s="37"/>
      <c r="C39" s="31">
        <f>SUM(C37:C38)</f>
        <v>7971834</v>
      </c>
      <c r="D39" s="38">
        <f aca="true" t="shared" si="4" ref="D39:L39">SUM(D37:D38)</f>
        <v>7646211</v>
      </c>
      <c r="E39" s="39">
        <f t="shared" si="4"/>
        <v>11842874</v>
      </c>
      <c r="F39" s="40">
        <f t="shared" si="4"/>
        <v>7646000</v>
      </c>
      <c r="G39" s="38">
        <f t="shared" si="4"/>
        <v>7646000</v>
      </c>
      <c r="H39" s="39">
        <f t="shared" si="4"/>
        <v>7192651</v>
      </c>
      <c r="I39" s="40">
        <f t="shared" si="4"/>
        <v>4515330</v>
      </c>
      <c r="J39" s="42">
        <f t="shared" si="4"/>
        <v>4798359</v>
      </c>
      <c r="K39" s="38">
        <f t="shared" si="4"/>
        <v>5086261</v>
      </c>
      <c r="L39" s="39">
        <f t="shared" si="4"/>
        <v>5442299</v>
      </c>
    </row>
    <row r="40" spans="1:12" ht="13.5">
      <c r="A40" s="29" t="s">
        <v>51</v>
      </c>
      <c r="B40" s="30"/>
      <c r="C40" s="31">
        <f>+C34+C39</f>
        <v>39610146</v>
      </c>
      <c r="D40" s="31">
        <f aca="true" t="shared" si="5" ref="D40:L40">+D34+D39</f>
        <v>51548631</v>
      </c>
      <c r="E40" s="32">
        <f t="shared" si="5"/>
        <v>45524046</v>
      </c>
      <c r="F40" s="33">
        <f t="shared" si="5"/>
        <v>232620000</v>
      </c>
      <c r="G40" s="31">
        <f t="shared" si="5"/>
        <v>232620000</v>
      </c>
      <c r="H40" s="32">
        <f t="shared" si="5"/>
        <v>44075098</v>
      </c>
      <c r="I40" s="34">
        <f t="shared" si="5"/>
        <v>37689513</v>
      </c>
      <c r="J40" s="35">
        <f t="shared" si="5"/>
        <v>10934730</v>
      </c>
      <c r="K40" s="31">
        <f t="shared" si="5"/>
        <v>11579246</v>
      </c>
      <c r="L40" s="32">
        <f t="shared" si="5"/>
        <v>12389793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543600675</v>
      </c>
      <c r="D42" s="46">
        <f aca="true" t="shared" si="6" ref="D42:L42">+D25-D40</f>
        <v>541784433</v>
      </c>
      <c r="E42" s="47">
        <f t="shared" si="6"/>
        <v>587658870</v>
      </c>
      <c r="F42" s="48">
        <f t="shared" si="6"/>
        <v>408683000</v>
      </c>
      <c r="G42" s="46">
        <f t="shared" si="6"/>
        <v>408683000</v>
      </c>
      <c r="H42" s="47">
        <f t="shared" si="6"/>
        <v>614954206</v>
      </c>
      <c r="I42" s="49">
        <f t="shared" si="6"/>
        <v>615053337</v>
      </c>
      <c r="J42" s="50">
        <f t="shared" si="6"/>
        <v>657747421</v>
      </c>
      <c r="K42" s="46">
        <f t="shared" si="6"/>
        <v>707427107</v>
      </c>
      <c r="L42" s="47">
        <f t="shared" si="6"/>
        <v>756947004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543600675</v>
      </c>
      <c r="D45" s="19">
        <v>541784433</v>
      </c>
      <c r="E45" s="20">
        <v>587658870</v>
      </c>
      <c r="F45" s="21"/>
      <c r="G45" s="19"/>
      <c r="H45" s="20">
        <v>206271369</v>
      </c>
      <c r="I45" s="22">
        <v>615053337</v>
      </c>
      <c r="J45" s="23">
        <v>657747421</v>
      </c>
      <c r="K45" s="19">
        <v>707427107</v>
      </c>
      <c r="L45" s="20">
        <v>756947004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408683000</v>
      </c>
      <c r="G46" s="19">
        <v>408683000</v>
      </c>
      <c r="H46" s="20">
        <v>408682838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543600675</v>
      </c>
      <c r="D48" s="53">
        <f aca="true" t="shared" si="7" ref="D48:L48">SUM(D45:D47)</f>
        <v>541784433</v>
      </c>
      <c r="E48" s="54">
        <f t="shared" si="7"/>
        <v>587658870</v>
      </c>
      <c r="F48" s="55">
        <f t="shared" si="7"/>
        <v>408683000</v>
      </c>
      <c r="G48" s="53">
        <f t="shared" si="7"/>
        <v>408683000</v>
      </c>
      <c r="H48" s="54">
        <f t="shared" si="7"/>
        <v>614954207</v>
      </c>
      <c r="I48" s="56">
        <f t="shared" si="7"/>
        <v>615053337</v>
      </c>
      <c r="J48" s="57">
        <f t="shared" si="7"/>
        <v>657747421</v>
      </c>
      <c r="K48" s="53">
        <f t="shared" si="7"/>
        <v>707427107</v>
      </c>
      <c r="L48" s="54">
        <f t="shared" si="7"/>
        <v>756947004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9379033</v>
      </c>
      <c r="D6" s="19">
        <v>3213389</v>
      </c>
      <c r="E6" s="20">
        <v>2396021</v>
      </c>
      <c r="F6" s="21"/>
      <c r="G6" s="19">
        <v>18253113</v>
      </c>
      <c r="H6" s="20">
        <v>12893749</v>
      </c>
      <c r="I6" s="22">
        <v>2873942</v>
      </c>
      <c r="J6" s="23">
        <v>1072328</v>
      </c>
      <c r="K6" s="19"/>
      <c r="L6" s="20"/>
    </row>
    <row r="7" spans="1:12" ht="13.5">
      <c r="A7" s="24" t="s">
        <v>19</v>
      </c>
      <c r="B7" s="18" t="s">
        <v>20</v>
      </c>
      <c r="C7" s="19">
        <v>41614217</v>
      </c>
      <c r="D7" s="19">
        <v>28563011</v>
      </c>
      <c r="E7" s="20">
        <v>26023440</v>
      </c>
      <c r="F7" s="21"/>
      <c r="G7" s="19"/>
      <c r="H7" s="20">
        <v>272635</v>
      </c>
      <c r="I7" s="22">
        <v>10260055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16263449</v>
      </c>
      <c r="D8" s="19">
        <v>22581872</v>
      </c>
      <c r="E8" s="20">
        <v>7469630</v>
      </c>
      <c r="F8" s="21">
        <v>34768000</v>
      </c>
      <c r="G8" s="19">
        <v>13106916</v>
      </c>
      <c r="H8" s="20">
        <v>-1612652</v>
      </c>
      <c r="I8" s="22">
        <v>5683400</v>
      </c>
      <c r="J8" s="23">
        <v>17906147</v>
      </c>
      <c r="K8" s="19">
        <v>23005040</v>
      </c>
      <c r="L8" s="20">
        <v>28433330</v>
      </c>
    </row>
    <row r="9" spans="1:12" ht="13.5">
      <c r="A9" s="24" t="s">
        <v>22</v>
      </c>
      <c r="B9" s="18"/>
      <c r="C9" s="19">
        <v>2620383</v>
      </c>
      <c r="D9" s="19">
        <v>2221700</v>
      </c>
      <c r="E9" s="20">
        <v>11388016</v>
      </c>
      <c r="F9" s="21">
        <v>2435000</v>
      </c>
      <c r="G9" s="19"/>
      <c r="H9" s="20">
        <v>3696023</v>
      </c>
      <c r="I9" s="22">
        <v>14810886</v>
      </c>
      <c r="J9" s="23">
        <v>367</v>
      </c>
      <c r="K9" s="19">
        <v>367</v>
      </c>
      <c r="L9" s="20">
        <v>367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78480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618865</v>
      </c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70495947</v>
      </c>
      <c r="D12" s="31">
        <f aca="true" t="shared" si="0" ref="D12:L12">SUM(D6:D11)</f>
        <v>56579972</v>
      </c>
      <c r="E12" s="32">
        <f t="shared" si="0"/>
        <v>47277107</v>
      </c>
      <c r="F12" s="33">
        <f t="shared" si="0"/>
        <v>37203000</v>
      </c>
      <c r="G12" s="31">
        <f t="shared" si="0"/>
        <v>31360029</v>
      </c>
      <c r="H12" s="32">
        <f t="shared" si="0"/>
        <v>15249755</v>
      </c>
      <c r="I12" s="34">
        <f t="shared" si="0"/>
        <v>33706763</v>
      </c>
      <c r="J12" s="35">
        <f t="shared" si="0"/>
        <v>18978842</v>
      </c>
      <c r="K12" s="31">
        <f t="shared" si="0"/>
        <v>23005407</v>
      </c>
      <c r="L12" s="32">
        <f t="shared" si="0"/>
        <v>28433697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8394358</v>
      </c>
      <c r="D17" s="19">
        <v>6433760</v>
      </c>
      <c r="E17" s="20">
        <v>4162286</v>
      </c>
      <c r="F17" s="21">
        <v>6434000</v>
      </c>
      <c r="G17" s="19">
        <v>4247000</v>
      </c>
      <c r="H17" s="20">
        <v>4247340</v>
      </c>
      <c r="I17" s="22">
        <v>4154287</v>
      </c>
      <c r="J17" s="23">
        <v>3972491</v>
      </c>
      <c r="K17" s="19">
        <v>3687251</v>
      </c>
      <c r="L17" s="20">
        <v>3390601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422240399</v>
      </c>
      <c r="D19" s="19">
        <v>388475177</v>
      </c>
      <c r="E19" s="20">
        <v>397129801</v>
      </c>
      <c r="F19" s="21">
        <v>481373000</v>
      </c>
      <c r="G19" s="19">
        <v>421008791</v>
      </c>
      <c r="H19" s="20">
        <v>416462185</v>
      </c>
      <c r="I19" s="22">
        <v>412032474</v>
      </c>
      <c r="J19" s="23">
        <v>436925133</v>
      </c>
      <c r="K19" s="19">
        <v>455024760</v>
      </c>
      <c r="L19" s="20">
        <v>472888716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258566</v>
      </c>
      <c r="D22" s="19">
        <v>206751</v>
      </c>
      <c r="E22" s="20">
        <v>130767</v>
      </c>
      <c r="F22" s="21">
        <v>104000</v>
      </c>
      <c r="G22" s="19">
        <v>203967</v>
      </c>
      <c r="H22" s="20">
        <v>130767</v>
      </c>
      <c r="I22" s="22">
        <v>308838</v>
      </c>
      <c r="J22" s="23">
        <v>190794</v>
      </c>
      <c r="K22" s="19">
        <v>177094</v>
      </c>
      <c r="L22" s="20">
        <v>162847</v>
      </c>
    </row>
    <row r="23" spans="1:12" ht="13.5">
      <c r="A23" s="24" t="s">
        <v>37</v>
      </c>
      <c r="B23" s="18"/>
      <c r="C23" s="19">
        <v>1075638</v>
      </c>
      <c r="D23" s="19">
        <v>182536</v>
      </c>
      <c r="E23" s="20">
        <v>182536</v>
      </c>
      <c r="F23" s="25">
        <v>183000</v>
      </c>
      <c r="G23" s="26">
        <v>182536</v>
      </c>
      <c r="H23" s="27"/>
      <c r="I23" s="21">
        <v>182536</v>
      </c>
      <c r="J23" s="28">
        <v>182536</v>
      </c>
      <c r="K23" s="26">
        <v>182536</v>
      </c>
      <c r="L23" s="27">
        <v>182536</v>
      </c>
    </row>
    <row r="24" spans="1:12" ht="13.5">
      <c r="A24" s="29" t="s">
        <v>38</v>
      </c>
      <c r="B24" s="37"/>
      <c r="C24" s="31">
        <f>SUM(C15:C23)</f>
        <v>431968961</v>
      </c>
      <c r="D24" s="38">
        <f aca="true" t="shared" si="1" ref="D24:L24">SUM(D15:D23)</f>
        <v>395298224</v>
      </c>
      <c r="E24" s="39">
        <f t="shared" si="1"/>
        <v>401605390</v>
      </c>
      <c r="F24" s="40">
        <f t="shared" si="1"/>
        <v>488094000</v>
      </c>
      <c r="G24" s="38">
        <f t="shared" si="1"/>
        <v>425642294</v>
      </c>
      <c r="H24" s="39">
        <f t="shared" si="1"/>
        <v>420840292</v>
      </c>
      <c r="I24" s="41">
        <f t="shared" si="1"/>
        <v>416678135</v>
      </c>
      <c r="J24" s="42">
        <f t="shared" si="1"/>
        <v>441270954</v>
      </c>
      <c r="K24" s="38">
        <f t="shared" si="1"/>
        <v>459071641</v>
      </c>
      <c r="L24" s="39">
        <f t="shared" si="1"/>
        <v>476624700</v>
      </c>
    </row>
    <row r="25" spans="1:12" ht="13.5">
      <c r="A25" s="29" t="s">
        <v>39</v>
      </c>
      <c r="B25" s="30"/>
      <c r="C25" s="31">
        <f>+C12+C24</f>
        <v>502464908</v>
      </c>
      <c r="D25" s="31">
        <f aca="true" t="shared" si="2" ref="D25:L25">+D12+D24</f>
        <v>451878196</v>
      </c>
      <c r="E25" s="32">
        <f t="shared" si="2"/>
        <v>448882497</v>
      </c>
      <c r="F25" s="33">
        <f t="shared" si="2"/>
        <v>525297000</v>
      </c>
      <c r="G25" s="31">
        <f t="shared" si="2"/>
        <v>457002323</v>
      </c>
      <c r="H25" s="32">
        <f t="shared" si="2"/>
        <v>436090047</v>
      </c>
      <c r="I25" s="34">
        <f t="shared" si="2"/>
        <v>450384898</v>
      </c>
      <c r="J25" s="35">
        <f t="shared" si="2"/>
        <v>460249796</v>
      </c>
      <c r="K25" s="31">
        <f t="shared" si="2"/>
        <v>482077048</v>
      </c>
      <c r="L25" s="32">
        <f t="shared" si="2"/>
        <v>505058397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>
        <v>9249000</v>
      </c>
      <c r="G29" s="19"/>
      <c r="H29" s="20"/>
      <c r="I29" s="22"/>
      <c r="J29" s="23"/>
      <c r="K29" s="19">
        <v>21577468</v>
      </c>
      <c r="L29" s="20">
        <v>54232657</v>
      </c>
    </row>
    <row r="30" spans="1:12" ht="13.5">
      <c r="A30" s="24" t="s">
        <v>43</v>
      </c>
      <c r="B30" s="18" t="s">
        <v>44</v>
      </c>
      <c r="C30" s="19">
        <v>311299</v>
      </c>
      <c r="D30" s="19">
        <v>263459</v>
      </c>
      <c r="E30" s="20">
        <v>352864</v>
      </c>
      <c r="F30" s="21">
        <v>210000</v>
      </c>
      <c r="G30" s="19"/>
      <c r="H30" s="20"/>
      <c r="I30" s="22">
        <v>295485</v>
      </c>
      <c r="J30" s="23">
        <v>310000</v>
      </c>
      <c r="K30" s="19">
        <v>310000</v>
      </c>
      <c r="L30" s="20">
        <v>310000</v>
      </c>
    </row>
    <row r="31" spans="1:12" ht="13.5">
      <c r="A31" s="24" t="s">
        <v>45</v>
      </c>
      <c r="B31" s="18"/>
      <c r="C31" s="19"/>
      <c r="D31" s="19"/>
      <c r="E31" s="20">
        <v>7544844</v>
      </c>
      <c r="F31" s="21"/>
      <c r="G31" s="19"/>
      <c r="H31" s="20"/>
      <c r="I31" s="22">
        <v>9032174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16878751</v>
      </c>
      <c r="D32" s="19">
        <v>20591640</v>
      </c>
      <c r="E32" s="20">
        <v>22996406</v>
      </c>
      <c r="F32" s="21">
        <v>17388000</v>
      </c>
      <c r="G32" s="19">
        <v>25000474</v>
      </c>
      <c r="H32" s="20">
        <v>11990489</v>
      </c>
      <c r="I32" s="22">
        <v>20841500</v>
      </c>
      <c r="J32" s="23">
        <v>26500502</v>
      </c>
      <c r="K32" s="19">
        <v>28090532</v>
      </c>
      <c r="L32" s="20">
        <v>29775964</v>
      </c>
    </row>
    <row r="33" spans="1:12" ht="13.5">
      <c r="A33" s="24" t="s">
        <v>47</v>
      </c>
      <c r="B33" s="18"/>
      <c r="C33" s="19">
        <v>6777703</v>
      </c>
      <c r="D33" s="19">
        <v>18611907</v>
      </c>
      <c r="E33" s="20">
        <v>10525916</v>
      </c>
      <c r="F33" s="21">
        <v>21922000</v>
      </c>
      <c r="G33" s="19">
        <v>19246459</v>
      </c>
      <c r="H33" s="20">
        <v>2295183</v>
      </c>
      <c r="I33" s="22">
        <v>11210331</v>
      </c>
      <c r="J33" s="23">
        <v>20401247</v>
      </c>
      <c r="K33" s="19">
        <v>21625321</v>
      </c>
      <c r="L33" s="20">
        <v>22922841</v>
      </c>
    </row>
    <row r="34" spans="1:12" ht="13.5">
      <c r="A34" s="29" t="s">
        <v>48</v>
      </c>
      <c r="B34" s="30"/>
      <c r="C34" s="31">
        <f>SUM(C29:C33)</f>
        <v>23967753</v>
      </c>
      <c r="D34" s="31">
        <f aca="true" t="shared" si="3" ref="D34:L34">SUM(D29:D33)</f>
        <v>39467006</v>
      </c>
      <c r="E34" s="32">
        <f t="shared" si="3"/>
        <v>41420030</v>
      </c>
      <c r="F34" s="33">
        <f t="shared" si="3"/>
        <v>48769000</v>
      </c>
      <c r="G34" s="31">
        <f t="shared" si="3"/>
        <v>44246933</v>
      </c>
      <c r="H34" s="32">
        <f t="shared" si="3"/>
        <v>14285672</v>
      </c>
      <c r="I34" s="34">
        <f t="shared" si="3"/>
        <v>41379490</v>
      </c>
      <c r="J34" s="35">
        <f t="shared" si="3"/>
        <v>47211749</v>
      </c>
      <c r="K34" s="31">
        <f t="shared" si="3"/>
        <v>71603321</v>
      </c>
      <c r="L34" s="32">
        <f t="shared" si="3"/>
        <v>107241462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234735</v>
      </c>
      <c r="D37" s="19">
        <v>546924</v>
      </c>
      <c r="E37" s="20">
        <v>295485</v>
      </c>
      <c r="F37" s="21">
        <v>283000</v>
      </c>
      <c r="G37" s="19">
        <v>283464</v>
      </c>
      <c r="H37" s="20">
        <v>166089</v>
      </c>
      <c r="I37" s="22"/>
      <c r="J37" s="23">
        <v>8283464</v>
      </c>
      <c r="K37" s="19">
        <v>17733464</v>
      </c>
      <c r="L37" s="20">
        <v>26157664</v>
      </c>
    </row>
    <row r="38" spans="1:12" ht="13.5">
      <c r="A38" s="24" t="s">
        <v>47</v>
      </c>
      <c r="B38" s="18"/>
      <c r="C38" s="19">
        <v>8719094</v>
      </c>
      <c r="D38" s="19">
        <v>5694360</v>
      </c>
      <c r="E38" s="20">
        <v>6704749</v>
      </c>
      <c r="F38" s="21">
        <v>6646000</v>
      </c>
      <c r="G38" s="19">
        <v>7745338</v>
      </c>
      <c r="H38" s="20">
        <v>17174912</v>
      </c>
      <c r="I38" s="22">
        <v>6877627</v>
      </c>
      <c r="J38" s="23">
        <v>8210058</v>
      </c>
      <c r="K38" s="19">
        <v>8702662</v>
      </c>
      <c r="L38" s="20">
        <v>9224821</v>
      </c>
    </row>
    <row r="39" spans="1:12" ht="13.5">
      <c r="A39" s="29" t="s">
        <v>50</v>
      </c>
      <c r="B39" s="37"/>
      <c r="C39" s="31">
        <f>SUM(C37:C38)</f>
        <v>8953829</v>
      </c>
      <c r="D39" s="38">
        <f aca="true" t="shared" si="4" ref="D39:L39">SUM(D37:D38)</f>
        <v>6241284</v>
      </c>
      <c r="E39" s="39">
        <f t="shared" si="4"/>
        <v>7000234</v>
      </c>
      <c r="F39" s="40">
        <f t="shared" si="4"/>
        <v>6929000</v>
      </c>
      <c r="G39" s="38">
        <f t="shared" si="4"/>
        <v>8028802</v>
      </c>
      <c r="H39" s="39">
        <f t="shared" si="4"/>
        <v>17341001</v>
      </c>
      <c r="I39" s="40">
        <f t="shared" si="4"/>
        <v>6877627</v>
      </c>
      <c r="J39" s="42">
        <f t="shared" si="4"/>
        <v>16493522</v>
      </c>
      <c r="K39" s="38">
        <f t="shared" si="4"/>
        <v>26436126</v>
      </c>
      <c r="L39" s="39">
        <f t="shared" si="4"/>
        <v>35382485</v>
      </c>
    </row>
    <row r="40" spans="1:12" ht="13.5">
      <c r="A40" s="29" t="s">
        <v>51</v>
      </c>
      <c r="B40" s="30"/>
      <c r="C40" s="31">
        <f>+C34+C39</f>
        <v>32921582</v>
      </c>
      <c r="D40" s="31">
        <f aca="true" t="shared" si="5" ref="D40:L40">+D34+D39</f>
        <v>45708290</v>
      </c>
      <c r="E40" s="32">
        <f t="shared" si="5"/>
        <v>48420264</v>
      </c>
      <c r="F40" s="33">
        <f t="shared" si="5"/>
        <v>55698000</v>
      </c>
      <c r="G40" s="31">
        <f t="shared" si="5"/>
        <v>52275735</v>
      </c>
      <c r="H40" s="32">
        <f t="shared" si="5"/>
        <v>31626673</v>
      </c>
      <c r="I40" s="34">
        <f t="shared" si="5"/>
        <v>48257117</v>
      </c>
      <c r="J40" s="35">
        <f t="shared" si="5"/>
        <v>63705271</v>
      </c>
      <c r="K40" s="31">
        <f t="shared" si="5"/>
        <v>98039447</v>
      </c>
      <c r="L40" s="32">
        <f t="shared" si="5"/>
        <v>142623947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469543326</v>
      </c>
      <c r="D42" s="46">
        <f aca="true" t="shared" si="6" ref="D42:L42">+D25-D40</f>
        <v>406169906</v>
      </c>
      <c r="E42" s="47">
        <f t="shared" si="6"/>
        <v>400462233</v>
      </c>
      <c r="F42" s="48">
        <f t="shared" si="6"/>
        <v>469599000</v>
      </c>
      <c r="G42" s="46">
        <f t="shared" si="6"/>
        <v>404726588</v>
      </c>
      <c r="H42" s="47">
        <f t="shared" si="6"/>
        <v>404463374</v>
      </c>
      <c r="I42" s="49">
        <f t="shared" si="6"/>
        <v>402127781</v>
      </c>
      <c r="J42" s="50">
        <f t="shared" si="6"/>
        <v>396544525</v>
      </c>
      <c r="K42" s="46">
        <f t="shared" si="6"/>
        <v>384037601</v>
      </c>
      <c r="L42" s="47">
        <f t="shared" si="6"/>
        <v>362434450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469543326</v>
      </c>
      <c r="D45" s="19">
        <v>406169906</v>
      </c>
      <c r="E45" s="20">
        <v>400462233</v>
      </c>
      <c r="F45" s="21">
        <v>469599000</v>
      </c>
      <c r="G45" s="19">
        <v>404726588</v>
      </c>
      <c r="H45" s="20">
        <v>404463374</v>
      </c>
      <c r="I45" s="22">
        <v>402127781</v>
      </c>
      <c r="J45" s="23">
        <v>396544525</v>
      </c>
      <c r="K45" s="19">
        <v>384037601</v>
      </c>
      <c r="L45" s="20">
        <v>362434450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469543326</v>
      </c>
      <c r="D48" s="53">
        <f aca="true" t="shared" si="7" ref="D48:L48">SUM(D45:D47)</f>
        <v>406169906</v>
      </c>
      <c r="E48" s="54">
        <f t="shared" si="7"/>
        <v>400462233</v>
      </c>
      <c r="F48" s="55">
        <f t="shared" si="7"/>
        <v>469599000</v>
      </c>
      <c r="G48" s="53">
        <f t="shared" si="7"/>
        <v>404726588</v>
      </c>
      <c r="H48" s="54">
        <f t="shared" si="7"/>
        <v>404463374</v>
      </c>
      <c r="I48" s="56">
        <f t="shared" si="7"/>
        <v>402127781</v>
      </c>
      <c r="J48" s="57">
        <f t="shared" si="7"/>
        <v>396544525</v>
      </c>
      <c r="K48" s="53">
        <f t="shared" si="7"/>
        <v>384037601</v>
      </c>
      <c r="L48" s="54">
        <f t="shared" si="7"/>
        <v>362434450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42091794</v>
      </c>
      <c r="D6" s="19">
        <v>1262</v>
      </c>
      <c r="E6" s="20">
        <v>1138</v>
      </c>
      <c r="F6" s="21">
        <v>18827123</v>
      </c>
      <c r="G6" s="19">
        <v>18827123</v>
      </c>
      <c r="H6" s="20">
        <v>1146</v>
      </c>
      <c r="I6" s="22">
        <v>1138</v>
      </c>
      <c r="J6" s="23">
        <v>1507225</v>
      </c>
      <c r="K6" s="19">
        <v>1593137</v>
      </c>
      <c r="L6" s="20">
        <v>1682353</v>
      </c>
    </row>
    <row r="7" spans="1:12" ht="13.5">
      <c r="A7" s="24" t="s">
        <v>19</v>
      </c>
      <c r="B7" s="18" t="s">
        <v>20</v>
      </c>
      <c r="C7" s="19">
        <v>7118799</v>
      </c>
      <c r="D7" s="19">
        <v>51038506</v>
      </c>
      <c r="E7" s="20">
        <v>79321664</v>
      </c>
      <c r="F7" s="21">
        <v>21350728</v>
      </c>
      <c r="G7" s="19">
        <v>51486182</v>
      </c>
      <c r="H7" s="20">
        <v>83051213</v>
      </c>
      <c r="I7" s="22">
        <v>87397279</v>
      </c>
      <c r="J7" s="23">
        <v>14980349</v>
      </c>
      <c r="K7" s="19">
        <v>15834229</v>
      </c>
      <c r="L7" s="20">
        <v>16720946</v>
      </c>
    </row>
    <row r="8" spans="1:12" ht="13.5">
      <c r="A8" s="24" t="s">
        <v>21</v>
      </c>
      <c r="B8" s="18" t="s">
        <v>20</v>
      </c>
      <c r="C8" s="19">
        <v>2587396</v>
      </c>
      <c r="D8" s="19">
        <v>3640798</v>
      </c>
      <c r="E8" s="20">
        <v>7155933</v>
      </c>
      <c r="F8" s="21">
        <v>7337245</v>
      </c>
      <c r="G8" s="19">
        <v>2650000</v>
      </c>
      <c r="H8" s="20">
        <v>4569976</v>
      </c>
      <c r="I8" s="22">
        <v>4807947</v>
      </c>
      <c r="J8" s="23">
        <v>2897051</v>
      </c>
      <c r="K8" s="19">
        <v>3062183</v>
      </c>
      <c r="L8" s="20">
        <v>3233665</v>
      </c>
    </row>
    <row r="9" spans="1:12" ht="13.5">
      <c r="A9" s="24" t="s">
        <v>22</v>
      </c>
      <c r="B9" s="18"/>
      <c r="C9" s="19">
        <v>2510837</v>
      </c>
      <c r="D9" s="19">
        <v>2858450</v>
      </c>
      <c r="E9" s="20">
        <v>3498585</v>
      </c>
      <c r="F9" s="21"/>
      <c r="G9" s="19"/>
      <c r="H9" s="20">
        <v>4967424</v>
      </c>
      <c r="I9" s="22">
        <v>2366338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762418</v>
      </c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55071244</v>
      </c>
      <c r="D12" s="31">
        <f aca="true" t="shared" si="0" ref="D12:L12">SUM(D6:D11)</f>
        <v>57539016</v>
      </c>
      <c r="E12" s="32">
        <f t="shared" si="0"/>
        <v>89977320</v>
      </c>
      <c r="F12" s="33">
        <f t="shared" si="0"/>
        <v>47515096</v>
      </c>
      <c r="G12" s="31">
        <f t="shared" si="0"/>
        <v>72963305</v>
      </c>
      <c r="H12" s="32">
        <f t="shared" si="0"/>
        <v>92589759</v>
      </c>
      <c r="I12" s="34">
        <f t="shared" si="0"/>
        <v>94572702</v>
      </c>
      <c r="J12" s="35">
        <f t="shared" si="0"/>
        <v>19384625</v>
      </c>
      <c r="K12" s="31">
        <f t="shared" si="0"/>
        <v>20489549</v>
      </c>
      <c r="L12" s="32">
        <f t="shared" si="0"/>
        <v>21636964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>
        <v>4775300</v>
      </c>
      <c r="E17" s="20">
        <v>4238008</v>
      </c>
      <c r="F17" s="21">
        <v>4013300</v>
      </c>
      <c r="G17" s="19">
        <v>4013300</v>
      </c>
      <c r="H17" s="20">
        <v>4775300</v>
      </c>
      <c r="I17" s="22">
        <v>4212515</v>
      </c>
      <c r="J17" s="23">
        <v>4013300</v>
      </c>
      <c r="K17" s="19">
        <v>4242058</v>
      </c>
      <c r="L17" s="20">
        <v>4479613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309507001</v>
      </c>
      <c r="D19" s="19">
        <v>310209009</v>
      </c>
      <c r="E19" s="20">
        <v>365597605</v>
      </c>
      <c r="F19" s="21">
        <v>377963290</v>
      </c>
      <c r="G19" s="19">
        <v>388613357</v>
      </c>
      <c r="H19" s="20">
        <v>425069114</v>
      </c>
      <c r="I19" s="22">
        <v>379846955</v>
      </c>
      <c r="J19" s="23">
        <v>416278724</v>
      </c>
      <c r="K19" s="19">
        <v>440006611</v>
      </c>
      <c r="L19" s="20">
        <v>464646981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393624</v>
      </c>
      <c r="D22" s="19">
        <v>317251</v>
      </c>
      <c r="E22" s="20">
        <v>543323</v>
      </c>
      <c r="F22" s="21">
        <v>323163</v>
      </c>
      <c r="G22" s="19">
        <v>2422833</v>
      </c>
      <c r="H22" s="20">
        <v>1170578</v>
      </c>
      <c r="I22" s="22">
        <v>1037818</v>
      </c>
      <c r="J22" s="23">
        <v>1451329</v>
      </c>
      <c r="K22" s="19">
        <v>1534055</v>
      </c>
      <c r="L22" s="20">
        <v>1619962</v>
      </c>
    </row>
    <row r="23" spans="1:12" ht="13.5">
      <c r="A23" s="24" t="s">
        <v>37</v>
      </c>
      <c r="B23" s="18"/>
      <c r="C23" s="19"/>
      <c r="D23" s="19"/>
      <c r="E23" s="20">
        <v>6960224</v>
      </c>
      <c r="F23" s="25"/>
      <c r="G23" s="26"/>
      <c r="H23" s="27"/>
      <c r="I23" s="21">
        <v>6960224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309900625</v>
      </c>
      <c r="D24" s="38">
        <f aca="true" t="shared" si="1" ref="D24:L24">SUM(D15:D23)</f>
        <v>315301560</v>
      </c>
      <c r="E24" s="39">
        <f t="shared" si="1"/>
        <v>377339160</v>
      </c>
      <c r="F24" s="40">
        <f t="shared" si="1"/>
        <v>382299753</v>
      </c>
      <c r="G24" s="38">
        <f t="shared" si="1"/>
        <v>395049490</v>
      </c>
      <c r="H24" s="39">
        <f t="shared" si="1"/>
        <v>431014992</v>
      </c>
      <c r="I24" s="41">
        <f t="shared" si="1"/>
        <v>392057512</v>
      </c>
      <c r="J24" s="42">
        <f t="shared" si="1"/>
        <v>421743353</v>
      </c>
      <c r="K24" s="38">
        <f t="shared" si="1"/>
        <v>445782724</v>
      </c>
      <c r="L24" s="39">
        <f t="shared" si="1"/>
        <v>470746556</v>
      </c>
    </row>
    <row r="25" spans="1:12" ht="13.5">
      <c r="A25" s="29" t="s">
        <v>39</v>
      </c>
      <c r="B25" s="30"/>
      <c r="C25" s="31">
        <f>+C12+C24</f>
        <v>364971869</v>
      </c>
      <c r="D25" s="31">
        <f aca="true" t="shared" si="2" ref="D25:L25">+D12+D24</f>
        <v>372840576</v>
      </c>
      <c r="E25" s="32">
        <f t="shared" si="2"/>
        <v>467316480</v>
      </c>
      <c r="F25" s="33">
        <f t="shared" si="2"/>
        <v>429814849</v>
      </c>
      <c r="G25" s="31">
        <f t="shared" si="2"/>
        <v>468012795</v>
      </c>
      <c r="H25" s="32">
        <f t="shared" si="2"/>
        <v>523604751</v>
      </c>
      <c r="I25" s="34">
        <f t="shared" si="2"/>
        <v>486630214</v>
      </c>
      <c r="J25" s="35">
        <f t="shared" si="2"/>
        <v>441127978</v>
      </c>
      <c r="K25" s="31">
        <f t="shared" si="2"/>
        <v>466272273</v>
      </c>
      <c r="L25" s="32">
        <f t="shared" si="2"/>
        <v>492383520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378048</v>
      </c>
      <c r="E30" s="20">
        <v>413643</v>
      </c>
      <c r="F30" s="21"/>
      <c r="G30" s="19"/>
      <c r="H30" s="20"/>
      <c r="I30" s="22">
        <v>35218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>
        <v>171947</v>
      </c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22088800</v>
      </c>
      <c r="D32" s="19">
        <v>17989227</v>
      </c>
      <c r="E32" s="20">
        <v>23227392</v>
      </c>
      <c r="F32" s="21">
        <v>6790436</v>
      </c>
      <c r="G32" s="19">
        <v>6790436</v>
      </c>
      <c r="H32" s="20">
        <v>86637650</v>
      </c>
      <c r="I32" s="22">
        <v>28541401</v>
      </c>
      <c r="J32" s="23"/>
      <c r="K32" s="19"/>
      <c r="L32" s="20"/>
    </row>
    <row r="33" spans="1:12" ht="13.5">
      <c r="A33" s="24" t="s">
        <v>47</v>
      </c>
      <c r="B33" s="18"/>
      <c r="C33" s="19">
        <v>12651035</v>
      </c>
      <c r="D33" s="19">
        <v>15292853</v>
      </c>
      <c r="E33" s="20">
        <v>19525529</v>
      </c>
      <c r="F33" s="21">
        <v>13449673</v>
      </c>
      <c r="G33" s="19">
        <v>13449673</v>
      </c>
      <c r="H33" s="20">
        <v>25342726</v>
      </c>
      <c r="I33" s="22">
        <v>21863002</v>
      </c>
      <c r="J33" s="23">
        <v>2800000</v>
      </c>
      <c r="K33" s="19">
        <v>2959600</v>
      </c>
      <c r="L33" s="20">
        <v>3125338</v>
      </c>
    </row>
    <row r="34" spans="1:12" ht="13.5">
      <c r="A34" s="29" t="s">
        <v>48</v>
      </c>
      <c r="B34" s="30"/>
      <c r="C34" s="31">
        <f>SUM(C29:C33)</f>
        <v>34739835</v>
      </c>
      <c r="D34" s="31">
        <f aca="true" t="shared" si="3" ref="D34:L34">SUM(D29:D33)</f>
        <v>33660128</v>
      </c>
      <c r="E34" s="32">
        <f t="shared" si="3"/>
        <v>43166564</v>
      </c>
      <c r="F34" s="33">
        <f t="shared" si="3"/>
        <v>20240109</v>
      </c>
      <c r="G34" s="31">
        <f t="shared" si="3"/>
        <v>20240109</v>
      </c>
      <c r="H34" s="32">
        <f t="shared" si="3"/>
        <v>112152323</v>
      </c>
      <c r="I34" s="34">
        <f t="shared" si="3"/>
        <v>50439621</v>
      </c>
      <c r="J34" s="35">
        <f t="shared" si="3"/>
        <v>2800000</v>
      </c>
      <c r="K34" s="31">
        <f t="shared" si="3"/>
        <v>2959600</v>
      </c>
      <c r="L34" s="32">
        <f t="shared" si="3"/>
        <v>3125338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448859</v>
      </c>
      <c r="E37" s="20">
        <v>35216</v>
      </c>
      <c r="F37" s="21">
        <v>925447</v>
      </c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>
        <v>20385523</v>
      </c>
      <c r="G38" s="19"/>
      <c r="H38" s="20"/>
      <c r="I38" s="22"/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448859</v>
      </c>
      <c r="E39" s="39">
        <f t="shared" si="4"/>
        <v>35216</v>
      </c>
      <c r="F39" s="40">
        <f t="shared" si="4"/>
        <v>21310970</v>
      </c>
      <c r="G39" s="38">
        <f t="shared" si="4"/>
        <v>0</v>
      </c>
      <c r="H39" s="39">
        <f t="shared" si="4"/>
        <v>0</v>
      </c>
      <c r="I39" s="40">
        <f t="shared" si="4"/>
        <v>0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34739835</v>
      </c>
      <c r="D40" s="31">
        <f aca="true" t="shared" si="5" ref="D40:L40">+D34+D39</f>
        <v>34108987</v>
      </c>
      <c r="E40" s="32">
        <f t="shared" si="5"/>
        <v>43201780</v>
      </c>
      <c r="F40" s="33">
        <f t="shared" si="5"/>
        <v>41551079</v>
      </c>
      <c r="G40" s="31">
        <f t="shared" si="5"/>
        <v>20240109</v>
      </c>
      <c r="H40" s="32">
        <f t="shared" si="5"/>
        <v>112152323</v>
      </c>
      <c r="I40" s="34">
        <f t="shared" si="5"/>
        <v>50439621</v>
      </c>
      <c r="J40" s="35">
        <f t="shared" si="5"/>
        <v>2800000</v>
      </c>
      <c r="K40" s="31">
        <f t="shared" si="5"/>
        <v>2959600</v>
      </c>
      <c r="L40" s="32">
        <f t="shared" si="5"/>
        <v>3125338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330232034</v>
      </c>
      <c r="D42" s="46">
        <f aca="true" t="shared" si="6" ref="D42:L42">+D25-D40</f>
        <v>338731589</v>
      </c>
      <c r="E42" s="47">
        <f t="shared" si="6"/>
        <v>424114700</v>
      </c>
      <c r="F42" s="48">
        <f t="shared" si="6"/>
        <v>388263770</v>
      </c>
      <c r="G42" s="46">
        <f t="shared" si="6"/>
        <v>447772686</v>
      </c>
      <c r="H42" s="47">
        <f t="shared" si="6"/>
        <v>411452428</v>
      </c>
      <c r="I42" s="49">
        <f t="shared" si="6"/>
        <v>436190593</v>
      </c>
      <c r="J42" s="50">
        <f t="shared" si="6"/>
        <v>438327978</v>
      </c>
      <c r="K42" s="46">
        <f t="shared" si="6"/>
        <v>463312673</v>
      </c>
      <c r="L42" s="47">
        <f t="shared" si="6"/>
        <v>489258182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330232034</v>
      </c>
      <c r="D45" s="19">
        <v>338731589</v>
      </c>
      <c r="E45" s="20">
        <v>424114700</v>
      </c>
      <c r="F45" s="21">
        <v>388263770</v>
      </c>
      <c r="G45" s="19">
        <v>447772686</v>
      </c>
      <c r="H45" s="20">
        <v>411452428</v>
      </c>
      <c r="I45" s="22">
        <v>436190593</v>
      </c>
      <c r="J45" s="23">
        <v>438327978</v>
      </c>
      <c r="K45" s="19">
        <v>463312673</v>
      </c>
      <c r="L45" s="20">
        <v>489258182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330232034</v>
      </c>
      <c r="D48" s="53">
        <f aca="true" t="shared" si="7" ref="D48:L48">SUM(D45:D47)</f>
        <v>338731589</v>
      </c>
      <c r="E48" s="54">
        <f t="shared" si="7"/>
        <v>424114700</v>
      </c>
      <c r="F48" s="55">
        <f t="shared" si="7"/>
        <v>388263770</v>
      </c>
      <c r="G48" s="53">
        <f t="shared" si="7"/>
        <v>447772686</v>
      </c>
      <c r="H48" s="54">
        <f t="shared" si="7"/>
        <v>411452428</v>
      </c>
      <c r="I48" s="56">
        <f t="shared" si="7"/>
        <v>436190593</v>
      </c>
      <c r="J48" s="57">
        <f t="shared" si="7"/>
        <v>438327978</v>
      </c>
      <c r="K48" s="53">
        <f t="shared" si="7"/>
        <v>463312673</v>
      </c>
      <c r="L48" s="54">
        <f t="shared" si="7"/>
        <v>489258182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615891</v>
      </c>
      <c r="D6" s="19">
        <v>363999</v>
      </c>
      <c r="E6" s="20">
        <v>4536873</v>
      </c>
      <c r="F6" s="21"/>
      <c r="G6" s="19"/>
      <c r="H6" s="20"/>
      <c r="I6" s="22">
        <v>6176847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1474366</v>
      </c>
      <c r="D7" s="19">
        <v>6070394</v>
      </c>
      <c r="E7" s="20"/>
      <c r="F7" s="21">
        <v>1000000</v>
      </c>
      <c r="G7" s="19">
        <v>1000000</v>
      </c>
      <c r="H7" s="20"/>
      <c r="I7" s="22"/>
      <c r="J7" s="23">
        <v>1000000</v>
      </c>
      <c r="K7" s="19">
        <v>1059000</v>
      </c>
      <c r="L7" s="20">
        <v>1120422</v>
      </c>
    </row>
    <row r="8" spans="1:12" ht="13.5">
      <c r="A8" s="24" t="s">
        <v>21</v>
      </c>
      <c r="B8" s="18" t="s">
        <v>20</v>
      </c>
      <c r="C8" s="19">
        <v>1228623</v>
      </c>
      <c r="D8" s="19">
        <v>2382316</v>
      </c>
      <c r="E8" s="20">
        <v>1921843</v>
      </c>
      <c r="F8" s="21">
        <v>9204386</v>
      </c>
      <c r="G8" s="19">
        <v>9204386</v>
      </c>
      <c r="H8" s="20"/>
      <c r="I8" s="22">
        <v>12482261</v>
      </c>
      <c r="J8" s="23">
        <v>6884082</v>
      </c>
      <c r="K8" s="19">
        <v>7980409</v>
      </c>
      <c r="L8" s="20">
        <v>9074777</v>
      </c>
    </row>
    <row r="9" spans="1:12" ht="13.5">
      <c r="A9" s="24" t="s">
        <v>22</v>
      </c>
      <c r="B9" s="18"/>
      <c r="C9" s="19">
        <v>1117426</v>
      </c>
      <c r="D9" s="19">
        <v>8363208</v>
      </c>
      <c r="E9" s="20">
        <v>3761733</v>
      </c>
      <c r="F9" s="21">
        <v>1373969</v>
      </c>
      <c r="G9" s="19">
        <v>1373969</v>
      </c>
      <c r="H9" s="20"/>
      <c r="I9" s="22">
        <v>2210600</v>
      </c>
      <c r="J9" s="23">
        <v>1373970</v>
      </c>
      <c r="K9" s="19">
        <v>1373970</v>
      </c>
      <c r="L9" s="20">
        <v>1373969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1014271</v>
      </c>
      <c r="D11" s="19">
        <v>1014271</v>
      </c>
      <c r="E11" s="20">
        <v>1014271</v>
      </c>
      <c r="F11" s="21">
        <v>1134259</v>
      </c>
      <c r="G11" s="19">
        <v>1134259</v>
      </c>
      <c r="H11" s="20"/>
      <c r="I11" s="22">
        <v>1014271</v>
      </c>
      <c r="J11" s="23">
        <v>1145015</v>
      </c>
      <c r="K11" s="19">
        <v>1212570</v>
      </c>
      <c r="L11" s="20">
        <v>1282900</v>
      </c>
    </row>
    <row r="12" spans="1:12" ht="13.5">
      <c r="A12" s="29" t="s">
        <v>26</v>
      </c>
      <c r="B12" s="30"/>
      <c r="C12" s="31">
        <f>SUM(C6:C11)</f>
        <v>5450577</v>
      </c>
      <c r="D12" s="31">
        <f aca="true" t="shared" si="0" ref="D12:L12">SUM(D6:D11)</f>
        <v>18194188</v>
      </c>
      <c r="E12" s="32">
        <f t="shared" si="0"/>
        <v>11234720</v>
      </c>
      <c r="F12" s="33">
        <f t="shared" si="0"/>
        <v>12712614</v>
      </c>
      <c r="G12" s="31">
        <f t="shared" si="0"/>
        <v>12712614</v>
      </c>
      <c r="H12" s="32">
        <f t="shared" si="0"/>
        <v>0</v>
      </c>
      <c r="I12" s="34">
        <f t="shared" si="0"/>
        <v>21883979</v>
      </c>
      <c r="J12" s="35">
        <f t="shared" si="0"/>
        <v>10403067</v>
      </c>
      <c r="K12" s="31">
        <f t="shared" si="0"/>
        <v>11625949</v>
      </c>
      <c r="L12" s="32">
        <f t="shared" si="0"/>
        <v>12852068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34400312</v>
      </c>
      <c r="D17" s="19">
        <v>34210951</v>
      </c>
      <c r="E17" s="20">
        <v>34021590</v>
      </c>
      <c r="F17" s="21">
        <v>38258106</v>
      </c>
      <c r="G17" s="19">
        <v>38258106</v>
      </c>
      <c r="H17" s="20"/>
      <c r="I17" s="22">
        <v>33832229</v>
      </c>
      <c r="J17" s="23">
        <v>33832229</v>
      </c>
      <c r="K17" s="19">
        <v>33832229</v>
      </c>
      <c r="L17" s="20">
        <v>33832229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141630441</v>
      </c>
      <c r="D19" s="19">
        <v>149593184</v>
      </c>
      <c r="E19" s="20">
        <v>171154715</v>
      </c>
      <c r="F19" s="21">
        <v>167290057</v>
      </c>
      <c r="G19" s="19">
        <v>167290057</v>
      </c>
      <c r="H19" s="20"/>
      <c r="I19" s="22">
        <v>181740097</v>
      </c>
      <c r="J19" s="23">
        <v>208610765</v>
      </c>
      <c r="K19" s="19">
        <v>224281923</v>
      </c>
      <c r="L19" s="20">
        <v>240955050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295097</v>
      </c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176325850</v>
      </c>
      <c r="D24" s="38">
        <f aca="true" t="shared" si="1" ref="D24:L24">SUM(D15:D23)</f>
        <v>183804135</v>
      </c>
      <c r="E24" s="39">
        <f t="shared" si="1"/>
        <v>205176305</v>
      </c>
      <c r="F24" s="40">
        <f t="shared" si="1"/>
        <v>205548163</v>
      </c>
      <c r="G24" s="38">
        <f t="shared" si="1"/>
        <v>205548163</v>
      </c>
      <c r="H24" s="39">
        <f t="shared" si="1"/>
        <v>0</v>
      </c>
      <c r="I24" s="41">
        <f t="shared" si="1"/>
        <v>215572326</v>
      </c>
      <c r="J24" s="42">
        <f t="shared" si="1"/>
        <v>242442994</v>
      </c>
      <c r="K24" s="38">
        <f t="shared" si="1"/>
        <v>258114152</v>
      </c>
      <c r="L24" s="39">
        <f t="shared" si="1"/>
        <v>274787279</v>
      </c>
    </row>
    <row r="25" spans="1:12" ht="13.5">
      <c r="A25" s="29" t="s">
        <v>39</v>
      </c>
      <c r="B25" s="30"/>
      <c r="C25" s="31">
        <f>+C12+C24</f>
        <v>181776427</v>
      </c>
      <c r="D25" s="31">
        <f aca="true" t="shared" si="2" ref="D25:L25">+D12+D24</f>
        <v>201998323</v>
      </c>
      <c r="E25" s="32">
        <f t="shared" si="2"/>
        <v>216411025</v>
      </c>
      <c r="F25" s="33">
        <f t="shared" si="2"/>
        <v>218260777</v>
      </c>
      <c r="G25" s="31">
        <f t="shared" si="2"/>
        <v>218260777</v>
      </c>
      <c r="H25" s="32">
        <f t="shared" si="2"/>
        <v>0</v>
      </c>
      <c r="I25" s="34">
        <f t="shared" si="2"/>
        <v>237456305</v>
      </c>
      <c r="J25" s="35">
        <f t="shared" si="2"/>
        <v>252846061</v>
      </c>
      <c r="K25" s="31">
        <f t="shared" si="2"/>
        <v>269740101</v>
      </c>
      <c r="L25" s="32">
        <f t="shared" si="2"/>
        <v>287639347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>
        <v>1127428</v>
      </c>
      <c r="K29" s="19">
        <v>1181348</v>
      </c>
      <c r="L29" s="20">
        <v>3628778</v>
      </c>
    </row>
    <row r="30" spans="1:12" ht="13.5">
      <c r="A30" s="24" t="s">
        <v>43</v>
      </c>
      <c r="B30" s="18" t="s">
        <v>44</v>
      </c>
      <c r="C30" s="19">
        <v>2972591</v>
      </c>
      <c r="D30" s="19">
        <v>1123931</v>
      </c>
      <c r="E30" s="20">
        <v>2197969</v>
      </c>
      <c r="F30" s="21">
        <v>4200607</v>
      </c>
      <c r="G30" s="19">
        <v>4200607</v>
      </c>
      <c r="H30" s="20"/>
      <c r="I30" s="22">
        <v>1425883</v>
      </c>
      <c r="J30" s="23">
        <v>2966860</v>
      </c>
      <c r="K30" s="19">
        <v>2373488</v>
      </c>
      <c r="L30" s="20">
        <v>1898790</v>
      </c>
    </row>
    <row r="31" spans="1:12" ht="13.5">
      <c r="A31" s="24" t="s">
        <v>45</v>
      </c>
      <c r="B31" s="18"/>
      <c r="C31" s="19">
        <v>141752</v>
      </c>
      <c r="D31" s="19">
        <v>121227</v>
      </c>
      <c r="E31" s="20">
        <v>97368</v>
      </c>
      <c r="F31" s="21">
        <v>158521</v>
      </c>
      <c r="G31" s="19">
        <v>158521</v>
      </c>
      <c r="H31" s="20"/>
      <c r="I31" s="22">
        <v>79477</v>
      </c>
      <c r="J31" s="23">
        <v>136854</v>
      </c>
      <c r="K31" s="19">
        <v>144928</v>
      </c>
      <c r="L31" s="20">
        <v>153334</v>
      </c>
    </row>
    <row r="32" spans="1:12" ht="13.5">
      <c r="A32" s="24" t="s">
        <v>46</v>
      </c>
      <c r="B32" s="18" t="s">
        <v>44</v>
      </c>
      <c r="C32" s="19">
        <v>15954006</v>
      </c>
      <c r="D32" s="19">
        <v>13945322</v>
      </c>
      <c r="E32" s="20">
        <v>13620679</v>
      </c>
      <c r="F32" s="21">
        <v>18852407</v>
      </c>
      <c r="G32" s="19">
        <v>18852407</v>
      </c>
      <c r="H32" s="20"/>
      <c r="I32" s="22">
        <v>22259851</v>
      </c>
      <c r="J32" s="23">
        <v>17543356</v>
      </c>
      <c r="K32" s="19">
        <v>18587341</v>
      </c>
      <c r="L32" s="20">
        <v>19684332</v>
      </c>
    </row>
    <row r="33" spans="1:12" ht="13.5">
      <c r="A33" s="24" t="s">
        <v>47</v>
      </c>
      <c r="B33" s="18"/>
      <c r="C33" s="19">
        <v>990466</v>
      </c>
      <c r="D33" s="19">
        <v>1011985</v>
      </c>
      <c r="E33" s="20">
        <v>409962</v>
      </c>
      <c r="F33" s="21">
        <v>847038</v>
      </c>
      <c r="G33" s="19">
        <v>847038</v>
      </c>
      <c r="H33" s="20"/>
      <c r="I33" s="22">
        <v>2909962</v>
      </c>
      <c r="J33" s="23">
        <v>872450</v>
      </c>
      <c r="K33" s="19">
        <v>891630</v>
      </c>
      <c r="L33" s="20">
        <v>943345</v>
      </c>
    </row>
    <row r="34" spans="1:12" ht="13.5">
      <c r="A34" s="29" t="s">
        <v>48</v>
      </c>
      <c r="B34" s="30"/>
      <c r="C34" s="31">
        <f>SUM(C29:C33)</f>
        <v>20058815</v>
      </c>
      <c r="D34" s="31">
        <f aca="true" t="shared" si="3" ref="D34:L34">SUM(D29:D33)</f>
        <v>16202465</v>
      </c>
      <c r="E34" s="32">
        <f t="shared" si="3"/>
        <v>16325978</v>
      </c>
      <c r="F34" s="33">
        <f t="shared" si="3"/>
        <v>24058573</v>
      </c>
      <c r="G34" s="31">
        <f t="shared" si="3"/>
        <v>24058573</v>
      </c>
      <c r="H34" s="32">
        <f t="shared" si="3"/>
        <v>0</v>
      </c>
      <c r="I34" s="34">
        <f t="shared" si="3"/>
        <v>26675173</v>
      </c>
      <c r="J34" s="35">
        <f t="shared" si="3"/>
        <v>22646948</v>
      </c>
      <c r="K34" s="31">
        <f t="shared" si="3"/>
        <v>23178735</v>
      </c>
      <c r="L34" s="32">
        <f t="shared" si="3"/>
        <v>26308579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1719806</v>
      </c>
      <c r="D37" s="19">
        <v>596856</v>
      </c>
      <c r="E37" s="20">
        <v>5636933</v>
      </c>
      <c r="F37" s="21">
        <v>2782708</v>
      </c>
      <c r="G37" s="19">
        <v>2782708</v>
      </c>
      <c r="H37" s="20"/>
      <c r="I37" s="22">
        <v>5366486</v>
      </c>
      <c r="J37" s="23">
        <v>3600285</v>
      </c>
      <c r="K37" s="19">
        <v>3812702</v>
      </c>
      <c r="L37" s="20">
        <v>4033838</v>
      </c>
    </row>
    <row r="38" spans="1:12" ht="13.5">
      <c r="A38" s="24" t="s">
        <v>47</v>
      </c>
      <c r="B38" s="18"/>
      <c r="C38" s="19">
        <v>5134915</v>
      </c>
      <c r="D38" s="19">
        <v>14561799</v>
      </c>
      <c r="E38" s="20">
        <v>14998266</v>
      </c>
      <c r="F38" s="21">
        <v>4382703</v>
      </c>
      <c r="G38" s="19">
        <v>4382703</v>
      </c>
      <c r="H38" s="20"/>
      <c r="I38" s="22">
        <v>15978368</v>
      </c>
      <c r="J38" s="23">
        <v>4493417</v>
      </c>
      <c r="K38" s="19">
        <v>4758529</v>
      </c>
      <c r="L38" s="20">
        <v>5034524</v>
      </c>
    </row>
    <row r="39" spans="1:12" ht="13.5">
      <c r="A39" s="29" t="s">
        <v>50</v>
      </c>
      <c r="B39" s="37"/>
      <c r="C39" s="31">
        <f>SUM(C37:C38)</f>
        <v>6854721</v>
      </c>
      <c r="D39" s="38">
        <f aca="true" t="shared" si="4" ref="D39:L39">SUM(D37:D38)</f>
        <v>15158655</v>
      </c>
      <c r="E39" s="39">
        <f t="shared" si="4"/>
        <v>20635199</v>
      </c>
      <c r="F39" s="40">
        <f t="shared" si="4"/>
        <v>7165411</v>
      </c>
      <c r="G39" s="38">
        <f t="shared" si="4"/>
        <v>7165411</v>
      </c>
      <c r="H39" s="39">
        <f t="shared" si="4"/>
        <v>0</v>
      </c>
      <c r="I39" s="40">
        <f t="shared" si="4"/>
        <v>21344854</v>
      </c>
      <c r="J39" s="42">
        <f t="shared" si="4"/>
        <v>8093702</v>
      </c>
      <c r="K39" s="38">
        <f t="shared" si="4"/>
        <v>8571231</v>
      </c>
      <c r="L39" s="39">
        <f t="shared" si="4"/>
        <v>9068362</v>
      </c>
    </row>
    <row r="40" spans="1:12" ht="13.5">
      <c r="A40" s="29" t="s">
        <v>51</v>
      </c>
      <c r="B40" s="30"/>
      <c r="C40" s="31">
        <f>+C34+C39</f>
        <v>26913536</v>
      </c>
      <c r="D40" s="31">
        <f aca="true" t="shared" si="5" ref="D40:L40">+D34+D39</f>
        <v>31361120</v>
      </c>
      <c r="E40" s="32">
        <f t="shared" si="5"/>
        <v>36961177</v>
      </c>
      <c r="F40" s="33">
        <f t="shared" si="5"/>
        <v>31223984</v>
      </c>
      <c r="G40" s="31">
        <f t="shared" si="5"/>
        <v>31223984</v>
      </c>
      <c r="H40" s="32">
        <f t="shared" si="5"/>
        <v>0</v>
      </c>
      <c r="I40" s="34">
        <f t="shared" si="5"/>
        <v>48020027</v>
      </c>
      <c r="J40" s="35">
        <f t="shared" si="5"/>
        <v>30740650</v>
      </c>
      <c r="K40" s="31">
        <f t="shared" si="5"/>
        <v>31749966</v>
      </c>
      <c r="L40" s="32">
        <f t="shared" si="5"/>
        <v>35376941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154862891</v>
      </c>
      <c r="D42" s="46">
        <f aca="true" t="shared" si="6" ref="D42:L42">+D25-D40</f>
        <v>170637203</v>
      </c>
      <c r="E42" s="47">
        <f t="shared" si="6"/>
        <v>179449848</v>
      </c>
      <c r="F42" s="48">
        <f t="shared" si="6"/>
        <v>187036793</v>
      </c>
      <c r="G42" s="46">
        <f t="shared" si="6"/>
        <v>187036793</v>
      </c>
      <c r="H42" s="47">
        <f t="shared" si="6"/>
        <v>0</v>
      </c>
      <c r="I42" s="49">
        <f t="shared" si="6"/>
        <v>189436278</v>
      </c>
      <c r="J42" s="50">
        <f t="shared" si="6"/>
        <v>222105411</v>
      </c>
      <c r="K42" s="46">
        <f t="shared" si="6"/>
        <v>237990135</v>
      </c>
      <c r="L42" s="47">
        <f t="shared" si="6"/>
        <v>252262406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154862891</v>
      </c>
      <c r="D45" s="19">
        <v>170637203</v>
      </c>
      <c r="E45" s="20">
        <v>179449848</v>
      </c>
      <c r="F45" s="21">
        <v>187036793</v>
      </c>
      <c r="G45" s="19">
        <v>187036793</v>
      </c>
      <c r="H45" s="20"/>
      <c r="I45" s="22">
        <v>189436278</v>
      </c>
      <c r="J45" s="23">
        <v>222105411</v>
      </c>
      <c r="K45" s="19">
        <v>237990135</v>
      </c>
      <c r="L45" s="20">
        <v>252262406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154862891</v>
      </c>
      <c r="D48" s="53">
        <f aca="true" t="shared" si="7" ref="D48:L48">SUM(D45:D47)</f>
        <v>170637203</v>
      </c>
      <c r="E48" s="54">
        <f t="shared" si="7"/>
        <v>179449848</v>
      </c>
      <c r="F48" s="55">
        <f t="shared" si="7"/>
        <v>187036793</v>
      </c>
      <c r="G48" s="53">
        <f t="shared" si="7"/>
        <v>187036793</v>
      </c>
      <c r="H48" s="54">
        <f t="shared" si="7"/>
        <v>0</v>
      </c>
      <c r="I48" s="56">
        <f t="shared" si="7"/>
        <v>189436278</v>
      </c>
      <c r="J48" s="57">
        <f t="shared" si="7"/>
        <v>222105411</v>
      </c>
      <c r="K48" s="53">
        <f t="shared" si="7"/>
        <v>237990135</v>
      </c>
      <c r="L48" s="54">
        <f t="shared" si="7"/>
        <v>252262406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>
        <v>69969602</v>
      </c>
      <c r="H6" s="20">
        <v>31243117</v>
      </c>
      <c r="I6" s="22">
        <v>13662353</v>
      </c>
      <c r="J6" s="23">
        <v>23880000</v>
      </c>
      <c r="K6" s="19">
        <v>48265203</v>
      </c>
      <c r="L6" s="20">
        <v>52601450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>
        <v>128040600</v>
      </c>
      <c r="H7" s="20">
        <v>56365596</v>
      </c>
      <c r="I7" s="22">
        <v>110170758</v>
      </c>
      <c r="J7" s="23">
        <v>49156972</v>
      </c>
      <c r="K7" s="19">
        <v>77289400</v>
      </c>
      <c r="L7" s="20">
        <v>81153870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>
        <v>72807806</v>
      </c>
      <c r="H8" s="20">
        <v>193673958</v>
      </c>
      <c r="I8" s="22">
        <v>106892230</v>
      </c>
      <c r="J8" s="23">
        <v>204604019</v>
      </c>
      <c r="K8" s="19">
        <v>204604019</v>
      </c>
      <c r="L8" s="20">
        <v>204604019</v>
      </c>
    </row>
    <row r="9" spans="1:12" ht="13.5">
      <c r="A9" s="24" t="s">
        <v>22</v>
      </c>
      <c r="B9" s="18"/>
      <c r="C9" s="19"/>
      <c r="D9" s="19"/>
      <c r="E9" s="20"/>
      <c r="F9" s="21"/>
      <c r="G9" s="19">
        <v>24908536</v>
      </c>
      <c r="H9" s="20">
        <v>38155679</v>
      </c>
      <c r="I9" s="22">
        <v>39962774</v>
      </c>
      <c r="J9" s="23">
        <v>7004827</v>
      </c>
      <c r="K9" s="19">
        <v>12500780</v>
      </c>
      <c r="L9" s="20">
        <v>12600350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>
        <v>877190</v>
      </c>
      <c r="H11" s="20">
        <v>473171</v>
      </c>
      <c r="I11" s="22"/>
      <c r="J11" s="23">
        <v>1030025</v>
      </c>
      <c r="K11" s="19">
        <v>965400</v>
      </c>
      <c r="L11" s="20">
        <v>940350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0</v>
      </c>
      <c r="G12" s="31">
        <f t="shared" si="0"/>
        <v>296603734</v>
      </c>
      <c r="H12" s="32">
        <f t="shared" si="0"/>
        <v>319911521</v>
      </c>
      <c r="I12" s="34">
        <f t="shared" si="0"/>
        <v>270688115</v>
      </c>
      <c r="J12" s="35">
        <f t="shared" si="0"/>
        <v>285675843</v>
      </c>
      <c r="K12" s="31">
        <f t="shared" si="0"/>
        <v>343624802</v>
      </c>
      <c r="L12" s="32">
        <f t="shared" si="0"/>
        <v>351900039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>
        <v>271999264</v>
      </c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>
        <v>448053562</v>
      </c>
      <c r="I17" s="22">
        <v>291608199</v>
      </c>
      <c r="J17" s="23">
        <v>448053562</v>
      </c>
      <c r="K17" s="19">
        <v>448053562</v>
      </c>
      <c r="L17" s="20">
        <v>448053562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>
        <v>1230136598</v>
      </c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/>
      <c r="G19" s="19"/>
      <c r="H19" s="20">
        <v>1064050491</v>
      </c>
      <c r="I19" s="22">
        <v>1164987823</v>
      </c>
      <c r="J19" s="23">
        <v>1449443080</v>
      </c>
      <c r="K19" s="19">
        <v>1485133743</v>
      </c>
      <c r="L19" s="20">
        <v>1515658939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>
        <v>612377</v>
      </c>
      <c r="H21" s="20"/>
      <c r="I21" s="22">
        <v>6151100</v>
      </c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>
        <v>286633</v>
      </c>
      <c r="J22" s="23">
        <v>954093</v>
      </c>
      <c r="K22" s="19">
        <v>954093</v>
      </c>
      <c r="L22" s="20">
        <v>954093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>
        <v>1431170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0</v>
      </c>
      <c r="G24" s="38">
        <f t="shared" si="1"/>
        <v>1502748239</v>
      </c>
      <c r="H24" s="39">
        <f t="shared" si="1"/>
        <v>1512104053</v>
      </c>
      <c r="I24" s="41">
        <f t="shared" si="1"/>
        <v>1464464925</v>
      </c>
      <c r="J24" s="42">
        <f t="shared" si="1"/>
        <v>1898450735</v>
      </c>
      <c r="K24" s="38">
        <f t="shared" si="1"/>
        <v>1934141398</v>
      </c>
      <c r="L24" s="39">
        <f t="shared" si="1"/>
        <v>1964666594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0</v>
      </c>
      <c r="G25" s="31">
        <f t="shared" si="2"/>
        <v>1799351973</v>
      </c>
      <c r="H25" s="32">
        <f t="shared" si="2"/>
        <v>1832015574</v>
      </c>
      <c r="I25" s="34">
        <f t="shared" si="2"/>
        <v>1735153040</v>
      </c>
      <c r="J25" s="35">
        <f t="shared" si="2"/>
        <v>2184126578</v>
      </c>
      <c r="K25" s="31">
        <f t="shared" si="2"/>
        <v>2277766200</v>
      </c>
      <c r="L25" s="32">
        <f t="shared" si="2"/>
        <v>2316566633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>
        <v>1093655</v>
      </c>
      <c r="H30" s="20">
        <v>109312</v>
      </c>
      <c r="I30" s="22">
        <v>34175692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>
        <v>9696566</v>
      </c>
      <c r="H31" s="20">
        <v>9755437</v>
      </c>
      <c r="I31" s="22">
        <v>10304752</v>
      </c>
      <c r="J31" s="23">
        <v>9800763</v>
      </c>
      <c r="K31" s="19">
        <v>1020530</v>
      </c>
      <c r="L31" s="20">
        <v>1020530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/>
      <c r="G32" s="19">
        <v>41417819</v>
      </c>
      <c r="H32" s="20">
        <v>60496684</v>
      </c>
      <c r="I32" s="22">
        <v>91737536</v>
      </c>
      <c r="J32" s="23">
        <v>104165492</v>
      </c>
      <c r="K32" s="19">
        <v>78763660</v>
      </c>
      <c r="L32" s="20">
        <v>61328312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>
        <v>67288070</v>
      </c>
      <c r="H33" s="20">
        <v>49704831</v>
      </c>
      <c r="I33" s="22">
        <v>498196</v>
      </c>
      <c r="J33" s="23">
        <v>49704831</v>
      </c>
      <c r="K33" s="19">
        <v>49704831</v>
      </c>
      <c r="L33" s="20">
        <v>49704831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0</v>
      </c>
      <c r="G34" s="31">
        <f t="shared" si="3"/>
        <v>119496110</v>
      </c>
      <c r="H34" s="32">
        <f t="shared" si="3"/>
        <v>120066264</v>
      </c>
      <c r="I34" s="34">
        <f t="shared" si="3"/>
        <v>136716176</v>
      </c>
      <c r="J34" s="35">
        <f t="shared" si="3"/>
        <v>163671086</v>
      </c>
      <c r="K34" s="31">
        <f t="shared" si="3"/>
        <v>129489021</v>
      </c>
      <c r="L34" s="32">
        <f t="shared" si="3"/>
        <v>112053673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>
        <v>1093655</v>
      </c>
      <c r="H37" s="20">
        <v>-952793</v>
      </c>
      <c r="I37" s="22">
        <v>94496865</v>
      </c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/>
      <c r="G38" s="19">
        <v>11306300</v>
      </c>
      <c r="H38" s="20">
        <v>16881913</v>
      </c>
      <c r="I38" s="22">
        <v>35523836</v>
      </c>
      <c r="J38" s="23">
        <v>22110706</v>
      </c>
      <c r="K38" s="19">
        <v>22110706</v>
      </c>
      <c r="L38" s="20">
        <v>22110706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0</v>
      </c>
      <c r="G39" s="38">
        <f t="shared" si="4"/>
        <v>12399955</v>
      </c>
      <c r="H39" s="39">
        <f t="shared" si="4"/>
        <v>15929120</v>
      </c>
      <c r="I39" s="40">
        <f t="shared" si="4"/>
        <v>130020701</v>
      </c>
      <c r="J39" s="42">
        <f t="shared" si="4"/>
        <v>22110706</v>
      </c>
      <c r="K39" s="38">
        <f t="shared" si="4"/>
        <v>22110706</v>
      </c>
      <c r="L39" s="39">
        <f t="shared" si="4"/>
        <v>22110706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0</v>
      </c>
      <c r="G40" s="31">
        <f t="shared" si="5"/>
        <v>131896065</v>
      </c>
      <c r="H40" s="32">
        <f t="shared" si="5"/>
        <v>135995384</v>
      </c>
      <c r="I40" s="34">
        <f t="shared" si="5"/>
        <v>266736877</v>
      </c>
      <c r="J40" s="35">
        <f t="shared" si="5"/>
        <v>185781792</v>
      </c>
      <c r="K40" s="31">
        <f t="shared" si="5"/>
        <v>151599727</v>
      </c>
      <c r="L40" s="32">
        <f t="shared" si="5"/>
        <v>134164379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0</v>
      </c>
      <c r="G42" s="46">
        <f t="shared" si="6"/>
        <v>1667455908</v>
      </c>
      <c r="H42" s="47">
        <f t="shared" si="6"/>
        <v>1696020190</v>
      </c>
      <c r="I42" s="49">
        <f t="shared" si="6"/>
        <v>1468416163</v>
      </c>
      <c r="J42" s="50">
        <f t="shared" si="6"/>
        <v>1998344786</v>
      </c>
      <c r="K42" s="46">
        <f t="shared" si="6"/>
        <v>2126166473</v>
      </c>
      <c r="L42" s="47">
        <f t="shared" si="6"/>
        <v>2182402254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/>
      <c r="G45" s="19">
        <v>1667455908</v>
      </c>
      <c r="H45" s="20">
        <v>1711949310</v>
      </c>
      <c r="I45" s="22">
        <v>1468416163</v>
      </c>
      <c r="J45" s="23">
        <v>1998344786</v>
      </c>
      <c r="K45" s="19">
        <v>2126166473</v>
      </c>
      <c r="L45" s="20">
        <v>2182402254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0</v>
      </c>
      <c r="G48" s="53">
        <f t="shared" si="7"/>
        <v>1667455908</v>
      </c>
      <c r="H48" s="54">
        <f t="shared" si="7"/>
        <v>1711949310</v>
      </c>
      <c r="I48" s="56">
        <f t="shared" si="7"/>
        <v>1468416163</v>
      </c>
      <c r="J48" s="57">
        <f t="shared" si="7"/>
        <v>1998344786</v>
      </c>
      <c r="K48" s="53">
        <f t="shared" si="7"/>
        <v>2126166473</v>
      </c>
      <c r="L48" s="54">
        <f t="shared" si="7"/>
        <v>2182402254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251333364</v>
      </c>
      <c r="D6" s="19">
        <v>398643001</v>
      </c>
      <c r="E6" s="20">
        <v>363492494</v>
      </c>
      <c r="F6" s="21">
        <v>372668440</v>
      </c>
      <c r="G6" s="19">
        <v>372668440</v>
      </c>
      <c r="H6" s="20">
        <v>372668440</v>
      </c>
      <c r="I6" s="22">
        <v>236080341</v>
      </c>
      <c r="J6" s="23">
        <v>399841743</v>
      </c>
      <c r="K6" s="19">
        <v>423832248</v>
      </c>
      <c r="L6" s="20">
        <v>449262182</v>
      </c>
    </row>
    <row r="7" spans="1:12" ht="13.5">
      <c r="A7" s="24" t="s">
        <v>19</v>
      </c>
      <c r="B7" s="18" t="s">
        <v>20</v>
      </c>
      <c r="C7" s="19">
        <v>129043449</v>
      </c>
      <c r="D7" s="19"/>
      <c r="E7" s="20"/>
      <c r="F7" s="21"/>
      <c r="G7" s="19"/>
      <c r="H7" s="20">
        <v>237880079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>
        <v>336194940</v>
      </c>
      <c r="E8" s="20">
        <v>152550616</v>
      </c>
      <c r="F8" s="21">
        <v>107111895</v>
      </c>
      <c r="G8" s="19">
        <v>107111895</v>
      </c>
      <c r="H8" s="20">
        <v>107111895</v>
      </c>
      <c r="I8" s="22">
        <v>198470682</v>
      </c>
      <c r="J8" s="23">
        <v>35148393</v>
      </c>
      <c r="K8" s="19">
        <v>88711654</v>
      </c>
      <c r="L8" s="20">
        <v>242274654</v>
      </c>
    </row>
    <row r="9" spans="1:12" ht="13.5">
      <c r="A9" s="24" t="s">
        <v>22</v>
      </c>
      <c r="B9" s="18"/>
      <c r="C9" s="19">
        <v>50482625</v>
      </c>
      <c r="D9" s="19">
        <v>77521914</v>
      </c>
      <c r="E9" s="20">
        <v>39663249</v>
      </c>
      <c r="F9" s="21">
        <v>59519000</v>
      </c>
      <c r="G9" s="19">
        <v>59519000</v>
      </c>
      <c r="H9" s="20">
        <v>59519000</v>
      </c>
      <c r="I9" s="22">
        <v>185748276</v>
      </c>
      <c r="J9" s="23">
        <v>128034064</v>
      </c>
      <c r="K9" s="19">
        <v>135716108</v>
      </c>
      <c r="L9" s="20">
        <v>143859074</v>
      </c>
    </row>
    <row r="10" spans="1:12" ht="13.5">
      <c r="A10" s="24" t="s">
        <v>23</v>
      </c>
      <c r="B10" s="18"/>
      <c r="C10" s="19">
        <v>51922015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1622688</v>
      </c>
      <c r="D11" s="19">
        <v>7977093</v>
      </c>
      <c r="E11" s="20">
        <v>7066006</v>
      </c>
      <c r="F11" s="21">
        <v>15454000</v>
      </c>
      <c r="G11" s="19">
        <v>15454000</v>
      </c>
      <c r="H11" s="20">
        <v>15454000</v>
      </c>
      <c r="I11" s="22">
        <v>11041750</v>
      </c>
      <c r="J11" s="23">
        <v>7772607</v>
      </c>
      <c r="K11" s="19">
        <v>8238963</v>
      </c>
      <c r="L11" s="20">
        <v>8733302</v>
      </c>
    </row>
    <row r="12" spans="1:12" ht="13.5">
      <c r="A12" s="29" t="s">
        <v>26</v>
      </c>
      <c r="B12" s="30"/>
      <c r="C12" s="31">
        <f>SUM(C6:C11)</f>
        <v>484404141</v>
      </c>
      <c r="D12" s="31">
        <f aca="true" t="shared" si="0" ref="D12:L12">SUM(D6:D11)</f>
        <v>820336948</v>
      </c>
      <c r="E12" s="32">
        <f t="shared" si="0"/>
        <v>562772365</v>
      </c>
      <c r="F12" s="33">
        <f t="shared" si="0"/>
        <v>554753335</v>
      </c>
      <c r="G12" s="31">
        <f t="shared" si="0"/>
        <v>554753335</v>
      </c>
      <c r="H12" s="32">
        <f t="shared" si="0"/>
        <v>792633414</v>
      </c>
      <c r="I12" s="34">
        <f t="shared" si="0"/>
        <v>631341049</v>
      </c>
      <c r="J12" s="35">
        <f t="shared" si="0"/>
        <v>570796807</v>
      </c>
      <c r="K12" s="31">
        <f t="shared" si="0"/>
        <v>656498973</v>
      </c>
      <c r="L12" s="32">
        <f t="shared" si="0"/>
        <v>844129212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>
        <v>1500000</v>
      </c>
      <c r="D18" s="19"/>
      <c r="E18" s="20"/>
      <c r="F18" s="21">
        <v>1500000</v>
      </c>
      <c r="G18" s="19">
        <v>1500000</v>
      </c>
      <c r="H18" s="20">
        <v>1500000</v>
      </c>
      <c r="I18" s="22"/>
      <c r="J18" s="23">
        <v>1500000</v>
      </c>
      <c r="K18" s="19">
        <v>1500000</v>
      </c>
      <c r="L18" s="20">
        <v>1500000</v>
      </c>
    </row>
    <row r="19" spans="1:12" ht="13.5">
      <c r="A19" s="24" t="s">
        <v>32</v>
      </c>
      <c r="B19" s="18" t="s">
        <v>33</v>
      </c>
      <c r="C19" s="19">
        <v>3277150553</v>
      </c>
      <c r="D19" s="19">
        <v>3367995920</v>
      </c>
      <c r="E19" s="20">
        <v>3416265097</v>
      </c>
      <c r="F19" s="21">
        <v>5254897685</v>
      </c>
      <c r="G19" s="19">
        <v>5226897685</v>
      </c>
      <c r="H19" s="20">
        <v>5226897685</v>
      </c>
      <c r="I19" s="22">
        <v>4018874596</v>
      </c>
      <c r="J19" s="23">
        <v>5239139867</v>
      </c>
      <c r="K19" s="19">
        <v>5785410267</v>
      </c>
      <c r="L19" s="20">
        <v>6248453767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915282</v>
      </c>
      <c r="D22" s="19">
        <v>669918</v>
      </c>
      <c r="E22" s="20">
        <v>501457</v>
      </c>
      <c r="F22" s="21">
        <v>443005</v>
      </c>
      <c r="G22" s="19">
        <v>443005</v>
      </c>
      <c r="H22" s="20">
        <v>443005</v>
      </c>
      <c r="I22" s="22">
        <v>5462248</v>
      </c>
      <c r="J22" s="23">
        <v>481056</v>
      </c>
      <c r="K22" s="19">
        <v>509919</v>
      </c>
      <c r="L22" s="20">
        <v>540515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3279565835</v>
      </c>
      <c r="D24" s="38">
        <f aca="true" t="shared" si="1" ref="D24:L24">SUM(D15:D23)</f>
        <v>3368665838</v>
      </c>
      <c r="E24" s="39">
        <f t="shared" si="1"/>
        <v>3416766554</v>
      </c>
      <c r="F24" s="40">
        <f t="shared" si="1"/>
        <v>5256840690</v>
      </c>
      <c r="G24" s="38">
        <f t="shared" si="1"/>
        <v>5228840690</v>
      </c>
      <c r="H24" s="39">
        <f t="shared" si="1"/>
        <v>5228840690</v>
      </c>
      <c r="I24" s="41">
        <f t="shared" si="1"/>
        <v>4024336844</v>
      </c>
      <c r="J24" s="42">
        <f t="shared" si="1"/>
        <v>5241120923</v>
      </c>
      <c r="K24" s="38">
        <f t="shared" si="1"/>
        <v>5787420186</v>
      </c>
      <c r="L24" s="39">
        <f t="shared" si="1"/>
        <v>6250494282</v>
      </c>
    </row>
    <row r="25" spans="1:12" ht="13.5">
      <c r="A25" s="29" t="s">
        <v>39</v>
      </c>
      <c r="B25" s="30"/>
      <c r="C25" s="31">
        <f>+C12+C24</f>
        <v>3763969976</v>
      </c>
      <c r="D25" s="31">
        <f aca="true" t="shared" si="2" ref="D25:L25">+D12+D24</f>
        <v>4189002786</v>
      </c>
      <c r="E25" s="32">
        <f t="shared" si="2"/>
        <v>3979538919</v>
      </c>
      <c r="F25" s="33">
        <f t="shared" si="2"/>
        <v>5811594025</v>
      </c>
      <c r="G25" s="31">
        <f t="shared" si="2"/>
        <v>5783594025</v>
      </c>
      <c r="H25" s="32">
        <f t="shared" si="2"/>
        <v>6021474104</v>
      </c>
      <c r="I25" s="34">
        <f t="shared" si="2"/>
        <v>4655677893</v>
      </c>
      <c r="J25" s="35">
        <f t="shared" si="2"/>
        <v>5811917730</v>
      </c>
      <c r="K25" s="31">
        <f t="shared" si="2"/>
        <v>6443919159</v>
      </c>
      <c r="L25" s="32">
        <f t="shared" si="2"/>
        <v>7094623494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17619856</v>
      </c>
      <c r="D29" s="19">
        <v>42480556</v>
      </c>
      <c r="E29" s="20"/>
      <c r="F29" s="21"/>
      <c r="G29" s="19"/>
      <c r="H29" s="20"/>
      <c r="I29" s="22">
        <v>33854007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43714</v>
      </c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>
        <v>122367</v>
      </c>
      <c r="F31" s="21"/>
      <c r="G31" s="19"/>
      <c r="H31" s="20"/>
      <c r="I31" s="22">
        <v>212588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164854376</v>
      </c>
      <c r="D32" s="19">
        <v>179356642</v>
      </c>
      <c r="E32" s="20">
        <v>271396372</v>
      </c>
      <c r="F32" s="21">
        <v>58767000</v>
      </c>
      <c r="G32" s="19">
        <v>58767000</v>
      </c>
      <c r="H32" s="20">
        <v>58767000</v>
      </c>
      <c r="I32" s="22">
        <v>298750512</v>
      </c>
      <c r="J32" s="23">
        <v>99836346</v>
      </c>
      <c r="K32" s="19">
        <v>56104364</v>
      </c>
      <c r="L32" s="20">
        <v>28052182</v>
      </c>
    </row>
    <row r="33" spans="1:12" ht="13.5">
      <c r="A33" s="24" t="s">
        <v>47</v>
      </c>
      <c r="B33" s="18"/>
      <c r="C33" s="19">
        <v>6759070</v>
      </c>
      <c r="D33" s="19">
        <v>9746097</v>
      </c>
      <c r="E33" s="20">
        <v>8686392</v>
      </c>
      <c r="F33" s="21">
        <v>10950607</v>
      </c>
      <c r="G33" s="19">
        <v>10950607</v>
      </c>
      <c r="H33" s="20">
        <v>10950607</v>
      </c>
      <c r="I33" s="22">
        <v>9365862</v>
      </c>
      <c r="J33" s="23">
        <v>9555031</v>
      </c>
      <c r="K33" s="19">
        <v>10128333</v>
      </c>
      <c r="L33" s="20">
        <v>10736033</v>
      </c>
    </row>
    <row r="34" spans="1:12" ht="13.5">
      <c r="A34" s="29" t="s">
        <v>48</v>
      </c>
      <c r="B34" s="30"/>
      <c r="C34" s="31">
        <f>SUM(C29:C33)</f>
        <v>189277016</v>
      </c>
      <c r="D34" s="31">
        <f aca="true" t="shared" si="3" ref="D34:L34">SUM(D29:D33)</f>
        <v>231583295</v>
      </c>
      <c r="E34" s="32">
        <f t="shared" si="3"/>
        <v>280205131</v>
      </c>
      <c r="F34" s="33">
        <f t="shared" si="3"/>
        <v>69717607</v>
      </c>
      <c r="G34" s="31">
        <f t="shared" si="3"/>
        <v>69717607</v>
      </c>
      <c r="H34" s="32">
        <f t="shared" si="3"/>
        <v>69717607</v>
      </c>
      <c r="I34" s="34">
        <f t="shared" si="3"/>
        <v>342182969</v>
      </c>
      <c r="J34" s="35">
        <f t="shared" si="3"/>
        <v>109391377</v>
      </c>
      <c r="K34" s="31">
        <f t="shared" si="3"/>
        <v>66232697</v>
      </c>
      <c r="L34" s="32">
        <f t="shared" si="3"/>
        <v>38788215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32878000</v>
      </c>
      <c r="D38" s="19">
        <v>37297419</v>
      </c>
      <c r="E38" s="20">
        <v>43245946</v>
      </c>
      <c r="F38" s="21">
        <v>41920392</v>
      </c>
      <c r="G38" s="19">
        <v>41920392</v>
      </c>
      <c r="H38" s="20">
        <v>41920392</v>
      </c>
      <c r="I38" s="22">
        <v>42340948</v>
      </c>
      <c r="J38" s="23">
        <v>44854820</v>
      </c>
      <c r="K38" s="19">
        <v>47994657</v>
      </c>
      <c r="L38" s="20">
        <v>51354283</v>
      </c>
    </row>
    <row r="39" spans="1:12" ht="13.5">
      <c r="A39" s="29" t="s">
        <v>50</v>
      </c>
      <c r="B39" s="37"/>
      <c r="C39" s="31">
        <f>SUM(C37:C38)</f>
        <v>32878000</v>
      </c>
      <c r="D39" s="38">
        <f aca="true" t="shared" si="4" ref="D39:L39">SUM(D37:D38)</f>
        <v>37297419</v>
      </c>
      <c r="E39" s="39">
        <f t="shared" si="4"/>
        <v>43245946</v>
      </c>
      <c r="F39" s="40">
        <f t="shared" si="4"/>
        <v>41920392</v>
      </c>
      <c r="G39" s="38">
        <f t="shared" si="4"/>
        <v>41920392</v>
      </c>
      <c r="H39" s="39">
        <f t="shared" si="4"/>
        <v>41920392</v>
      </c>
      <c r="I39" s="40">
        <f t="shared" si="4"/>
        <v>42340948</v>
      </c>
      <c r="J39" s="42">
        <f t="shared" si="4"/>
        <v>44854820</v>
      </c>
      <c r="K39" s="38">
        <f t="shared" si="4"/>
        <v>47994657</v>
      </c>
      <c r="L39" s="39">
        <f t="shared" si="4"/>
        <v>51354283</v>
      </c>
    </row>
    <row r="40" spans="1:12" ht="13.5">
      <c r="A40" s="29" t="s">
        <v>51</v>
      </c>
      <c r="B40" s="30"/>
      <c r="C40" s="31">
        <f>+C34+C39</f>
        <v>222155016</v>
      </c>
      <c r="D40" s="31">
        <f aca="true" t="shared" si="5" ref="D40:L40">+D34+D39</f>
        <v>268880714</v>
      </c>
      <c r="E40" s="32">
        <f t="shared" si="5"/>
        <v>323451077</v>
      </c>
      <c r="F40" s="33">
        <f t="shared" si="5"/>
        <v>111637999</v>
      </c>
      <c r="G40" s="31">
        <f t="shared" si="5"/>
        <v>111637999</v>
      </c>
      <c r="H40" s="32">
        <f t="shared" si="5"/>
        <v>111637999</v>
      </c>
      <c r="I40" s="34">
        <f t="shared" si="5"/>
        <v>384523917</v>
      </c>
      <c r="J40" s="35">
        <f t="shared" si="5"/>
        <v>154246197</v>
      </c>
      <c r="K40" s="31">
        <f t="shared" si="5"/>
        <v>114227354</v>
      </c>
      <c r="L40" s="32">
        <f t="shared" si="5"/>
        <v>90142498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3541814960</v>
      </c>
      <c r="D42" s="46">
        <f aca="true" t="shared" si="6" ref="D42:L42">+D25-D40</f>
        <v>3920122072</v>
      </c>
      <c r="E42" s="47">
        <f t="shared" si="6"/>
        <v>3656087842</v>
      </c>
      <c r="F42" s="48">
        <f t="shared" si="6"/>
        <v>5699956026</v>
      </c>
      <c r="G42" s="46">
        <f t="shared" si="6"/>
        <v>5671956026</v>
      </c>
      <c r="H42" s="47">
        <f t="shared" si="6"/>
        <v>5909836105</v>
      </c>
      <c r="I42" s="49">
        <f t="shared" si="6"/>
        <v>4271153976</v>
      </c>
      <c r="J42" s="50">
        <f t="shared" si="6"/>
        <v>5657671533</v>
      </c>
      <c r="K42" s="46">
        <f t="shared" si="6"/>
        <v>6329691805</v>
      </c>
      <c r="L42" s="47">
        <f t="shared" si="6"/>
        <v>7004480996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3541814960</v>
      </c>
      <c r="D45" s="19">
        <v>3920122072</v>
      </c>
      <c r="E45" s="20">
        <v>3656087842</v>
      </c>
      <c r="F45" s="21">
        <v>5699956026</v>
      </c>
      <c r="G45" s="19">
        <v>5671956026</v>
      </c>
      <c r="H45" s="20">
        <v>5909836105</v>
      </c>
      <c r="I45" s="22">
        <v>4271153976</v>
      </c>
      <c r="J45" s="23">
        <v>5657671533</v>
      </c>
      <c r="K45" s="19">
        <v>6329691805</v>
      </c>
      <c r="L45" s="20">
        <v>7004480996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3541814960</v>
      </c>
      <c r="D48" s="53">
        <f aca="true" t="shared" si="7" ref="D48:L48">SUM(D45:D47)</f>
        <v>3920122072</v>
      </c>
      <c r="E48" s="54">
        <f t="shared" si="7"/>
        <v>3656087842</v>
      </c>
      <c r="F48" s="55">
        <f t="shared" si="7"/>
        <v>5699956026</v>
      </c>
      <c r="G48" s="53">
        <f t="shared" si="7"/>
        <v>5671956026</v>
      </c>
      <c r="H48" s="54">
        <f t="shared" si="7"/>
        <v>5909836105</v>
      </c>
      <c r="I48" s="56">
        <f t="shared" si="7"/>
        <v>4271153976</v>
      </c>
      <c r="J48" s="57">
        <f t="shared" si="7"/>
        <v>5657671533</v>
      </c>
      <c r="K48" s="53">
        <f t="shared" si="7"/>
        <v>6329691805</v>
      </c>
      <c r="L48" s="54">
        <f t="shared" si="7"/>
        <v>7004480996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24232607</v>
      </c>
      <c r="D6" s="19">
        <v>753285</v>
      </c>
      <c r="E6" s="20">
        <v>6104313</v>
      </c>
      <c r="F6" s="21">
        <v>1568885</v>
      </c>
      <c r="G6" s="19">
        <v>10291000</v>
      </c>
      <c r="H6" s="20">
        <v>4934000</v>
      </c>
      <c r="I6" s="22">
        <v>5382710</v>
      </c>
      <c r="J6" s="23">
        <v>5453529</v>
      </c>
      <c r="K6" s="19">
        <v>5764380</v>
      </c>
      <c r="L6" s="20">
        <v>6087185</v>
      </c>
    </row>
    <row r="7" spans="1:12" ht="13.5">
      <c r="A7" s="24" t="s">
        <v>19</v>
      </c>
      <c r="B7" s="18" t="s">
        <v>20</v>
      </c>
      <c r="C7" s="19"/>
      <c r="D7" s="19">
        <v>33052221</v>
      </c>
      <c r="E7" s="20">
        <v>45611563</v>
      </c>
      <c r="F7" s="21">
        <v>69864747</v>
      </c>
      <c r="G7" s="19">
        <v>70238000</v>
      </c>
      <c r="H7" s="20">
        <v>53632832</v>
      </c>
      <c r="I7" s="22">
        <v>36548855</v>
      </c>
      <c r="J7" s="23">
        <v>90042643</v>
      </c>
      <c r="K7" s="19">
        <v>95175074</v>
      </c>
      <c r="L7" s="20">
        <v>100504878</v>
      </c>
    </row>
    <row r="8" spans="1:12" ht="13.5">
      <c r="A8" s="24" t="s">
        <v>21</v>
      </c>
      <c r="B8" s="18" t="s">
        <v>20</v>
      </c>
      <c r="C8" s="19">
        <v>3734507</v>
      </c>
      <c r="D8" s="19">
        <v>2776851</v>
      </c>
      <c r="E8" s="20">
        <v>3544138</v>
      </c>
      <c r="F8" s="21">
        <v>3555879</v>
      </c>
      <c r="G8" s="19">
        <v>13640000</v>
      </c>
      <c r="H8" s="20">
        <v>14567762</v>
      </c>
      <c r="I8" s="22">
        <v>2781846</v>
      </c>
      <c r="J8" s="23">
        <v>6252316</v>
      </c>
      <c r="K8" s="19">
        <v>6608698</v>
      </c>
      <c r="L8" s="20">
        <v>6978785</v>
      </c>
    </row>
    <row r="9" spans="1:12" ht="13.5">
      <c r="A9" s="24" t="s">
        <v>22</v>
      </c>
      <c r="B9" s="18"/>
      <c r="C9" s="19">
        <v>3330513</v>
      </c>
      <c r="D9" s="19">
        <v>9735188</v>
      </c>
      <c r="E9" s="20">
        <v>7209038</v>
      </c>
      <c r="F9" s="21">
        <v>5883829</v>
      </c>
      <c r="G9" s="19">
        <v>6058000</v>
      </c>
      <c r="H9" s="20">
        <v>10759912</v>
      </c>
      <c r="I9" s="22">
        <v>12079368</v>
      </c>
      <c r="J9" s="23">
        <v>5788606</v>
      </c>
      <c r="K9" s="19">
        <v>6118557</v>
      </c>
      <c r="L9" s="20">
        <v>6461196</v>
      </c>
    </row>
    <row r="10" spans="1:12" ht="13.5">
      <c r="A10" s="24" t="s">
        <v>23</v>
      </c>
      <c r="B10" s="18"/>
      <c r="C10" s="19">
        <v>607666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419532</v>
      </c>
      <c r="D11" s="19">
        <v>550868</v>
      </c>
      <c r="E11" s="20">
        <v>364795</v>
      </c>
      <c r="F11" s="21">
        <v>494247</v>
      </c>
      <c r="G11" s="19">
        <v>286000</v>
      </c>
      <c r="H11" s="20">
        <v>268417</v>
      </c>
      <c r="I11" s="22">
        <v>262597</v>
      </c>
      <c r="J11" s="23">
        <v>275727</v>
      </c>
      <c r="K11" s="19">
        <v>291443</v>
      </c>
      <c r="L11" s="20">
        <v>307764</v>
      </c>
    </row>
    <row r="12" spans="1:12" ht="13.5">
      <c r="A12" s="29" t="s">
        <v>26</v>
      </c>
      <c r="B12" s="30"/>
      <c r="C12" s="31">
        <f>SUM(C6:C11)</f>
        <v>32324825</v>
      </c>
      <c r="D12" s="31">
        <f aca="true" t="shared" si="0" ref="D12:L12">SUM(D6:D11)</f>
        <v>46868413</v>
      </c>
      <c r="E12" s="32">
        <f t="shared" si="0"/>
        <v>62833847</v>
      </c>
      <c r="F12" s="33">
        <f t="shared" si="0"/>
        <v>81367587</v>
      </c>
      <c r="G12" s="31">
        <f t="shared" si="0"/>
        <v>100513000</v>
      </c>
      <c r="H12" s="32">
        <f t="shared" si="0"/>
        <v>84162923</v>
      </c>
      <c r="I12" s="34">
        <f t="shared" si="0"/>
        <v>57055376</v>
      </c>
      <c r="J12" s="35">
        <f t="shared" si="0"/>
        <v>107812821</v>
      </c>
      <c r="K12" s="31">
        <f t="shared" si="0"/>
        <v>113958152</v>
      </c>
      <c r="L12" s="32">
        <f t="shared" si="0"/>
        <v>120339808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35458902</v>
      </c>
      <c r="D17" s="19">
        <v>35046281</v>
      </c>
      <c r="E17" s="20">
        <v>36237098</v>
      </c>
      <c r="F17" s="21">
        <v>35046281</v>
      </c>
      <c r="G17" s="19">
        <v>34969000</v>
      </c>
      <c r="H17" s="20">
        <v>34969099</v>
      </c>
      <c r="I17" s="22">
        <v>36160126</v>
      </c>
      <c r="J17" s="23">
        <v>34969099</v>
      </c>
      <c r="K17" s="19">
        <v>36962338</v>
      </c>
      <c r="L17" s="20">
        <v>39032229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308840652</v>
      </c>
      <c r="D19" s="19">
        <v>324062937</v>
      </c>
      <c r="E19" s="20">
        <v>339179718</v>
      </c>
      <c r="F19" s="21">
        <v>319172095</v>
      </c>
      <c r="G19" s="19">
        <v>338961000</v>
      </c>
      <c r="H19" s="20">
        <v>320714186</v>
      </c>
      <c r="I19" s="22">
        <v>367982080</v>
      </c>
      <c r="J19" s="23">
        <v>338960793</v>
      </c>
      <c r="K19" s="19">
        <v>358281558</v>
      </c>
      <c r="L19" s="20">
        <v>378345325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347172</v>
      </c>
      <c r="D22" s="19">
        <v>287449</v>
      </c>
      <c r="E22" s="20">
        <v>226642</v>
      </c>
      <c r="F22" s="21">
        <v>287449</v>
      </c>
      <c r="G22" s="19">
        <v>227000</v>
      </c>
      <c r="H22" s="20">
        <v>226643</v>
      </c>
      <c r="I22" s="22">
        <v>7</v>
      </c>
      <c r="J22" s="23">
        <v>226643</v>
      </c>
      <c r="K22" s="19">
        <v>239562</v>
      </c>
      <c r="L22" s="20">
        <v>252977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>
        <v>17821663</v>
      </c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344646726</v>
      </c>
      <c r="D24" s="38">
        <f aca="true" t="shared" si="1" ref="D24:L24">SUM(D15:D23)</f>
        <v>359396667</v>
      </c>
      <c r="E24" s="39">
        <f t="shared" si="1"/>
        <v>375643458</v>
      </c>
      <c r="F24" s="40">
        <f t="shared" si="1"/>
        <v>354505825</v>
      </c>
      <c r="G24" s="38">
        <f t="shared" si="1"/>
        <v>374157000</v>
      </c>
      <c r="H24" s="39">
        <f t="shared" si="1"/>
        <v>373731591</v>
      </c>
      <c r="I24" s="41">
        <f t="shared" si="1"/>
        <v>404142213</v>
      </c>
      <c r="J24" s="42">
        <f t="shared" si="1"/>
        <v>374156535</v>
      </c>
      <c r="K24" s="38">
        <f t="shared" si="1"/>
        <v>395483458</v>
      </c>
      <c r="L24" s="39">
        <f t="shared" si="1"/>
        <v>417630531</v>
      </c>
    </row>
    <row r="25" spans="1:12" ht="13.5">
      <c r="A25" s="29" t="s">
        <v>39</v>
      </c>
      <c r="B25" s="30"/>
      <c r="C25" s="31">
        <f>+C12+C24</f>
        <v>376971551</v>
      </c>
      <c r="D25" s="31">
        <f aca="true" t="shared" si="2" ref="D25:L25">+D12+D24</f>
        <v>406265080</v>
      </c>
      <c r="E25" s="32">
        <f t="shared" si="2"/>
        <v>438477305</v>
      </c>
      <c r="F25" s="33">
        <f t="shared" si="2"/>
        <v>435873412</v>
      </c>
      <c r="G25" s="31">
        <f t="shared" si="2"/>
        <v>474670000</v>
      </c>
      <c r="H25" s="32">
        <f t="shared" si="2"/>
        <v>457894514</v>
      </c>
      <c r="I25" s="34">
        <f t="shared" si="2"/>
        <v>461197589</v>
      </c>
      <c r="J25" s="35">
        <f t="shared" si="2"/>
        <v>481969356</v>
      </c>
      <c r="K25" s="31">
        <f t="shared" si="2"/>
        <v>509441610</v>
      </c>
      <c r="L25" s="32">
        <f t="shared" si="2"/>
        <v>537970339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274709</v>
      </c>
      <c r="D30" s="19">
        <v>68594</v>
      </c>
      <c r="E30" s="20">
        <v>307910</v>
      </c>
      <c r="F30" s="21">
        <v>68594</v>
      </c>
      <c r="G30" s="19">
        <v>946000</v>
      </c>
      <c r="H30" s="20">
        <v>955583</v>
      </c>
      <c r="I30" s="22">
        <v>181892</v>
      </c>
      <c r="J30" s="23"/>
      <c r="K30" s="19"/>
      <c r="L30" s="20"/>
    </row>
    <row r="31" spans="1:12" ht="13.5">
      <c r="A31" s="24" t="s">
        <v>45</v>
      </c>
      <c r="B31" s="18"/>
      <c r="C31" s="19">
        <v>344192</v>
      </c>
      <c r="D31" s="19">
        <v>361827</v>
      </c>
      <c r="E31" s="20">
        <v>388085</v>
      </c>
      <c r="F31" s="21">
        <v>367309</v>
      </c>
      <c r="G31" s="19">
        <v>306000</v>
      </c>
      <c r="H31" s="20">
        <v>160751</v>
      </c>
      <c r="I31" s="22">
        <v>401769</v>
      </c>
      <c r="J31" s="23">
        <v>239203</v>
      </c>
      <c r="K31" s="19">
        <v>252838</v>
      </c>
      <c r="L31" s="20">
        <v>266996</v>
      </c>
    </row>
    <row r="32" spans="1:12" ht="13.5">
      <c r="A32" s="24" t="s">
        <v>46</v>
      </c>
      <c r="B32" s="18" t="s">
        <v>44</v>
      </c>
      <c r="C32" s="19">
        <v>34521972</v>
      </c>
      <c r="D32" s="19">
        <v>30620396</v>
      </c>
      <c r="E32" s="20">
        <v>25080947</v>
      </c>
      <c r="F32" s="21">
        <v>31541687</v>
      </c>
      <c r="G32" s="19">
        <v>29450000</v>
      </c>
      <c r="H32" s="20">
        <v>28138248</v>
      </c>
      <c r="I32" s="22">
        <v>28708250</v>
      </c>
      <c r="J32" s="23">
        <v>47280921</v>
      </c>
      <c r="K32" s="19">
        <v>49975933</v>
      </c>
      <c r="L32" s="20">
        <v>52774586</v>
      </c>
    </row>
    <row r="33" spans="1:12" ht="13.5">
      <c r="A33" s="24" t="s">
        <v>47</v>
      </c>
      <c r="B33" s="18"/>
      <c r="C33" s="19">
        <v>8048128</v>
      </c>
      <c r="D33" s="19">
        <v>8216040</v>
      </c>
      <c r="E33" s="20">
        <v>10399665</v>
      </c>
      <c r="F33" s="21">
        <v>13087453</v>
      </c>
      <c r="G33" s="19">
        <v>6338000</v>
      </c>
      <c r="H33" s="20">
        <v>6337811</v>
      </c>
      <c r="I33" s="22">
        <v>6866506</v>
      </c>
      <c r="J33" s="23">
        <v>6337810</v>
      </c>
      <c r="K33" s="19">
        <v>6699065</v>
      </c>
      <c r="L33" s="20">
        <v>7074213</v>
      </c>
    </row>
    <row r="34" spans="1:12" ht="13.5">
      <c r="A34" s="29" t="s">
        <v>48</v>
      </c>
      <c r="B34" s="30"/>
      <c r="C34" s="31">
        <f>SUM(C29:C33)</f>
        <v>43189001</v>
      </c>
      <c r="D34" s="31">
        <f aca="true" t="shared" si="3" ref="D34:L34">SUM(D29:D33)</f>
        <v>39266857</v>
      </c>
      <c r="E34" s="32">
        <f t="shared" si="3"/>
        <v>36176607</v>
      </c>
      <c r="F34" s="33">
        <f t="shared" si="3"/>
        <v>45065043</v>
      </c>
      <c r="G34" s="31">
        <f t="shared" si="3"/>
        <v>37040000</v>
      </c>
      <c r="H34" s="32">
        <f t="shared" si="3"/>
        <v>35592393</v>
      </c>
      <c r="I34" s="34">
        <f t="shared" si="3"/>
        <v>36158417</v>
      </c>
      <c r="J34" s="35">
        <f t="shared" si="3"/>
        <v>53857934</v>
      </c>
      <c r="K34" s="31">
        <f t="shared" si="3"/>
        <v>56927836</v>
      </c>
      <c r="L34" s="32">
        <f t="shared" si="3"/>
        <v>60115795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68594</v>
      </c>
      <c r="D37" s="19"/>
      <c r="E37" s="20">
        <v>701951</v>
      </c>
      <c r="F37" s="21"/>
      <c r="G37" s="19"/>
      <c r="H37" s="20">
        <v>1456</v>
      </c>
      <c r="I37" s="22">
        <v>334682</v>
      </c>
      <c r="J37" s="23">
        <v>955583</v>
      </c>
      <c r="K37" s="19">
        <v>1010051</v>
      </c>
      <c r="L37" s="20">
        <v>1066614</v>
      </c>
    </row>
    <row r="38" spans="1:12" ht="13.5">
      <c r="A38" s="24" t="s">
        <v>47</v>
      </c>
      <c r="B38" s="18"/>
      <c r="C38" s="19">
        <v>9897564</v>
      </c>
      <c r="D38" s="19">
        <v>12993515</v>
      </c>
      <c r="E38" s="20">
        <v>15176125</v>
      </c>
      <c r="F38" s="21"/>
      <c r="G38" s="19">
        <v>11156000</v>
      </c>
      <c r="H38" s="20">
        <v>11832026</v>
      </c>
      <c r="I38" s="22">
        <v>15678967</v>
      </c>
      <c r="J38" s="23">
        <v>11156232</v>
      </c>
      <c r="K38" s="19">
        <v>11792137</v>
      </c>
      <c r="L38" s="20">
        <v>12452497</v>
      </c>
    </row>
    <row r="39" spans="1:12" ht="13.5">
      <c r="A39" s="29" t="s">
        <v>50</v>
      </c>
      <c r="B39" s="37"/>
      <c r="C39" s="31">
        <f>SUM(C37:C38)</f>
        <v>9966158</v>
      </c>
      <c r="D39" s="38">
        <f aca="true" t="shared" si="4" ref="D39:L39">SUM(D37:D38)</f>
        <v>12993515</v>
      </c>
      <c r="E39" s="39">
        <f t="shared" si="4"/>
        <v>15878076</v>
      </c>
      <c r="F39" s="40">
        <f t="shared" si="4"/>
        <v>0</v>
      </c>
      <c r="G39" s="38">
        <f t="shared" si="4"/>
        <v>11156000</v>
      </c>
      <c r="H39" s="39">
        <f t="shared" si="4"/>
        <v>11833482</v>
      </c>
      <c r="I39" s="40">
        <f t="shared" si="4"/>
        <v>16013649</v>
      </c>
      <c r="J39" s="42">
        <f t="shared" si="4"/>
        <v>12111815</v>
      </c>
      <c r="K39" s="38">
        <f t="shared" si="4"/>
        <v>12802188</v>
      </c>
      <c r="L39" s="39">
        <f t="shared" si="4"/>
        <v>13519111</v>
      </c>
    </row>
    <row r="40" spans="1:12" ht="13.5">
      <c r="A40" s="29" t="s">
        <v>51</v>
      </c>
      <c r="B40" s="30"/>
      <c r="C40" s="31">
        <f>+C34+C39</f>
        <v>53155159</v>
      </c>
      <c r="D40" s="31">
        <f aca="true" t="shared" si="5" ref="D40:L40">+D34+D39</f>
        <v>52260372</v>
      </c>
      <c r="E40" s="32">
        <f t="shared" si="5"/>
        <v>52054683</v>
      </c>
      <c r="F40" s="33">
        <f t="shared" si="5"/>
        <v>45065043</v>
      </c>
      <c r="G40" s="31">
        <f t="shared" si="5"/>
        <v>48196000</v>
      </c>
      <c r="H40" s="32">
        <f t="shared" si="5"/>
        <v>47425875</v>
      </c>
      <c r="I40" s="34">
        <f t="shared" si="5"/>
        <v>52172066</v>
      </c>
      <c r="J40" s="35">
        <f t="shared" si="5"/>
        <v>65969749</v>
      </c>
      <c r="K40" s="31">
        <f t="shared" si="5"/>
        <v>69730024</v>
      </c>
      <c r="L40" s="32">
        <f t="shared" si="5"/>
        <v>73634906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323816392</v>
      </c>
      <c r="D42" s="46">
        <f aca="true" t="shared" si="6" ref="D42:L42">+D25-D40</f>
        <v>354004708</v>
      </c>
      <c r="E42" s="47">
        <f t="shared" si="6"/>
        <v>386422622</v>
      </c>
      <c r="F42" s="48">
        <f t="shared" si="6"/>
        <v>390808369</v>
      </c>
      <c r="G42" s="46">
        <f t="shared" si="6"/>
        <v>426474000</v>
      </c>
      <c r="H42" s="47">
        <f t="shared" si="6"/>
        <v>410468639</v>
      </c>
      <c r="I42" s="49">
        <f t="shared" si="6"/>
        <v>409025523</v>
      </c>
      <c r="J42" s="50">
        <f t="shared" si="6"/>
        <v>415999607</v>
      </c>
      <c r="K42" s="46">
        <f t="shared" si="6"/>
        <v>439711586</v>
      </c>
      <c r="L42" s="47">
        <f t="shared" si="6"/>
        <v>464335433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323816392</v>
      </c>
      <c r="D45" s="19">
        <v>354004708</v>
      </c>
      <c r="E45" s="20">
        <v>386422622</v>
      </c>
      <c r="F45" s="21">
        <v>390808369</v>
      </c>
      <c r="G45" s="19">
        <v>426474000</v>
      </c>
      <c r="H45" s="20">
        <v>410468639</v>
      </c>
      <c r="I45" s="22">
        <v>409025523</v>
      </c>
      <c r="J45" s="23">
        <v>415999607</v>
      </c>
      <c r="K45" s="19">
        <v>439711585</v>
      </c>
      <c r="L45" s="20">
        <v>464335433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323816392</v>
      </c>
      <c r="D48" s="53">
        <f aca="true" t="shared" si="7" ref="D48:L48">SUM(D45:D47)</f>
        <v>354004708</v>
      </c>
      <c r="E48" s="54">
        <f t="shared" si="7"/>
        <v>386422622</v>
      </c>
      <c r="F48" s="55">
        <f t="shared" si="7"/>
        <v>390808369</v>
      </c>
      <c r="G48" s="53">
        <f t="shared" si="7"/>
        <v>426474000</v>
      </c>
      <c r="H48" s="54">
        <f t="shared" si="7"/>
        <v>410468639</v>
      </c>
      <c r="I48" s="56">
        <f t="shared" si="7"/>
        <v>409025523</v>
      </c>
      <c r="J48" s="57">
        <f t="shared" si="7"/>
        <v>415999607</v>
      </c>
      <c r="K48" s="53">
        <f t="shared" si="7"/>
        <v>439711585</v>
      </c>
      <c r="L48" s="54">
        <f t="shared" si="7"/>
        <v>464335433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1198464</v>
      </c>
      <c r="D6" s="19">
        <v>2163243</v>
      </c>
      <c r="E6" s="20">
        <v>902822</v>
      </c>
      <c r="F6" s="21">
        <v>7356606</v>
      </c>
      <c r="G6" s="19">
        <v>7356606</v>
      </c>
      <c r="H6" s="20">
        <v>3835461</v>
      </c>
      <c r="I6" s="22">
        <v>3805400</v>
      </c>
      <c r="J6" s="23">
        <v>22149465</v>
      </c>
      <c r="K6" s="19">
        <v>25919898</v>
      </c>
      <c r="L6" s="20">
        <v>31466495</v>
      </c>
    </row>
    <row r="7" spans="1:12" ht="13.5">
      <c r="A7" s="24" t="s">
        <v>19</v>
      </c>
      <c r="B7" s="18" t="s">
        <v>20</v>
      </c>
      <c r="C7" s="19">
        <v>161791490</v>
      </c>
      <c r="D7" s="19">
        <v>181296599</v>
      </c>
      <c r="E7" s="20">
        <v>220014648</v>
      </c>
      <c r="F7" s="21">
        <v>120770505</v>
      </c>
      <c r="G7" s="19">
        <v>120770505</v>
      </c>
      <c r="H7" s="20">
        <v>250903247</v>
      </c>
      <c r="I7" s="22">
        <v>249363930</v>
      </c>
      <c r="J7" s="23">
        <v>158960583</v>
      </c>
      <c r="K7" s="19">
        <v>135116495</v>
      </c>
      <c r="L7" s="20">
        <v>114849021</v>
      </c>
    </row>
    <row r="8" spans="1:12" ht="13.5">
      <c r="A8" s="24" t="s">
        <v>21</v>
      </c>
      <c r="B8" s="18" t="s">
        <v>20</v>
      </c>
      <c r="C8" s="19">
        <v>10757033</v>
      </c>
      <c r="D8" s="19">
        <v>9404029</v>
      </c>
      <c r="E8" s="20">
        <v>10447090</v>
      </c>
      <c r="F8" s="21">
        <v>21904033</v>
      </c>
      <c r="G8" s="19">
        <v>21904033</v>
      </c>
      <c r="H8" s="20">
        <v>8367271</v>
      </c>
      <c r="I8" s="22">
        <v>10527644</v>
      </c>
      <c r="J8" s="23">
        <v>11314876</v>
      </c>
      <c r="K8" s="19">
        <v>12569823</v>
      </c>
      <c r="L8" s="20">
        <v>14063470</v>
      </c>
    </row>
    <row r="9" spans="1:12" ht="13.5">
      <c r="A9" s="24" t="s">
        <v>22</v>
      </c>
      <c r="B9" s="18"/>
      <c r="C9" s="19">
        <v>5708532</v>
      </c>
      <c r="D9" s="19">
        <v>4026401</v>
      </c>
      <c r="E9" s="20">
        <v>9496033</v>
      </c>
      <c r="F9" s="21">
        <v>6365647</v>
      </c>
      <c r="G9" s="19">
        <v>6365647</v>
      </c>
      <c r="H9" s="20">
        <v>20043334</v>
      </c>
      <c r="I9" s="22">
        <v>13266478</v>
      </c>
      <c r="J9" s="23">
        <v>6365647</v>
      </c>
      <c r="K9" s="19">
        <v>6365647</v>
      </c>
      <c r="L9" s="20">
        <v>6365647</v>
      </c>
    </row>
    <row r="10" spans="1:12" ht="13.5">
      <c r="A10" s="24" t="s">
        <v>23</v>
      </c>
      <c r="B10" s="18"/>
      <c r="C10" s="19"/>
      <c r="D10" s="19">
        <v>271412</v>
      </c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1606271</v>
      </c>
      <c r="D11" s="19">
        <v>1273634</v>
      </c>
      <c r="E11" s="20">
        <v>1522858</v>
      </c>
      <c r="F11" s="21">
        <v>1313087</v>
      </c>
      <c r="G11" s="19">
        <v>1313087</v>
      </c>
      <c r="H11" s="20">
        <v>3013225</v>
      </c>
      <c r="I11" s="22">
        <v>818160</v>
      </c>
      <c r="J11" s="23">
        <v>990000</v>
      </c>
      <c r="K11" s="19">
        <v>891000</v>
      </c>
      <c r="L11" s="20">
        <v>801900</v>
      </c>
    </row>
    <row r="12" spans="1:12" ht="13.5">
      <c r="A12" s="29" t="s">
        <v>26</v>
      </c>
      <c r="B12" s="30"/>
      <c r="C12" s="31">
        <f>SUM(C6:C11)</f>
        <v>181061790</v>
      </c>
      <c r="D12" s="31">
        <f aca="true" t="shared" si="0" ref="D12:L12">SUM(D6:D11)</f>
        <v>198435318</v>
      </c>
      <c r="E12" s="32">
        <f t="shared" si="0"/>
        <v>242383451</v>
      </c>
      <c r="F12" s="33">
        <f t="shared" si="0"/>
        <v>157709878</v>
      </c>
      <c r="G12" s="31">
        <f t="shared" si="0"/>
        <v>157709878</v>
      </c>
      <c r="H12" s="32">
        <f t="shared" si="0"/>
        <v>286162538</v>
      </c>
      <c r="I12" s="34">
        <f t="shared" si="0"/>
        <v>277781612</v>
      </c>
      <c r="J12" s="35">
        <f t="shared" si="0"/>
        <v>199780571</v>
      </c>
      <c r="K12" s="31">
        <f t="shared" si="0"/>
        <v>180862863</v>
      </c>
      <c r="L12" s="32">
        <f t="shared" si="0"/>
        <v>167546533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8663500</v>
      </c>
      <c r="D17" s="19">
        <v>17024205</v>
      </c>
      <c r="E17" s="20">
        <v>22201000</v>
      </c>
      <c r="F17" s="21">
        <v>17024205</v>
      </c>
      <c r="G17" s="19">
        <v>17024205</v>
      </c>
      <c r="H17" s="20">
        <v>22201000</v>
      </c>
      <c r="I17" s="22">
        <v>28311500</v>
      </c>
      <c r="J17" s="23">
        <v>22201000</v>
      </c>
      <c r="K17" s="19">
        <v>22201000</v>
      </c>
      <c r="L17" s="20">
        <v>22201000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236764090</v>
      </c>
      <c r="D19" s="19">
        <v>277345927</v>
      </c>
      <c r="E19" s="20">
        <v>300891791</v>
      </c>
      <c r="F19" s="21">
        <v>384322232</v>
      </c>
      <c r="G19" s="19">
        <v>384322232</v>
      </c>
      <c r="H19" s="20">
        <v>284354090</v>
      </c>
      <c r="I19" s="22">
        <v>325747532</v>
      </c>
      <c r="J19" s="23">
        <v>394162426</v>
      </c>
      <c r="K19" s="19">
        <v>433401253</v>
      </c>
      <c r="L19" s="20">
        <v>465855599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160005</v>
      </c>
      <c r="D22" s="19">
        <v>202654</v>
      </c>
      <c r="E22" s="20">
        <v>219932</v>
      </c>
      <c r="F22" s="21">
        <v>150506</v>
      </c>
      <c r="G22" s="19">
        <v>150506</v>
      </c>
      <c r="H22" s="20">
        <v>161301</v>
      </c>
      <c r="I22" s="22">
        <v>392606</v>
      </c>
      <c r="J22" s="23">
        <v>326101</v>
      </c>
      <c r="K22" s="19">
        <v>420101</v>
      </c>
      <c r="L22" s="20">
        <v>511964</v>
      </c>
    </row>
    <row r="23" spans="1:12" ht="13.5">
      <c r="A23" s="24" t="s">
        <v>37</v>
      </c>
      <c r="B23" s="18"/>
      <c r="C23" s="19">
        <v>1161510</v>
      </c>
      <c r="D23" s="19">
        <v>1293601</v>
      </c>
      <c r="E23" s="20">
        <v>1114902</v>
      </c>
      <c r="F23" s="25"/>
      <c r="G23" s="26"/>
      <c r="H23" s="27">
        <v>1070067</v>
      </c>
      <c r="I23" s="21">
        <v>1285883</v>
      </c>
      <c r="J23" s="28">
        <v>1114902</v>
      </c>
      <c r="K23" s="26">
        <v>1114902</v>
      </c>
      <c r="L23" s="27">
        <v>1114902</v>
      </c>
    </row>
    <row r="24" spans="1:12" ht="13.5">
      <c r="A24" s="29" t="s">
        <v>38</v>
      </c>
      <c r="B24" s="37"/>
      <c r="C24" s="31">
        <f>SUM(C15:C23)</f>
        <v>246749105</v>
      </c>
      <c r="D24" s="38">
        <f aca="true" t="shared" si="1" ref="D24:L24">SUM(D15:D23)</f>
        <v>295866387</v>
      </c>
      <c r="E24" s="39">
        <f t="shared" si="1"/>
        <v>324427625</v>
      </c>
      <c r="F24" s="40">
        <f t="shared" si="1"/>
        <v>401496943</v>
      </c>
      <c r="G24" s="38">
        <f t="shared" si="1"/>
        <v>401496943</v>
      </c>
      <c r="H24" s="39">
        <f t="shared" si="1"/>
        <v>307786458</v>
      </c>
      <c r="I24" s="41">
        <f t="shared" si="1"/>
        <v>355737521</v>
      </c>
      <c r="J24" s="42">
        <f t="shared" si="1"/>
        <v>417804429</v>
      </c>
      <c r="K24" s="38">
        <f t="shared" si="1"/>
        <v>457137256</v>
      </c>
      <c r="L24" s="39">
        <f t="shared" si="1"/>
        <v>489683465</v>
      </c>
    </row>
    <row r="25" spans="1:12" ht="13.5">
      <c r="A25" s="29" t="s">
        <v>39</v>
      </c>
      <c r="B25" s="30"/>
      <c r="C25" s="31">
        <f>+C12+C24</f>
        <v>427810895</v>
      </c>
      <c r="D25" s="31">
        <f aca="true" t="shared" si="2" ref="D25:L25">+D12+D24</f>
        <v>494301705</v>
      </c>
      <c r="E25" s="32">
        <f t="shared" si="2"/>
        <v>566811076</v>
      </c>
      <c r="F25" s="33">
        <f t="shared" si="2"/>
        <v>559206821</v>
      </c>
      <c r="G25" s="31">
        <f t="shared" si="2"/>
        <v>559206821</v>
      </c>
      <c r="H25" s="32">
        <f t="shared" si="2"/>
        <v>593948996</v>
      </c>
      <c r="I25" s="34">
        <f t="shared" si="2"/>
        <v>633519133</v>
      </c>
      <c r="J25" s="35">
        <f t="shared" si="2"/>
        <v>617585000</v>
      </c>
      <c r="K25" s="31">
        <f t="shared" si="2"/>
        <v>638000119</v>
      </c>
      <c r="L25" s="32">
        <f t="shared" si="2"/>
        <v>657229998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791775</v>
      </c>
      <c r="D30" s="19">
        <v>802795</v>
      </c>
      <c r="E30" s="20">
        <v>820194</v>
      </c>
      <c r="F30" s="21">
        <v>827524</v>
      </c>
      <c r="G30" s="19">
        <v>827524</v>
      </c>
      <c r="H30" s="20"/>
      <c r="I30" s="22">
        <v>829991</v>
      </c>
      <c r="J30" s="23">
        <v>840892</v>
      </c>
      <c r="K30" s="19">
        <v>855240</v>
      </c>
      <c r="L30" s="20">
        <v>870072</v>
      </c>
    </row>
    <row r="31" spans="1:12" ht="13.5">
      <c r="A31" s="24" t="s">
        <v>45</v>
      </c>
      <c r="B31" s="18"/>
      <c r="C31" s="19">
        <v>1118521</v>
      </c>
      <c r="D31" s="19">
        <v>1238851</v>
      </c>
      <c r="E31" s="20">
        <v>1341579</v>
      </c>
      <c r="F31" s="21">
        <v>1313182</v>
      </c>
      <c r="G31" s="19">
        <v>1313182</v>
      </c>
      <c r="H31" s="20">
        <v>1431564</v>
      </c>
      <c r="I31" s="22">
        <v>1432479</v>
      </c>
      <c r="J31" s="23">
        <v>1479091</v>
      </c>
      <c r="K31" s="19">
        <v>1553045</v>
      </c>
      <c r="L31" s="20">
        <v>1630697</v>
      </c>
    </row>
    <row r="32" spans="1:12" ht="13.5">
      <c r="A32" s="24" t="s">
        <v>46</v>
      </c>
      <c r="B32" s="18" t="s">
        <v>44</v>
      </c>
      <c r="C32" s="19">
        <v>21228191</v>
      </c>
      <c r="D32" s="19">
        <v>24611442</v>
      </c>
      <c r="E32" s="20">
        <v>14865710</v>
      </c>
      <c r="F32" s="21">
        <v>7684971</v>
      </c>
      <c r="G32" s="19">
        <v>7684971</v>
      </c>
      <c r="H32" s="20">
        <v>10321272</v>
      </c>
      <c r="I32" s="22">
        <v>19226046</v>
      </c>
      <c r="J32" s="23">
        <v>10609650</v>
      </c>
      <c r="K32" s="19">
        <v>11216233</v>
      </c>
      <c r="L32" s="20">
        <v>11870176</v>
      </c>
    </row>
    <row r="33" spans="1:12" ht="13.5">
      <c r="A33" s="24" t="s">
        <v>47</v>
      </c>
      <c r="B33" s="18"/>
      <c r="C33" s="19">
        <v>6295047</v>
      </c>
      <c r="D33" s="19">
        <v>7830488</v>
      </c>
      <c r="E33" s="20">
        <v>9490246</v>
      </c>
      <c r="F33" s="21">
        <v>9713702</v>
      </c>
      <c r="G33" s="19">
        <v>9713702</v>
      </c>
      <c r="H33" s="20">
        <v>43134767</v>
      </c>
      <c r="I33" s="22">
        <v>10031929</v>
      </c>
      <c r="J33" s="23">
        <v>11301662</v>
      </c>
      <c r="K33" s="19">
        <v>12121163</v>
      </c>
      <c r="L33" s="20">
        <v>12962035</v>
      </c>
    </row>
    <row r="34" spans="1:12" ht="13.5">
      <c r="A34" s="29" t="s">
        <v>48</v>
      </c>
      <c r="B34" s="30"/>
      <c r="C34" s="31">
        <f>SUM(C29:C33)</f>
        <v>29433534</v>
      </c>
      <c r="D34" s="31">
        <f aca="true" t="shared" si="3" ref="D34:L34">SUM(D29:D33)</f>
        <v>34483576</v>
      </c>
      <c r="E34" s="32">
        <f t="shared" si="3"/>
        <v>26517729</v>
      </c>
      <c r="F34" s="33">
        <f t="shared" si="3"/>
        <v>19539379</v>
      </c>
      <c r="G34" s="31">
        <f t="shared" si="3"/>
        <v>19539379</v>
      </c>
      <c r="H34" s="32">
        <f t="shared" si="3"/>
        <v>54887603</v>
      </c>
      <c r="I34" s="34">
        <f t="shared" si="3"/>
        <v>31520445</v>
      </c>
      <c r="J34" s="35">
        <f t="shared" si="3"/>
        <v>24231295</v>
      </c>
      <c r="K34" s="31">
        <f t="shared" si="3"/>
        <v>25745681</v>
      </c>
      <c r="L34" s="32">
        <f t="shared" si="3"/>
        <v>27332980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13645472</v>
      </c>
      <c r="D37" s="19">
        <v>12842254</v>
      </c>
      <c r="E37" s="20">
        <v>12028145</v>
      </c>
      <c r="F37" s="21">
        <v>12027298</v>
      </c>
      <c r="G37" s="19">
        <v>12027298</v>
      </c>
      <c r="H37" s="20">
        <v>12842661</v>
      </c>
      <c r="I37" s="22">
        <v>11200656</v>
      </c>
      <c r="J37" s="23">
        <v>10359787</v>
      </c>
      <c r="K37" s="19">
        <v>9504547</v>
      </c>
      <c r="L37" s="20">
        <v>8634474</v>
      </c>
    </row>
    <row r="38" spans="1:12" ht="13.5">
      <c r="A38" s="24" t="s">
        <v>47</v>
      </c>
      <c r="B38" s="18"/>
      <c r="C38" s="19">
        <v>14829033</v>
      </c>
      <c r="D38" s="19">
        <v>16747205</v>
      </c>
      <c r="E38" s="20">
        <v>19164132</v>
      </c>
      <c r="F38" s="21">
        <v>20080657</v>
      </c>
      <c r="G38" s="19">
        <v>20080657</v>
      </c>
      <c r="H38" s="20">
        <v>20688580</v>
      </c>
      <c r="I38" s="22">
        <v>20684146</v>
      </c>
      <c r="J38" s="23">
        <v>25180734</v>
      </c>
      <c r="K38" s="19">
        <v>28739469</v>
      </c>
      <c r="L38" s="20">
        <v>32665160</v>
      </c>
    </row>
    <row r="39" spans="1:12" ht="13.5">
      <c r="A39" s="29" t="s">
        <v>50</v>
      </c>
      <c r="B39" s="37"/>
      <c r="C39" s="31">
        <f>SUM(C37:C38)</f>
        <v>28474505</v>
      </c>
      <c r="D39" s="38">
        <f aca="true" t="shared" si="4" ref="D39:L39">SUM(D37:D38)</f>
        <v>29589459</v>
      </c>
      <c r="E39" s="39">
        <f t="shared" si="4"/>
        <v>31192277</v>
      </c>
      <c r="F39" s="40">
        <f t="shared" si="4"/>
        <v>32107955</v>
      </c>
      <c r="G39" s="38">
        <f t="shared" si="4"/>
        <v>32107955</v>
      </c>
      <c r="H39" s="39">
        <f t="shared" si="4"/>
        <v>33531241</v>
      </c>
      <c r="I39" s="40">
        <f t="shared" si="4"/>
        <v>31884802</v>
      </c>
      <c r="J39" s="42">
        <f t="shared" si="4"/>
        <v>35540521</v>
      </c>
      <c r="K39" s="38">
        <f t="shared" si="4"/>
        <v>38244016</v>
      </c>
      <c r="L39" s="39">
        <f t="shared" si="4"/>
        <v>41299634</v>
      </c>
    </row>
    <row r="40" spans="1:12" ht="13.5">
      <c r="A40" s="29" t="s">
        <v>51</v>
      </c>
      <c r="B40" s="30"/>
      <c r="C40" s="31">
        <f>+C34+C39</f>
        <v>57908039</v>
      </c>
      <c r="D40" s="31">
        <f aca="true" t="shared" si="5" ref="D40:L40">+D34+D39</f>
        <v>64073035</v>
      </c>
      <c r="E40" s="32">
        <f t="shared" si="5"/>
        <v>57710006</v>
      </c>
      <c r="F40" s="33">
        <f t="shared" si="5"/>
        <v>51647334</v>
      </c>
      <c r="G40" s="31">
        <f t="shared" si="5"/>
        <v>51647334</v>
      </c>
      <c r="H40" s="32">
        <f t="shared" si="5"/>
        <v>88418844</v>
      </c>
      <c r="I40" s="34">
        <f t="shared" si="5"/>
        <v>63405247</v>
      </c>
      <c r="J40" s="35">
        <f t="shared" si="5"/>
        <v>59771816</v>
      </c>
      <c r="K40" s="31">
        <f t="shared" si="5"/>
        <v>63989697</v>
      </c>
      <c r="L40" s="32">
        <f t="shared" si="5"/>
        <v>68632614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369902856</v>
      </c>
      <c r="D42" s="46">
        <f aca="true" t="shared" si="6" ref="D42:L42">+D25-D40</f>
        <v>430228670</v>
      </c>
      <c r="E42" s="47">
        <f t="shared" si="6"/>
        <v>509101070</v>
      </c>
      <c r="F42" s="48">
        <f t="shared" si="6"/>
        <v>507559487</v>
      </c>
      <c r="G42" s="46">
        <f t="shared" si="6"/>
        <v>507559487</v>
      </c>
      <c r="H42" s="47">
        <f t="shared" si="6"/>
        <v>505530152</v>
      </c>
      <c r="I42" s="49">
        <f t="shared" si="6"/>
        <v>570113886</v>
      </c>
      <c r="J42" s="50">
        <f t="shared" si="6"/>
        <v>557813184</v>
      </c>
      <c r="K42" s="46">
        <f t="shared" si="6"/>
        <v>574010422</v>
      </c>
      <c r="L42" s="47">
        <f t="shared" si="6"/>
        <v>588597384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367844466</v>
      </c>
      <c r="D45" s="19">
        <v>415490225</v>
      </c>
      <c r="E45" s="20">
        <v>488862402</v>
      </c>
      <c r="F45" s="21">
        <v>384901366</v>
      </c>
      <c r="G45" s="19">
        <v>384901366</v>
      </c>
      <c r="H45" s="20">
        <v>330114393</v>
      </c>
      <c r="I45" s="22">
        <v>542673924</v>
      </c>
      <c r="J45" s="23">
        <v>386403808</v>
      </c>
      <c r="K45" s="19">
        <v>404312137</v>
      </c>
      <c r="L45" s="20">
        <v>417314845</v>
      </c>
    </row>
    <row r="46" spans="1:12" ht="13.5">
      <c r="A46" s="24" t="s">
        <v>56</v>
      </c>
      <c r="B46" s="18" t="s">
        <v>44</v>
      </c>
      <c r="C46" s="19">
        <v>2058390</v>
      </c>
      <c r="D46" s="19">
        <v>14738445</v>
      </c>
      <c r="E46" s="20">
        <v>20238668</v>
      </c>
      <c r="F46" s="21">
        <v>122658121</v>
      </c>
      <c r="G46" s="19">
        <v>122658121</v>
      </c>
      <c r="H46" s="20">
        <v>175415758</v>
      </c>
      <c r="I46" s="22">
        <v>27439962</v>
      </c>
      <c r="J46" s="23">
        <v>171409377</v>
      </c>
      <c r="K46" s="19">
        <v>169698286</v>
      </c>
      <c r="L46" s="20">
        <v>171282539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369902856</v>
      </c>
      <c r="D48" s="53">
        <f aca="true" t="shared" si="7" ref="D48:L48">SUM(D45:D47)</f>
        <v>430228670</v>
      </c>
      <c r="E48" s="54">
        <f t="shared" si="7"/>
        <v>509101070</v>
      </c>
      <c r="F48" s="55">
        <f t="shared" si="7"/>
        <v>507559487</v>
      </c>
      <c r="G48" s="53">
        <f t="shared" si="7"/>
        <v>507559487</v>
      </c>
      <c r="H48" s="54">
        <f t="shared" si="7"/>
        <v>505530151</v>
      </c>
      <c r="I48" s="56">
        <f t="shared" si="7"/>
        <v>570113886</v>
      </c>
      <c r="J48" s="57">
        <f t="shared" si="7"/>
        <v>557813185</v>
      </c>
      <c r="K48" s="53">
        <f t="shared" si="7"/>
        <v>574010423</v>
      </c>
      <c r="L48" s="54">
        <f t="shared" si="7"/>
        <v>588597384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>
        <v>1921484</v>
      </c>
      <c r="H6" s="20">
        <v>1474391</v>
      </c>
      <c r="I6" s="22">
        <v>1690819</v>
      </c>
      <c r="J6" s="23">
        <v>1921484</v>
      </c>
      <c r="K6" s="19">
        <v>2039762</v>
      </c>
      <c r="L6" s="20">
        <v>2159296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>
        <v>4515770</v>
      </c>
      <c r="H7" s="20">
        <v>19864658</v>
      </c>
      <c r="I7" s="22">
        <v>19967258</v>
      </c>
      <c r="J7" s="23">
        <v>4515770</v>
      </c>
      <c r="K7" s="19">
        <v>4515770</v>
      </c>
      <c r="L7" s="20">
        <v>4515770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>
        <v>28538529</v>
      </c>
      <c r="H8" s="20">
        <v>79831325</v>
      </c>
      <c r="I8" s="22">
        <v>19673112</v>
      </c>
      <c r="J8" s="23">
        <v>28538529</v>
      </c>
      <c r="K8" s="19">
        <v>30307917</v>
      </c>
      <c r="L8" s="20">
        <v>32096085</v>
      </c>
    </row>
    <row r="9" spans="1:12" ht="13.5">
      <c r="A9" s="24" t="s">
        <v>22</v>
      </c>
      <c r="B9" s="18"/>
      <c r="C9" s="19"/>
      <c r="D9" s="19"/>
      <c r="E9" s="20"/>
      <c r="F9" s="21"/>
      <c r="G9" s="19">
        <v>37266978</v>
      </c>
      <c r="H9" s="20">
        <v>18730652</v>
      </c>
      <c r="I9" s="22">
        <v>43815633</v>
      </c>
      <c r="J9" s="23">
        <v>37266978</v>
      </c>
      <c r="K9" s="19">
        <v>39577531</v>
      </c>
      <c r="L9" s="20">
        <v>41912605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>
        <v>332069</v>
      </c>
      <c r="H11" s="20">
        <v>636706</v>
      </c>
      <c r="I11" s="22">
        <v>316404</v>
      </c>
      <c r="J11" s="23">
        <v>332069</v>
      </c>
      <c r="K11" s="19">
        <v>352658</v>
      </c>
      <c r="L11" s="20">
        <v>373464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0</v>
      </c>
      <c r="G12" s="31">
        <f t="shared" si="0"/>
        <v>72574830</v>
      </c>
      <c r="H12" s="32">
        <f t="shared" si="0"/>
        <v>120537732</v>
      </c>
      <c r="I12" s="34">
        <f t="shared" si="0"/>
        <v>85463226</v>
      </c>
      <c r="J12" s="35">
        <f t="shared" si="0"/>
        <v>72574830</v>
      </c>
      <c r="K12" s="31">
        <f t="shared" si="0"/>
        <v>76793638</v>
      </c>
      <c r="L12" s="32">
        <f t="shared" si="0"/>
        <v>81057220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>
        <v>888657</v>
      </c>
      <c r="H16" s="27">
        <v>833637</v>
      </c>
      <c r="I16" s="22">
        <v>1368838</v>
      </c>
      <c r="J16" s="28">
        <v>888657</v>
      </c>
      <c r="K16" s="26">
        <v>943754</v>
      </c>
      <c r="L16" s="27">
        <v>999435</v>
      </c>
    </row>
    <row r="17" spans="1:12" ht="13.5">
      <c r="A17" s="24" t="s">
        <v>30</v>
      </c>
      <c r="B17" s="18"/>
      <c r="C17" s="19"/>
      <c r="D17" s="19"/>
      <c r="E17" s="20"/>
      <c r="F17" s="21"/>
      <c r="G17" s="19">
        <v>164307469</v>
      </c>
      <c r="H17" s="20">
        <v>43050096</v>
      </c>
      <c r="I17" s="22">
        <v>153159502</v>
      </c>
      <c r="J17" s="23">
        <v>164307469</v>
      </c>
      <c r="K17" s="19">
        <v>174494530</v>
      </c>
      <c r="L17" s="20">
        <v>184789709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/>
      <c r="G19" s="19">
        <v>480339170</v>
      </c>
      <c r="H19" s="20">
        <v>208462963</v>
      </c>
      <c r="I19" s="22">
        <v>455005784</v>
      </c>
      <c r="J19" s="23">
        <v>480339170</v>
      </c>
      <c r="K19" s="19">
        <v>510120198</v>
      </c>
      <c r="L19" s="20">
        <v>540217290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>
        <v>1367731</v>
      </c>
      <c r="H21" s="20">
        <v>1490900</v>
      </c>
      <c r="I21" s="22">
        <v>1880250</v>
      </c>
      <c r="J21" s="23">
        <v>1367731</v>
      </c>
      <c r="K21" s="19">
        <v>1452531</v>
      </c>
      <c r="L21" s="20">
        <v>1538230</v>
      </c>
    </row>
    <row r="22" spans="1:12" ht="13.5">
      <c r="A22" s="24" t="s">
        <v>36</v>
      </c>
      <c r="B22" s="18"/>
      <c r="C22" s="19"/>
      <c r="D22" s="19"/>
      <c r="E22" s="20"/>
      <c r="F22" s="21"/>
      <c r="G22" s="19">
        <v>648578</v>
      </c>
      <c r="H22" s="20">
        <v>269710</v>
      </c>
      <c r="I22" s="22">
        <v>587794</v>
      </c>
      <c r="J22" s="23">
        <v>648578</v>
      </c>
      <c r="K22" s="19">
        <v>688790</v>
      </c>
      <c r="L22" s="20">
        <v>729429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>
        <v>3181696</v>
      </c>
      <c r="H23" s="27">
        <v>2321543</v>
      </c>
      <c r="I23" s="21">
        <v>10766920</v>
      </c>
      <c r="J23" s="28">
        <v>3181696</v>
      </c>
      <c r="K23" s="26">
        <v>3378961</v>
      </c>
      <c r="L23" s="27">
        <v>3578319</v>
      </c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0</v>
      </c>
      <c r="G24" s="38">
        <f t="shared" si="1"/>
        <v>650733301</v>
      </c>
      <c r="H24" s="39">
        <f t="shared" si="1"/>
        <v>256428849</v>
      </c>
      <c r="I24" s="41">
        <f t="shared" si="1"/>
        <v>622769088</v>
      </c>
      <c r="J24" s="42">
        <f t="shared" si="1"/>
        <v>650733301</v>
      </c>
      <c r="K24" s="38">
        <f t="shared" si="1"/>
        <v>691078764</v>
      </c>
      <c r="L24" s="39">
        <f t="shared" si="1"/>
        <v>731852412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0</v>
      </c>
      <c r="G25" s="31">
        <f t="shared" si="2"/>
        <v>723308131</v>
      </c>
      <c r="H25" s="32">
        <f t="shared" si="2"/>
        <v>376966581</v>
      </c>
      <c r="I25" s="34">
        <f t="shared" si="2"/>
        <v>708232314</v>
      </c>
      <c r="J25" s="35">
        <f t="shared" si="2"/>
        <v>723308131</v>
      </c>
      <c r="K25" s="31">
        <f t="shared" si="2"/>
        <v>767872402</v>
      </c>
      <c r="L25" s="32">
        <f t="shared" si="2"/>
        <v>812909632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>
        <v>1133490</v>
      </c>
      <c r="H30" s="20"/>
      <c r="I30" s="22">
        <v>1227085</v>
      </c>
      <c r="J30" s="23">
        <v>1133490</v>
      </c>
      <c r="K30" s="19">
        <v>960246</v>
      </c>
      <c r="L30" s="20">
        <v>443752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>
        <v>2148158</v>
      </c>
      <c r="H31" s="20">
        <v>1990544</v>
      </c>
      <c r="I31" s="22">
        <v>2126012</v>
      </c>
      <c r="J31" s="23">
        <v>2148158</v>
      </c>
      <c r="K31" s="19">
        <v>2281343</v>
      </c>
      <c r="L31" s="20">
        <v>2415943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/>
      <c r="G32" s="19">
        <v>220024976</v>
      </c>
      <c r="H32" s="20">
        <v>195303060</v>
      </c>
      <c r="I32" s="22">
        <v>269197746</v>
      </c>
      <c r="J32" s="23">
        <v>372137211</v>
      </c>
      <c r="K32" s="19">
        <v>229887524</v>
      </c>
      <c r="L32" s="20">
        <v>242891888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>
        <v>10450335</v>
      </c>
      <c r="H33" s="20">
        <v>5487838</v>
      </c>
      <c r="I33" s="22">
        <v>15481562</v>
      </c>
      <c r="J33" s="23">
        <v>10450335</v>
      </c>
      <c r="K33" s="19">
        <v>11098256</v>
      </c>
      <c r="L33" s="20">
        <v>11753053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0</v>
      </c>
      <c r="G34" s="31">
        <f t="shared" si="3"/>
        <v>233756959</v>
      </c>
      <c r="H34" s="32">
        <f t="shared" si="3"/>
        <v>202781442</v>
      </c>
      <c r="I34" s="34">
        <f t="shared" si="3"/>
        <v>288032405</v>
      </c>
      <c r="J34" s="35">
        <f t="shared" si="3"/>
        <v>385869194</v>
      </c>
      <c r="K34" s="31">
        <f t="shared" si="3"/>
        <v>244227369</v>
      </c>
      <c r="L34" s="32">
        <f t="shared" si="3"/>
        <v>257504636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>
        <v>91159129</v>
      </c>
      <c r="H37" s="20">
        <v>4129547</v>
      </c>
      <c r="I37" s="22">
        <v>2738051</v>
      </c>
      <c r="J37" s="23">
        <v>91159129</v>
      </c>
      <c r="K37" s="19">
        <v>90988584</v>
      </c>
      <c r="L37" s="20">
        <v>90477491</v>
      </c>
    </row>
    <row r="38" spans="1:12" ht="13.5">
      <c r="A38" s="24" t="s">
        <v>47</v>
      </c>
      <c r="B38" s="18"/>
      <c r="C38" s="19"/>
      <c r="D38" s="19"/>
      <c r="E38" s="20"/>
      <c r="F38" s="21"/>
      <c r="G38" s="19">
        <v>41535216</v>
      </c>
      <c r="H38" s="20">
        <v>15485441</v>
      </c>
      <c r="I38" s="22">
        <v>51875038</v>
      </c>
      <c r="J38" s="23">
        <v>41535216</v>
      </c>
      <c r="K38" s="19">
        <v>44110399</v>
      </c>
      <c r="L38" s="20">
        <v>46712913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0</v>
      </c>
      <c r="G39" s="38">
        <f t="shared" si="4"/>
        <v>132694345</v>
      </c>
      <c r="H39" s="39">
        <f t="shared" si="4"/>
        <v>19614988</v>
      </c>
      <c r="I39" s="40">
        <f t="shared" si="4"/>
        <v>54613089</v>
      </c>
      <c r="J39" s="42">
        <f t="shared" si="4"/>
        <v>132694345</v>
      </c>
      <c r="K39" s="38">
        <f t="shared" si="4"/>
        <v>135098983</v>
      </c>
      <c r="L39" s="39">
        <f t="shared" si="4"/>
        <v>137190404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0</v>
      </c>
      <c r="G40" s="31">
        <f t="shared" si="5"/>
        <v>366451304</v>
      </c>
      <c r="H40" s="32">
        <f t="shared" si="5"/>
        <v>222396430</v>
      </c>
      <c r="I40" s="34">
        <f t="shared" si="5"/>
        <v>342645494</v>
      </c>
      <c r="J40" s="35">
        <f t="shared" si="5"/>
        <v>518563539</v>
      </c>
      <c r="K40" s="31">
        <f t="shared" si="5"/>
        <v>379326352</v>
      </c>
      <c r="L40" s="32">
        <f t="shared" si="5"/>
        <v>394695040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0</v>
      </c>
      <c r="G42" s="46">
        <f t="shared" si="6"/>
        <v>356856827</v>
      </c>
      <c r="H42" s="47">
        <f t="shared" si="6"/>
        <v>154570151</v>
      </c>
      <c r="I42" s="49">
        <f t="shared" si="6"/>
        <v>365586820</v>
      </c>
      <c r="J42" s="50">
        <f t="shared" si="6"/>
        <v>204744592</v>
      </c>
      <c r="K42" s="46">
        <f t="shared" si="6"/>
        <v>388546050</v>
      </c>
      <c r="L42" s="47">
        <f t="shared" si="6"/>
        <v>418214592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/>
      <c r="G45" s="19">
        <v>356856827</v>
      </c>
      <c r="H45" s="20">
        <v>154570151</v>
      </c>
      <c r="I45" s="22">
        <v>365586820</v>
      </c>
      <c r="J45" s="23">
        <v>204744592</v>
      </c>
      <c r="K45" s="19">
        <v>388546050</v>
      </c>
      <c r="L45" s="20">
        <v>418214592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0</v>
      </c>
      <c r="G48" s="53">
        <f t="shared" si="7"/>
        <v>356856827</v>
      </c>
      <c r="H48" s="54">
        <f t="shared" si="7"/>
        <v>154570151</v>
      </c>
      <c r="I48" s="56">
        <f t="shared" si="7"/>
        <v>365586820</v>
      </c>
      <c r="J48" s="57">
        <f t="shared" si="7"/>
        <v>204744592</v>
      </c>
      <c r="K48" s="53">
        <f t="shared" si="7"/>
        <v>388546050</v>
      </c>
      <c r="L48" s="54">
        <f t="shared" si="7"/>
        <v>418214592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3129296</v>
      </c>
      <c r="D6" s="19">
        <v>33792009</v>
      </c>
      <c r="E6" s="20">
        <v>16300</v>
      </c>
      <c r="F6" s="21">
        <v>381030</v>
      </c>
      <c r="G6" s="19">
        <v>381030</v>
      </c>
      <c r="H6" s="20">
        <v>60491783</v>
      </c>
      <c r="I6" s="22">
        <v>29800</v>
      </c>
      <c r="J6" s="23">
        <v>2273460</v>
      </c>
      <c r="K6" s="19">
        <v>4108704</v>
      </c>
      <c r="L6" s="20">
        <v>8474425</v>
      </c>
    </row>
    <row r="7" spans="1:12" ht="13.5">
      <c r="A7" s="24" t="s">
        <v>19</v>
      </c>
      <c r="B7" s="18" t="s">
        <v>20</v>
      </c>
      <c r="C7" s="19">
        <v>35093101</v>
      </c>
      <c r="D7" s="19"/>
      <c r="E7" s="20">
        <v>5020590</v>
      </c>
      <c r="F7" s="21">
        <v>2567985</v>
      </c>
      <c r="G7" s="19">
        <v>2567985</v>
      </c>
      <c r="H7" s="20">
        <v>63935903</v>
      </c>
      <c r="I7" s="22">
        <v>2155106</v>
      </c>
      <c r="J7" s="23">
        <v>629590</v>
      </c>
      <c r="K7" s="19">
        <v>374590</v>
      </c>
      <c r="L7" s="20">
        <v>1084590</v>
      </c>
    </row>
    <row r="8" spans="1:12" ht="13.5">
      <c r="A8" s="24" t="s">
        <v>21</v>
      </c>
      <c r="B8" s="18" t="s">
        <v>20</v>
      </c>
      <c r="C8" s="19"/>
      <c r="D8" s="19">
        <v>25653851</v>
      </c>
      <c r="E8" s="20">
        <v>59765369</v>
      </c>
      <c r="F8" s="21">
        <v>26014240</v>
      </c>
      <c r="G8" s="19">
        <v>26014240</v>
      </c>
      <c r="H8" s="20">
        <v>127096388</v>
      </c>
      <c r="I8" s="22">
        <v>116992136</v>
      </c>
      <c r="J8" s="23">
        <v>85990975</v>
      </c>
      <c r="K8" s="19">
        <v>105990549</v>
      </c>
      <c r="L8" s="20">
        <v>125300041</v>
      </c>
    </row>
    <row r="9" spans="1:12" ht="13.5">
      <c r="A9" s="24" t="s">
        <v>22</v>
      </c>
      <c r="B9" s="18"/>
      <c r="C9" s="19">
        <v>28137238</v>
      </c>
      <c r="D9" s="19">
        <v>19453912</v>
      </c>
      <c r="E9" s="20">
        <v>38395813</v>
      </c>
      <c r="F9" s="21">
        <v>10000000</v>
      </c>
      <c r="G9" s="19">
        <v>10000000</v>
      </c>
      <c r="H9" s="20">
        <v>52552436</v>
      </c>
      <c r="I9" s="22">
        <v>54390366</v>
      </c>
      <c r="J9" s="23">
        <v>31275063</v>
      </c>
      <c r="K9" s="19">
        <v>31275063</v>
      </c>
      <c r="L9" s="20">
        <v>31275063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3018121</v>
      </c>
      <c r="D11" s="19">
        <v>3891214</v>
      </c>
      <c r="E11" s="20">
        <v>3177840</v>
      </c>
      <c r="F11" s="21">
        <v>2722521</v>
      </c>
      <c r="G11" s="19">
        <v>2722521</v>
      </c>
      <c r="H11" s="20">
        <v>2987939</v>
      </c>
      <c r="I11" s="22">
        <v>2900069</v>
      </c>
      <c r="J11" s="23">
        <v>3177840</v>
      </c>
      <c r="K11" s="19">
        <v>3177840</v>
      </c>
      <c r="L11" s="20">
        <v>3177840</v>
      </c>
    </row>
    <row r="12" spans="1:12" ht="13.5">
      <c r="A12" s="29" t="s">
        <v>26</v>
      </c>
      <c r="B12" s="30"/>
      <c r="C12" s="31">
        <f>SUM(C6:C11)</f>
        <v>69377756</v>
      </c>
      <c r="D12" s="31">
        <f aca="true" t="shared" si="0" ref="D12:L12">SUM(D6:D11)</f>
        <v>82790986</v>
      </c>
      <c r="E12" s="32">
        <f t="shared" si="0"/>
        <v>106375912</v>
      </c>
      <c r="F12" s="33">
        <f t="shared" si="0"/>
        <v>41685776</v>
      </c>
      <c r="G12" s="31">
        <f t="shared" si="0"/>
        <v>41685776</v>
      </c>
      <c r="H12" s="32">
        <f t="shared" si="0"/>
        <v>307064449</v>
      </c>
      <c r="I12" s="34">
        <f t="shared" si="0"/>
        <v>176467477</v>
      </c>
      <c r="J12" s="35">
        <f t="shared" si="0"/>
        <v>123346928</v>
      </c>
      <c r="K12" s="31">
        <f t="shared" si="0"/>
        <v>144926746</v>
      </c>
      <c r="L12" s="32">
        <f t="shared" si="0"/>
        <v>169311959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3195395</v>
      </c>
      <c r="D16" s="19">
        <v>3289411</v>
      </c>
      <c r="E16" s="20">
        <v>3383507</v>
      </c>
      <c r="F16" s="25">
        <v>2989412</v>
      </c>
      <c r="G16" s="26">
        <v>2989412</v>
      </c>
      <c r="H16" s="27">
        <v>3399174</v>
      </c>
      <c r="I16" s="22">
        <v>3477508</v>
      </c>
      <c r="J16" s="28">
        <v>3305081</v>
      </c>
      <c r="K16" s="26">
        <v>3305081</v>
      </c>
      <c r="L16" s="27">
        <v>3305081</v>
      </c>
    </row>
    <row r="17" spans="1:12" ht="13.5">
      <c r="A17" s="24" t="s">
        <v>30</v>
      </c>
      <c r="B17" s="18"/>
      <c r="C17" s="19">
        <v>2620956</v>
      </c>
      <c r="D17" s="19">
        <v>2575461</v>
      </c>
      <c r="E17" s="20">
        <v>2533755</v>
      </c>
      <c r="F17" s="21">
        <v>2894000</v>
      </c>
      <c r="G17" s="19">
        <v>2894000</v>
      </c>
      <c r="H17" s="20">
        <v>2277174</v>
      </c>
      <c r="I17" s="22">
        <v>2277175</v>
      </c>
      <c r="J17" s="23">
        <v>2533755</v>
      </c>
      <c r="K17" s="19">
        <v>2533755</v>
      </c>
      <c r="L17" s="20">
        <v>2533755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1280255845</v>
      </c>
      <c r="D19" s="19">
        <v>1359174355</v>
      </c>
      <c r="E19" s="20">
        <v>1492157309</v>
      </c>
      <c r="F19" s="21">
        <v>1698712537</v>
      </c>
      <c r="G19" s="19">
        <v>1698712537</v>
      </c>
      <c r="H19" s="20">
        <v>1617363645</v>
      </c>
      <c r="I19" s="22">
        <v>1671125190</v>
      </c>
      <c r="J19" s="23">
        <v>1704251838</v>
      </c>
      <c r="K19" s="19">
        <v>1889423916</v>
      </c>
      <c r="L19" s="20">
        <v>2084180510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2207942</v>
      </c>
      <c r="D22" s="19">
        <v>1798866</v>
      </c>
      <c r="E22" s="20">
        <v>1349221</v>
      </c>
      <c r="F22" s="21">
        <v>5312000</v>
      </c>
      <c r="G22" s="19">
        <v>5312000</v>
      </c>
      <c r="H22" s="20">
        <v>1031226</v>
      </c>
      <c r="I22" s="22">
        <v>901022</v>
      </c>
      <c r="J22" s="23">
        <v>880014</v>
      </c>
      <c r="K22" s="19">
        <v>382954</v>
      </c>
      <c r="L22" s="20">
        <v>382954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1288280138</v>
      </c>
      <c r="D24" s="38">
        <f aca="true" t="shared" si="1" ref="D24:L24">SUM(D15:D23)</f>
        <v>1366838093</v>
      </c>
      <c r="E24" s="39">
        <f t="shared" si="1"/>
        <v>1499423792</v>
      </c>
      <c r="F24" s="40">
        <f t="shared" si="1"/>
        <v>1709907949</v>
      </c>
      <c r="G24" s="38">
        <f t="shared" si="1"/>
        <v>1709907949</v>
      </c>
      <c r="H24" s="39">
        <f t="shared" si="1"/>
        <v>1624071219</v>
      </c>
      <c r="I24" s="41">
        <f t="shared" si="1"/>
        <v>1677780895</v>
      </c>
      <c r="J24" s="42">
        <f t="shared" si="1"/>
        <v>1710970688</v>
      </c>
      <c r="K24" s="38">
        <f t="shared" si="1"/>
        <v>1895645706</v>
      </c>
      <c r="L24" s="39">
        <f t="shared" si="1"/>
        <v>2090402300</v>
      </c>
    </row>
    <row r="25" spans="1:12" ht="13.5">
      <c r="A25" s="29" t="s">
        <v>39</v>
      </c>
      <c r="B25" s="30"/>
      <c r="C25" s="31">
        <f>+C12+C24</f>
        <v>1357657894</v>
      </c>
      <c r="D25" s="31">
        <f aca="true" t="shared" si="2" ref="D25:L25">+D12+D24</f>
        <v>1449629079</v>
      </c>
      <c r="E25" s="32">
        <f t="shared" si="2"/>
        <v>1605799704</v>
      </c>
      <c r="F25" s="33">
        <f t="shared" si="2"/>
        <v>1751593725</v>
      </c>
      <c r="G25" s="31">
        <f t="shared" si="2"/>
        <v>1751593725</v>
      </c>
      <c r="H25" s="32">
        <f t="shared" si="2"/>
        <v>1931135668</v>
      </c>
      <c r="I25" s="34">
        <f t="shared" si="2"/>
        <v>1854248372</v>
      </c>
      <c r="J25" s="35">
        <f t="shared" si="2"/>
        <v>1834317616</v>
      </c>
      <c r="K25" s="31">
        <f t="shared" si="2"/>
        <v>2040572452</v>
      </c>
      <c r="L25" s="32">
        <f t="shared" si="2"/>
        <v>2259714259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2615344</v>
      </c>
      <c r="F29" s="21"/>
      <c r="G29" s="19"/>
      <c r="H29" s="20"/>
      <c r="I29" s="22">
        <v>5672687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445873</v>
      </c>
      <c r="D30" s="19">
        <v>3214402</v>
      </c>
      <c r="E30" s="20">
        <v>3355052</v>
      </c>
      <c r="F30" s="21">
        <v>1285977</v>
      </c>
      <c r="G30" s="19">
        <v>1285977</v>
      </c>
      <c r="H30" s="20">
        <v>9920459</v>
      </c>
      <c r="I30" s="22">
        <v>5947344</v>
      </c>
      <c r="J30" s="23">
        <v>2684042</v>
      </c>
      <c r="K30" s="19">
        <v>2147233</v>
      </c>
      <c r="L30" s="20">
        <v>1717787</v>
      </c>
    </row>
    <row r="31" spans="1:12" ht="13.5">
      <c r="A31" s="24" t="s">
        <v>45</v>
      </c>
      <c r="B31" s="18"/>
      <c r="C31" s="19">
        <v>834552</v>
      </c>
      <c r="D31" s="19">
        <v>868694</v>
      </c>
      <c r="E31" s="20">
        <v>890255</v>
      </c>
      <c r="F31" s="21">
        <v>1042434</v>
      </c>
      <c r="G31" s="19">
        <v>1042434</v>
      </c>
      <c r="H31" s="20"/>
      <c r="I31" s="22">
        <v>934536</v>
      </c>
      <c r="J31" s="23">
        <v>890255</v>
      </c>
      <c r="K31" s="19">
        <v>890255</v>
      </c>
      <c r="L31" s="20">
        <v>890255</v>
      </c>
    </row>
    <row r="32" spans="1:12" ht="13.5">
      <c r="A32" s="24" t="s">
        <v>46</v>
      </c>
      <c r="B32" s="18" t="s">
        <v>44</v>
      </c>
      <c r="C32" s="19">
        <v>98561646</v>
      </c>
      <c r="D32" s="19">
        <v>104559177</v>
      </c>
      <c r="E32" s="20">
        <v>77686779</v>
      </c>
      <c r="F32" s="21">
        <v>53514381</v>
      </c>
      <c r="G32" s="19">
        <v>53514381</v>
      </c>
      <c r="H32" s="20">
        <v>425998325</v>
      </c>
      <c r="I32" s="22">
        <v>104764725</v>
      </c>
      <c r="J32" s="23">
        <v>71392120</v>
      </c>
      <c r="K32" s="19">
        <v>43038073</v>
      </c>
      <c r="L32" s="20">
        <v>13761306</v>
      </c>
    </row>
    <row r="33" spans="1:12" ht="13.5">
      <c r="A33" s="24" t="s">
        <v>47</v>
      </c>
      <c r="B33" s="18"/>
      <c r="C33" s="19">
        <v>18263476</v>
      </c>
      <c r="D33" s="19">
        <v>22315619</v>
      </c>
      <c r="E33" s="20">
        <v>22909255</v>
      </c>
      <c r="F33" s="21">
        <v>35337000</v>
      </c>
      <c r="G33" s="19">
        <v>35337000</v>
      </c>
      <c r="H33" s="20">
        <v>18256804</v>
      </c>
      <c r="I33" s="22">
        <v>24936899</v>
      </c>
      <c r="J33" s="23">
        <v>22909255</v>
      </c>
      <c r="K33" s="19">
        <v>22909255</v>
      </c>
      <c r="L33" s="20">
        <v>22909255</v>
      </c>
    </row>
    <row r="34" spans="1:12" ht="13.5">
      <c r="A34" s="29" t="s">
        <v>48</v>
      </c>
      <c r="B34" s="30"/>
      <c r="C34" s="31">
        <f>SUM(C29:C33)</f>
        <v>118105547</v>
      </c>
      <c r="D34" s="31">
        <f aca="true" t="shared" si="3" ref="D34:L34">SUM(D29:D33)</f>
        <v>130957892</v>
      </c>
      <c r="E34" s="32">
        <f t="shared" si="3"/>
        <v>107456685</v>
      </c>
      <c r="F34" s="33">
        <f t="shared" si="3"/>
        <v>91179792</v>
      </c>
      <c r="G34" s="31">
        <f t="shared" si="3"/>
        <v>91179792</v>
      </c>
      <c r="H34" s="32">
        <f t="shared" si="3"/>
        <v>454175588</v>
      </c>
      <c r="I34" s="34">
        <f t="shared" si="3"/>
        <v>142256191</v>
      </c>
      <c r="J34" s="35">
        <f t="shared" si="3"/>
        <v>97875672</v>
      </c>
      <c r="K34" s="31">
        <f t="shared" si="3"/>
        <v>68984816</v>
      </c>
      <c r="L34" s="32">
        <f t="shared" si="3"/>
        <v>39278603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5653603</v>
      </c>
      <c r="D37" s="19">
        <v>15966661</v>
      </c>
      <c r="E37" s="20">
        <v>12613456</v>
      </c>
      <c r="F37" s="21">
        <v>48738893</v>
      </c>
      <c r="G37" s="19">
        <v>48738893</v>
      </c>
      <c r="H37" s="20">
        <v>4775454</v>
      </c>
      <c r="I37" s="22">
        <v>6667005</v>
      </c>
      <c r="J37" s="23">
        <v>11552291</v>
      </c>
      <c r="K37" s="19">
        <v>11299770</v>
      </c>
      <c r="L37" s="20">
        <v>11729948</v>
      </c>
    </row>
    <row r="38" spans="1:12" ht="13.5">
      <c r="A38" s="24" t="s">
        <v>47</v>
      </c>
      <c r="B38" s="18"/>
      <c r="C38" s="19">
        <v>28461773</v>
      </c>
      <c r="D38" s="19">
        <v>31819745</v>
      </c>
      <c r="E38" s="20">
        <v>35216636</v>
      </c>
      <c r="F38" s="21">
        <v>31233661</v>
      </c>
      <c r="G38" s="19">
        <v>31233661</v>
      </c>
      <c r="H38" s="20">
        <v>32296888</v>
      </c>
      <c r="I38" s="22">
        <v>34706207</v>
      </c>
      <c r="J38" s="23">
        <v>39246214</v>
      </c>
      <c r="K38" s="19">
        <v>43513547</v>
      </c>
      <c r="L38" s="20">
        <v>48028374</v>
      </c>
    </row>
    <row r="39" spans="1:12" ht="13.5">
      <c r="A39" s="29" t="s">
        <v>50</v>
      </c>
      <c r="B39" s="37"/>
      <c r="C39" s="31">
        <f>SUM(C37:C38)</f>
        <v>34115376</v>
      </c>
      <c r="D39" s="38">
        <f aca="true" t="shared" si="4" ref="D39:L39">SUM(D37:D38)</f>
        <v>47786406</v>
      </c>
      <c r="E39" s="39">
        <f t="shared" si="4"/>
        <v>47830092</v>
      </c>
      <c r="F39" s="40">
        <f t="shared" si="4"/>
        <v>79972554</v>
      </c>
      <c r="G39" s="38">
        <f t="shared" si="4"/>
        <v>79972554</v>
      </c>
      <c r="H39" s="39">
        <f t="shared" si="4"/>
        <v>37072342</v>
      </c>
      <c r="I39" s="40">
        <f t="shared" si="4"/>
        <v>41373212</v>
      </c>
      <c r="J39" s="42">
        <f t="shared" si="4"/>
        <v>50798505</v>
      </c>
      <c r="K39" s="38">
        <f t="shared" si="4"/>
        <v>54813317</v>
      </c>
      <c r="L39" s="39">
        <f t="shared" si="4"/>
        <v>59758322</v>
      </c>
    </row>
    <row r="40" spans="1:12" ht="13.5">
      <c r="A40" s="29" t="s">
        <v>51</v>
      </c>
      <c r="B40" s="30"/>
      <c r="C40" s="31">
        <f>+C34+C39</f>
        <v>152220923</v>
      </c>
      <c r="D40" s="31">
        <f aca="true" t="shared" si="5" ref="D40:L40">+D34+D39</f>
        <v>178744298</v>
      </c>
      <c r="E40" s="32">
        <f t="shared" si="5"/>
        <v>155286777</v>
      </c>
      <c r="F40" s="33">
        <f t="shared" si="5"/>
        <v>171152346</v>
      </c>
      <c r="G40" s="31">
        <f t="shared" si="5"/>
        <v>171152346</v>
      </c>
      <c r="H40" s="32">
        <f t="shared" si="5"/>
        <v>491247930</v>
      </c>
      <c r="I40" s="34">
        <f t="shared" si="5"/>
        <v>183629403</v>
      </c>
      <c r="J40" s="35">
        <f t="shared" si="5"/>
        <v>148674177</v>
      </c>
      <c r="K40" s="31">
        <f t="shared" si="5"/>
        <v>123798133</v>
      </c>
      <c r="L40" s="32">
        <f t="shared" si="5"/>
        <v>99036925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1205436971</v>
      </c>
      <c r="D42" s="46">
        <f aca="true" t="shared" si="6" ref="D42:L42">+D25-D40</f>
        <v>1270884781</v>
      </c>
      <c r="E42" s="47">
        <f t="shared" si="6"/>
        <v>1450512927</v>
      </c>
      <c r="F42" s="48">
        <f t="shared" si="6"/>
        <v>1580441379</v>
      </c>
      <c r="G42" s="46">
        <f t="shared" si="6"/>
        <v>1580441379</v>
      </c>
      <c r="H42" s="47">
        <f t="shared" si="6"/>
        <v>1439887738</v>
      </c>
      <c r="I42" s="49">
        <f t="shared" si="6"/>
        <v>1670618969</v>
      </c>
      <c r="J42" s="50">
        <f t="shared" si="6"/>
        <v>1685643439</v>
      </c>
      <c r="K42" s="46">
        <f t="shared" si="6"/>
        <v>1916774319</v>
      </c>
      <c r="L42" s="47">
        <f t="shared" si="6"/>
        <v>2160677334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1205436971</v>
      </c>
      <c r="D45" s="19">
        <v>1270884781</v>
      </c>
      <c r="E45" s="20">
        <v>1450512927</v>
      </c>
      <c r="F45" s="21">
        <v>1580441379</v>
      </c>
      <c r="G45" s="19">
        <v>1580441379</v>
      </c>
      <c r="H45" s="20">
        <v>1440390211</v>
      </c>
      <c r="I45" s="22">
        <v>1670618969</v>
      </c>
      <c r="J45" s="23">
        <v>1685643439</v>
      </c>
      <c r="K45" s="19">
        <v>1916774319</v>
      </c>
      <c r="L45" s="20">
        <v>2160677334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-502473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1205436971</v>
      </c>
      <c r="D48" s="53">
        <f aca="true" t="shared" si="7" ref="D48:L48">SUM(D45:D47)</f>
        <v>1270884781</v>
      </c>
      <c r="E48" s="54">
        <f t="shared" si="7"/>
        <v>1450512927</v>
      </c>
      <c r="F48" s="55">
        <f t="shared" si="7"/>
        <v>1580441379</v>
      </c>
      <c r="G48" s="53">
        <f t="shared" si="7"/>
        <v>1580441379</v>
      </c>
      <c r="H48" s="54">
        <f t="shared" si="7"/>
        <v>1439887738</v>
      </c>
      <c r="I48" s="56">
        <f t="shared" si="7"/>
        <v>1670618969</v>
      </c>
      <c r="J48" s="57">
        <f t="shared" si="7"/>
        <v>1685643439</v>
      </c>
      <c r="K48" s="53">
        <f t="shared" si="7"/>
        <v>1916774319</v>
      </c>
      <c r="L48" s="54">
        <f t="shared" si="7"/>
        <v>2160677334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186617048</v>
      </c>
      <c r="D6" s="19">
        <v>193344559</v>
      </c>
      <c r="E6" s="20">
        <v>247167624</v>
      </c>
      <c r="F6" s="21">
        <v>200200000</v>
      </c>
      <c r="G6" s="19">
        <v>200200000</v>
      </c>
      <c r="H6" s="20">
        <v>94483607</v>
      </c>
      <c r="I6" s="22">
        <v>285651012</v>
      </c>
      <c r="J6" s="23">
        <v>200400000</v>
      </c>
      <c r="K6" s="19">
        <v>200450000</v>
      </c>
      <c r="L6" s="20">
        <v>200500000</v>
      </c>
    </row>
    <row r="7" spans="1:12" ht="13.5">
      <c r="A7" s="24" t="s">
        <v>19</v>
      </c>
      <c r="B7" s="18" t="s">
        <v>20</v>
      </c>
      <c r="C7" s="19">
        <v>1421480088</v>
      </c>
      <c r="D7" s="19">
        <v>1255208553</v>
      </c>
      <c r="E7" s="20">
        <v>1367807732</v>
      </c>
      <c r="F7" s="21">
        <v>1325728816</v>
      </c>
      <c r="G7" s="19">
        <v>1472951294</v>
      </c>
      <c r="H7" s="20">
        <v>1403307985</v>
      </c>
      <c r="I7" s="22">
        <v>1347374282</v>
      </c>
      <c r="J7" s="23">
        <v>2027434934</v>
      </c>
      <c r="K7" s="19">
        <v>2588803876</v>
      </c>
      <c r="L7" s="20">
        <v>3445312419</v>
      </c>
    </row>
    <row r="8" spans="1:12" ht="13.5">
      <c r="A8" s="24" t="s">
        <v>21</v>
      </c>
      <c r="B8" s="18" t="s">
        <v>20</v>
      </c>
      <c r="C8" s="19">
        <v>1036315398</v>
      </c>
      <c r="D8" s="19">
        <v>1142034491</v>
      </c>
      <c r="E8" s="20">
        <v>1267085219</v>
      </c>
      <c r="F8" s="21">
        <v>1091560440</v>
      </c>
      <c r="G8" s="19">
        <v>1258922088</v>
      </c>
      <c r="H8" s="20">
        <v>1258922088</v>
      </c>
      <c r="I8" s="22">
        <v>1544070464</v>
      </c>
      <c r="J8" s="23">
        <v>1331200000</v>
      </c>
      <c r="K8" s="19">
        <v>1411073000</v>
      </c>
      <c r="L8" s="20">
        <v>1495738120</v>
      </c>
    </row>
    <row r="9" spans="1:12" ht="13.5">
      <c r="A9" s="24" t="s">
        <v>22</v>
      </c>
      <c r="B9" s="18"/>
      <c r="C9" s="19">
        <v>440414259</v>
      </c>
      <c r="D9" s="19">
        <v>513325335</v>
      </c>
      <c r="E9" s="20">
        <v>452674001</v>
      </c>
      <c r="F9" s="21">
        <v>533540923</v>
      </c>
      <c r="G9" s="19">
        <v>489123904</v>
      </c>
      <c r="H9" s="20">
        <v>431405786</v>
      </c>
      <c r="I9" s="22">
        <v>424491159</v>
      </c>
      <c r="J9" s="23">
        <v>518471000</v>
      </c>
      <c r="K9" s="19">
        <v>549580000</v>
      </c>
      <c r="L9" s="20">
        <v>580000000</v>
      </c>
    </row>
    <row r="10" spans="1:12" ht="13.5">
      <c r="A10" s="24" t="s">
        <v>23</v>
      </c>
      <c r="B10" s="18"/>
      <c r="C10" s="19">
        <v>80</v>
      </c>
      <c r="D10" s="19">
        <v>80</v>
      </c>
      <c r="E10" s="20">
        <v>80</v>
      </c>
      <c r="F10" s="25">
        <v>80</v>
      </c>
      <c r="G10" s="26">
        <v>80</v>
      </c>
      <c r="H10" s="27">
        <v>80</v>
      </c>
      <c r="I10" s="22">
        <v>20</v>
      </c>
      <c r="J10" s="28">
        <v>80</v>
      </c>
      <c r="K10" s="26">
        <v>80</v>
      </c>
      <c r="L10" s="27">
        <v>80</v>
      </c>
    </row>
    <row r="11" spans="1:12" ht="13.5">
      <c r="A11" s="24" t="s">
        <v>24</v>
      </c>
      <c r="B11" s="18" t="s">
        <v>25</v>
      </c>
      <c r="C11" s="19">
        <v>104273575</v>
      </c>
      <c r="D11" s="19">
        <v>139994538</v>
      </c>
      <c r="E11" s="20">
        <v>145373625</v>
      </c>
      <c r="F11" s="21">
        <v>128000000</v>
      </c>
      <c r="G11" s="19">
        <v>195373625</v>
      </c>
      <c r="H11" s="20">
        <v>195373625</v>
      </c>
      <c r="I11" s="22">
        <v>198395729</v>
      </c>
      <c r="J11" s="23">
        <v>200000000</v>
      </c>
      <c r="K11" s="19">
        <v>205000000</v>
      </c>
      <c r="L11" s="20">
        <v>210000000</v>
      </c>
    </row>
    <row r="12" spans="1:12" ht="13.5">
      <c r="A12" s="29" t="s">
        <v>26</v>
      </c>
      <c r="B12" s="30"/>
      <c r="C12" s="31">
        <f>SUM(C6:C11)</f>
        <v>3189100448</v>
      </c>
      <c r="D12" s="31">
        <f aca="true" t="shared" si="0" ref="D12:L12">SUM(D6:D11)</f>
        <v>3243907556</v>
      </c>
      <c r="E12" s="32">
        <f t="shared" si="0"/>
        <v>3480108281</v>
      </c>
      <c r="F12" s="33">
        <f t="shared" si="0"/>
        <v>3279030259</v>
      </c>
      <c r="G12" s="31">
        <f t="shared" si="0"/>
        <v>3616570991</v>
      </c>
      <c r="H12" s="32">
        <f t="shared" si="0"/>
        <v>3383493171</v>
      </c>
      <c r="I12" s="34">
        <f t="shared" si="0"/>
        <v>3799982666</v>
      </c>
      <c r="J12" s="35">
        <f t="shared" si="0"/>
        <v>4277506014</v>
      </c>
      <c r="K12" s="31">
        <f t="shared" si="0"/>
        <v>4954906956</v>
      </c>
      <c r="L12" s="32">
        <f t="shared" si="0"/>
        <v>5931550619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12091250</v>
      </c>
      <c r="D15" s="19">
        <v>18298926</v>
      </c>
      <c r="E15" s="20">
        <v>24306821</v>
      </c>
      <c r="F15" s="21">
        <v>20298926</v>
      </c>
      <c r="G15" s="19">
        <v>26806821</v>
      </c>
      <c r="H15" s="20">
        <v>26806926</v>
      </c>
      <c r="I15" s="22">
        <v>64059344</v>
      </c>
      <c r="J15" s="23">
        <v>28147000</v>
      </c>
      <c r="K15" s="19">
        <v>29555000</v>
      </c>
      <c r="L15" s="20">
        <v>31033433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199439155</v>
      </c>
      <c r="D17" s="19">
        <v>198168885</v>
      </c>
      <c r="E17" s="20">
        <v>197280265</v>
      </c>
      <c r="F17" s="21">
        <v>198168886</v>
      </c>
      <c r="G17" s="19">
        <v>197280265</v>
      </c>
      <c r="H17" s="20">
        <v>197280265</v>
      </c>
      <c r="I17" s="22">
        <v>193631195</v>
      </c>
      <c r="J17" s="23">
        <v>197280265</v>
      </c>
      <c r="K17" s="19">
        <v>197280265</v>
      </c>
      <c r="L17" s="20">
        <v>197280265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13082108689</v>
      </c>
      <c r="D19" s="19">
        <v>13686347987</v>
      </c>
      <c r="E19" s="20">
        <v>14540793479</v>
      </c>
      <c r="F19" s="21">
        <v>14663255939</v>
      </c>
      <c r="G19" s="19">
        <v>15237520157</v>
      </c>
      <c r="H19" s="20">
        <v>14966719113</v>
      </c>
      <c r="I19" s="22">
        <v>15326948538</v>
      </c>
      <c r="J19" s="23">
        <v>15931954431</v>
      </c>
      <c r="K19" s="19">
        <v>16667119923</v>
      </c>
      <c r="L19" s="20">
        <v>17455864681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167213016</v>
      </c>
      <c r="D22" s="19">
        <v>144499027</v>
      </c>
      <c r="E22" s="20">
        <v>54180371</v>
      </c>
      <c r="F22" s="21">
        <v>175030949</v>
      </c>
      <c r="G22" s="19">
        <v>61194861</v>
      </c>
      <c r="H22" s="20">
        <v>57230853</v>
      </c>
      <c r="I22" s="22">
        <v>59148972</v>
      </c>
      <c r="J22" s="23">
        <v>60190112</v>
      </c>
      <c r="K22" s="19">
        <v>40756343</v>
      </c>
      <c r="L22" s="20">
        <v>23951386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13460852110</v>
      </c>
      <c r="D24" s="38">
        <f aca="true" t="shared" si="1" ref="D24:L24">SUM(D15:D23)</f>
        <v>14047314825</v>
      </c>
      <c r="E24" s="39">
        <f t="shared" si="1"/>
        <v>14816560936</v>
      </c>
      <c r="F24" s="40">
        <f t="shared" si="1"/>
        <v>15056754700</v>
      </c>
      <c r="G24" s="38">
        <f t="shared" si="1"/>
        <v>15522802104</v>
      </c>
      <c r="H24" s="39">
        <f t="shared" si="1"/>
        <v>15248037157</v>
      </c>
      <c r="I24" s="41">
        <f t="shared" si="1"/>
        <v>15643788049</v>
      </c>
      <c r="J24" s="42">
        <f t="shared" si="1"/>
        <v>16217571808</v>
      </c>
      <c r="K24" s="38">
        <f t="shared" si="1"/>
        <v>16934711531</v>
      </c>
      <c r="L24" s="39">
        <f t="shared" si="1"/>
        <v>17708129765</v>
      </c>
    </row>
    <row r="25" spans="1:12" ht="13.5">
      <c r="A25" s="29" t="s">
        <v>39</v>
      </c>
      <c r="B25" s="30"/>
      <c r="C25" s="31">
        <f>+C12+C24</f>
        <v>16649952558</v>
      </c>
      <c r="D25" s="31">
        <f aca="true" t="shared" si="2" ref="D25:L25">+D12+D24</f>
        <v>17291222381</v>
      </c>
      <c r="E25" s="32">
        <f t="shared" si="2"/>
        <v>18296669217</v>
      </c>
      <c r="F25" s="33">
        <f t="shared" si="2"/>
        <v>18335784959</v>
      </c>
      <c r="G25" s="31">
        <f t="shared" si="2"/>
        <v>19139373095</v>
      </c>
      <c r="H25" s="32">
        <f t="shared" si="2"/>
        <v>18631530328</v>
      </c>
      <c r="I25" s="34">
        <f t="shared" si="2"/>
        <v>19443770715</v>
      </c>
      <c r="J25" s="35">
        <f t="shared" si="2"/>
        <v>20495077822</v>
      </c>
      <c r="K25" s="31">
        <f t="shared" si="2"/>
        <v>21889618487</v>
      </c>
      <c r="L25" s="32">
        <f t="shared" si="2"/>
        <v>23639680384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113978027</v>
      </c>
      <c r="D30" s="19">
        <v>106793027</v>
      </c>
      <c r="E30" s="20">
        <v>95438884</v>
      </c>
      <c r="F30" s="21">
        <v>86409283</v>
      </c>
      <c r="G30" s="19">
        <v>86409283</v>
      </c>
      <c r="H30" s="20">
        <v>86409283</v>
      </c>
      <c r="I30" s="22">
        <v>87089172</v>
      </c>
      <c r="J30" s="23">
        <v>79760410</v>
      </c>
      <c r="K30" s="19">
        <v>89148738</v>
      </c>
      <c r="L30" s="20">
        <v>99142910</v>
      </c>
    </row>
    <row r="31" spans="1:12" ht="13.5">
      <c r="A31" s="24" t="s">
        <v>45</v>
      </c>
      <c r="B31" s="18"/>
      <c r="C31" s="19">
        <v>100347533</v>
      </c>
      <c r="D31" s="19">
        <v>111852356</v>
      </c>
      <c r="E31" s="20">
        <v>123959190</v>
      </c>
      <c r="F31" s="21">
        <v>118872000</v>
      </c>
      <c r="G31" s="19">
        <v>124935000</v>
      </c>
      <c r="H31" s="20">
        <v>124935000</v>
      </c>
      <c r="I31" s="22">
        <v>131340356</v>
      </c>
      <c r="J31" s="23">
        <v>128872000</v>
      </c>
      <c r="K31" s="19">
        <v>132872000</v>
      </c>
      <c r="L31" s="20">
        <v>135529440</v>
      </c>
    </row>
    <row r="32" spans="1:12" ht="13.5">
      <c r="A32" s="24" t="s">
        <v>46</v>
      </c>
      <c r="B32" s="18" t="s">
        <v>44</v>
      </c>
      <c r="C32" s="19">
        <v>1920417679</v>
      </c>
      <c r="D32" s="19">
        <v>1795602946</v>
      </c>
      <c r="E32" s="20">
        <v>1914569954</v>
      </c>
      <c r="F32" s="21">
        <v>2044465042</v>
      </c>
      <c r="G32" s="19">
        <v>1927219485</v>
      </c>
      <c r="H32" s="20">
        <v>2294340872</v>
      </c>
      <c r="I32" s="22">
        <v>1859217827</v>
      </c>
      <c r="J32" s="23">
        <v>2051117080</v>
      </c>
      <c r="K32" s="19">
        <v>2177859080</v>
      </c>
      <c r="L32" s="20">
        <v>2305627600</v>
      </c>
    </row>
    <row r="33" spans="1:12" ht="13.5">
      <c r="A33" s="24" t="s">
        <v>47</v>
      </c>
      <c r="B33" s="18"/>
      <c r="C33" s="19">
        <v>160734148</v>
      </c>
      <c r="D33" s="19">
        <v>158526294</v>
      </c>
      <c r="E33" s="20">
        <v>125739918</v>
      </c>
      <c r="F33" s="21">
        <v>178857296</v>
      </c>
      <c r="G33" s="19">
        <v>135967918</v>
      </c>
      <c r="H33" s="20">
        <v>135552326</v>
      </c>
      <c r="I33" s="22">
        <v>255133570</v>
      </c>
      <c r="J33" s="23">
        <v>144632000</v>
      </c>
      <c r="K33" s="19">
        <v>154775000</v>
      </c>
      <c r="L33" s="20">
        <v>165616650</v>
      </c>
    </row>
    <row r="34" spans="1:12" ht="13.5">
      <c r="A34" s="29" t="s">
        <v>48</v>
      </c>
      <c r="B34" s="30"/>
      <c r="C34" s="31">
        <f>SUM(C29:C33)</f>
        <v>2295477387</v>
      </c>
      <c r="D34" s="31">
        <f aca="true" t="shared" si="3" ref="D34:L34">SUM(D29:D33)</f>
        <v>2172774623</v>
      </c>
      <c r="E34" s="32">
        <f t="shared" si="3"/>
        <v>2259707946</v>
      </c>
      <c r="F34" s="33">
        <f t="shared" si="3"/>
        <v>2428603621</v>
      </c>
      <c r="G34" s="31">
        <f t="shared" si="3"/>
        <v>2274531686</v>
      </c>
      <c r="H34" s="32">
        <f t="shared" si="3"/>
        <v>2641237481</v>
      </c>
      <c r="I34" s="34">
        <f t="shared" si="3"/>
        <v>2332780925</v>
      </c>
      <c r="J34" s="35">
        <f t="shared" si="3"/>
        <v>2404381490</v>
      </c>
      <c r="K34" s="31">
        <f t="shared" si="3"/>
        <v>2554654818</v>
      </c>
      <c r="L34" s="32">
        <f t="shared" si="3"/>
        <v>2705916600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1579062215</v>
      </c>
      <c r="D37" s="19">
        <v>2841817111</v>
      </c>
      <c r="E37" s="20">
        <v>1377584501</v>
      </c>
      <c r="F37" s="21">
        <v>1231623122</v>
      </c>
      <c r="G37" s="19">
        <v>1231623122</v>
      </c>
      <c r="H37" s="20">
        <v>1231623122</v>
      </c>
      <c r="I37" s="22">
        <v>1290457417</v>
      </c>
      <c r="J37" s="23">
        <v>1151862712</v>
      </c>
      <c r="K37" s="19">
        <v>1062713974</v>
      </c>
      <c r="L37" s="20">
        <v>963571064</v>
      </c>
    </row>
    <row r="38" spans="1:12" ht="13.5">
      <c r="A38" s="24" t="s">
        <v>47</v>
      </c>
      <c r="B38" s="18"/>
      <c r="C38" s="19">
        <v>1615914540</v>
      </c>
      <c r="D38" s="19">
        <v>329771931</v>
      </c>
      <c r="E38" s="20">
        <v>1934447147</v>
      </c>
      <c r="F38" s="21">
        <v>1920859147</v>
      </c>
      <c r="G38" s="19">
        <v>2083764709</v>
      </c>
      <c r="H38" s="20">
        <v>2083764709</v>
      </c>
      <c r="I38" s="22">
        <v>2357756547</v>
      </c>
      <c r="J38" s="23">
        <v>2244664000</v>
      </c>
      <c r="K38" s="19">
        <v>2418962000</v>
      </c>
      <c r="L38" s="20">
        <v>2624400150</v>
      </c>
    </row>
    <row r="39" spans="1:12" ht="13.5">
      <c r="A39" s="29" t="s">
        <v>50</v>
      </c>
      <c r="B39" s="37"/>
      <c r="C39" s="31">
        <f>SUM(C37:C38)</f>
        <v>3194976755</v>
      </c>
      <c r="D39" s="38">
        <f aca="true" t="shared" si="4" ref="D39:L39">SUM(D37:D38)</f>
        <v>3171589042</v>
      </c>
      <c r="E39" s="39">
        <f t="shared" si="4"/>
        <v>3312031648</v>
      </c>
      <c r="F39" s="40">
        <f t="shared" si="4"/>
        <v>3152482269</v>
      </c>
      <c r="G39" s="38">
        <f t="shared" si="4"/>
        <v>3315387831</v>
      </c>
      <c r="H39" s="39">
        <f t="shared" si="4"/>
        <v>3315387831</v>
      </c>
      <c r="I39" s="40">
        <f t="shared" si="4"/>
        <v>3648213964</v>
      </c>
      <c r="J39" s="42">
        <f t="shared" si="4"/>
        <v>3396526712</v>
      </c>
      <c r="K39" s="38">
        <f t="shared" si="4"/>
        <v>3481675974</v>
      </c>
      <c r="L39" s="39">
        <f t="shared" si="4"/>
        <v>3587971214</v>
      </c>
    </row>
    <row r="40" spans="1:12" ht="13.5">
      <c r="A40" s="29" t="s">
        <v>51</v>
      </c>
      <c r="B40" s="30"/>
      <c r="C40" s="31">
        <f>+C34+C39</f>
        <v>5490454142</v>
      </c>
      <c r="D40" s="31">
        <f aca="true" t="shared" si="5" ref="D40:L40">+D34+D39</f>
        <v>5344363665</v>
      </c>
      <c r="E40" s="32">
        <f t="shared" si="5"/>
        <v>5571739594</v>
      </c>
      <c r="F40" s="33">
        <f t="shared" si="5"/>
        <v>5581085890</v>
      </c>
      <c r="G40" s="31">
        <f t="shared" si="5"/>
        <v>5589919517</v>
      </c>
      <c r="H40" s="32">
        <f t="shared" si="5"/>
        <v>5956625312</v>
      </c>
      <c r="I40" s="34">
        <f t="shared" si="5"/>
        <v>5980994889</v>
      </c>
      <c r="J40" s="35">
        <f t="shared" si="5"/>
        <v>5800908202</v>
      </c>
      <c r="K40" s="31">
        <f t="shared" si="5"/>
        <v>6036330792</v>
      </c>
      <c r="L40" s="32">
        <f t="shared" si="5"/>
        <v>6293887814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11159498416</v>
      </c>
      <c r="D42" s="46">
        <f aca="true" t="shared" si="6" ref="D42:L42">+D25-D40</f>
        <v>11946858716</v>
      </c>
      <c r="E42" s="47">
        <f t="shared" si="6"/>
        <v>12724929623</v>
      </c>
      <c r="F42" s="48">
        <f t="shared" si="6"/>
        <v>12754699069</v>
      </c>
      <c r="G42" s="46">
        <f t="shared" si="6"/>
        <v>13549453578</v>
      </c>
      <c r="H42" s="47">
        <f t="shared" si="6"/>
        <v>12674905016</v>
      </c>
      <c r="I42" s="49">
        <f t="shared" si="6"/>
        <v>13462775826</v>
      </c>
      <c r="J42" s="50">
        <f t="shared" si="6"/>
        <v>14694169620</v>
      </c>
      <c r="K42" s="46">
        <f t="shared" si="6"/>
        <v>15853287695</v>
      </c>
      <c r="L42" s="47">
        <f t="shared" si="6"/>
        <v>17345792570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10712047043</v>
      </c>
      <c r="D45" s="19">
        <v>11734266370</v>
      </c>
      <c r="E45" s="20">
        <v>12593391457</v>
      </c>
      <c r="F45" s="21">
        <v>12521745290</v>
      </c>
      <c r="G45" s="19">
        <v>13298737118</v>
      </c>
      <c r="H45" s="20">
        <v>12424188556</v>
      </c>
      <c r="I45" s="22">
        <v>13231690906</v>
      </c>
      <c r="J45" s="23">
        <v>14134365620</v>
      </c>
      <c r="K45" s="19">
        <v>15083801695</v>
      </c>
      <c r="L45" s="20">
        <v>16365988530</v>
      </c>
    </row>
    <row r="46" spans="1:12" ht="13.5">
      <c r="A46" s="24" t="s">
        <v>56</v>
      </c>
      <c r="B46" s="18" t="s">
        <v>44</v>
      </c>
      <c r="C46" s="19">
        <v>447451373</v>
      </c>
      <c r="D46" s="19">
        <v>212592346</v>
      </c>
      <c r="E46" s="20">
        <v>131538166</v>
      </c>
      <c r="F46" s="21">
        <v>232953779</v>
      </c>
      <c r="G46" s="19">
        <v>250716460</v>
      </c>
      <c r="H46" s="20">
        <v>250716460</v>
      </c>
      <c r="I46" s="22">
        <v>231084920</v>
      </c>
      <c r="J46" s="23">
        <v>559804000</v>
      </c>
      <c r="K46" s="19">
        <v>769486000</v>
      </c>
      <c r="L46" s="20">
        <v>979804040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11159498416</v>
      </c>
      <c r="D48" s="53">
        <f aca="true" t="shared" si="7" ref="D48:L48">SUM(D45:D47)</f>
        <v>11946858716</v>
      </c>
      <c r="E48" s="54">
        <f t="shared" si="7"/>
        <v>12724929623</v>
      </c>
      <c r="F48" s="55">
        <f t="shared" si="7"/>
        <v>12754699069</v>
      </c>
      <c r="G48" s="53">
        <f t="shared" si="7"/>
        <v>13549453578</v>
      </c>
      <c r="H48" s="54">
        <f t="shared" si="7"/>
        <v>12674905016</v>
      </c>
      <c r="I48" s="56">
        <f t="shared" si="7"/>
        <v>13462775826</v>
      </c>
      <c r="J48" s="57">
        <f t="shared" si="7"/>
        <v>14694169620</v>
      </c>
      <c r="K48" s="53">
        <f t="shared" si="7"/>
        <v>15853287695</v>
      </c>
      <c r="L48" s="54">
        <f t="shared" si="7"/>
        <v>17345792570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659683</v>
      </c>
      <c r="D6" s="19">
        <v>1135000</v>
      </c>
      <c r="E6" s="20">
        <v>1234570</v>
      </c>
      <c r="F6" s="21">
        <v>95165625</v>
      </c>
      <c r="G6" s="19">
        <v>27738183</v>
      </c>
      <c r="H6" s="20">
        <v>28248923</v>
      </c>
      <c r="I6" s="22">
        <v>3241721</v>
      </c>
      <c r="J6" s="23">
        <v>28248923</v>
      </c>
      <c r="K6" s="19">
        <v>28248923</v>
      </c>
      <c r="L6" s="20">
        <v>28248923</v>
      </c>
    </row>
    <row r="7" spans="1:12" ht="13.5">
      <c r="A7" s="24" t="s">
        <v>19</v>
      </c>
      <c r="B7" s="18" t="s">
        <v>20</v>
      </c>
      <c r="C7" s="19">
        <v>29119148</v>
      </c>
      <c r="D7" s="19">
        <v>18453000</v>
      </c>
      <c r="E7" s="20">
        <v>71919151</v>
      </c>
      <c r="F7" s="21">
        <v>44160375</v>
      </c>
      <c r="G7" s="19">
        <v>98871147</v>
      </c>
      <c r="H7" s="20">
        <v>92551798</v>
      </c>
      <c r="I7" s="22">
        <v>48317290</v>
      </c>
      <c r="J7" s="23">
        <v>92551798</v>
      </c>
      <c r="K7" s="19">
        <v>92551798</v>
      </c>
      <c r="L7" s="20">
        <v>92551798</v>
      </c>
    </row>
    <row r="8" spans="1:12" ht="13.5">
      <c r="A8" s="24" t="s">
        <v>21</v>
      </c>
      <c r="B8" s="18" t="s">
        <v>20</v>
      </c>
      <c r="C8" s="19">
        <v>12074812</v>
      </c>
      <c r="D8" s="19">
        <v>4830283</v>
      </c>
      <c r="E8" s="20">
        <v>7630025</v>
      </c>
      <c r="F8" s="21">
        <v>49353893</v>
      </c>
      <c r="G8" s="19">
        <v>62010180</v>
      </c>
      <c r="H8" s="20">
        <v>60238270</v>
      </c>
      <c r="I8" s="22">
        <v>12747725</v>
      </c>
      <c r="J8" s="23">
        <v>60238270</v>
      </c>
      <c r="K8" s="19">
        <v>60238270</v>
      </c>
      <c r="L8" s="20">
        <v>60238270</v>
      </c>
    </row>
    <row r="9" spans="1:12" ht="13.5">
      <c r="A9" s="24" t="s">
        <v>22</v>
      </c>
      <c r="B9" s="18"/>
      <c r="C9" s="19">
        <v>12778266</v>
      </c>
      <c r="D9" s="19">
        <v>7634000</v>
      </c>
      <c r="E9" s="20">
        <v>19002868</v>
      </c>
      <c r="F9" s="21">
        <v>29572148</v>
      </c>
      <c r="G9" s="19">
        <v>42538194</v>
      </c>
      <c r="H9" s="20">
        <v>38419257</v>
      </c>
      <c r="I9" s="22">
        <v>42442123</v>
      </c>
      <c r="J9" s="23">
        <v>38419257</v>
      </c>
      <c r="K9" s="19">
        <v>38419257</v>
      </c>
      <c r="L9" s="20">
        <v>38419257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13588160</v>
      </c>
      <c r="D11" s="19">
        <v>16627000</v>
      </c>
      <c r="E11" s="20">
        <v>15456338</v>
      </c>
      <c r="F11" s="21">
        <v>12977978</v>
      </c>
      <c r="G11" s="19">
        <v>15456338</v>
      </c>
      <c r="H11" s="20">
        <v>15456338</v>
      </c>
      <c r="I11" s="22">
        <v>23088938</v>
      </c>
      <c r="J11" s="23">
        <v>15456338</v>
      </c>
      <c r="K11" s="19">
        <v>15456338</v>
      </c>
      <c r="L11" s="20">
        <v>15456338</v>
      </c>
    </row>
    <row r="12" spans="1:12" ht="13.5">
      <c r="A12" s="29" t="s">
        <v>26</v>
      </c>
      <c r="B12" s="30"/>
      <c r="C12" s="31">
        <f>SUM(C6:C11)</f>
        <v>68220069</v>
      </c>
      <c r="D12" s="31">
        <f aca="true" t="shared" si="0" ref="D12:L12">SUM(D6:D11)</f>
        <v>48679283</v>
      </c>
      <c r="E12" s="32">
        <f t="shared" si="0"/>
        <v>115242952</v>
      </c>
      <c r="F12" s="33">
        <f t="shared" si="0"/>
        <v>231230019</v>
      </c>
      <c r="G12" s="31">
        <f t="shared" si="0"/>
        <v>246614042</v>
      </c>
      <c r="H12" s="32">
        <f t="shared" si="0"/>
        <v>234914586</v>
      </c>
      <c r="I12" s="34">
        <f t="shared" si="0"/>
        <v>129837797</v>
      </c>
      <c r="J12" s="35">
        <f t="shared" si="0"/>
        <v>234914586</v>
      </c>
      <c r="K12" s="31">
        <f t="shared" si="0"/>
        <v>234914586</v>
      </c>
      <c r="L12" s="32">
        <f t="shared" si="0"/>
        <v>234914586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459341100</v>
      </c>
      <c r="D17" s="19">
        <v>459341100</v>
      </c>
      <c r="E17" s="20">
        <v>439966630</v>
      </c>
      <c r="F17" s="21">
        <v>459341100</v>
      </c>
      <c r="G17" s="19">
        <v>439966630</v>
      </c>
      <c r="H17" s="20">
        <v>439966630</v>
      </c>
      <c r="I17" s="22">
        <v>439816630</v>
      </c>
      <c r="J17" s="23">
        <v>439966630</v>
      </c>
      <c r="K17" s="19">
        <v>439966630</v>
      </c>
      <c r="L17" s="20">
        <v>439966630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377943975</v>
      </c>
      <c r="D19" s="19">
        <v>454239000</v>
      </c>
      <c r="E19" s="20">
        <v>512883067</v>
      </c>
      <c r="F19" s="21">
        <v>436898653</v>
      </c>
      <c r="G19" s="19">
        <v>491302395</v>
      </c>
      <c r="H19" s="20">
        <v>491302397</v>
      </c>
      <c r="I19" s="22">
        <v>548399340</v>
      </c>
      <c r="J19" s="23">
        <v>491302397</v>
      </c>
      <c r="K19" s="19">
        <v>491302397</v>
      </c>
      <c r="L19" s="20">
        <v>491302397</v>
      </c>
    </row>
    <row r="20" spans="1:12" ht="13.5">
      <c r="A20" s="24" t="s">
        <v>34</v>
      </c>
      <c r="B20" s="18"/>
      <c r="C20" s="19"/>
      <c r="D20" s="19">
        <v>617</v>
      </c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87250</v>
      </c>
      <c r="D22" s="19"/>
      <c r="E22" s="20"/>
      <c r="F22" s="21">
        <v>52350</v>
      </c>
      <c r="G22" s="19">
        <v>22596927</v>
      </c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4738950</v>
      </c>
      <c r="D23" s="19">
        <v>5123000</v>
      </c>
      <c r="E23" s="20">
        <v>5539732</v>
      </c>
      <c r="F23" s="25">
        <v>12969117</v>
      </c>
      <c r="G23" s="26"/>
      <c r="H23" s="27">
        <v>22596927</v>
      </c>
      <c r="I23" s="21">
        <v>5988893</v>
      </c>
      <c r="J23" s="28">
        <v>22596927</v>
      </c>
      <c r="K23" s="26">
        <v>22596927</v>
      </c>
      <c r="L23" s="27">
        <v>22596927</v>
      </c>
    </row>
    <row r="24" spans="1:12" ht="13.5">
      <c r="A24" s="29" t="s">
        <v>38</v>
      </c>
      <c r="B24" s="37"/>
      <c r="C24" s="31">
        <f>SUM(C15:C23)</f>
        <v>842111275</v>
      </c>
      <c r="D24" s="38">
        <f aca="true" t="shared" si="1" ref="D24:L24">SUM(D15:D23)</f>
        <v>918703717</v>
      </c>
      <c r="E24" s="39">
        <f t="shared" si="1"/>
        <v>958389429</v>
      </c>
      <c r="F24" s="40">
        <f t="shared" si="1"/>
        <v>909261220</v>
      </c>
      <c r="G24" s="38">
        <f t="shared" si="1"/>
        <v>953865952</v>
      </c>
      <c r="H24" s="39">
        <f t="shared" si="1"/>
        <v>953865954</v>
      </c>
      <c r="I24" s="41">
        <f t="shared" si="1"/>
        <v>994204863</v>
      </c>
      <c r="J24" s="42">
        <f t="shared" si="1"/>
        <v>953865954</v>
      </c>
      <c r="K24" s="38">
        <f t="shared" si="1"/>
        <v>953865954</v>
      </c>
      <c r="L24" s="39">
        <f t="shared" si="1"/>
        <v>953865954</v>
      </c>
    </row>
    <row r="25" spans="1:12" ht="13.5">
      <c r="A25" s="29" t="s">
        <v>39</v>
      </c>
      <c r="B25" s="30"/>
      <c r="C25" s="31">
        <f>+C12+C24</f>
        <v>910331344</v>
      </c>
      <c r="D25" s="31">
        <f aca="true" t="shared" si="2" ref="D25:L25">+D12+D24</f>
        <v>967383000</v>
      </c>
      <c r="E25" s="32">
        <f t="shared" si="2"/>
        <v>1073632381</v>
      </c>
      <c r="F25" s="33">
        <f t="shared" si="2"/>
        <v>1140491239</v>
      </c>
      <c r="G25" s="31">
        <f t="shared" si="2"/>
        <v>1200479994</v>
      </c>
      <c r="H25" s="32">
        <f t="shared" si="2"/>
        <v>1188780540</v>
      </c>
      <c r="I25" s="34">
        <f t="shared" si="2"/>
        <v>1124042660</v>
      </c>
      <c r="J25" s="35">
        <f t="shared" si="2"/>
        <v>1188780540</v>
      </c>
      <c r="K25" s="31">
        <f t="shared" si="2"/>
        <v>1188780540</v>
      </c>
      <c r="L25" s="32">
        <f t="shared" si="2"/>
        <v>1188780540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103373</v>
      </c>
      <c r="D30" s="19">
        <v>310000</v>
      </c>
      <c r="E30" s="20">
        <v>291574</v>
      </c>
      <c r="F30" s="21"/>
      <c r="G30" s="19"/>
      <c r="H30" s="20"/>
      <c r="I30" s="22">
        <v>194965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>
        <v>114870</v>
      </c>
      <c r="G31" s="19">
        <v>114870</v>
      </c>
      <c r="H31" s="20">
        <v>114870</v>
      </c>
      <c r="I31" s="22"/>
      <c r="J31" s="23">
        <v>114870</v>
      </c>
      <c r="K31" s="19">
        <v>114870</v>
      </c>
      <c r="L31" s="20">
        <v>114870</v>
      </c>
    </row>
    <row r="32" spans="1:12" ht="13.5">
      <c r="A32" s="24" t="s">
        <v>46</v>
      </c>
      <c r="B32" s="18" t="s">
        <v>44</v>
      </c>
      <c r="C32" s="19">
        <v>26447587</v>
      </c>
      <c r="D32" s="19">
        <v>19629000</v>
      </c>
      <c r="E32" s="20">
        <v>33501042</v>
      </c>
      <c r="F32" s="21">
        <v>24862986</v>
      </c>
      <c r="G32" s="19">
        <v>34909438</v>
      </c>
      <c r="H32" s="20">
        <v>35444260</v>
      </c>
      <c r="I32" s="22">
        <v>29318837</v>
      </c>
      <c r="J32" s="23">
        <v>35444260</v>
      </c>
      <c r="K32" s="19">
        <v>35444260</v>
      </c>
      <c r="L32" s="20">
        <v>35444260</v>
      </c>
    </row>
    <row r="33" spans="1:12" ht="13.5">
      <c r="A33" s="24" t="s">
        <v>47</v>
      </c>
      <c r="B33" s="18"/>
      <c r="C33" s="19">
        <v>4594227</v>
      </c>
      <c r="D33" s="19">
        <v>5840000</v>
      </c>
      <c r="E33" s="20">
        <v>8068707</v>
      </c>
      <c r="F33" s="21">
        <v>50841174</v>
      </c>
      <c r="G33" s="19">
        <v>59144334</v>
      </c>
      <c r="H33" s="20">
        <v>59144334</v>
      </c>
      <c r="I33" s="22">
        <v>10127374</v>
      </c>
      <c r="J33" s="23">
        <v>59144334</v>
      </c>
      <c r="K33" s="19">
        <v>59144334</v>
      </c>
      <c r="L33" s="20">
        <v>59144334</v>
      </c>
    </row>
    <row r="34" spans="1:12" ht="13.5">
      <c r="A34" s="29" t="s">
        <v>48</v>
      </c>
      <c r="B34" s="30"/>
      <c r="C34" s="31">
        <f>SUM(C29:C33)</f>
        <v>31145187</v>
      </c>
      <c r="D34" s="31">
        <f aca="true" t="shared" si="3" ref="D34:L34">SUM(D29:D33)</f>
        <v>25779000</v>
      </c>
      <c r="E34" s="32">
        <f t="shared" si="3"/>
        <v>41861323</v>
      </c>
      <c r="F34" s="33">
        <f t="shared" si="3"/>
        <v>75819030</v>
      </c>
      <c r="G34" s="31">
        <f t="shared" si="3"/>
        <v>94168642</v>
      </c>
      <c r="H34" s="32">
        <f t="shared" si="3"/>
        <v>94703464</v>
      </c>
      <c r="I34" s="34">
        <f t="shared" si="3"/>
        <v>39641176</v>
      </c>
      <c r="J34" s="35">
        <f t="shared" si="3"/>
        <v>94703464</v>
      </c>
      <c r="K34" s="31">
        <f t="shared" si="3"/>
        <v>94703464</v>
      </c>
      <c r="L34" s="32">
        <f t="shared" si="3"/>
        <v>94703464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6891691</v>
      </c>
      <c r="D37" s="19">
        <v>7313000</v>
      </c>
      <c r="E37" s="20">
        <v>7021137</v>
      </c>
      <c r="F37" s="21">
        <v>6825840</v>
      </c>
      <c r="G37" s="19">
        <v>6825840</v>
      </c>
      <c r="H37" s="20">
        <v>6825840</v>
      </c>
      <c r="I37" s="22">
        <v>6825840</v>
      </c>
      <c r="J37" s="23">
        <v>6825840</v>
      </c>
      <c r="K37" s="19">
        <v>6825840</v>
      </c>
      <c r="L37" s="20">
        <v>6825840</v>
      </c>
    </row>
    <row r="38" spans="1:12" ht="13.5">
      <c r="A38" s="24" t="s">
        <v>47</v>
      </c>
      <c r="B38" s="18"/>
      <c r="C38" s="19">
        <v>3203074</v>
      </c>
      <c r="D38" s="19">
        <v>3868000</v>
      </c>
      <c r="E38" s="20">
        <v>4272044</v>
      </c>
      <c r="F38" s="21"/>
      <c r="G38" s="19"/>
      <c r="H38" s="20"/>
      <c r="I38" s="22">
        <v>4617778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10094765</v>
      </c>
      <c r="D39" s="38">
        <f aca="true" t="shared" si="4" ref="D39:L39">SUM(D37:D38)</f>
        <v>11181000</v>
      </c>
      <c r="E39" s="39">
        <f t="shared" si="4"/>
        <v>11293181</v>
      </c>
      <c r="F39" s="40">
        <f t="shared" si="4"/>
        <v>6825840</v>
      </c>
      <c r="G39" s="38">
        <f t="shared" si="4"/>
        <v>6825840</v>
      </c>
      <c r="H39" s="39">
        <f t="shared" si="4"/>
        <v>6825840</v>
      </c>
      <c r="I39" s="40">
        <f t="shared" si="4"/>
        <v>11443618</v>
      </c>
      <c r="J39" s="42">
        <f t="shared" si="4"/>
        <v>6825840</v>
      </c>
      <c r="K39" s="38">
        <f t="shared" si="4"/>
        <v>6825840</v>
      </c>
      <c r="L39" s="39">
        <f t="shared" si="4"/>
        <v>6825840</v>
      </c>
    </row>
    <row r="40" spans="1:12" ht="13.5">
      <c r="A40" s="29" t="s">
        <v>51</v>
      </c>
      <c r="B40" s="30"/>
      <c r="C40" s="31">
        <f>+C34+C39</f>
        <v>41239952</v>
      </c>
      <c r="D40" s="31">
        <f aca="true" t="shared" si="5" ref="D40:L40">+D34+D39</f>
        <v>36960000</v>
      </c>
      <c r="E40" s="32">
        <f t="shared" si="5"/>
        <v>53154504</v>
      </c>
      <c r="F40" s="33">
        <f t="shared" si="5"/>
        <v>82644870</v>
      </c>
      <c r="G40" s="31">
        <f t="shared" si="5"/>
        <v>100994482</v>
      </c>
      <c r="H40" s="32">
        <f t="shared" si="5"/>
        <v>101529304</v>
      </c>
      <c r="I40" s="34">
        <f t="shared" si="5"/>
        <v>51084794</v>
      </c>
      <c r="J40" s="35">
        <f t="shared" si="5"/>
        <v>101529304</v>
      </c>
      <c r="K40" s="31">
        <f t="shared" si="5"/>
        <v>101529304</v>
      </c>
      <c r="L40" s="32">
        <f t="shared" si="5"/>
        <v>101529304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869091392</v>
      </c>
      <c r="D42" s="46">
        <f aca="true" t="shared" si="6" ref="D42:L42">+D25-D40</f>
        <v>930423000</v>
      </c>
      <c r="E42" s="47">
        <f t="shared" si="6"/>
        <v>1020477877</v>
      </c>
      <c r="F42" s="48">
        <f t="shared" si="6"/>
        <v>1057846369</v>
      </c>
      <c r="G42" s="46">
        <f t="shared" si="6"/>
        <v>1099485512</v>
      </c>
      <c r="H42" s="47">
        <f t="shared" si="6"/>
        <v>1087251236</v>
      </c>
      <c r="I42" s="49">
        <f t="shared" si="6"/>
        <v>1072957866</v>
      </c>
      <c r="J42" s="50">
        <f t="shared" si="6"/>
        <v>1087251236</v>
      </c>
      <c r="K42" s="46">
        <f t="shared" si="6"/>
        <v>1087251236</v>
      </c>
      <c r="L42" s="47">
        <f t="shared" si="6"/>
        <v>1087251236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869091392</v>
      </c>
      <c r="D45" s="19">
        <v>930423000</v>
      </c>
      <c r="E45" s="20">
        <v>1020477877</v>
      </c>
      <c r="F45" s="21">
        <v>1057846369</v>
      </c>
      <c r="G45" s="19">
        <v>1099485512</v>
      </c>
      <c r="H45" s="20">
        <v>1087251236</v>
      </c>
      <c r="I45" s="22">
        <v>1072957866</v>
      </c>
      <c r="J45" s="23">
        <v>1087251236</v>
      </c>
      <c r="K45" s="19">
        <v>1087251236</v>
      </c>
      <c r="L45" s="20">
        <v>1087251236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869091392</v>
      </c>
      <c r="D48" s="53">
        <f aca="true" t="shared" si="7" ref="D48:L48">SUM(D45:D47)</f>
        <v>930423000</v>
      </c>
      <c r="E48" s="54">
        <f t="shared" si="7"/>
        <v>1020477877</v>
      </c>
      <c r="F48" s="55">
        <f t="shared" si="7"/>
        <v>1057846369</v>
      </c>
      <c r="G48" s="53">
        <f t="shared" si="7"/>
        <v>1099485512</v>
      </c>
      <c r="H48" s="54">
        <f t="shared" si="7"/>
        <v>1087251236</v>
      </c>
      <c r="I48" s="56">
        <f t="shared" si="7"/>
        <v>1072957866</v>
      </c>
      <c r="J48" s="57">
        <f t="shared" si="7"/>
        <v>1087251236</v>
      </c>
      <c r="K48" s="53">
        <f t="shared" si="7"/>
        <v>1087251236</v>
      </c>
      <c r="L48" s="54">
        <f t="shared" si="7"/>
        <v>1087251236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3470249</v>
      </c>
      <c r="D6" s="19">
        <v>684388</v>
      </c>
      <c r="E6" s="20">
        <v>2953707</v>
      </c>
      <c r="F6" s="21">
        <v>4946842</v>
      </c>
      <c r="G6" s="19">
        <v>4946843</v>
      </c>
      <c r="H6" s="20">
        <v>1654401</v>
      </c>
      <c r="I6" s="22">
        <v>5361427</v>
      </c>
      <c r="J6" s="23">
        <v>81059968</v>
      </c>
      <c r="K6" s="19">
        <v>85923566</v>
      </c>
      <c r="L6" s="20">
        <v>91078980</v>
      </c>
    </row>
    <row r="7" spans="1:12" ht="13.5">
      <c r="A7" s="24" t="s">
        <v>19</v>
      </c>
      <c r="B7" s="18" t="s">
        <v>20</v>
      </c>
      <c r="C7" s="19">
        <v>11240797</v>
      </c>
      <c r="D7" s="19">
        <v>9007952</v>
      </c>
      <c r="E7" s="20">
        <v>34339913</v>
      </c>
      <c r="F7" s="21"/>
      <c r="G7" s="19"/>
      <c r="H7" s="20"/>
      <c r="I7" s="22">
        <v>44240865</v>
      </c>
      <c r="J7" s="23">
        <v>35000000</v>
      </c>
      <c r="K7" s="19">
        <v>37100000</v>
      </c>
      <c r="L7" s="20">
        <v>39326000</v>
      </c>
    </row>
    <row r="8" spans="1:12" ht="13.5">
      <c r="A8" s="24" t="s">
        <v>21</v>
      </c>
      <c r="B8" s="18" t="s">
        <v>20</v>
      </c>
      <c r="C8" s="19">
        <v>361486</v>
      </c>
      <c r="D8" s="19">
        <v>663146</v>
      </c>
      <c r="E8" s="20">
        <v>729467</v>
      </c>
      <c r="F8" s="21">
        <v>3152570</v>
      </c>
      <c r="G8" s="19">
        <v>3152570</v>
      </c>
      <c r="H8" s="20">
        <v>92407</v>
      </c>
      <c r="I8" s="22">
        <v>1061328</v>
      </c>
      <c r="J8" s="23">
        <v>1253904</v>
      </c>
      <c r="K8" s="19">
        <v>1329138</v>
      </c>
      <c r="L8" s="20">
        <v>1408886</v>
      </c>
    </row>
    <row r="9" spans="1:12" ht="13.5">
      <c r="A9" s="24" t="s">
        <v>22</v>
      </c>
      <c r="B9" s="18"/>
      <c r="C9" s="19">
        <v>18747352</v>
      </c>
      <c r="D9" s="19">
        <v>16867349</v>
      </c>
      <c r="E9" s="20">
        <v>9636945</v>
      </c>
      <c r="F9" s="21">
        <v>2709497</v>
      </c>
      <c r="G9" s="19">
        <v>2709498</v>
      </c>
      <c r="H9" s="20">
        <v>431213</v>
      </c>
      <c r="I9" s="22">
        <v>9130236</v>
      </c>
      <c r="J9" s="23">
        <v>14264541</v>
      </c>
      <c r="K9" s="19">
        <v>15120413</v>
      </c>
      <c r="L9" s="20">
        <v>16027638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595375</v>
      </c>
      <c r="D11" s="19">
        <v>520855</v>
      </c>
      <c r="E11" s="20">
        <v>1457645</v>
      </c>
      <c r="F11" s="21">
        <v>631097</v>
      </c>
      <c r="G11" s="19">
        <v>631098</v>
      </c>
      <c r="H11" s="20"/>
      <c r="I11" s="22">
        <v>1149462</v>
      </c>
      <c r="J11" s="23">
        <v>1545104</v>
      </c>
      <c r="K11" s="19">
        <v>1637810</v>
      </c>
      <c r="L11" s="20">
        <v>1736079</v>
      </c>
    </row>
    <row r="12" spans="1:12" ht="13.5">
      <c r="A12" s="29" t="s">
        <v>26</v>
      </c>
      <c r="B12" s="30"/>
      <c r="C12" s="31">
        <f>SUM(C6:C11)</f>
        <v>34415259</v>
      </c>
      <c r="D12" s="31">
        <f aca="true" t="shared" si="0" ref="D12:L12">SUM(D6:D11)</f>
        <v>27743690</v>
      </c>
      <c r="E12" s="32">
        <f t="shared" si="0"/>
        <v>49117677</v>
      </c>
      <c r="F12" s="33">
        <f t="shared" si="0"/>
        <v>11440006</v>
      </c>
      <c r="G12" s="31">
        <f t="shared" si="0"/>
        <v>11440009</v>
      </c>
      <c r="H12" s="32">
        <f t="shared" si="0"/>
        <v>2178021</v>
      </c>
      <c r="I12" s="34">
        <f t="shared" si="0"/>
        <v>60943318</v>
      </c>
      <c r="J12" s="35">
        <f t="shared" si="0"/>
        <v>133123517</v>
      </c>
      <c r="K12" s="31">
        <f t="shared" si="0"/>
        <v>141110927</v>
      </c>
      <c r="L12" s="32">
        <f t="shared" si="0"/>
        <v>149577583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11461003</v>
      </c>
      <c r="D17" s="19">
        <v>11461003</v>
      </c>
      <c r="E17" s="20">
        <v>11461003</v>
      </c>
      <c r="F17" s="21">
        <v>12148665</v>
      </c>
      <c r="G17" s="19">
        <v>12148663</v>
      </c>
      <c r="H17" s="20"/>
      <c r="I17" s="22">
        <v>11461003</v>
      </c>
      <c r="J17" s="23">
        <v>12148663</v>
      </c>
      <c r="K17" s="19">
        <v>12148663</v>
      </c>
      <c r="L17" s="20">
        <v>12148663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354154103</v>
      </c>
      <c r="D19" s="19">
        <v>357099258</v>
      </c>
      <c r="E19" s="20">
        <v>370875271</v>
      </c>
      <c r="F19" s="21">
        <v>416012016</v>
      </c>
      <c r="G19" s="19">
        <v>416012016</v>
      </c>
      <c r="H19" s="20">
        <v>115844</v>
      </c>
      <c r="I19" s="22">
        <v>395294092</v>
      </c>
      <c r="J19" s="23">
        <v>377499794</v>
      </c>
      <c r="K19" s="19">
        <v>400265318</v>
      </c>
      <c r="L19" s="20">
        <v>424444067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365615106</v>
      </c>
      <c r="D24" s="38">
        <f aca="true" t="shared" si="1" ref="D24:L24">SUM(D15:D23)</f>
        <v>368560261</v>
      </c>
      <c r="E24" s="39">
        <f t="shared" si="1"/>
        <v>382336274</v>
      </c>
      <c r="F24" s="40">
        <f t="shared" si="1"/>
        <v>428160681</v>
      </c>
      <c r="G24" s="38">
        <f t="shared" si="1"/>
        <v>428160679</v>
      </c>
      <c r="H24" s="39">
        <f t="shared" si="1"/>
        <v>115844</v>
      </c>
      <c r="I24" s="41">
        <f t="shared" si="1"/>
        <v>406755095</v>
      </c>
      <c r="J24" s="42">
        <f t="shared" si="1"/>
        <v>389648457</v>
      </c>
      <c r="K24" s="38">
        <f t="shared" si="1"/>
        <v>412413981</v>
      </c>
      <c r="L24" s="39">
        <f t="shared" si="1"/>
        <v>436592730</v>
      </c>
    </row>
    <row r="25" spans="1:12" ht="13.5">
      <c r="A25" s="29" t="s">
        <v>39</v>
      </c>
      <c r="B25" s="30"/>
      <c r="C25" s="31">
        <f>+C12+C24</f>
        <v>400030365</v>
      </c>
      <c r="D25" s="31">
        <f aca="true" t="shared" si="2" ref="D25:L25">+D12+D24</f>
        <v>396303951</v>
      </c>
      <c r="E25" s="32">
        <f t="shared" si="2"/>
        <v>431453951</v>
      </c>
      <c r="F25" s="33">
        <f t="shared" si="2"/>
        <v>439600687</v>
      </c>
      <c r="G25" s="31">
        <f t="shared" si="2"/>
        <v>439600688</v>
      </c>
      <c r="H25" s="32">
        <f t="shared" si="2"/>
        <v>2293865</v>
      </c>
      <c r="I25" s="34">
        <f t="shared" si="2"/>
        <v>467698413</v>
      </c>
      <c r="J25" s="35">
        <f t="shared" si="2"/>
        <v>522771974</v>
      </c>
      <c r="K25" s="31">
        <f t="shared" si="2"/>
        <v>553524908</v>
      </c>
      <c r="L25" s="32">
        <f t="shared" si="2"/>
        <v>586170313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>
        <v>45125</v>
      </c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8813774</v>
      </c>
      <c r="D30" s="19">
        <v>11526747</v>
      </c>
      <c r="E30" s="20">
        <v>10563861</v>
      </c>
      <c r="F30" s="21"/>
      <c r="G30" s="19"/>
      <c r="H30" s="20"/>
      <c r="I30" s="22">
        <v>94680</v>
      </c>
      <c r="J30" s="23">
        <v>11000000</v>
      </c>
      <c r="K30" s="19">
        <v>11660000</v>
      </c>
      <c r="L30" s="20">
        <v>12359600</v>
      </c>
    </row>
    <row r="31" spans="1:12" ht="13.5">
      <c r="A31" s="24" t="s">
        <v>45</v>
      </c>
      <c r="B31" s="18"/>
      <c r="C31" s="19"/>
      <c r="D31" s="19">
        <v>129635</v>
      </c>
      <c r="E31" s="20">
        <v>61000</v>
      </c>
      <c r="F31" s="21"/>
      <c r="G31" s="19"/>
      <c r="H31" s="20"/>
      <c r="I31" s="22">
        <v>61000</v>
      </c>
      <c r="J31" s="23">
        <v>150000</v>
      </c>
      <c r="K31" s="19">
        <v>159000</v>
      </c>
      <c r="L31" s="20">
        <v>168540</v>
      </c>
    </row>
    <row r="32" spans="1:12" ht="13.5">
      <c r="A32" s="24" t="s">
        <v>46</v>
      </c>
      <c r="B32" s="18" t="s">
        <v>44</v>
      </c>
      <c r="C32" s="19">
        <v>37713401</v>
      </c>
      <c r="D32" s="19">
        <v>28567786</v>
      </c>
      <c r="E32" s="20">
        <v>27222260</v>
      </c>
      <c r="F32" s="21">
        <v>29883319</v>
      </c>
      <c r="G32" s="19">
        <v>29883320</v>
      </c>
      <c r="H32" s="20">
        <v>417038</v>
      </c>
      <c r="I32" s="22">
        <v>31627140</v>
      </c>
      <c r="J32" s="23">
        <v>25000000</v>
      </c>
      <c r="K32" s="19">
        <v>26500000</v>
      </c>
      <c r="L32" s="20">
        <v>28090000</v>
      </c>
    </row>
    <row r="33" spans="1:12" ht="13.5">
      <c r="A33" s="24" t="s">
        <v>47</v>
      </c>
      <c r="B33" s="18"/>
      <c r="C33" s="19">
        <v>3173232</v>
      </c>
      <c r="D33" s="19">
        <v>3868854</v>
      </c>
      <c r="E33" s="20">
        <v>4651072</v>
      </c>
      <c r="F33" s="21"/>
      <c r="G33" s="19"/>
      <c r="H33" s="20">
        <v>85123</v>
      </c>
      <c r="I33" s="22">
        <v>5662305</v>
      </c>
      <c r="J33" s="23">
        <v>4500000</v>
      </c>
      <c r="K33" s="19">
        <v>4770000</v>
      </c>
      <c r="L33" s="20">
        <v>5056200</v>
      </c>
    </row>
    <row r="34" spans="1:12" ht="13.5">
      <c r="A34" s="29" t="s">
        <v>48</v>
      </c>
      <c r="B34" s="30"/>
      <c r="C34" s="31">
        <f>SUM(C29:C33)</f>
        <v>49700407</v>
      </c>
      <c r="D34" s="31">
        <f aca="true" t="shared" si="3" ref="D34:L34">SUM(D29:D33)</f>
        <v>44138147</v>
      </c>
      <c r="E34" s="32">
        <f t="shared" si="3"/>
        <v>42498193</v>
      </c>
      <c r="F34" s="33">
        <f t="shared" si="3"/>
        <v>29883319</v>
      </c>
      <c r="G34" s="31">
        <f t="shared" si="3"/>
        <v>29883320</v>
      </c>
      <c r="H34" s="32">
        <f t="shared" si="3"/>
        <v>502161</v>
      </c>
      <c r="I34" s="34">
        <f t="shared" si="3"/>
        <v>37445125</v>
      </c>
      <c r="J34" s="35">
        <f t="shared" si="3"/>
        <v>40650000</v>
      </c>
      <c r="K34" s="31">
        <f t="shared" si="3"/>
        <v>43089000</v>
      </c>
      <c r="L34" s="32">
        <f t="shared" si="3"/>
        <v>45674340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12911695</v>
      </c>
      <c r="D37" s="19">
        <v>1984346</v>
      </c>
      <c r="E37" s="20">
        <v>1926172</v>
      </c>
      <c r="F37" s="21">
        <v>9265637</v>
      </c>
      <c r="G37" s="19">
        <v>9265637</v>
      </c>
      <c r="H37" s="20"/>
      <c r="I37" s="22">
        <v>1951563</v>
      </c>
      <c r="J37" s="23">
        <v>2000000</v>
      </c>
      <c r="K37" s="19">
        <v>2120000</v>
      </c>
      <c r="L37" s="20">
        <v>2247200</v>
      </c>
    </row>
    <row r="38" spans="1:12" ht="13.5">
      <c r="A38" s="24" t="s">
        <v>47</v>
      </c>
      <c r="B38" s="18"/>
      <c r="C38" s="19">
        <v>5712092</v>
      </c>
      <c r="D38" s="19">
        <v>6273824</v>
      </c>
      <c r="E38" s="20">
        <v>6992766</v>
      </c>
      <c r="F38" s="21"/>
      <c r="G38" s="19"/>
      <c r="H38" s="20"/>
      <c r="I38" s="22">
        <v>7407576</v>
      </c>
      <c r="J38" s="23">
        <v>7000000</v>
      </c>
      <c r="K38" s="19">
        <v>7420000</v>
      </c>
      <c r="L38" s="20">
        <v>7865200</v>
      </c>
    </row>
    <row r="39" spans="1:12" ht="13.5">
      <c r="A39" s="29" t="s">
        <v>50</v>
      </c>
      <c r="B39" s="37"/>
      <c r="C39" s="31">
        <f>SUM(C37:C38)</f>
        <v>18623787</v>
      </c>
      <c r="D39" s="38">
        <f aca="true" t="shared" si="4" ref="D39:L39">SUM(D37:D38)</f>
        <v>8258170</v>
      </c>
      <c r="E39" s="39">
        <f t="shared" si="4"/>
        <v>8918938</v>
      </c>
      <c r="F39" s="40">
        <f t="shared" si="4"/>
        <v>9265637</v>
      </c>
      <c r="G39" s="38">
        <f t="shared" si="4"/>
        <v>9265637</v>
      </c>
      <c r="H39" s="39">
        <f t="shared" si="4"/>
        <v>0</v>
      </c>
      <c r="I39" s="40">
        <f t="shared" si="4"/>
        <v>9359139</v>
      </c>
      <c r="J39" s="42">
        <f t="shared" si="4"/>
        <v>9000000</v>
      </c>
      <c r="K39" s="38">
        <f t="shared" si="4"/>
        <v>9540000</v>
      </c>
      <c r="L39" s="39">
        <f t="shared" si="4"/>
        <v>10112400</v>
      </c>
    </row>
    <row r="40" spans="1:12" ht="13.5">
      <c r="A40" s="29" t="s">
        <v>51</v>
      </c>
      <c r="B40" s="30"/>
      <c r="C40" s="31">
        <f>+C34+C39</f>
        <v>68324194</v>
      </c>
      <c r="D40" s="31">
        <f aca="true" t="shared" si="5" ref="D40:L40">+D34+D39</f>
        <v>52396317</v>
      </c>
      <c r="E40" s="32">
        <f t="shared" si="5"/>
        <v>51417131</v>
      </c>
      <c r="F40" s="33">
        <f t="shared" si="5"/>
        <v>39148956</v>
      </c>
      <c r="G40" s="31">
        <f t="shared" si="5"/>
        <v>39148957</v>
      </c>
      <c r="H40" s="32">
        <f t="shared" si="5"/>
        <v>502161</v>
      </c>
      <c r="I40" s="34">
        <f t="shared" si="5"/>
        <v>46804264</v>
      </c>
      <c r="J40" s="35">
        <f t="shared" si="5"/>
        <v>49650000</v>
      </c>
      <c r="K40" s="31">
        <f t="shared" si="5"/>
        <v>52629000</v>
      </c>
      <c r="L40" s="32">
        <f t="shared" si="5"/>
        <v>55786740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331706171</v>
      </c>
      <c r="D42" s="46">
        <f aca="true" t="shared" si="6" ref="D42:L42">+D25-D40</f>
        <v>343907634</v>
      </c>
      <c r="E42" s="47">
        <f t="shared" si="6"/>
        <v>380036820</v>
      </c>
      <c r="F42" s="48">
        <f t="shared" si="6"/>
        <v>400451731</v>
      </c>
      <c r="G42" s="46">
        <f t="shared" si="6"/>
        <v>400451731</v>
      </c>
      <c r="H42" s="47">
        <f t="shared" si="6"/>
        <v>1791704</v>
      </c>
      <c r="I42" s="49">
        <f t="shared" si="6"/>
        <v>420894149</v>
      </c>
      <c r="J42" s="50">
        <f t="shared" si="6"/>
        <v>473121974</v>
      </c>
      <c r="K42" s="46">
        <f t="shared" si="6"/>
        <v>500895908</v>
      </c>
      <c r="L42" s="47">
        <f t="shared" si="6"/>
        <v>530383573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331706171</v>
      </c>
      <c r="D45" s="19">
        <v>343907634</v>
      </c>
      <c r="E45" s="20">
        <v>380036820</v>
      </c>
      <c r="F45" s="21">
        <v>400451731</v>
      </c>
      <c r="G45" s="19">
        <v>400451731</v>
      </c>
      <c r="H45" s="20">
        <v>1791704</v>
      </c>
      <c r="I45" s="22">
        <v>420894149</v>
      </c>
      <c r="J45" s="23">
        <v>473121973</v>
      </c>
      <c r="K45" s="19">
        <v>500895909</v>
      </c>
      <c r="L45" s="20">
        <v>530383573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331706171</v>
      </c>
      <c r="D48" s="53">
        <f aca="true" t="shared" si="7" ref="D48:L48">SUM(D45:D47)</f>
        <v>343907634</v>
      </c>
      <c r="E48" s="54">
        <f t="shared" si="7"/>
        <v>380036820</v>
      </c>
      <c r="F48" s="55">
        <f t="shared" si="7"/>
        <v>400451731</v>
      </c>
      <c r="G48" s="53">
        <f t="shared" si="7"/>
        <v>400451731</v>
      </c>
      <c r="H48" s="54">
        <f t="shared" si="7"/>
        <v>1791704</v>
      </c>
      <c r="I48" s="56">
        <f t="shared" si="7"/>
        <v>420894149</v>
      </c>
      <c r="J48" s="57">
        <f t="shared" si="7"/>
        <v>473121973</v>
      </c>
      <c r="K48" s="53">
        <f t="shared" si="7"/>
        <v>500895909</v>
      </c>
      <c r="L48" s="54">
        <f t="shared" si="7"/>
        <v>530383573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25991383</v>
      </c>
      <c r="D6" s="19">
        <v>18103414</v>
      </c>
      <c r="E6" s="20">
        <v>36027598</v>
      </c>
      <c r="F6" s="21">
        <v>18103399</v>
      </c>
      <c r="G6" s="19">
        <v>18103399</v>
      </c>
      <c r="H6" s="20">
        <v>42855666</v>
      </c>
      <c r="I6" s="22">
        <v>42833097</v>
      </c>
      <c r="J6" s="23">
        <v>36027583</v>
      </c>
      <c r="K6" s="19">
        <v>36027583</v>
      </c>
      <c r="L6" s="20">
        <v>36027583</v>
      </c>
    </row>
    <row r="7" spans="1:12" ht="13.5">
      <c r="A7" s="24" t="s">
        <v>19</v>
      </c>
      <c r="B7" s="18" t="s">
        <v>20</v>
      </c>
      <c r="C7" s="19">
        <v>49448474</v>
      </c>
      <c r="D7" s="19">
        <v>47590827</v>
      </c>
      <c r="E7" s="20">
        <v>65919012</v>
      </c>
      <c r="F7" s="21">
        <v>47590827</v>
      </c>
      <c r="G7" s="19">
        <v>47590827</v>
      </c>
      <c r="H7" s="20">
        <v>91069439</v>
      </c>
      <c r="I7" s="22">
        <v>91486416</v>
      </c>
      <c r="J7" s="23">
        <v>65919012</v>
      </c>
      <c r="K7" s="19">
        <v>80919000</v>
      </c>
      <c r="L7" s="20">
        <v>90919000</v>
      </c>
    </row>
    <row r="8" spans="1:12" ht="13.5">
      <c r="A8" s="24" t="s">
        <v>21</v>
      </c>
      <c r="B8" s="18" t="s">
        <v>20</v>
      </c>
      <c r="C8" s="19">
        <v>3399175</v>
      </c>
      <c r="D8" s="19">
        <v>4978257</v>
      </c>
      <c r="E8" s="20">
        <v>1397874</v>
      </c>
      <c r="F8" s="21">
        <v>4978257</v>
      </c>
      <c r="G8" s="19">
        <v>4977663</v>
      </c>
      <c r="H8" s="20">
        <v>10465319</v>
      </c>
      <c r="I8" s="22">
        <v>1702551</v>
      </c>
      <c r="J8" s="23">
        <v>1397875</v>
      </c>
      <c r="K8" s="19">
        <v>9450000</v>
      </c>
      <c r="L8" s="20">
        <v>7087500</v>
      </c>
    </row>
    <row r="9" spans="1:12" ht="13.5">
      <c r="A9" s="24" t="s">
        <v>22</v>
      </c>
      <c r="B9" s="18"/>
      <c r="C9" s="19">
        <v>3923016</v>
      </c>
      <c r="D9" s="19">
        <v>4761053</v>
      </c>
      <c r="E9" s="20">
        <v>5388749</v>
      </c>
      <c r="F9" s="21">
        <v>4761053</v>
      </c>
      <c r="G9" s="19">
        <v>4761053</v>
      </c>
      <c r="H9" s="20">
        <v>21493674</v>
      </c>
      <c r="I9" s="22">
        <v>4452150</v>
      </c>
      <c r="J9" s="23">
        <v>3854989</v>
      </c>
      <c r="K9" s="19">
        <v>2891000</v>
      </c>
      <c r="L9" s="20">
        <v>2168438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>
        <v>227164</v>
      </c>
      <c r="K10" s="26">
        <v>227164</v>
      </c>
      <c r="L10" s="27">
        <v>227164</v>
      </c>
    </row>
    <row r="11" spans="1:12" ht="13.5">
      <c r="A11" s="24" t="s">
        <v>24</v>
      </c>
      <c r="B11" s="18" t="s">
        <v>25</v>
      </c>
      <c r="C11" s="19">
        <v>159489</v>
      </c>
      <c r="D11" s="19">
        <v>251593</v>
      </c>
      <c r="E11" s="20">
        <v>359811</v>
      </c>
      <c r="F11" s="21">
        <v>251593</v>
      </c>
      <c r="G11" s="19">
        <v>251593</v>
      </c>
      <c r="H11" s="20">
        <v>359811</v>
      </c>
      <c r="I11" s="22">
        <v>279551</v>
      </c>
      <c r="J11" s="23">
        <v>359811</v>
      </c>
      <c r="K11" s="19">
        <v>359811</v>
      </c>
      <c r="L11" s="20">
        <v>359811</v>
      </c>
    </row>
    <row r="12" spans="1:12" ht="13.5">
      <c r="A12" s="29" t="s">
        <v>26</v>
      </c>
      <c r="B12" s="30"/>
      <c r="C12" s="31">
        <f>SUM(C6:C11)</f>
        <v>82921537</v>
      </c>
      <c r="D12" s="31">
        <f aca="true" t="shared" si="0" ref="D12:L12">SUM(D6:D11)</f>
        <v>75685144</v>
      </c>
      <c r="E12" s="32">
        <f t="shared" si="0"/>
        <v>109093044</v>
      </c>
      <c r="F12" s="33">
        <f t="shared" si="0"/>
        <v>75685129</v>
      </c>
      <c r="G12" s="31">
        <f t="shared" si="0"/>
        <v>75684535</v>
      </c>
      <c r="H12" s="32">
        <f t="shared" si="0"/>
        <v>166243909</v>
      </c>
      <c r="I12" s="34">
        <f t="shared" si="0"/>
        <v>140753765</v>
      </c>
      <c r="J12" s="35">
        <f t="shared" si="0"/>
        <v>107786434</v>
      </c>
      <c r="K12" s="31">
        <f t="shared" si="0"/>
        <v>129874558</v>
      </c>
      <c r="L12" s="32">
        <f t="shared" si="0"/>
        <v>136789496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60473350</v>
      </c>
      <c r="D17" s="19">
        <v>61683100</v>
      </c>
      <c r="E17" s="20">
        <v>62053300</v>
      </c>
      <c r="F17" s="21">
        <v>61683100</v>
      </c>
      <c r="G17" s="19">
        <v>61683100</v>
      </c>
      <c r="H17" s="20">
        <v>61683100</v>
      </c>
      <c r="I17" s="22">
        <v>65151000</v>
      </c>
      <c r="J17" s="23">
        <v>61683100</v>
      </c>
      <c r="K17" s="19">
        <v>61683100</v>
      </c>
      <c r="L17" s="20">
        <v>61683100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259136846</v>
      </c>
      <c r="D19" s="19">
        <v>293162300</v>
      </c>
      <c r="E19" s="20">
        <v>343171372</v>
      </c>
      <c r="F19" s="21">
        <v>353793693</v>
      </c>
      <c r="G19" s="19">
        <v>353793693</v>
      </c>
      <c r="H19" s="20">
        <v>201493950</v>
      </c>
      <c r="I19" s="22">
        <v>384539788</v>
      </c>
      <c r="J19" s="23">
        <v>436605386</v>
      </c>
      <c r="K19" s="19">
        <v>503096000</v>
      </c>
      <c r="L19" s="20">
        <v>347045800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424465</v>
      </c>
      <c r="D22" s="19">
        <v>963923</v>
      </c>
      <c r="E22" s="20">
        <v>659147</v>
      </c>
      <c r="F22" s="21">
        <v>963923</v>
      </c>
      <c r="G22" s="19">
        <v>963923</v>
      </c>
      <c r="H22" s="20">
        <v>1414557</v>
      </c>
      <c r="I22" s="22">
        <v>202377</v>
      </c>
      <c r="J22" s="23">
        <v>1459148</v>
      </c>
      <c r="K22" s="19">
        <v>1619000</v>
      </c>
      <c r="L22" s="20">
        <v>1789000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>
        <v>2895567</v>
      </c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320034661</v>
      </c>
      <c r="D24" s="38">
        <f aca="true" t="shared" si="1" ref="D24:L24">SUM(D15:D23)</f>
        <v>355809323</v>
      </c>
      <c r="E24" s="39">
        <f t="shared" si="1"/>
        <v>405883819</v>
      </c>
      <c r="F24" s="40">
        <f t="shared" si="1"/>
        <v>416440716</v>
      </c>
      <c r="G24" s="38">
        <f t="shared" si="1"/>
        <v>416440716</v>
      </c>
      <c r="H24" s="39">
        <f t="shared" si="1"/>
        <v>267487174</v>
      </c>
      <c r="I24" s="41">
        <f t="shared" si="1"/>
        <v>449893165</v>
      </c>
      <c r="J24" s="42">
        <f t="shared" si="1"/>
        <v>499747634</v>
      </c>
      <c r="K24" s="38">
        <f t="shared" si="1"/>
        <v>566398100</v>
      </c>
      <c r="L24" s="39">
        <f t="shared" si="1"/>
        <v>410517900</v>
      </c>
    </row>
    <row r="25" spans="1:12" ht="13.5">
      <c r="A25" s="29" t="s">
        <v>39</v>
      </c>
      <c r="B25" s="30"/>
      <c r="C25" s="31">
        <f>+C12+C24</f>
        <v>402956198</v>
      </c>
      <c r="D25" s="31">
        <f aca="true" t="shared" si="2" ref="D25:L25">+D12+D24</f>
        <v>431494467</v>
      </c>
      <c r="E25" s="32">
        <f t="shared" si="2"/>
        <v>514976863</v>
      </c>
      <c r="F25" s="33">
        <f t="shared" si="2"/>
        <v>492125845</v>
      </c>
      <c r="G25" s="31">
        <f t="shared" si="2"/>
        <v>492125251</v>
      </c>
      <c r="H25" s="32">
        <f t="shared" si="2"/>
        <v>433731083</v>
      </c>
      <c r="I25" s="34">
        <f t="shared" si="2"/>
        <v>590646930</v>
      </c>
      <c r="J25" s="35">
        <f t="shared" si="2"/>
        <v>607534068</v>
      </c>
      <c r="K25" s="31">
        <f t="shared" si="2"/>
        <v>696272658</v>
      </c>
      <c r="L25" s="32">
        <f t="shared" si="2"/>
        <v>547307396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375078</v>
      </c>
      <c r="D30" s="19">
        <v>367935</v>
      </c>
      <c r="E30" s="20">
        <v>453144</v>
      </c>
      <c r="F30" s="21"/>
      <c r="G30" s="19"/>
      <c r="H30" s="20"/>
      <c r="I30" s="22">
        <v>332975</v>
      </c>
      <c r="J30" s="23"/>
      <c r="K30" s="19"/>
      <c r="L30" s="20"/>
    </row>
    <row r="31" spans="1:12" ht="13.5">
      <c r="A31" s="24" t="s">
        <v>45</v>
      </c>
      <c r="B31" s="18"/>
      <c r="C31" s="19">
        <v>10446204</v>
      </c>
      <c r="D31" s="19">
        <v>266710</v>
      </c>
      <c r="E31" s="20">
        <v>268860</v>
      </c>
      <c r="F31" s="21"/>
      <c r="G31" s="19"/>
      <c r="H31" s="20"/>
      <c r="I31" s="22">
        <v>415694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9284229</v>
      </c>
      <c r="D32" s="19">
        <v>16684531</v>
      </c>
      <c r="E32" s="20">
        <v>18898854</v>
      </c>
      <c r="F32" s="21">
        <v>16684531</v>
      </c>
      <c r="G32" s="19">
        <v>16684531</v>
      </c>
      <c r="H32" s="20">
        <v>4896376</v>
      </c>
      <c r="I32" s="22">
        <v>21132943</v>
      </c>
      <c r="J32" s="23">
        <v>12513750</v>
      </c>
      <c r="K32" s="19">
        <v>10011200</v>
      </c>
      <c r="L32" s="20">
        <v>8008960</v>
      </c>
    </row>
    <row r="33" spans="1:12" ht="13.5">
      <c r="A33" s="24" t="s">
        <v>47</v>
      </c>
      <c r="B33" s="18"/>
      <c r="C33" s="19">
        <v>433697</v>
      </c>
      <c r="D33" s="19">
        <v>343149</v>
      </c>
      <c r="E33" s="20">
        <v>763861</v>
      </c>
      <c r="F33" s="21">
        <v>711084</v>
      </c>
      <c r="G33" s="19">
        <v>711084</v>
      </c>
      <c r="H33" s="20">
        <v>12848751</v>
      </c>
      <c r="I33" s="22">
        <v>512834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20539208</v>
      </c>
      <c r="D34" s="31">
        <f aca="true" t="shared" si="3" ref="D34:L34">SUM(D29:D33)</f>
        <v>17662325</v>
      </c>
      <c r="E34" s="32">
        <f t="shared" si="3"/>
        <v>20384719</v>
      </c>
      <c r="F34" s="33">
        <f t="shared" si="3"/>
        <v>17395615</v>
      </c>
      <c r="G34" s="31">
        <f t="shared" si="3"/>
        <v>17395615</v>
      </c>
      <c r="H34" s="32">
        <f t="shared" si="3"/>
        <v>17745127</v>
      </c>
      <c r="I34" s="34">
        <f t="shared" si="3"/>
        <v>22394446</v>
      </c>
      <c r="J34" s="35">
        <f t="shared" si="3"/>
        <v>12513750</v>
      </c>
      <c r="K34" s="31">
        <f t="shared" si="3"/>
        <v>10011200</v>
      </c>
      <c r="L34" s="32">
        <f t="shared" si="3"/>
        <v>8008960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920477</v>
      </c>
      <c r="D37" s="19">
        <v>551946</v>
      </c>
      <c r="E37" s="20">
        <v>623537</v>
      </c>
      <c r="F37" s="21">
        <v>4220560</v>
      </c>
      <c r="G37" s="19">
        <v>4220560</v>
      </c>
      <c r="H37" s="20"/>
      <c r="I37" s="22">
        <v>234982</v>
      </c>
      <c r="J37" s="23">
        <v>1600000</v>
      </c>
      <c r="K37" s="19">
        <v>1702400</v>
      </c>
      <c r="L37" s="20">
        <v>1811354</v>
      </c>
    </row>
    <row r="38" spans="1:12" ht="13.5">
      <c r="A38" s="24" t="s">
        <v>47</v>
      </c>
      <c r="B38" s="18"/>
      <c r="C38" s="19">
        <v>3082362</v>
      </c>
      <c r="D38" s="19">
        <v>3668614</v>
      </c>
      <c r="E38" s="20">
        <v>4233173</v>
      </c>
      <c r="F38" s="21">
        <v>249393</v>
      </c>
      <c r="G38" s="19">
        <v>249393</v>
      </c>
      <c r="H38" s="20">
        <v>3661728</v>
      </c>
      <c r="I38" s="22">
        <v>4885079</v>
      </c>
      <c r="J38" s="23">
        <v>15261728</v>
      </c>
      <c r="K38" s="19">
        <v>3661728</v>
      </c>
      <c r="L38" s="20">
        <v>3661728</v>
      </c>
    </row>
    <row r="39" spans="1:12" ht="13.5">
      <c r="A39" s="29" t="s">
        <v>50</v>
      </c>
      <c r="B39" s="37"/>
      <c r="C39" s="31">
        <f>SUM(C37:C38)</f>
        <v>4002839</v>
      </c>
      <c r="D39" s="38">
        <f aca="true" t="shared" si="4" ref="D39:L39">SUM(D37:D38)</f>
        <v>4220560</v>
      </c>
      <c r="E39" s="39">
        <f t="shared" si="4"/>
        <v>4856710</v>
      </c>
      <c r="F39" s="40">
        <f t="shared" si="4"/>
        <v>4469953</v>
      </c>
      <c r="G39" s="38">
        <f t="shared" si="4"/>
        <v>4469953</v>
      </c>
      <c r="H39" s="39">
        <f t="shared" si="4"/>
        <v>3661728</v>
      </c>
      <c r="I39" s="40">
        <f t="shared" si="4"/>
        <v>5120061</v>
      </c>
      <c r="J39" s="42">
        <f t="shared" si="4"/>
        <v>16861728</v>
      </c>
      <c r="K39" s="38">
        <f t="shared" si="4"/>
        <v>5364128</v>
      </c>
      <c r="L39" s="39">
        <f t="shared" si="4"/>
        <v>5473082</v>
      </c>
    </row>
    <row r="40" spans="1:12" ht="13.5">
      <c r="A40" s="29" t="s">
        <v>51</v>
      </c>
      <c r="B40" s="30"/>
      <c r="C40" s="31">
        <f>+C34+C39</f>
        <v>24542047</v>
      </c>
      <c r="D40" s="31">
        <f aca="true" t="shared" si="5" ref="D40:L40">+D34+D39</f>
        <v>21882885</v>
      </c>
      <c r="E40" s="32">
        <f t="shared" si="5"/>
        <v>25241429</v>
      </c>
      <c r="F40" s="33">
        <f t="shared" si="5"/>
        <v>21865568</v>
      </c>
      <c r="G40" s="31">
        <f t="shared" si="5"/>
        <v>21865568</v>
      </c>
      <c r="H40" s="32">
        <f t="shared" si="5"/>
        <v>21406855</v>
      </c>
      <c r="I40" s="34">
        <f t="shared" si="5"/>
        <v>27514507</v>
      </c>
      <c r="J40" s="35">
        <f t="shared" si="5"/>
        <v>29375478</v>
      </c>
      <c r="K40" s="31">
        <f t="shared" si="5"/>
        <v>15375328</v>
      </c>
      <c r="L40" s="32">
        <f t="shared" si="5"/>
        <v>13482042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378414151</v>
      </c>
      <c r="D42" s="46">
        <f aca="true" t="shared" si="6" ref="D42:L42">+D25-D40</f>
        <v>409611582</v>
      </c>
      <c r="E42" s="47">
        <f t="shared" si="6"/>
        <v>489735434</v>
      </c>
      <c r="F42" s="48">
        <f t="shared" si="6"/>
        <v>470260277</v>
      </c>
      <c r="G42" s="46">
        <f t="shared" si="6"/>
        <v>470259683</v>
      </c>
      <c r="H42" s="47">
        <f t="shared" si="6"/>
        <v>412324228</v>
      </c>
      <c r="I42" s="49">
        <f t="shared" si="6"/>
        <v>563132423</v>
      </c>
      <c r="J42" s="50">
        <f t="shared" si="6"/>
        <v>578158590</v>
      </c>
      <c r="K42" s="46">
        <f t="shared" si="6"/>
        <v>680897330</v>
      </c>
      <c r="L42" s="47">
        <f t="shared" si="6"/>
        <v>533825354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378414151</v>
      </c>
      <c r="D45" s="19">
        <v>409611582</v>
      </c>
      <c r="E45" s="20">
        <v>487438834</v>
      </c>
      <c r="F45" s="21">
        <v>470260277</v>
      </c>
      <c r="G45" s="19">
        <v>470259683</v>
      </c>
      <c r="H45" s="20">
        <v>410027628</v>
      </c>
      <c r="I45" s="22">
        <v>557738123</v>
      </c>
      <c r="J45" s="23">
        <v>578158590</v>
      </c>
      <c r="K45" s="19">
        <v>680897330</v>
      </c>
      <c r="L45" s="20">
        <v>533825354</v>
      </c>
    </row>
    <row r="46" spans="1:12" ht="13.5">
      <c r="A46" s="24" t="s">
        <v>56</v>
      </c>
      <c r="B46" s="18" t="s">
        <v>44</v>
      </c>
      <c r="C46" s="19"/>
      <c r="D46" s="19"/>
      <c r="E46" s="20">
        <v>2296600</v>
      </c>
      <c r="F46" s="21"/>
      <c r="G46" s="19"/>
      <c r="H46" s="20">
        <v>2296600</v>
      </c>
      <c r="I46" s="22">
        <v>5394300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378414151</v>
      </c>
      <c r="D48" s="53">
        <f aca="true" t="shared" si="7" ref="D48:L48">SUM(D45:D47)</f>
        <v>409611582</v>
      </c>
      <c r="E48" s="54">
        <f t="shared" si="7"/>
        <v>489735434</v>
      </c>
      <c r="F48" s="55">
        <f t="shared" si="7"/>
        <v>470260277</v>
      </c>
      <c r="G48" s="53">
        <f t="shared" si="7"/>
        <v>470259683</v>
      </c>
      <c r="H48" s="54">
        <f t="shared" si="7"/>
        <v>412324228</v>
      </c>
      <c r="I48" s="56">
        <f t="shared" si="7"/>
        <v>563132423</v>
      </c>
      <c r="J48" s="57">
        <f t="shared" si="7"/>
        <v>578158590</v>
      </c>
      <c r="K48" s="53">
        <f t="shared" si="7"/>
        <v>680897330</v>
      </c>
      <c r="L48" s="54">
        <f t="shared" si="7"/>
        <v>533825354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14035</v>
      </c>
      <c r="D6" s="19">
        <v>5315101</v>
      </c>
      <c r="E6" s="20">
        <v>3358663</v>
      </c>
      <c r="F6" s="21">
        <v>29124331</v>
      </c>
      <c r="G6" s="19">
        <v>5072017</v>
      </c>
      <c r="H6" s="20">
        <v>40762213</v>
      </c>
      <c r="I6" s="22">
        <v>5428059</v>
      </c>
      <c r="J6" s="23">
        <v>22565309</v>
      </c>
      <c r="K6" s="19">
        <v>34706691</v>
      </c>
      <c r="L6" s="20">
        <v>50658471</v>
      </c>
    </row>
    <row r="7" spans="1:12" ht="13.5">
      <c r="A7" s="24" t="s">
        <v>19</v>
      </c>
      <c r="B7" s="18" t="s">
        <v>20</v>
      </c>
      <c r="C7" s="19">
        <v>2361218</v>
      </c>
      <c r="D7" s="19">
        <v>10061823</v>
      </c>
      <c r="E7" s="20">
        <v>22567052</v>
      </c>
      <c r="F7" s="21">
        <v>10061823</v>
      </c>
      <c r="G7" s="19">
        <v>14226850</v>
      </c>
      <c r="H7" s="20"/>
      <c r="I7" s="22">
        <v>31569354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2349470</v>
      </c>
      <c r="D8" s="19">
        <v>2542535</v>
      </c>
      <c r="E8" s="20">
        <v>19793114</v>
      </c>
      <c r="F8" s="21">
        <v>5364607</v>
      </c>
      <c r="G8" s="19">
        <v>14625219</v>
      </c>
      <c r="H8" s="20">
        <v>46375132</v>
      </c>
      <c r="I8" s="22">
        <v>29004795</v>
      </c>
      <c r="J8" s="23">
        <v>5107341</v>
      </c>
      <c r="K8" s="19">
        <v>8427903</v>
      </c>
      <c r="L8" s="20">
        <v>12246736</v>
      </c>
    </row>
    <row r="9" spans="1:12" ht="13.5">
      <c r="A9" s="24" t="s">
        <v>22</v>
      </c>
      <c r="B9" s="18"/>
      <c r="C9" s="19">
        <v>483743</v>
      </c>
      <c r="D9" s="19">
        <v>2884310</v>
      </c>
      <c r="E9" s="20">
        <v>2855705</v>
      </c>
      <c r="F9" s="21">
        <v>3221166</v>
      </c>
      <c r="G9" s="19">
        <v>3587457</v>
      </c>
      <c r="H9" s="20">
        <v>6263502</v>
      </c>
      <c r="I9" s="22">
        <v>6568072</v>
      </c>
      <c r="J9" s="23">
        <v>3587457</v>
      </c>
      <c r="K9" s="19">
        <v>2887457</v>
      </c>
      <c r="L9" s="20">
        <v>2137457</v>
      </c>
    </row>
    <row r="10" spans="1:12" ht="13.5">
      <c r="A10" s="24" t="s">
        <v>23</v>
      </c>
      <c r="B10" s="18"/>
      <c r="C10" s="19">
        <v>772086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10506319</v>
      </c>
      <c r="D11" s="19">
        <v>5228800</v>
      </c>
      <c r="E11" s="20">
        <v>5228800</v>
      </c>
      <c r="F11" s="21">
        <v>10497000</v>
      </c>
      <c r="G11" s="19">
        <v>10497000</v>
      </c>
      <c r="H11" s="20">
        <v>5569645</v>
      </c>
      <c r="I11" s="22">
        <v>5228800</v>
      </c>
      <c r="J11" s="23">
        <v>10497000</v>
      </c>
      <c r="K11" s="19">
        <v>10497000</v>
      </c>
      <c r="L11" s="20">
        <v>10497000</v>
      </c>
    </row>
    <row r="12" spans="1:12" ht="13.5">
      <c r="A12" s="29" t="s">
        <v>26</v>
      </c>
      <c r="B12" s="30"/>
      <c r="C12" s="31">
        <f>SUM(C6:C11)</f>
        <v>16486871</v>
      </c>
      <c r="D12" s="31">
        <f aca="true" t="shared" si="0" ref="D12:L12">SUM(D6:D11)</f>
        <v>26032569</v>
      </c>
      <c r="E12" s="32">
        <f t="shared" si="0"/>
        <v>53803334</v>
      </c>
      <c r="F12" s="33">
        <f t="shared" si="0"/>
        <v>58268927</v>
      </c>
      <c r="G12" s="31">
        <f t="shared" si="0"/>
        <v>48008543</v>
      </c>
      <c r="H12" s="32">
        <f t="shared" si="0"/>
        <v>98970492</v>
      </c>
      <c r="I12" s="34">
        <f t="shared" si="0"/>
        <v>77799080</v>
      </c>
      <c r="J12" s="35">
        <f t="shared" si="0"/>
        <v>41757107</v>
      </c>
      <c r="K12" s="31">
        <f t="shared" si="0"/>
        <v>56519051</v>
      </c>
      <c r="L12" s="32">
        <f t="shared" si="0"/>
        <v>75539664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>
        <v>-6944251</v>
      </c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3000000</v>
      </c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27111835</v>
      </c>
      <c r="D17" s="19">
        <v>19102483</v>
      </c>
      <c r="E17" s="20">
        <v>13188906</v>
      </c>
      <c r="F17" s="21">
        <v>27111835</v>
      </c>
      <c r="G17" s="19">
        <v>19202155</v>
      </c>
      <c r="H17" s="20">
        <v>19085637</v>
      </c>
      <c r="I17" s="22">
        <v>13188906</v>
      </c>
      <c r="J17" s="23">
        <v>19202155</v>
      </c>
      <c r="K17" s="19">
        <v>19202155</v>
      </c>
      <c r="L17" s="20">
        <v>19202155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127409628</v>
      </c>
      <c r="D19" s="19">
        <v>687180647</v>
      </c>
      <c r="E19" s="20">
        <v>634446569</v>
      </c>
      <c r="F19" s="21">
        <v>250939373</v>
      </c>
      <c r="G19" s="19">
        <v>713006451</v>
      </c>
      <c r="H19" s="20">
        <v>693745856</v>
      </c>
      <c r="I19" s="22">
        <v>572494280</v>
      </c>
      <c r="J19" s="23">
        <v>753171892</v>
      </c>
      <c r="K19" s="19">
        <v>795626763</v>
      </c>
      <c r="L19" s="20">
        <v>840459106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1187159</v>
      </c>
      <c r="D22" s="19">
        <v>851626</v>
      </c>
      <c r="E22" s="20">
        <v>490991</v>
      </c>
      <c r="F22" s="21">
        <v>814819</v>
      </c>
      <c r="G22" s="19">
        <v>1132595</v>
      </c>
      <c r="H22" s="20">
        <v>755982</v>
      </c>
      <c r="I22" s="22">
        <v>349453</v>
      </c>
      <c r="J22" s="23">
        <v>1132595</v>
      </c>
      <c r="K22" s="19">
        <v>1132595</v>
      </c>
      <c r="L22" s="20">
        <v>1132595</v>
      </c>
    </row>
    <row r="23" spans="1:12" ht="13.5">
      <c r="A23" s="24" t="s">
        <v>37</v>
      </c>
      <c r="B23" s="18"/>
      <c r="C23" s="19">
        <v>119400</v>
      </c>
      <c r="D23" s="19">
        <v>210810</v>
      </c>
      <c r="E23" s="20">
        <v>210810</v>
      </c>
      <c r="F23" s="25">
        <v>119400</v>
      </c>
      <c r="G23" s="26"/>
      <c r="H23" s="27"/>
      <c r="I23" s="21">
        <v>210810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155828022</v>
      </c>
      <c r="D24" s="38">
        <f aca="true" t="shared" si="1" ref="D24:L24">SUM(D15:D23)</f>
        <v>707345566</v>
      </c>
      <c r="E24" s="39">
        <f t="shared" si="1"/>
        <v>648337276</v>
      </c>
      <c r="F24" s="40">
        <f t="shared" si="1"/>
        <v>275041176</v>
      </c>
      <c r="G24" s="38">
        <f t="shared" si="1"/>
        <v>733341201</v>
      </c>
      <c r="H24" s="39">
        <f t="shared" si="1"/>
        <v>713587475</v>
      </c>
      <c r="I24" s="41">
        <f t="shared" si="1"/>
        <v>586243449</v>
      </c>
      <c r="J24" s="42">
        <f t="shared" si="1"/>
        <v>773506642</v>
      </c>
      <c r="K24" s="38">
        <f t="shared" si="1"/>
        <v>815961513</v>
      </c>
      <c r="L24" s="39">
        <f t="shared" si="1"/>
        <v>860793856</v>
      </c>
    </row>
    <row r="25" spans="1:12" ht="13.5">
      <c r="A25" s="29" t="s">
        <v>39</v>
      </c>
      <c r="B25" s="30"/>
      <c r="C25" s="31">
        <f>+C12+C24</f>
        <v>172314893</v>
      </c>
      <c r="D25" s="31">
        <f aca="true" t="shared" si="2" ref="D25:L25">+D12+D24</f>
        <v>733378135</v>
      </c>
      <c r="E25" s="32">
        <f t="shared" si="2"/>
        <v>702140610</v>
      </c>
      <c r="F25" s="33">
        <f t="shared" si="2"/>
        <v>333310103</v>
      </c>
      <c r="G25" s="31">
        <f t="shared" si="2"/>
        <v>781349744</v>
      </c>
      <c r="H25" s="32">
        <f t="shared" si="2"/>
        <v>812557967</v>
      </c>
      <c r="I25" s="34">
        <f t="shared" si="2"/>
        <v>664042529</v>
      </c>
      <c r="J25" s="35">
        <f t="shared" si="2"/>
        <v>815263749</v>
      </c>
      <c r="K25" s="31">
        <f t="shared" si="2"/>
        <v>872480564</v>
      </c>
      <c r="L25" s="32">
        <f t="shared" si="2"/>
        <v>936333520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14294120</v>
      </c>
      <c r="D32" s="19">
        <v>11423413</v>
      </c>
      <c r="E32" s="20">
        <v>9450205</v>
      </c>
      <c r="F32" s="21">
        <v>9108852</v>
      </c>
      <c r="G32" s="19">
        <v>11962962</v>
      </c>
      <c r="H32" s="20">
        <v>1587452</v>
      </c>
      <c r="I32" s="22">
        <v>8299981</v>
      </c>
      <c r="J32" s="23">
        <v>2673995</v>
      </c>
      <c r="K32" s="19">
        <v>2673995</v>
      </c>
      <c r="L32" s="20">
        <v>2673995</v>
      </c>
    </row>
    <row r="33" spans="1:12" ht="13.5">
      <c r="A33" s="24" t="s">
        <v>47</v>
      </c>
      <c r="B33" s="18"/>
      <c r="C33" s="19">
        <v>8638095</v>
      </c>
      <c r="D33" s="19">
        <v>11577322</v>
      </c>
      <c r="E33" s="20">
        <v>11392898</v>
      </c>
      <c r="F33" s="21">
        <v>11654682</v>
      </c>
      <c r="G33" s="19">
        <v>21373517</v>
      </c>
      <c r="H33" s="20">
        <v>21129468</v>
      </c>
      <c r="I33" s="22">
        <v>19838191</v>
      </c>
      <c r="J33" s="23">
        <v>21373516</v>
      </c>
      <c r="K33" s="19">
        <v>18123516</v>
      </c>
      <c r="L33" s="20">
        <v>16123516</v>
      </c>
    </row>
    <row r="34" spans="1:12" ht="13.5">
      <c r="A34" s="29" t="s">
        <v>48</v>
      </c>
      <c r="B34" s="30"/>
      <c r="C34" s="31">
        <f>SUM(C29:C33)</f>
        <v>22932215</v>
      </c>
      <c r="D34" s="31">
        <f aca="true" t="shared" si="3" ref="D34:L34">SUM(D29:D33)</f>
        <v>23000735</v>
      </c>
      <c r="E34" s="32">
        <f t="shared" si="3"/>
        <v>20843103</v>
      </c>
      <c r="F34" s="33">
        <f t="shared" si="3"/>
        <v>20763534</v>
      </c>
      <c r="G34" s="31">
        <f t="shared" si="3"/>
        <v>33336479</v>
      </c>
      <c r="H34" s="32">
        <f t="shared" si="3"/>
        <v>22716920</v>
      </c>
      <c r="I34" s="34">
        <f t="shared" si="3"/>
        <v>28138172</v>
      </c>
      <c r="J34" s="35">
        <f t="shared" si="3"/>
        <v>24047511</v>
      </c>
      <c r="K34" s="31">
        <f t="shared" si="3"/>
        <v>20797511</v>
      </c>
      <c r="L34" s="32">
        <f t="shared" si="3"/>
        <v>18797511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4734200</v>
      </c>
      <c r="D38" s="19">
        <v>4645016</v>
      </c>
      <c r="E38" s="20">
        <v>5683890</v>
      </c>
      <c r="F38" s="21">
        <v>5185480</v>
      </c>
      <c r="G38" s="19"/>
      <c r="H38" s="20"/>
      <c r="I38" s="22">
        <v>5959360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4734200</v>
      </c>
      <c r="D39" s="38">
        <f aca="true" t="shared" si="4" ref="D39:L39">SUM(D37:D38)</f>
        <v>4645016</v>
      </c>
      <c r="E39" s="39">
        <f t="shared" si="4"/>
        <v>5683890</v>
      </c>
      <c r="F39" s="40">
        <f t="shared" si="4"/>
        <v>5185480</v>
      </c>
      <c r="G39" s="38">
        <f t="shared" si="4"/>
        <v>0</v>
      </c>
      <c r="H39" s="39">
        <f t="shared" si="4"/>
        <v>0</v>
      </c>
      <c r="I39" s="40">
        <f t="shared" si="4"/>
        <v>5959360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27666415</v>
      </c>
      <c r="D40" s="31">
        <f aca="true" t="shared" si="5" ref="D40:L40">+D34+D39</f>
        <v>27645751</v>
      </c>
      <c r="E40" s="32">
        <f t="shared" si="5"/>
        <v>26526993</v>
      </c>
      <c r="F40" s="33">
        <f t="shared" si="5"/>
        <v>25949014</v>
      </c>
      <c r="G40" s="31">
        <f t="shared" si="5"/>
        <v>33336479</v>
      </c>
      <c r="H40" s="32">
        <f t="shared" si="5"/>
        <v>22716920</v>
      </c>
      <c r="I40" s="34">
        <f t="shared" si="5"/>
        <v>34097532</v>
      </c>
      <c r="J40" s="35">
        <f t="shared" si="5"/>
        <v>24047511</v>
      </c>
      <c r="K40" s="31">
        <f t="shared" si="5"/>
        <v>20797511</v>
      </c>
      <c r="L40" s="32">
        <f t="shared" si="5"/>
        <v>18797511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144648478</v>
      </c>
      <c r="D42" s="46">
        <f aca="true" t="shared" si="6" ref="D42:L42">+D25-D40</f>
        <v>705732384</v>
      </c>
      <c r="E42" s="47">
        <f t="shared" si="6"/>
        <v>675613617</v>
      </c>
      <c r="F42" s="48">
        <f t="shared" si="6"/>
        <v>307361089</v>
      </c>
      <c r="G42" s="46">
        <f t="shared" si="6"/>
        <v>748013265</v>
      </c>
      <c r="H42" s="47">
        <f t="shared" si="6"/>
        <v>789841047</v>
      </c>
      <c r="I42" s="49">
        <f t="shared" si="6"/>
        <v>629944997</v>
      </c>
      <c r="J42" s="50">
        <f t="shared" si="6"/>
        <v>791216238</v>
      </c>
      <c r="K42" s="46">
        <f t="shared" si="6"/>
        <v>851683053</v>
      </c>
      <c r="L42" s="47">
        <f t="shared" si="6"/>
        <v>917536009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144648478</v>
      </c>
      <c r="D45" s="19">
        <v>705732384</v>
      </c>
      <c r="E45" s="20">
        <v>675613617</v>
      </c>
      <c r="F45" s="21">
        <v>307361089</v>
      </c>
      <c r="G45" s="19">
        <v>748013265</v>
      </c>
      <c r="H45" s="20">
        <v>789841046</v>
      </c>
      <c r="I45" s="22">
        <v>629944997</v>
      </c>
      <c r="J45" s="23">
        <v>791216238</v>
      </c>
      <c r="K45" s="19">
        <v>851683053</v>
      </c>
      <c r="L45" s="20">
        <v>917536009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144648478</v>
      </c>
      <c r="D48" s="53">
        <f aca="true" t="shared" si="7" ref="D48:L48">SUM(D45:D47)</f>
        <v>705732384</v>
      </c>
      <c r="E48" s="54">
        <f t="shared" si="7"/>
        <v>675613617</v>
      </c>
      <c r="F48" s="55">
        <f t="shared" si="7"/>
        <v>307361089</v>
      </c>
      <c r="G48" s="53">
        <f t="shared" si="7"/>
        <v>748013265</v>
      </c>
      <c r="H48" s="54">
        <f t="shared" si="7"/>
        <v>789841046</v>
      </c>
      <c r="I48" s="56">
        <f t="shared" si="7"/>
        <v>629944997</v>
      </c>
      <c r="J48" s="57">
        <f t="shared" si="7"/>
        <v>791216238</v>
      </c>
      <c r="K48" s="53">
        <f t="shared" si="7"/>
        <v>851683053</v>
      </c>
      <c r="L48" s="54">
        <f t="shared" si="7"/>
        <v>917536009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5010532</v>
      </c>
      <c r="D6" s="19">
        <v>7487221</v>
      </c>
      <c r="E6" s="20">
        <v>6237919</v>
      </c>
      <c r="F6" s="21">
        <v>23623105</v>
      </c>
      <c r="G6" s="19">
        <v>23623105</v>
      </c>
      <c r="H6" s="20">
        <v>5406855</v>
      </c>
      <c r="I6" s="22">
        <v>5218103</v>
      </c>
      <c r="J6" s="23">
        <v>24153647</v>
      </c>
      <c r="K6" s="19">
        <v>36230471</v>
      </c>
      <c r="L6" s="20">
        <v>54345706</v>
      </c>
    </row>
    <row r="7" spans="1:12" ht="13.5">
      <c r="A7" s="24" t="s">
        <v>19</v>
      </c>
      <c r="B7" s="18" t="s">
        <v>20</v>
      </c>
      <c r="C7" s="19">
        <v>123535922</v>
      </c>
      <c r="D7" s="19">
        <v>32699533</v>
      </c>
      <c r="E7" s="20">
        <v>6263894</v>
      </c>
      <c r="F7" s="21">
        <v>32775219</v>
      </c>
      <c r="G7" s="19">
        <v>32775219</v>
      </c>
      <c r="H7" s="20">
        <v>13322847</v>
      </c>
      <c r="I7" s="22">
        <v>13322847</v>
      </c>
      <c r="J7" s="23">
        <v>115508521</v>
      </c>
      <c r="K7" s="19">
        <v>268142353</v>
      </c>
      <c r="L7" s="20">
        <v>413502416</v>
      </c>
    </row>
    <row r="8" spans="1:12" ht="13.5">
      <c r="A8" s="24" t="s">
        <v>21</v>
      </c>
      <c r="B8" s="18" t="s">
        <v>20</v>
      </c>
      <c r="C8" s="19">
        <v>41974548</v>
      </c>
      <c r="D8" s="19">
        <v>40219433</v>
      </c>
      <c r="E8" s="20">
        <v>31154725</v>
      </c>
      <c r="F8" s="21">
        <v>131016696</v>
      </c>
      <c r="G8" s="19">
        <v>121016234</v>
      </c>
      <c r="H8" s="20">
        <v>470864017</v>
      </c>
      <c r="I8" s="22">
        <v>45049728</v>
      </c>
      <c r="J8" s="23">
        <v>30867182</v>
      </c>
      <c r="K8" s="19">
        <v>32896597</v>
      </c>
      <c r="L8" s="20">
        <v>34695463</v>
      </c>
    </row>
    <row r="9" spans="1:12" ht="13.5">
      <c r="A9" s="24" t="s">
        <v>22</v>
      </c>
      <c r="B9" s="18"/>
      <c r="C9" s="19">
        <v>21452376</v>
      </c>
      <c r="D9" s="19"/>
      <c r="E9" s="20">
        <v>17927938</v>
      </c>
      <c r="F9" s="21">
        <v>10159198</v>
      </c>
      <c r="G9" s="19">
        <v>10159198</v>
      </c>
      <c r="H9" s="20">
        <v>165673289</v>
      </c>
      <c r="I9" s="22">
        <v>48109907</v>
      </c>
      <c r="J9" s="23">
        <v>11437653</v>
      </c>
      <c r="K9" s="19">
        <v>55614273</v>
      </c>
      <c r="L9" s="20">
        <v>95732698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10952063</v>
      </c>
      <c r="D11" s="19">
        <v>6718666</v>
      </c>
      <c r="E11" s="20">
        <v>7656526</v>
      </c>
      <c r="F11" s="21">
        <v>8814153</v>
      </c>
      <c r="G11" s="19">
        <v>8814153</v>
      </c>
      <c r="H11" s="20">
        <v>9239281</v>
      </c>
      <c r="I11" s="22">
        <v>9280489</v>
      </c>
      <c r="J11" s="23">
        <v>8422179</v>
      </c>
      <c r="K11" s="19">
        <v>9264396</v>
      </c>
      <c r="L11" s="20">
        <v>16109736</v>
      </c>
    </row>
    <row r="12" spans="1:12" ht="13.5">
      <c r="A12" s="29" t="s">
        <v>26</v>
      </c>
      <c r="B12" s="30"/>
      <c r="C12" s="31">
        <f>SUM(C6:C11)</f>
        <v>202925441</v>
      </c>
      <c r="D12" s="31">
        <f aca="true" t="shared" si="0" ref="D12:L12">SUM(D6:D11)</f>
        <v>87124853</v>
      </c>
      <c r="E12" s="32">
        <f t="shared" si="0"/>
        <v>69241002</v>
      </c>
      <c r="F12" s="33">
        <f t="shared" si="0"/>
        <v>206388371</v>
      </c>
      <c r="G12" s="31">
        <f t="shared" si="0"/>
        <v>196387909</v>
      </c>
      <c r="H12" s="32">
        <f t="shared" si="0"/>
        <v>664506289</v>
      </c>
      <c r="I12" s="34">
        <f t="shared" si="0"/>
        <v>120981074</v>
      </c>
      <c r="J12" s="35">
        <f t="shared" si="0"/>
        <v>190389182</v>
      </c>
      <c r="K12" s="31">
        <f t="shared" si="0"/>
        <v>402148090</v>
      </c>
      <c r="L12" s="32">
        <f t="shared" si="0"/>
        <v>614386019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195167900</v>
      </c>
      <c r="D17" s="19">
        <v>205205355</v>
      </c>
      <c r="E17" s="20">
        <v>228859454</v>
      </c>
      <c r="F17" s="21">
        <v>205205355</v>
      </c>
      <c r="G17" s="19">
        <v>205205355</v>
      </c>
      <c r="H17" s="20">
        <v>228859454</v>
      </c>
      <c r="I17" s="22">
        <v>245733500</v>
      </c>
      <c r="J17" s="23">
        <v>205205355</v>
      </c>
      <c r="K17" s="19">
        <v>245804189</v>
      </c>
      <c r="L17" s="20">
        <v>288020324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2400406482</v>
      </c>
      <c r="D19" s="19">
        <v>2172958634</v>
      </c>
      <c r="E19" s="20">
        <v>2333309276</v>
      </c>
      <c r="F19" s="21">
        <v>2085878200</v>
      </c>
      <c r="G19" s="19">
        <v>2115878200</v>
      </c>
      <c r="H19" s="20">
        <v>1819973847</v>
      </c>
      <c r="I19" s="22">
        <v>2546740314</v>
      </c>
      <c r="J19" s="23">
        <v>2251480373</v>
      </c>
      <c r="K19" s="19">
        <v>2139714416</v>
      </c>
      <c r="L19" s="20">
        <v>2031382083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465864</v>
      </c>
      <c r="D22" s="19">
        <v>1694387</v>
      </c>
      <c r="E22" s="20">
        <v>1317251</v>
      </c>
      <c r="F22" s="21">
        <v>1535189</v>
      </c>
      <c r="G22" s="19">
        <v>1535189</v>
      </c>
      <c r="H22" s="20">
        <v>1247179</v>
      </c>
      <c r="I22" s="22">
        <v>943973</v>
      </c>
      <c r="J22" s="23">
        <v>1185526</v>
      </c>
      <c r="K22" s="19">
        <v>1066973</v>
      </c>
      <c r="L22" s="20">
        <v>3569874</v>
      </c>
    </row>
    <row r="23" spans="1:12" ht="13.5">
      <c r="A23" s="24" t="s">
        <v>37</v>
      </c>
      <c r="B23" s="18"/>
      <c r="C23" s="19">
        <v>4697000</v>
      </c>
      <c r="D23" s="19">
        <v>4697000</v>
      </c>
      <c r="E23" s="20">
        <v>4697000</v>
      </c>
      <c r="F23" s="25"/>
      <c r="G23" s="26"/>
      <c r="H23" s="27">
        <v>673961652</v>
      </c>
      <c r="I23" s="21">
        <v>4697000</v>
      </c>
      <c r="J23" s="28">
        <v>4697000</v>
      </c>
      <c r="K23" s="26">
        <v>4697000</v>
      </c>
      <c r="L23" s="27">
        <v>4697000</v>
      </c>
    </row>
    <row r="24" spans="1:12" ht="13.5">
      <c r="A24" s="29" t="s">
        <v>38</v>
      </c>
      <c r="B24" s="37"/>
      <c r="C24" s="31">
        <f>SUM(C15:C23)</f>
        <v>2600737246</v>
      </c>
      <c r="D24" s="38">
        <f aca="true" t="shared" si="1" ref="D24:L24">SUM(D15:D23)</f>
        <v>2384555376</v>
      </c>
      <c r="E24" s="39">
        <f t="shared" si="1"/>
        <v>2568182981</v>
      </c>
      <c r="F24" s="40">
        <f t="shared" si="1"/>
        <v>2292618744</v>
      </c>
      <c r="G24" s="38">
        <f t="shared" si="1"/>
        <v>2322618744</v>
      </c>
      <c r="H24" s="39">
        <f t="shared" si="1"/>
        <v>2724042132</v>
      </c>
      <c r="I24" s="41">
        <f t="shared" si="1"/>
        <v>2798114787</v>
      </c>
      <c r="J24" s="42">
        <f t="shared" si="1"/>
        <v>2462568254</v>
      </c>
      <c r="K24" s="38">
        <f t="shared" si="1"/>
        <v>2391282578</v>
      </c>
      <c r="L24" s="39">
        <f t="shared" si="1"/>
        <v>2327669281</v>
      </c>
    </row>
    <row r="25" spans="1:12" ht="13.5">
      <c r="A25" s="29" t="s">
        <v>39</v>
      </c>
      <c r="B25" s="30"/>
      <c r="C25" s="31">
        <f>+C12+C24</f>
        <v>2803662687</v>
      </c>
      <c r="D25" s="31">
        <f aca="true" t="shared" si="2" ref="D25:L25">+D12+D24</f>
        <v>2471680229</v>
      </c>
      <c r="E25" s="32">
        <f t="shared" si="2"/>
        <v>2637423983</v>
      </c>
      <c r="F25" s="33">
        <f t="shared" si="2"/>
        <v>2499007115</v>
      </c>
      <c r="G25" s="31">
        <f t="shared" si="2"/>
        <v>2519006653</v>
      </c>
      <c r="H25" s="32">
        <f t="shared" si="2"/>
        <v>3388548421</v>
      </c>
      <c r="I25" s="34">
        <f t="shared" si="2"/>
        <v>2919095861</v>
      </c>
      <c r="J25" s="35">
        <f t="shared" si="2"/>
        <v>2652957436</v>
      </c>
      <c r="K25" s="31">
        <f t="shared" si="2"/>
        <v>2793430668</v>
      </c>
      <c r="L25" s="32">
        <f t="shared" si="2"/>
        <v>2942055300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54908646</v>
      </c>
      <c r="D30" s="19">
        <v>19960530</v>
      </c>
      <c r="E30" s="20">
        <v>10072015</v>
      </c>
      <c r="F30" s="21">
        <v>19314687</v>
      </c>
      <c r="G30" s="19">
        <v>19314687</v>
      </c>
      <c r="H30" s="20"/>
      <c r="I30" s="22">
        <v>10709573</v>
      </c>
      <c r="J30" s="23">
        <v>24071938</v>
      </c>
      <c r="K30" s="19">
        <v>36521746</v>
      </c>
      <c r="L30" s="20">
        <v>54360746</v>
      </c>
    </row>
    <row r="31" spans="1:12" ht="13.5">
      <c r="A31" s="24" t="s">
        <v>45</v>
      </c>
      <c r="B31" s="18"/>
      <c r="C31" s="19">
        <v>11342565</v>
      </c>
      <c r="D31" s="19">
        <v>12756530</v>
      </c>
      <c r="E31" s="20">
        <v>15718570</v>
      </c>
      <c r="F31" s="21">
        <v>31449530</v>
      </c>
      <c r="G31" s="19">
        <v>31449530</v>
      </c>
      <c r="H31" s="20">
        <v>17074781</v>
      </c>
      <c r="I31" s="22">
        <v>17015925</v>
      </c>
      <c r="J31" s="23">
        <v>15718571</v>
      </c>
      <c r="K31" s="19">
        <v>26974963</v>
      </c>
      <c r="L31" s="20">
        <v>45808393</v>
      </c>
    </row>
    <row r="32" spans="1:12" ht="13.5">
      <c r="A32" s="24" t="s">
        <v>46</v>
      </c>
      <c r="B32" s="18" t="s">
        <v>44</v>
      </c>
      <c r="C32" s="19">
        <v>341135856</v>
      </c>
      <c r="D32" s="19">
        <v>255437773</v>
      </c>
      <c r="E32" s="20">
        <v>293014633</v>
      </c>
      <c r="F32" s="21">
        <v>185315542</v>
      </c>
      <c r="G32" s="19">
        <v>185315542</v>
      </c>
      <c r="H32" s="20">
        <v>477277194</v>
      </c>
      <c r="I32" s="22">
        <v>358274973</v>
      </c>
      <c r="J32" s="23">
        <v>156704222</v>
      </c>
      <c r="K32" s="19">
        <v>195880278</v>
      </c>
      <c r="L32" s="20">
        <v>249743468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>
        <v>385348844</v>
      </c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407387067</v>
      </c>
      <c r="D34" s="31">
        <f aca="true" t="shared" si="3" ref="D34:L34">SUM(D29:D33)</f>
        <v>288154833</v>
      </c>
      <c r="E34" s="32">
        <f t="shared" si="3"/>
        <v>318805218</v>
      </c>
      <c r="F34" s="33">
        <f t="shared" si="3"/>
        <v>236079759</v>
      </c>
      <c r="G34" s="31">
        <f t="shared" si="3"/>
        <v>236079759</v>
      </c>
      <c r="H34" s="32">
        <f t="shared" si="3"/>
        <v>879700819</v>
      </c>
      <c r="I34" s="34">
        <f t="shared" si="3"/>
        <v>386000471</v>
      </c>
      <c r="J34" s="35">
        <f t="shared" si="3"/>
        <v>196494731</v>
      </c>
      <c r="K34" s="31">
        <f t="shared" si="3"/>
        <v>259376987</v>
      </c>
      <c r="L34" s="32">
        <f t="shared" si="3"/>
        <v>349912607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157984185</v>
      </c>
      <c r="D37" s="19">
        <v>46666690</v>
      </c>
      <c r="E37" s="20">
        <v>32398056</v>
      </c>
      <c r="F37" s="21">
        <v>47312533</v>
      </c>
      <c r="G37" s="19">
        <v>47312533</v>
      </c>
      <c r="H37" s="20">
        <v>35642201</v>
      </c>
      <c r="I37" s="22">
        <v>27583754</v>
      </c>
      <c r="J37" s="23">
        <v>80096267</v>
      </c>
      <c r="K37" s="19">
        <v>147582895</v>
      </c>
      <c r="L37" s="20">
        <v>176620859</v>
      </c>
    </row>
    <row r="38" spans="1:12" ht="13.5">
      <c r="A38" s="24" t="s">
        <v>47</v>
      </c>
      <c r="B38" s="18"/>
      <c r="C38" s="19">
        <v>45456505</v>
      </c>
      <c r="D38" s="19">
        <v>38936390</v>
      </c>
      <c r="E38" s="20">
        <v>37228566</v>
      </c>
      <c r="F38" s="21">
        <v>38936390</v>
      </c>
      <c r="G38" s="19">
        <v>38936390</v>
      </c>
      <c r="H38" s="20">
        <v>22026719</v>
      </c>
      <c r="I38" s="22">
        <v>39228408</v>
      </c>
      <c r="J38" s="23">
        <v>36546079</v>
      </c>
      <c r="K38" s="19">
        <v>56569642</v>
      </c>
      <c r="L38" s="20">
        <v>80394064</v>
      </c>
    </row>
    <row r="39" spans="1:12" ht="13.5">
      <c r="A39" s="29" t="s">
        <v>50</v>
      </c>
      <c r="B39" s="37"/>
      <c r="C39" s="31">
        <f>SUM(C37:C38)</f>
        <v>203440690</v>
      </c>
      <c r="D39" s="38">
        <f aca="true" t="shared" si="4" ref="D39:L39">SUM(D37:D38)</f>
        <v>85603080</v>
      </c>
      <c r="E39" s="39">
        <f t="shared" si="4"/>
        <v>69626622</v>
      </c>
      <c r="F39" s="40">
        <f t="shared" si="4"/>
        <v>86248923</v>
      </c>
      <c r="G39" s="38">
        <f t="shared" si="4"/>
        <v>86248923</v>
      </c>
      <c r="H39" s="39">
        <f t="shared" si="4"/>
        <v>57668920</v>
      </c>
      <c r="I39" s="40">
        <f t="shared" si="4"/>
        <v>66812162</v>
      </c>
      <c r="J39" s="42">
        <f t="shared" si="4"/>
        <v>116642346</v>
      </c>
      <c r="K39" s="38">
        <f t="shared" si="4"/>
        <v>204152537</v>
      </c>
      <c r="L39" s="39">
        <f t="shared" si="4"/>
        <v>257014923</v>
      </c>
    </row>
    <row r="40" spans="1:12" ht="13.5">
      <c r="A40" s="29" t="s">
        <v>51</v>
      </c>
      <c r="B40" s="30"/>
      <c r="C40" s="31">
        <f>+C34+C39</f>
        <v>610827757</v>
      </c>
      <c r="D40" s="31">
        <f aca="true" t="shared" si="5" ref="D40:L40">+D34+D39</f>
        <v>373757913</v>
      </c>
      <c r="E40" s="32">
        <f t="shared" si="5"/>
        <v>388431840</v>
      </c>
      <c r="F40" s="33">
        <f t="shared" si="5"/>
        <v>322328682</v>
      </c>
      <c r="G40" s="31">
        <f t="shared" si="5"/>
        <v>322328682</v>
      </c>
      <c r="H40" s="32">
        <f t="shared" si="5"/>
        <v>937369739</v>
      </c>
      <c r="I40" s="34">
        <f t="shared" si="5"/>
        <v>452812633</v>
      </c>
      <c r="J40" s="35">
        <f t="shared" si="5"/>
        <v>313137077</v>
      </c>
      <c r="K40" s="31">
        <f t="shared" si="5"/>
        <v>463529524</v>
      </c>
      <c r="L40" s="32">
        <f t="shared" si="5"/>
        <v>606927530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2192834930</v>
      </c>
      <c r="D42" s="46">
        <f aca="true" t="shared" si="6" ref="D42:L42">+D25-D40</f>
        <v>2097922316</v>
      </c>
      <c r="E42" s="47">
        <f t="shared" si="6"/>
        <v>2248992143</v>
      </c>
      <c r="F42" s="48">
        <f t="shared" si="6"/>
        <v>2176678433</v>
      </c>
      <c r="G42" s="46">
        <f t="shared" si="6"/>
        <v>2196677971</v>
      </c>
      <c r="H42" s="47">
        <f t="shared" si="6"/>
        <v>2451178682</v>
      </c>
      <c r="I42" s="49">
        <f t="shared" si="6"/>
        <v>2466283228</v>
      </c>
      <c r="J42" s="50">
        <f t="shared" si="6"/>
        <v>2339820359</v>
      </c>
      <c r="K42" s="46">
        <f t="shared" si="6"/>
        <v>2329901144</v>
      </c>
      <c r="L42" s="47">
        <f t="shared" si="6"/>
        <v>2335127770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1805392141</v>
      </c>
      <c r="D45" s="19">
        <v>1710815877</v>
      </c>
      <c r="E45" s="20">
        <v>1861958226</v>
      </c>
      <c r="F45" s="21">
        <v>1789571994</v>
      </c>
      <c r="G45" s="19">
        <v>1809571532</v>
      </c>
      <c r="H45" s="20">
        <v>2067190652</v>
      </c>
      <c r="I45" s="22">
        <v>2078869684</v>
      </c>
      <c r="J45" s="23">
        <v>1937927120</v>
      </c>
      <c r="K45" s="19">
        <v>1942867227</v>
      </c>
      <c r="L45" s="20">
        <v>1948093853</v>
      </c>
    </row>
    <row r="46" spans="1:12" ht="13.5">
      <c r="A46" s="24" t="s">
        <v>56</v>
      </c>
      <c r="B46" s="18" t="s">
        <v>44</v>
      </c>
      <c r="C46" s="19">
        <v>387442789</v>
      </c>
      <c r="D46" s="19">
        <v>387106439</v>
      </c>
      <c r="E46" s="20">
        <v>387033917</v>
      </c>
      <c r="F46" s="21">
        <v>387106439</v>
      </c>
      <c r="G46" s="19">
        <v>387106439</v>
      </c>
      <c r="H46" s="20">
        <v>383988030</v>
      </c>
      <c r="I46" s="22">
        <v>387413544</v>
      </c>
      <c r="J46" s="23">
        <v>401893238</v>
      </c>
      <c r="K46" s="19">
        <v>387033917</v>
      </c>
      <c r="L46" s="20">
        <v>387033917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2192834930</v>
      </c>
      <c r="D48" s="53">
        <f aca="true" t="shared" si="7" ref="D48:L48">SUM(D45:D47)</f>
        <v>2097922316</v>
      </c>
      <c r="E48" s="54">
        <f t="shared" si="7"/>
        <v>2248992143</v>
      </c>
      <c r="F48" s="55">
        <f t="shared" si="7"/>
        <v>2176678433</v>
      </c>
      <c r="G48" s="53">
        <f t="shared" si="7"/>
        <v>2196677971</v>
      </c>
      <c r="H48" s="54">
        <f t="shared" si="7"/>
        <v>2451178682</v>
      </c>
      <c r="I48" s="56">
        <f t="shared" si="7"/>
        <v>2466283228</v>
      </c>
      <c r="J48" s="57">
        <f t="shared" si="7"/>
        <v>2339820358</v>
      </c>
      <c r="K48" s="53">
        <f t="shared" si="7"/>
        <v>2329901144</v>
      </c>
      <c r="L48" s="54">
        <f t="shared" si="7"/>
        <v>2335127770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61675089</v>
      </c>
      <c r="D6" s="19">
        <v>33297000</v>
      </c>
      <c r="E6" s="20">
        <v>59770000</v>
      </c>
      <c r="F6" s="21">
        <v>139377229</v>
      </c>
      <c r="G6" s="19">
        <v>139377229</v>
      </c>
      <c r="H6" s="20"/>
      <c r="I6" s="22">
        <v>291338734</v>
      </c>
      <c r="J6" s="23">
        <v>211081157</v>
      </c>
      <c r="K6" s="19">
        <v>245035600</v>
      </c>
      <c r="L6" s="20">
        <v>269192680</v>
      </c>
    </row>
    <row r="7" spans="1:12" ht="13.5">
      <c r="A7" s="24" t="s">
        <v>19</v>
      </c>
      <c r="B7" s="18" t="s">
        <v>20</v>
      </c>
      <c r="C7" s="19">
        <v>142579981</v>
      </c>
      <c r="D7" s="19">
        <v>294553000</v>
      </c>
      <c r="E7" s="20">
        <v>309668000</v>
      </c>
      <c r="F7" s="21">
        <v>513900413</v>
      </c>
      <c r="G7" s="19">
        <v>513900413</v>
      </c>
      <c r="H7" s="20"/>
      <c r="I7" s="22"/>
      <c r="J7" s="23">
        <v>461763306</v>
      </c>
      <c r="K7" s="19">
        <v>610942697</v>
      </c>
      <c r="L7" s="20">
        <v>781398494</v>
      </c>
    </row>
    <row r="8" spans="1:12" ht="13.5">
      <c r="A8" s="24" t="s">
        <v>21</v>
      </c>
      <c r="B8" s="18" t="s">
        <v>20</v>
      </c>
      <c r="C8" s="19">
        <v>120415374</v>
      </c>
      <c r="D8" s="19">
        <v>102136000</v>
      </c>
      <c r="E8" s="20">
        <v>112459000</v>
      </c>
      <c r="F8" s="21">
        <v>180547615</v>
      </c>
      <c r="G8" s="19">
        <v>180547615</v>
      </c>
      <c r="H8" s="20"/>
      <c r="I8" s="22">
        <v>54602001</v>
      </c>
      <c r="J8" s="23">
        <v>218672696</v>
      </c>
      <c r="K8" s="19">
        <v>134587121</v>
      </c>
      <c r="L8" s="20">
        <v>48896863</v>
      </c>
    </row>
    <row r="9" spans="1:12" ht="13.5">
      <c r="A9" s="24" t="s">
        <v>22</v>
      </c>
      <c r="B9" s="18"/>
      <c r="C9" s="19">
        <v>52726544</v>
      </c>
      <c r="D9" s="19">
        <v>92726000</v>
      </c>
      <c r="E9" s="20">
        <v>78436000</v>
      </c>
      <c r="F9" s="21">
        <v>4862243</v>
      </c>
      <c r="G9" s="19">
        <v>4862243</v>
      </c>
      <c r="H9" s="20"/>
      <c r="I9" s="22">
        <v>95328546</v>
      </c>
      <c r="J9" s="23">
        <v>4642242</v>
      </c>
      <c r="K9" s="19">
        <v>4842242</v>
      </c>
      <c r="L9" s="20">
        <v>5042242</v>
      </c>
    </row>
    <row r="10" spans="1:12" ht="13.5">
      <c r="A10" s="24" t="s">
        <v>23</v>
      </c>
      <c r="B10" s="18"/>
      <c r="C10" s="19"/>
      <c r="D10" s="19"/>
      <c r="E10" s="20"/>
      <c r="F10" s="25">
        <v>2199648</v>
      </c>
      <c r="G10" s="26">
        <v>2199648</v>
      </c>
      <c r="H10" s="27"/>
      <c r="I10" s="22"/>
      <c r="J10" s="28">
        <v>2399648</v>
      </c>
      <c r="K10" s="26">
        <v>2599648</v>
      </c>
      <c r="L10" s="27">
        <v>2799648</v>
      </c>
    </row>
    <row r="11" spans="1:12" ht="13.5">
      <c r="A11" s="24" t="s">
        <v>24</v>
      </c>
      <c r="B11" s="18" t="s">
        <v>25</v>
      </c>
      <c r="C11" s="19">
        <v>37172755</v>
      </c>
      <c r="D11" s="19">
        <v>16297000</v>
      </c>
      <c r="E11" s="20">
        <v>16711054</v>
      </c>
      <c r="F11" s="21">
        <v>17611408</v>
      </c>
      <c r="G11" s="19">
        <v>17611408</v>
      </c>
      <c r="H11" s="20"/>
      <c r="I11" s="22">
        <v>20893353</v>
      </c>
      <c r="J11" s="23">
        <v>17721409</v>
      </c>
      <c r="K11" s="19">
        <v>17921409</v>
      </c>
      <c r="L11" s="20">
        <v>18121409</v>
      </c>
    </row>
    <row r="12" spans="1:12" ht="13.5">
      <c r="A12" s="29" t="s">
        <v>26</v>
      </c>
      <c r="B12" s="30"/>
      <c r="C12" s="31">
        <f>SUM(C6:C11)</f>
        <v>414569743</v>
      </c>
      <c r="D12" s="31">
        <f aca="true" t="shared" si="0" ref="D12:L12">SUM(D6:D11)</f>
        <v>539009000</v>
      </c>
      <c r="E12" s="32">
        <f t="shared" si="0"/>
        <v>577044054</v>
      </c>
      <c r="F12" s="33">
        <f t="shared" si="0"/>
        <v>858498556</v>
      </c>
      <c r="G12" s="31">
        <f t="shared" si="0"/>
        <v>858498556</v>
      </c>
      <c r="H12" s="32">
        <f t="shared" si="0"/>
        <v>0</v>
      </c>
      <c r="I12" s="34">
        <f t="shared" si="0"/>
        <v>462162634</v>
      </c>
      <c r="J12" s="35">
        <f t="shared" si="0"/>
        <v>916280458</v>
      </c>
      <c r="K12" s="31">
        <f t="shared" si="0"/>
        <v>1015928717</v>
      </c>
      <c r="L12" s="32">
        <f t="shared" si="0"/>
        <v>1125451336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117285</v>
      </c>
      <c r="D15" s="19"/>
      <c r="E15" s="20">
        <v>1197650</v>
      </c>
      <c r="F15" s="21"/>
      <c r="G15" s="19"/>
      <c r="H15" s="20"/>
      <c r="I15" s="22">
        <v>1199163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2200000</v>
      </c>
      <c r="D17" s="19">
        <v>2200000</v>
      </c>
      <c r="E17" s="20">
        <v>2200000</v>
      </c>
      <c r="F17" s="21"/>
      <c r="G17" s="19"/>
      <c r="H17" s="20"/>
      <c r="I17" s="22">
        <v>2200000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3549437231</v>
      </c>
      <c r="D19" s="19">
        <v>4276831000</v>
      </c>
      <c r="E19" s="20">
        <v>4808493386</v>
      </c>
      <c r="F19" s="21">
        <v>8224436649</v>
      </c>
      <c r="G19" s="19">
        <v>8224436649</v>
      </c>
      <c r="H19" s="20"/>
      <c r="I19" s="22">
        <v>5372308323</v>
      </c>
      <c r="J19" s="23">
        <v>9311411946</v>
      </c>
      <c r="K19" s="19">
        <v>10406731523</v>
      </c>
      <c r="L19" s="20">
        <v>11473331785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16101221</v>
      </c>
      <c r="D21" s="19">
        <v>15246000</v>
      </c>
      <c r="E21" s="20">
        <v>16616345</v>
      </c>
      <c r="F21" s="21">
        <v>15543668</v>
      </c>
      <c r="G21" s="19">
        <v>15543668</v>
      </c>
      <c r="H21" s="20"/>
      <c r="I21" s="22">
        <v>20954697</v>
      </c>
      <c r="J21" s="23">
        <v>15034893</v>
      </c>
      <c r="K21" s="19">
        <v>15134893</v>
      </c>
      <c r="L21" s="20">
        <v>15234893</v>
      </c>
    </row>
    <row r="22" spans="1:12" ht="13.5">
      <c r="A22" s="24" t="s">
        <v>36</v>
      </c>
      <c r="B22" s="18"/>
      <c r="C22" s="19">
        <v>156846</v>
      </c>
      <c r="D22" s="19">
        <v>1234000</v>
      </c>
      <c r="E22" s="20">
        <v>2136398</v>
      </c>
      <c r="F22" s="21">
        <v>2570994</v>
      </c>
      <c r="G22" s="19">
        <v>2570994</v>
      </c>
      <c r="H22" s="20"/>
      <c r="I22" s="22">
        <v>1901754</v>
      </c>
      <c r="J22" s="23">
        <v>2634722</v>
      </c>
      <c r="K22" s="19">
        <v>2734722</v>
      </c>
      <c r="L22" s="20">
        <v>2834722</v>
      </c>
    </row>
    <row r="23" spans="1:12" ht="13.5">
      <c r="A23" s="24" t="s">
        <v>37</v>
      </c>
      <c r="B23" s="18"/>
      <c r="C23" s="19">
        <v>90000</v>
      </c>
      <c r="D23" s="19">
        <v>387000</v>
      </c>
      <c r="E23" s="20">
        <v>90000</v>
      </c>
      <c r="F23" s="25"/>
      <c r="G23" s="26"/>
      <c r="H23" s="27"/>
      <c r="I23" s="21">
        <v>90000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3568102583</v>
      </c>
      <c r="D24" s="38">
        <f aca="true" t="shared" si="1" ref="D24:L24">SUM(D15:D23)</f>
        <v>4295898000</v>
      </c>
      <c r="E24" s="39">
        <f t="shared" si="1"/>
        <v>4830733779</v>
      </c>
      <c r="F24" s="40">
        <f t="shared" si="1"/>
        <v>8242551311</v>
      </c>
      <c r="G24" s="38">
        <f t="shared" si="1"/>
        <v>8242551311</v>
      </c>
      <c r="H24" s="39">
        <f t="shared" si="1"/>
        <v>0</v>
      </c>
      <c r="I24" s="41">
        <f t="shared" si="1"/>
        <v>5398653937</v>
      </c>
      <c r="J24" s="42">
        <f t="shared" si="1"/>
        <v>9329081561</v>
      </c>
      <c r="K24" s="38">
        <f t="shared" si="1"/>
        <v>10424601138</v>
      </c>
      <c r="L24" s="39">
        <f t="shared" si="1"/>
        <v>11491401400</v>
      </c>
    </row>
    <row r="25" spans="1:12" ht="13.5">
      <c r="A25" s="29" t="s">
        <v>39</v>
      </c>
      <c r="B25" s="30"/>
      <c r="C25" s="31">
        <f>+C12+C24</f>
        <v>3982672326</v>
      </c>
      <c r="D25" s="31">
        <f aca="true" t="shared" si="2" ref="D25:L25">+D12+D24</f>
        <v>4834907000</v>
      </c>
      <c r="E25" s="32">
        <f t="shared" si="2"/>
        <v>5407777833</v>
      </c>
      <c r="F25" s="33">
        <f t="shared" si="2"/>
        <v>9101049867</v>
      </c>
      <c r="G25" s="31">
        <f t="shared" si="2"/>
        <v>9101049867</v>
      </c>
      <c r="H25" s="32">
        <f t="shared" si="2"/>
        <v>0</v>
      </c>
      <c r="I25" s="34">
        <f t="shared" si="2"/>
        <v>5860816571</v>
      </c>
      <c r="J25" s="35">
        <f t="shared" si="2"/>
        <v>10245362019</v>
      </c>
      <c r="K25" s="31">
        <f t="shared" si="2"/>
        <v>11440529855</v>
      </c>
      <c r="L25" s="32">
        <f t="shared" si="2"/>
        <v>12616852736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125000</v>
      </c>
      <c r="E30" s="20"/>
      <c r="F30" s="21">
        <v>260000</v>
      </c>
      <c r="G30" s="19">
        <v>260000</v>
      </c>
      <c r="H30" s="20"/>
      <c r="I30" s="22"/>
      <c r="J30" s="23">
        <v>270000</v>
      </c>
      <c r="K30" s="19">
        <v>280000</v>
      </c>
      <c r="L30" s="20">
        <v>290000</v>
      </c>
    </row>
    <row r="31" spans="1:12" ht="13.5">
      <c r="A31" s="24" t="s">
        <v>45</v>
      </c>
      <c r="B31" s="18"/>
      <c r="C31" s="19">
        <v>1672042</v>
      </c>
      <c r="D31" s="19">
        <v>2065000</v>
      </c>
      <c r="E31" s="20">
        <v>2450082</v>
      </c>
      <c r="F31" s="21">
        <v>2500000</v>
      </c>
      <c r="G31" s="19">
        <v>2500000</v>
      </c>
      <c r="H31" s="20"/>
      <c r="I31" s="22">
        <v>1604949</v>
      </c>
      <c r="J31" s="23">
        <v>3000000</v>
      </c>
      <c r="K31" s="19">
        <v>3100000</v>
      </c>
      <c r="L31" s="20">
        <v>3200000</v>
      </c>
    </row>
    <row r="32" spans="1:12" ht="13.5">
      <c r="A32" s="24" t="s">
        <v>46</v>
      </c>
      <c r="B32" s="18" t="s">
        <v>44</v>
      </c>
      <c r="C32" s="19">
        <v>407350267</v>
      </c>
      <c r="D32" s="19">
        <v>415141000</v>
      </c>
      <c r="E32" s="20">
        <v>476069513</v>
      </c>
      <c r="F32" s="21">
        <v>335380352</v>
      </c>
      <c r="G32" s="19">
        <v>335380352</v>
      </c>
      <c r="H32" s="20"/>
      <c r="I32" s="22">
        <v>399431708</v>
      </c>
      <c r="J32" s="23">
        <v>385001719</v>
      </c>
      <c r="K32" s="19">
        <v>444543112</v>
      </c>
      <c r="L32" s="20">
        <v>471295912</v>
      </c>
    </row>
    <row r="33" spans="1:12" ht="13.5">
      <c r="A33" s="24" t="s">
        <v>47</v>
      </c>
      <c r="B33" s="18"/>
      <c r="C33" s="19">
        <v>1335242</v>
      </c>
      <c r="D33" s="19">
        <v>2272000</v>
      </c>
      <c r="E33" s="20">
        <v>2175748</v>
      </c>
      <c r="F33" s="21"/>
      <c r="G33" s="19"/>
      <c r="H33" s="20"/>
      <c r="I33" s="22">
        <v>2211000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410357551</v>
      </c>
      <c r="D34" s="31">
        <f aca="true" t="shared" si="3" ref="D34:L34">SUM(D29:D33)</f>
        <v>419603000</v>
      </c>
      <c r="E34" s="32">
        <f t="shared" si="3"/>
        <v>480695343</v>
      </c>
      <c r="F34" s="33">
        <f t="shared" si="3"/>
        <v>338140352</v>
      </c>
      <c r="G34" s="31">
        <f t="shared" si="3"/>
        <v>338140352</v>
      </c>
      <c r="H34" s="32">
        <f t="shared" si="3"/>
        <v>0</v>
      </c>
      <c r="I34" s="34">
        <f t="shared" si="3"/>
        <v>403247657</v>
      </c>
      <c r="J34" s="35">
        <f t="shared" si="3"/>
        <v>388271719</v>
      </c>
      <c r="K34" s="31">
        <f t="shared" si="3"/>
        <v>447923112</v>
      </c>
      <c r="L34" s="32">
        <f t="shared" si="3"/>
        <v>474785912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20000</v>
      </c>
      <c r="E37" s="20">
        <v>52306304</v>
      </c>
      <c r="F37" s="21">
        <v>90000</v>
      </c>
      <c r="G37" s="19">
        <v>90000</v>
      </c>
      <c r="H37" s="20"/>
      <c r="I37" s="22">
        <v>38795339</v>
      </c>
      <c r="J37" s="23">
        <v>100000</v>
      </c>
      <c r="K37" s="19">
        <v>110000</v>
      </c>
      <c r="L37" s="20">
        <v>120000</v>
      </c>
    </row>
    <row r="38" spans="1:12" ht="13.5">
      <c r="A38" s="24" t="s">
        <v>47</v>
      </c>
      <c r="B38" s="18"/>
      <c r="C38" s="19">
        <v>11653494</v>
      </c>
      <c r="D38" s="19">
        <v>12510000</v>
      </c>
      <c r="E38" s="20"/>
      <c r="F38" s="21">
        <v>2900000</v>
      </c>
      <c r="G38" s="19">
        <v>2900000</v>
      </c>
      <c r="H38" s="20"/>
      <c r="I38" s="22">
        <v>64042052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11653494</v>
      </c>
      <c r="D39" s="38">
        <f aca="true" t="shared" si="4" ref="D39:L39">SUM(D37:D38)</f>
        <v>12530000</v>
      </c>
      <c r="E39" s="39">
        <f t="shared" si="4"/>
        <v>52306304</v>
      </c>
      <c r="F39" s="40">
        <f t="shared" si="4"/>
        <v>2990000</v>
      </c>
      <c r="G39" s="38">
        <f t="shared" si="4"/>
        <v>2990000</v>
      </c>
      <c r="H39" s="39">
        <f t="shared" si="4"/>
        <v>0</v>
      </c>
      <c r="I39" s="40">
        <f t="shared" si="4"/>
        <v>102837391</v>
      </c>
      <c r="J39" s="42">
        <f t="shared" si="4"/>
        <v>100000</v>
      </c>
      <c r="K39" s="38">
        <f t="shared" si="4"/>
        <v>110000</v>
      </c>
      <c r="L39" s="39">
        <f t="shared" si="4"/>
        <v>120000</v>
      </c>
    </row>
    <row r="40" spans="1:12" ht="13.5">
      <c r="A40" s="29" t="s">
        <v>51</v>
      </c>
      <c r="B40" s="30"/>
      <c r="C40" s="31">
        <f>+C34+C39</f>
        <v>422011045</v>
      </c>
      <c r="D40" s="31">
        <f aca="true" t="shared" si="5" ref="D40:L40">+D34+D39</f>
        <v>432133000</v>
      </c>
      <c r="E40" s="32">
        <f t="shared" si="5"/>
        <v>533001647</v>
      </c>
      <c r="F40" s="33">
        <f t="shared" si="5"/>
        <v>341130352</v>
      </c>
      <c r="G40" s="31">
        <f t="shared" si="5"/>
        <v>341130352</v>
      </c>
      <c r="H40" s="32">
        <f t="shared" si="5"/>
        <v>0</v>
      </c>
      <c r="I40" s="34">
        <f t="shared" si="5"/>
        <v>506085048</v>
      </c>
      <c r="J40" s="35">
        <f t="shared" si="5"/>
        <v>388371719</v>
      </c>
      <c r="K40" s="31">
        <f t="shared" si="5"/>
        <v>448033112</v>
      </c>
      <c r="L40" s="32">
        <f t="shared" si="5"/>
        <v>474905912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3560661281</v>
      </c>
      <c r="D42" s="46">
        <f aca="true" t="shared" si="6" ref="D42:L42">+D25-D40</f>
        <v>4402774000</v>
      </c>
      <c r="E42" s="47">
        <f t="shared" si="6"/>
        <v>4874776186</v>
      </c>
      <c r="F42" s="48">
        <f t="shared" si="6"/>
        <v>8759919515</v>
      </c>
      <c r="G42" s="46">
        <f t="shared" si="6"/>
        <v>8759919515</v>
      </c>
      <c r="H42" s="47">
        <f t="shared" si="6"/>
        <v>0</v>
      </c>
      <c r="I42" s="49">
        <f t="shared" si="6"/>
        <v>5354731523</v>
      </c>
      <c r="J42" s="50">
        <f t="shared" si="6"/>
        <v>9856990300</v>
      </c>
      <c r="K42" s="46">
        <f t="shared" si="6"/>
        <v>10992496743</v>
      </c>
      <c r="L42" s="47">
        <f t="shared" si="6"/>
        <v>12141946824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3492331355</v>
      </c>
      <c r="D45" s="19">
        <v>4402774000</v>
      </c>
      <c r="E45" s="20">
        <v>4874776186</v>
      </c>
      <c r="F45" s="21">
        <v>8759919515</v>
      </c>
      <c r="G45" s="19">
        <v>8759919515</v>
      </c>
      <c r="H45" s="20"/>
      <c r="I45" s="22">
        <v>5354731523</v>
      </c>
      <c r="J45" s="23">
        <v>9856990300</v>
      </c>
      <c r="K45" s="19">
        <v>10992496743</v>
      </c>
      <c r="L45" s="20">
        <v>12141946824</v>
      </c>
    </row>
    <row r="46" spans="1:12" ht="13.5">
      <c r="A46" s="24" t="s">
        <v>56</v>
      </c>
      <c r="B46" s="18" t="s">
        <v>44</v>
      </c>
      <c r="C46" s="19">
        <v>68329926</v>
      </c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3560661281</v>
      </c>
      <c r="D48" s="53">
        <f aca="true" t="shared" si="7" ref="D48:L48">SUM(D45:D47)</f>
        <v>4402774000</v>
      </c>
      <c r="E48" s="54">
        <f t="shared" si="7"/>
        <v>4874776186</v>
      </c>
      <c r="F48" s="55">
        <f t="shared" si="7"/>
        <v>8759919515</v>
      </c>
      <c r="G48" s="53">
        <f t="shared" si="7"/>
        <v>8759919515</v>
      </c>
      <c r="H48" s="54">
        <f t="shared" si="7"/>
        <v>0</v>
      </c>
      <c r="I48" s="56">
        <f t="shared" si="7"/>
        <v>5354731523</v>
      </c>
      <c r="J48" s="57">
        <f t="shared" si="7"/>
        <v>9856990300</v>
      </c>
      <c r="K48" s="53">
        <f t="shared" si="7"/>
        <v>10992496743</v>
      </c>
      <c r="L48" s="54">
        <f t="shared" si="7"/>
        <v>12141946824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3256240</v>
      </c>
      <c r="D6" s="19">
        <v>8454645</v>
      </c>
      <c r="E6" s="20">
        <v>48410554</v>
      </c>
      <c r="F6" s="21">
        <v>9131017</v>
      </c>
      <c r="G6" s="19">
        <v>9131017</v>
      </c>
      <c r="H6" s="20">
        <v>71856810</v>
      </c>
      <c r="I6" s="22">
        <v>72038196</v>
      </c>
      <c r="J6" s="23">
        <v>18900000</v>
      </c>
      <c r="K6" s="19">
        <v>19845000</v>
      </c>
      <c r="L6" s="20">
        <v>20837250</v>
      </c>
    </row>
    <row r="7" spans="1:12" ht="13.5">
      <c r="A7" s="24" t="s">
        <v>19</v>
      </c>
      <c r="B7" s="18" t="s">
        <v>20</v>
      </c>
      <c r="C7" s="19">
        <v>54310157</v>
      </c>
      <c r="D7" s="19">
        <v>22032015</v>
      </c>
      <c r="E7" s="20"/>
      <c r="F7" s="21">
        <v>21330145</v>
      </c>
      <c r="G7" s="19">
        <v>21330145</v>
      </c>
      <c r="H7" s="20"/>
      <c r="I7" s="22"/>
      <c r="J7" s="23">
        <v>21330145</v>
      </c>
      <c r="K7" s="19">
        <v>21330145</v>
      </c>
      <c r="L7" s="20">
        <v>21330145</v>
      </c>
    </row>
    <row r="8" spans="1:12" ht="13.5">
      <c r="A8" s="24" t="s">
        <v>21</v>
      </c>
      <c r="B8" s="18" t="s">
        <v>20</v>
      </c>
      <c r="C8" s="19">
        <v>2698724</v>
      </c>
      <c r="D8" s="19">
        <v>18205724</v>
      </c>
      <c r="E8" s="20">
        <v>31723845</v>
      </c>
      <c r="F8" s="21">
        <v>12299368</v>
      </c>
      <c r="G8" s="19">
        <v>12299368</v>
      </c>
      <c r="H8" s="20">
        <v>31076138</v>
      </c>
      <c r="I8" s="22">
        <v>41820528</v>
      </c>
      <c r="J8" s="23">
        <v>12299368</v>
      </c>
      <c r="K8" s="19">
        <v>48582498</v>
      </c>
      <c r="L8" s="20">
        <v>60728122</v>
      </c>
    </row>
    <row r="9" spans="1:12" ht="13.5">
      <c r="A9" s="24" t="s">
        <v>22</v>
      </c>
      <c r="B9" s="18"/>
      <c r="C9" s="19">
        <v>21553578</v>
      </c>
      <c r="D9" s="19">
        <v>18591535</v>
      </c>
      <c r="E9" s="20">
        <v>11511632</v>
      </c>
      <c r="F9" s="21">
        <v>17847874</v>
      </c>
      <c r="G9" s="19">
        <v>17847874</v>
      </c>
      <c r="H9" s="20">
        <v>24711683</v>
      </c>
      <c r="I9" s="22">
        <v>15819305</v>
      </c>
      <c r="J9" s="23">
        <v>12317446</v>
      </c>
      <c r="K9" s="19">
        <v>19097225</v>
      </c>
      <c r="L9" s="20">
        <v>19097225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547091</v>
      </c>
      <c r="D11" s="19">
        <v>3341253</v>
      </c>
      <c r="E11" s="20">
        <v>965648</v>
      </c>
      <c r="F11" s="21">
        <v>1478655</v>
      </c>
      <c r="G11" s="19">
        <v>1478655</v>
      </c>
      <c r="H11" s="20">
        <v>937667</v>
      </c>
      <c r="I11" s="22">
        <v>762874</v>
      </c>
      <c r="J11" s="23">
        <v>965648</v>
      </c>
      <c r="K11" s="19">
        <v>1478655</v>
      </c>
      <c r="L11" s="20">
        <v>1478655</v>
      </c>
    </row>
    <row r="12" spans="1:12" ht="13.5">
      <c r="A12" s="29" t="s">
        <v>26</v>
      </c>
      <c r="B12" s="30"/>
      <c r="C12" s="31">
        <f>SUM(C6:C11)</f>
        <v>82365790</v>
      </c>
      <c r="D12" s="31">
        <f aca="true" t="shared" si="0" ref="D12:L12">SUM(D6:D11)</f>
        <v>70625172</v>
      </c>
      <c r="E12" s="32">
        <f t="shared" si="0"/>
        <v>92611679</v>
      </c>
      <c r="F12" s="33">
        <f t="shared" si="0"/>
        <v>62087059</v>
      </c>
      <c r="G12" s="31">
        <f t="shared" si="0"/>
        <v>62087059</v>
      </c>
      <c r="H12" s="32">
        <f t="shared" si="0"/>
        <v>128582298</v>
      </c>
      <c r="I12" s="34">
        <f t="shared" si="0"/>
        <v>130440903</v>
      </c>
      <c r="J12" s="35">
        <f t="shared" si="0"/>
        <v>65812607</v>
      </c>
      <c r="K12" s="31">
        <f t="shared" si="0"/>
        <v>110333523</v>
      </c>
      <c r="L12" s="32">
        <f t="shared" si="0"/>
        <v>123471397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>
        <v>19173900</v>
      </c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21890900</v>
      </c>
      <c r="D17" s="19">
        <v>19173900</v>
      </c>
      <c r="E17" s="20">
        <v>21614400</v>
      </c>
      <c r="F17" s="21">
        <v>19173900</v>
      </c>
      <c r="G17" s="19"/>
      <c r="H17" s="20">
        <v>21367900</v>
      </c>
      <c r="I17" s="22">
        <v>22034900</v>
      </c>
      <c r="J17" s="23">
        <v>21614400</v>
      </c>
      <c r="K17" s="19">
        <v>21614400</v>
      </c>
      <c r="L17" s="20">
        <v>21614400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520247315</v>
      </c>
      <c r="D19" s="19">
        <v>603769767</v>
      </c>
      <c r="E19" s="20">
        <v>682279644</v>
      </c>
      <c r="F19" s="21">
        <v>846457052</v>
      </c>
      <c r="G19" s="19">
        <v>846457054</v>
      </c>
      <c r="H19" s="20">
        <v>821122865</v>
      </c>
      <c r="I19" s="22">
        <v>787672487</v>
      </c>
      <c r="J19" s="23">
        <v>846456901</v>
      </c>
      <c r="K19" s="19">
        <v>819854939</v>
      </c>
      <c r="L19" s="20">
        <v>819852939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950896</v>
      </c>
      <c r="D22" s="19">
        <v>672497</v>
      </c>
      <c r="E22" s="20">
        <v>420740</v>
      </c>
      <c r="F22" s="21">
        <v>2989621</v>
      </c>
      <c r="G22" s="19">
        <v>2989621</v>
      </c>
      <c r="H22" s="20">
        <v>2707145</v>
      </c>
      <c r="I22" s="22">
        <v>2513008</v>
      </c>
      <c r="J22" s="23">
        <v>420740</v>
      </c>
      <c r="K22" s="19">
        <v>420740</v>
      </c>
      <c r="L22" s="20">
        <v>420740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543089111</v>
      </c>
      <c r="D24" s="38">
        <f aca="true" t="shared" si="1" ref="D24:L24">SUM(D15:D23)</f>
        <v>623616164</v>
      </c>
      <c r="E24" s="39">
        <f t="shared" si="1"/>
        <v>704314784</v>
      </c>
      <c r="F24" s="40">
        <f t="shared" si="1"/>
        <v>868620573</v>
      </c>
      <c r="G24" s="38">
        <f t="shared" si="1"/>
        <v>868620575</v>
      </c>
      <c r="H24" s="39">
        <f t="shared" si="1"/>
        <v>845197910</v>
      </c>
      <c r="I24" s="41">
        <f t="shared" si="1"/>
        <v>812220395</v>
      </c>
      <c r="J24" s="42">
        <f t="shared" si="1"/>
        <v>868492041</v>
      </c>
      <c r="K24" s="38">
        <f t="shared" si="1"/>
        <v>841890079</v>
      </c>
      <c r="L24" s="39">
        <f t="shared" si="1"/>
        <v>841888079</v>
      </c>
    </row>
    <row r="25" spans="1:12" ht="13.5">
      <c r="A25" s="29" t="s">
        <v>39</v>
      </c>
      <c r="B25" s="30"/>
      <c r="C25" s="31">
        <f>+C12+C24</f>
        <v>625454901</v>
      </c>
      <c r="D25" s="31">
        <f aca="true" t="shared" si="2" ref="D25:L25">+D12+D24</f>
        <v>694241336</v>
      </c>
      <c r="E25" s="32">
        <f t="shared" si="2"/>
        <v>796926463</v>
      </c>
      <c r="F25" s="33">
        <f t="shared" si="2"/>
        <v>930707632</v>
      </c>
      <c r="G25" s="31">
        <f t="shared" si="2"/>
        <v>930707634</v>
      </c>
      <c r="H25" s="32">
        <f t="shared" si="2"/>
        <v>973780208</v>
      </c>
      <c r="I25" s="34">
        <f t="shared" si="2"/>
        <v>942661298</v>
      </c>
      <c r="J25" s="35">
        <f t="shared" si="2"/>
        <v>934304648</v>
      </c>
      <c r="K25" s="31">
        <f t="shared" si="2"/>
        <v>952223602</v>
      </c>
      <c r="L25" s="32">
        <f t="shared" si="2"/>
        <v>965359476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238242</v>
      </c>
      <c r="D31" s="19">
        <v>295684</v>
      </c>
      <c r="E31" s="20">
        <v>278959</v>
      </c>
      <c r="F31" s="21">
        <v>379083</v>
      </c>
      <c r="G31" s="19">
        <v>379083</v>
      </c>
      <c r="H31" s="20">
        <v>282166</v>
      </c>
      <c r="I31" s="22">
        <v>282166</v>
      </c>
      <c r="J31" s="23">
        <v>379083</v>
      </c>
      <c r="K31" s="19">
        <v>379083</v>
      </c>
      <c r="L31" s="20">
        <v>379083</v>
      </c>
    </row>
    <row r="32" spans="1:12" ht="13.5">
      <c r="A32" s="24" t="s">
        <v>46</v>
      </c>
      <c r="B32" s="18" t="s">
        <v>44</v>
      </c>
      <c r="C32" s="19">
        <v>28186952</v>
      </c>
      <c r="D32" s="19">
        <v>33822666</v>
      </c>
      <c r="E32" s="20">
        <v>33815532</v>
      </c>
      <c r="F32" s="21">
        <v>30918604</v>
      </c>
      <c r="G32" s="19">
        <v>30918604</v>
      </c>
      <c r="H32" s="20">
        <v>41531241</v>
      </c>
      <c r="I32" s="22">
        <v>30632039</v>
      </c>
      <c r="J32" s="23">
        <v>35652451</v>
      </c>
      <c r="K32" s="19">
        <v>35343721</v>
      </c>
      <c r="L32" s="20">
        <v>35343722</v>
      </c>
    </row>
    <row r="33" spans="1:12" ht="13.5">
      <c r="A33" s="24" t="s">
        <v>47</v>
      </c>
      <c r="B33" s="18"/>
      <c r="C33" s="19">
        <v>836815</v>
      </c>
      <c r="D33" s="19">
        <v>1563112</v>
      </c>
      <c r="E33" s="20">
        <v>1178595</v>
      </c>
      <c r="F33" s="21">
        <v>1469074</v>
      </c>
      <c r="G33" s="19">
        <v>1469074</v>
      </c>
      <c r="H33" s="20">
        <v>789008</v>
      </c>
      <c r="I33" s="22">
        <v>1184832</v>
      </c>
      <c r="J33" s="23">
        <v>1178595</v>
      </c>
      <c r="K33" s="19">
        <v>1178595</v>
      </c>
      <c r="L33" s="20">
        <v>1178595</v>
      </c>
    </row>
    <row r="34" spans="1:12" ht="13.5">
      <c r="A34" s="29" t="s">
        <v>48</v>
      </c>
      <c r="B34" s="30"/>
      <c r="C34" s="31">
        <f>SUM(C29:C33)</f>
        <v>29262009</v>
      </c>
      <c r="D34" s="31">
        <f aca="true" t="shared" si="3" ref="D34:L34">SUM(D29:D33)</f>
        <v>35681462</v>
      </c>
      <c r="E34" s="32">
        <f t="shared" si="3"/>
        <v>35273086</v>
      </c>
      <c r="F34" s="33">
        <f t="shared" si="3"/>
        <v>32766761</v>
      </c>
      <c r="G34" s="31">
        <f t="shared" si="3"/>
        <v>32766761</v>
      </c>
      <c r="H34" s="32">
        <f t="shared" si="3"/>
        <v>42602415</v>
      </c>
      <c r="I34" s="34">
        <f t="shared" si="3"/>
        <v>32099037</v>
      </c>
      <c r="J34" s="35">
        <f t="shared" si="3"/>
        <v>37210129</v>
      </c>
      <c r="K34" s="31">
        <f t="shared" si="3"/>
        <v>36901399</v>
      </c>
      <c r="L34" s="32">
        <f t="shared" si="3"/>
        <v>36901400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19762432</v>
      </c>
      <c r="D38" s="19">
        <v>21062903</v>
      </c>
      <c r="E38" s="20">
        <v>24442184</v>
      </c>
      <c r="F38" s="21">
        <v>23952740</v>
      </c>
      <c r="G38" s="19">
        <v>23952739</v>
      </c>
      <c r="H38" s="20">
        <v>24554394</v>
      </c>
      <c r="I38" s="22">
        <v>25262333</v>
      </c>
      <c r="J38" s="23">
        <v>25664293</v>
      </c>
      <c r="K38" s="19">
        <v>25150377</v>
      </c>
      <c r="L38" s="20">
        <v>25150377</v>
      </c>
    </row>
    <row r="39" spans="1:12" ht="13.5">
      <c r="A39" s="29" t="s">
        <v>50</v>
      </c>
      <c r="B39" s="37"/>
      <c r="C39" s="31">
        <f>SUM(C37:C38)</f>
        <v>19762432</v>
      </c>
      <c r="D39" s="38">
        <f aca="true" t="shared" si="4" ref="D39:L39">SUM(D37:D38)</f>
        <v>21062903</v>
      </c>
      <c r="E39" s="39">
        <f t="shared" si="4"/>
        <v>24442184</v>
      </c>
      <c r="F39" s="40">
        <f t="shared" si="4"/>
        <v>23952740</v>
      </c>
      <c r="G39" s="38">
        <f t="shared" si="4"/>
        <v>23952739</v>
      </c>
      <c r="H39" s="39">
        <f t="shared" si="4"/>
        <v>24554394</v>
      </c>
      <c r="I39" s="40">
        <f t="shared" si="4"/>
        <v>25262333</v>
      </c>
      <c r="J39" s="42">
        <f t="shared" si="4"/>
        <v>25664293</v>
      </c>
      <c r="K39" s="38">
        <f t="shared" si="4"/>
        <v>25150377</v>
      </c>
      <c r="L39" s="39">
        <f t="shared" si="4"/>
        <v>25150377</v>
      </c>
    </row>
    <row r="40" spans="1:12" ht="13.5">
      <c r="A40" s="29" t="s">
        <v>51</v>
      </c>
      <c r="B40" s="30"/>
      <c r="C40" s="31">
        <f>+C34+C39</f>
        <v>49024441</v>
      </c>
      <c r="D40" s="31">
        <f aca="true" t="shared" si="5" ref="D40:L40">+D34+D39</f>
        <v>56744365</v>
      </c>
      <c r="E40" s="32">
        <f t="shared" si="5"/>
        <v>59715270</v>
      </c>
      <c r="F40" s="33">
        <f t="shared" si="5"/>
        <v>56719501</v>
      </c>
      <c r="G40" s="31">
        <f t="shared" si="5"/>
        <v>56719500</v>
      </c>
      <c r="H40" s="32">
        <f t="shared" si="5"/>
        <v>67156809</v>
      </c>
      <c r="I40" s="34">
        <f t="shared" si="5"/>
        <v>57361370</v>
      </c>
      <c r="J40" s="35">
        <f t="shared" si="5"/>
        <v>62874422</v>
      </c>
      <c r="K40" s="31">
        <f t="shared" si="5"/>
        <v>62051776</v>
      </c>
      <c r="L40" s="32">
        <f t="shared" si="5"/>
        <v>62051777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576430460</v>
      </c>
      <c r="D42" s="46">
        <f aca="true" t="shared" si="6" ref="D42:L42">+D25-D40</f>
        <v>637496971</v>
      </c>
      <c r="E42" s="47">
        <f t="shared" si="6"/>
        <v>737211193</v>
      </c>
      <c r="F42" s="48">
        <f t="shared" si="6"/>
        <v>873988131</v>
      </c>
      <c r="G42" s="46">
        <f t="shared" si="6"/>
        <v>873988134</v>
      </c>
      <c r="H42" s="47">
        <f t="shared" si="6"/>
        <v>906623399</v>
      </c>
      <c r="I42" s="49">
        <f t="shared" si="6"/>
        <v>885299928</v>
      </c>
      <c r="J42" s="50">
        <f t="shared" si="6"/>
        <v>871430226</v>
      </c>
      <c r="K42" s="46">
        <f t="shared" si="6"/>
        <v>890171826</v>
      </c>
      <c r="L42" s="47">
        <f t="shared" si="6"/>
        <v>903307699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261830530</v>
      </c>
      <c r="D45" s="19">
        <v>544741261</v>
      </c>
      <c r="E45" s="20">
        <v>647291780</v>
      </c>
      <c r="F45" s="21">
        <v>559363504</v>
      </c>
      <c r="G45" s="19">
        <v>559363508</v>
      </c>
      <c r="H45" s="20">
        <v>816703986</v>
      </c>
      <c r="I45" s="22">
        <v>798214618</v>
      </c>
      <c r="J45" s="23">
        <v>785511226</v>
      </c>
      <c r="K45" s="19">
        <v>785511226</v>
      </c>
      <c r="L45" s="20">
        <v>785511226</v>
      </c>
    </row>
    <row r="46" spans="1:12" ht="13.5">
      <c r="A46" s="24" t="s">
        <v>56</v>
      </c>
      <c r="B46" s="18" t="s">
        <v>44</v>
      </c>
      <c r="C46" s="19">
        <v>314599930</v>
      </c>
      <c r="D46" s="19">
        <v>92755710</v>
      </c>
      <c r="E46" s="20">
        <v>89919413</v>
      </c>
      <c r="F46" s="21">
        <v>314624627</v>
      </c>
      <c r="G46" s="19">
        <v>314624626</v>
      </c>
      <c r="H46" s="20">
        <v>89919413</v>
      </c>
      <c r="I46" s="22">
        <v>87085310</v>
      </c>
      <c r="J46" s="23">
        <v>85919000</v>
      </c>
      <c r="K46" s="19">
        <v>104660600</v>
      </c>
      <c r="L46" s="20">
        <v>117796473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576430460</v>
      </c>
      <c r="D48" s="53">
        <f aca="true" t="shared" si="7" ref="D48:L48">SUM(D45:D47)</f>
        <v>637496971</v>
      </c>
      <c r="E48" s="54">
        <f t="shared" si="7"/>
        <v>737211193</v>
      </c>
      <c r="F48" s="55">
        <f t="shared" si="7"/>
        <v>873988131</v>
      </c>
      <c r="G48" s="53">
        <f t="shared" si="7"/>
        <v>873988134</v>
      </c>
      <c r="H48" s="54">
        <f t="shared" si="7"/>
        <v>906623399</v>
      </c>
      <c r="I48" s="56">
        <f t="shared" si="7"/>
        <v>885299928</v>
      </c>
      <c r="J48" s="57">
        <f t="shared" si="7"/>
        <v>871430226</v>
      </c>
      <c r="K48" s="53">
        <f t="shared" si="7"/>
        <v>890171826</v>
      </c>
      <c r="L48" s="54">
        <f t="shared" si="7"/>
        <v>903307699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25251175</v>
      </c>
      <c r="E6" s="20">
        <v>2936175</v>
      </c>
      <c r="F6" s="21">
        <v>2614000</v>
      </c>
      <c r="G6" s="19">
        <v>2936000</v>
      </c>
      <c r="H6" s="20"/>
      <c r="I6" s="22">
        <v>846200</v>
      </c>
      <c r="J6" s="23">
        <v>18860347</v>
      </c>
      <c r="K6" s="19">
        <v>126963123</v>
      </c>
      <c r="L6" s="20">
        <v>237132123</v>
      </c>
    </row>
    <row r="7" spans="1:12" ht="13.5">
      <c r="A7" s="24" t="s">
        <v>19</v>
      </c>
      <c r="B7" s="18" t="s">
        <v>20</v>
      </c>
      <c r="C7" s="19">
        <v>42476321</v>
      </c>
      <c r="D7" s="19"/>
      <c r="E7" s="20">
        <v>43283699</v>
      </c>
      <c r="F7" s="21">
        <v>31471000</v>
      </c>
      <c r="G7" s="19">
        <v>43284000</v>
      </c>
      <c r="H7" s="20">
        <v>45776678</v>
      </c>
      <c r="I7" s="22">
        <v>45085958</v>
      </c>
      <c r="J7" s="23">
        <v>26340000</v>
      </c>
      <c r="K7" s="19">
        <v>96149877</v>
      </c>
      <c r="L7" s="20">
        <v>96149877</v>
      </c>
    </row>
    <row r="8" spans="1:12" ht="13.5">
      <c r="A8" s="24" t="s">
        <v>21</v>
      </c>
      <c r="B8" s="18" t="s">
        <v>20</v>
      </c>
      <c r="C8" s="19">
        <v>4263219</v>
      </c>
      <c r="D8" s="19"/>
      <c r="E8" s="20"/>
      <c r="F8" s="21"/>
      <c r="G8" s="19"/>
      <c r="H8" s="20">
        <v>4938040</v>
      </c>
      <c r="I8" s="22"/>
      <c r="J8" s="23">
        <v>1240944</v>
      </c>
      <c r="K8" s="19">
        <v>1771000</v>
      </c>
      <c r="L8" s="20">
        <v>1771000</v>
      </c>
    </row>
    <row r="9" spans="1:12" ht="13.5">
      <c r="A9" s="24" t="s">
        <v>22</v>
      </c>
      <c r="B9" s="18"/>
      <c r="C9" s="19">
        <v>17230016</v>
      </c>
      <c r="D9" s="19">
        <v>19221189</v>
      </c>
      <c r="E9" s="20">
        <v>16947837</v>
      </c>
      <c r="F9" s="21">
        <v>11518000</v>
      </c>
      <c r="G9" s="19">
        <v>16948000</v>
      </c>
      <c r="H9" s="20">
        <v>15515691</v>
      </c>
      <c r="I9" s="22">
        <v>19866974</v>
      </c>
      <c r="J9" s="23">
        <v>-1325004</v>
      </c>
      <c r="K9" s="19">
        <v>15177000</v>
      </c>
      <c r="L9" s="20">
        <v>15177000</v>
      </c>
    </row>
    <row r="10" spans="1:12" ht="13.5">
      <c r="A10" s="24" t="s">
        <v>23</v>
      </c>
      <c r="B10" s="18"/>
      <c r="C10" s="19">
        <v>121262</v>
      </c>
      <c r="D10" s="19">
        <v>89681</v>
      </c>
      <c r="E10" s="20">
        <v>85727</v>
      </c>
      <c r="F10" s="25">
        <v>90000</v>
      </c>
      <c r="G10" s="26">
        <v>85727</v>
      </c>
      <c r="H10" s="27"/>
      <c r="I10" s="22">
        <v>2427165</v>
      </c>
      <c r="J10" s="28"/>
      <c r="K10" s="26">
        <v>86000</v>
      </c>
      <c r="L10" s="27">
        <v>86000</v>
      </c>
    </row>
    <row r="11" spans="1:12" ht="13.5">
      <c r="A11" s="24" t="s">
        <v>24</v>
      </c>
      <c r="B11" s="18" t="s">
        <v>25</v>
      </c>
      <c r="C11" s="19">
        <v>378389</v>
      </c>
      <c r="D11" s="19">
        <v>328105</v>
      </c>
      <c r="E11" s="20">
        <v>745001</v>
      </c>
      <c r="F11" s="21">
        <v>329000</v>
      </c>
      <c r="G11" s="19">
        <v>745001</v>
      </c>
      <c r="H11" s="20">
        <v>915829</v>
      </c>
      <c r="I11" s="22">
        <v>957909</v>
      </c>
      <c r="J11" s="23"/>
      <c r="K11" s="19">
        <v>745000</v>
      </c>
      <c r="L11" s="20">
        <v>745000</v>
      </c>
    </row>
    <row r="12" spans="1:12" ht="13.5">
      <c r="A12" s="29" t="s">
        <v>26</v>
      </c>
      <c r="B12" s="30"/>
      <c r="C12" s="31">
        <f>SUM(C6:C11)</f>
        <v>64469207</v>
      </c>
      <c r="D12" s="31">
        <f aca="true" t="shared" si="0" ref="D12:L12">SUM(D6:D11)</f>
        <v>44890150</v>
      </c>
      <c r="E12" s="32">
        <f t="shared" si="0"/>
        <v>63998439</v>
      </c>
      <c r="F12" s="33">
        <f t="shared" si="0"/>
        <v>46022000</v>
      </c>
      <c r="G12" s="31">
        <f t="shared" si="0"/>
        <v>63998728</v>
      </c>
      <c r="H12" s="32">
        <f t="shared" si="0"/>
        <v>67146238</v>
      </c>
      <c r="I12" s="34">
        <f t="shared" si="0"/>
        <v>69184206</v>
      </c>
      <c r="J12" s="35">
        <f t="shared" si="0"/>
        <v>45116287</v>
      </c>
      <c r="K12" s="31">
        <f t="shared" si="0"/>
        <v>240892000</v>
      </c>
      <c r="L12" s="32">
        <f t="shared" si="0"/>
        <v>351061000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20411575</v>
      </c>
      <c r="D17" s="19">
        <v>20411575</v>
      </c>
      <c r="E17" s="20">
        <v>19961575</v>
      </c>
      <c r="F17" s="21">
        <v>20412000</v>
      </c>
      <c r="G17" s="19">
        <v>20412000</v>
      </c>
      <c r="H17" s="20">
        <v>19961575</v>
      </c>
      <c r="I17" s="22">
        <v>19961575</v>
      </c>
      <c r="J17" s="23"/>
      <c r="K17" s="19">
        <v>19961575</v>
      </c>
      <c r="L17" s="20">
        <v>19961575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388551451</v>
      </c>
      <c r="D19" s="19">
        <v>417604717</v>
      </c>
      <c r="E19" s="20">
        <v>469077331</v>
      </c>
      <c r="F19" s="21">
        <v>495121000</v>
      </c>
      <c r="G19" s="19">
        <v>469077331</v>
      </c>
      <c r="H19" s="20">
        <v>551955195</v>
      </c>
      <c r="I19" s="22">
        <v>540070037</v>
      </c>
      <c r="J19" s="23">
        <v>657097051</v>
      </c>
      <c r="K19" s="19">
        <v>675047000</v>
      </c>
      <c r="L19" s="20">
        <v>705849000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1378537</v>
      </c>
      <c r="D22" s="19">
        <v>1152672</v>
      </c>
      <c r="E22" s="20">
        <v>2197070</v>
      </c>
      <c r="F22" s="21">
        <v>1152000</v>
      </c>
      <c r="G22" s="19">
        <v>1151500</v>
      </c>
      <c r="H22" s="20">
        <v>1723895</v>
      </c>
      <c r="I22" s="22">
        <v>2288560</v>
      </c>
      <c r="J22" s="23">
        <v>2100000</v>
      </c>
      <c r="K22" s="19">
        <v>1724000</v>
      </c>
      <c r="L22" s="20">
        <v>1724000</v>
      </c>
    </row>
    <row r="23" spans="1:12" ht="13.5">
      <c r="A23" s="24" t="s">
        <v>37</v>
      </c>
      <c r="B23" s="18"/>
      <c r="C23" s="19">
        <v>17719</v>
      </c>
      <c r="D23" s="19"/>
      <c r="E23" s="20">
        <v>17719</v>
      </c>
      <c r="F23" s="25">
        <v>18000</v>
      </c>
      <c r="G23" s="26">
        <v>17500</v>
      </c>
      <c r="H23" s="27"/>
      <c r="I23" s="21">
        <v>17719</v>
      </c>
      <c r="J23" s="28"/>
      <c r="K23" s="26">
        <v>17719</v>
      </c>
      <c r="L23" s="27">
        <v>17719</v>
      </c>
    </row>
    <row r="24" spans="1:12" ht="13.5">
      <c r="A24" s="29" t="s">
        <v>38</v>
      </c>
      <c r="B24" s="37"/>
      <c r="C24" s="31">
        <f>SUM(C15:C23)</f>
        <v>410359282</v>
      </c>
      <c r="D24" s="38">
        <f aca="true" t="shared" si="1" ref="D24:L24">SUM(D15:D23)</f>
        <v>439168964</v>
      </c>
      <c r="E24" s="39">
        <f t="shared" si="1"/>
        <v>491253695</v>
      </c>
      <c r="F24" s="40">
        <f t="shared" si="1"/>
        <v>516703000</v>
      </c>
      <c r="G24" s="38">
        <f t="shared" si="1"/>
        <v>490658331</v>
      </c>
      <c r="H24" s="39">
        <f t="shared" si="1"/>
        <v>573640665</v>
      </c>
      <c r="I24" s="41">
        <f t="shared" si="1"/>
        <v>562337891</v>
      </c>
      <c r="J24" s="42">
        <f t="shared" si="1"/>
        <v>659197051</v>
      </c>
      <c r="K24" s="38">
        <f t="shared" si="1"/>
        <v>696750294</v>
      </c>
      <c r="L24" s="39">
        <f t="shared" si="1"/>
        <v>727552294</v>
      </c>
    </row>
    <row r="25" spans="1:12" ht="13.5">
      <c r="A25" s="29" t="s">
        <v>39</v>
      </c>
      <c r="B25" s="30"/>
      <c r="C25" s="31">
        <f>+C12+C24</f>
        <v>474828489</v>
      </c>
      <c r="D25" s="31">
        <f aca="true" t="shared" si="2" ref="D25:L25">+D12+D24</f>
        <v>484059114</v>
      </c>
      <c r="E25" s="32">
        <f t="shared" si="2"/>
        <v>555252134</v>
      </c>
      <c r="F25" s="33">
        <f t="shared" si="2"/>
        <v>562725000</v>
      </c>
      <c r="G25" s="31">
        <f t="shared" si="2"/>
        <v>554657059</v>
      </c>
      <c r="H25" s="32">
        <f t="shared" si="2"/>
        <v>640786903</v>
      </c>
      <c r="I25" s="34">
        <f t="shared" si="2"/>
        <v>631522097</v>
      </c>
      <c r="J25" s="35">
        <f t="shared" si="2"/>
        <v>704313338</v>
      </c>
      <c r="K25" s="31">
        <f t="shared" si="2"/>
        <v>937642294</v>
      </c>
      <c r="L25" s="32">
        <f t="shared" si="2"/>
        <v>1078613294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17592917</v>
      </c>
      <c r="D30" s="19">
        <v>26720866</v>
      </c>
      <c r="E30" s="20"/>
      <c r="F30" s="21"/>
      <c r="G30" s="19">
        <v>131000</v>
      </c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17014721</v>
      </c>
      <c r="D32" s="19">
        <v>16386644</v>
      </c>
      <c r="E32" s="20">
        <v>16487606</v>
      </c>
      <c r="F32" s="21">
        <v>16387000</v>
      </c>
      <c r="G32" s="19">
        <v>16488000</v>
      </c>
      <c r="H32" s="20">
        <v>14167608</v>
      </c>
      <c r="I32" s="22">
        <v>19285717</v>
      </c>
      <c r="J32" s="23"/>
      <c r="K32" s="19">
        <v>16488000</v>
      </c>
      <c r="L32" s="20">
        <v>16488000</v>
      </c>
    </row>
    <row r="33" spans="1:12" ht="13.5">
      <c r="A33" s="24" t="s">
        <v>47</v>
      </c>
      <c r="B33" s="18"/>
      <c r="C33" s="19">
        <v>134814</v>
      </c>
      <c r="D33" s="19">
        <v>159898</v>
      </c>
      <c r="E33" s="20">
        <v>141472</v>
      </c>
      <c r="F33" s="21">
        <v>10052000</v>
      </c>
      <c r="G33" s="19">
        <v>10052</v>
      </c>
      <c r="H33" s="20">
        <v>86160</v>
      </c>
      <c r="I33" s="22">
        <v>202428</v>
      </c>
      <c r="J33" s="23"/>
      <c r="K33" s="19">
        <v>131000</v>
      </c>
      <c r="L33" s="20">
        <v>131000</v>
      </c>
    </row>
    <row r="34" spans="1:12" ht="13.5">
      <c r="A34" s="29" t="s">
        <v>48</v>
      </c>
      <c r="B34" s="30"/>
      <c r="C34" s="31">
        <f>SUM(C29:C33)</f>
        <v>34742452</v>
      </c>
      <c r="D34" s="31">
        <f aca="true" t="shared" si="3" ref="D34:L34">SUM(D29:D33)</f>
        <v>43267408</v>
      </c>
      <c r="E34" s="32">
        <f t="shared" si="3"/>
        <v>16629078</v>
      </c>
      <c r="F34" s="33">
        <f t="shared" si="3"/>
        <v>26439000</v>
      </c>
      <c r="G34" s="31">
        <f t="shared" si="3"/>
        <v>16629052</v>
      </c>
      <c r="H34" s="32">
        <f t="shared" si="3"/>
        <v>14253768</v>
      </c>
      <c r="I34" s="34">
        <f t="shared" si="3"/>
        <v>19488145</v>
      </c>
      <c r="J34" s="35">
        <f t="shared" si="3"/>
        <v>0</v>
      </c>
      <c r="K34" s="31">
        <f t="shared" si="3"/>
        <v>16619000</v>
      </c>
      <c r="L34" s="32">
        <f t="shared" si="3"/>
        <v>16619000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32995163</v>
      </c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7001278</v>
      </c>
      <c r="D38" s="19">
        <v>10052357</v>
      </c>
      <c r="E38" s="20">
        <v>11021394</v>
      </c>
      <c r="F38" s="21">
        <v>10052000</v>
      </c>
      <c r="G38" s="19">
        <v>11021394</v>
      </c>
      <c r="H38" s="20">
        <v>11021394</v>
      </c>
      <c r="I38" s="22">
        <v>11679027</v>
      </c>
      <c r="J38" s="23"/>
      <c r="K38" s="19">
        <v>11021394</v>
      </c>
      <c r="L38" s="20">
        <v>11021394</v>
      </c>
    </row>
    <row r="39" spans="1:12" ht="13.5">
      <c r="A39" s="29" t="s">
        <v>50</v>
      </c>
      <c r="B39" s="37"/>
      <c r="C39" s="31">
        <f>SUM(C37:C38)</f>
        <v>39996441</v>
      </c>
      <c r="D39" s="38">
        <f aca="true" t="shared" si="4" ref="D39:L39">SUM(D37:D38)</f>
        <v>10052357</v>
      </c>
      <c r="E39" s="39">
        <f t="shared" si="4"/>
        <v>11021394</v>
      </c>
      <c r="F39" s="40">
        <f t="shared" si="4"/>
        <v>10052000</v>
      </c>
      <c r="G39" s="38">
        <f t="shared" si="4"/>
        <v>11021394</v>
      </c>
      <c r="H39" s="39">
        <f t="shared" si="4"/>
        <v>11021394</v>
      </c>
      <c r="I39" s="40">
        <f t="shared" si="4"/>
        <v>11679027</v>
      </c>
      <c r="J39" s="42">
        <f t="shared" si="4"/>
        <v>0</v>
      </c>
      <c r="K39" s="38">
        <f t="shared" si="4"/>
        <v>11021394</v>
      </c>
      <c r="L39" s="39">
        <f t="shared" si="4"/>
        <v>11021394</v>
      </c>
    </row>
    <row r="40" spans="1:12" ht="13.5">
      <c r="A40" s="29" t="s">
        <v>51</v>
      </c>
      <c r="B40" s="30"/>
      <c r="C40" s="31">
        <f>+C34+C39</f>
        <v>74738893</v>
      </c>
      <c r="D40" s="31">
        <f aca="true" t="shared" si="5" ref="D40:L40">+D34+D39</f>
        <v>53319765</v>
      </c>
      <c r="E40" s="32">
        <f t="shared" si="5"/>
        <v>27650472</v>
      </c>
      <c r="F40" s="33">
        <f t="shared" si="5"/>
        <v>36491000</v>
      </c>
      <c r="G40" s="31">
        <f t="shared" si="5"/>
        <v>27650446</v>
      </c>
      <c r="H40" s="32">
        <f t="shared" si="5"/>
        <v>25275162</v>
      </c>
      <c r="I40" s="34">
        <f t="shared" si="5"/>
        <v>31167172</v>
      </c>
      <c r="J40" s="35">
        <f t="shared" si="5"/>
        <v>0</v>
      </c>
      <c r="K40" s="31">
        <f t="shared" si="5"/>
        <v>27640394</v>
      </c>
      <c r="L40" s="32">
        <f t="shared" si="5"/>
        <v>27640394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400089596</v>
      </c>
      <c r="D42" s="46">
        <f aca="true" t="shared" si="6" ref="D42:L42">+D25-D40</f>
        <v>430739349</v>
      </c>
      <c r="E42" s="47">
        <f t="shared" si="6"/>
        <v>527601662</v>
      </c>
      <c r="F42" s="48">
        <f t="shared" si="6"/>
        <v>526234000</v>
      </c>
      <c r="G42" s="46">
        <f t="shared" si="6"/>
        <v>527006613</v>
      </c>
      <c r="H42" s="47">
        <f t="shared" si="6"/>
        <v>615511741</v>
      </c>
      <c r="I42" s="49">
        <f t="shared" si="6"/>
        <v>600354925</v>
      </c>
      <c r="J42" s="50">
        <f t="shared" si="6"/>
        <v>704313338</v>
      </c>
      <c r="K42" s="46">
        <f t="shared" si="6"/>
        <v>910001900</v>
      </c>
      <c r="L42" s="47">
        <f t="shared" si="6"/>
        <v>1050972900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94095998</v>
      </c>
      <c r="D45" s="19">
        <v>430739349</v>
      </c>
      <c r="E45" s="20">
        <v>527601662</v>
      </c>
      <c r="F45" s="21">
        <v>77517000</v>
      </c>
      <c r="G45" s="19">
        <v>527006613</v>
      </c>
      <c r="H45" s="20">
        <v>615511741</v>
      </c>
      <c r="I45" s="22">
        <v>600354925</v>
      </c>
      <c r="J45" s="23">
        <v>137019338</v>
      </c>
      <c r="K45" s="19">
        <v>144968987</v>
      </c>
      <c r="L45" s="20">
        <v>140501759</v>
      </c>
    </row>
    <row r="46" spans="1:12" ht="13.5">
      <c r="A46" s="24" t="s">
        <v>56</v>
      </c>
      <c r="B46" s="18" t="s">
        <v>44</v>
      </c>
      <c r="C46" s="19">
        <v>305993598</v>
      </c>
      <c r="D46" s="19"/>
      <c r="E46" s="20"/>
      <c r="F46" s="21">
        <v>448717000</v>
      </c>
      <c r="G46" s="19"/>
      <c r="H46" s="20"/>
      <c r="I46" s="22"/>
      <c r="J46" s="23">
        <v>567294000</v>
      </c>
      <c r="K46" s="19">
        <v>765032913</v>
      </c>
      <c r="L46" s="20">
        <v>910471141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400089596</v>
      </c>
      <c r="D48" s="53">
        <f aca="true" t="shared" si="7" ref="D48:L48">SUM(D45:D47)</f>
        <v>430739349</v>
      </c>
      <c r="E48" s="54">
        <f t="shared" si="7"/>
        <v>527601662</v>
      </c>
      <c r="F48" s="55">
        <f t="shared" si="7"/>
        <v>526234000</v>
      </c>
      <c r="G48" s="53">
        <f t="shared" si="7"/>
        <v>527006613</v>
      </c>
      <c r="H48" s="54">
        <f t="shared" si="7"/>
        <v>615511741</v>
      </c>
      <c r="I48" s="56">
        <f t="shared" si="7"/>
        <v>600354925</v>
      </c>
      <c r="J48" s="57">
        <f t="shared" si="7"/>
        <v>704313338</v>
      </c>
      <c r="K48" s="53">
        <f t="shared" si="7"/>
        <v>910001900</v>
      </c>
      <c r="L48" s="54">
        <f t="shared" si="7"/>
        <v>1050972900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2988261</v>
      </c>
      <c r="D6" s="19">
        <v>2268719</v>
      </c>
      <c r="E6" s="20">
        <v>4707590</v>
      </c>
      <c r="F6" s="21">
        <v>2988261</v>
      </c>
      <c r="G6" s="19">
        <v>2988261</v>
      </c>
      <c r="H6" s="20">
        <v>1707942</v>
      </c>
      <c r="I6" s="22">
        <v>1622891</v>
      </c>
      <c r="J6" s="23">
        <v>2241196</v>
      </c>
      <c r="K6" s="19">
        <v>2465315</v>
      </c>
      <c r="L6" s="20">
        <v>4191036</v>
      </c>
    </row>
    <row r="7" spans="1:12" ht="13.5">
      <c r="A7" s="24" t="s">
        <v>19</v>
      </c>
      <c r="B7" s="18" t="s">
        <v>20</v>
      </c>
      <c r="C7" s="19">
        <v>123164181</v>
      </c>
      <c r="D7" s="19">
        <v>83566410</v>
      </c>
      <c r="E7" s="20">
        <v>92206406</v>
      </c>
      <c r="F7" s="21">
        <v>55729259</v>
      </c>
      <c r="G7" s="19">
        <v>55729259</v>
      </c>
      <c r="H7" s="20">
        <v>65413919</v>
      </c>
      <c r="I7" s="22">
        <v>65403342</v>
      </c>
      <c r="J7" s="23">
        <v>61284243</v>
      </c>
      <c r="K7" s="19">
        <v>81503774</v>
      </c>
      <c r="L7" s="20">
        <v>100851696</v>
      </c>
    </row>
    <row r="8" spans="1:12" ht="13.5">
      <c r="A8" s="24" t="s">
        <v>21</v>
      </c>
      <c r="B8" s="18" t="s">
        <v>20</v>
      </c>
      <c r="C8" s="19">
        <v>13209048</v>
      </c>
      <c r="D8" s="19">
        <v>3606275</v>
      </c>
      <c r="E8" s="20">
        <v>24585995</v>
      </c>
      <c r="F8" s="21">
        <v>8825615</v>
      </c>
      <c r="G8" s="19">
        <v>8825615</v>
      </c>
      <c r="H8" s="20">
        <v>34111877</v>
      </c>
      <c r="I8" s="22">
        <v>31179596</v>
      </c>
      <c r="J8" s="23">
        <v>15214415</v>
      </c>
      <c r="K8" s="19">
        <v>10906925</v>
      </c>
      <c r="L8" s="20">
        <v>7711705</v>
      </c>
    </row>
    <row r="9" spans="1:12" ht="13.5">
      <c r="A9" s="24" t="s">
        <v>22</v>
      </c>
      <c r="B9" s="18"/>
      <c r="C9" s="19">
        <v>1191113</v>
      </c>
      <c r="D9" s="19">
        <v>29229723</v>
      </c>
      <c r="E9" s="20">
        <v>18569082</v>
      </c>
      <c r="F9" s="21">
        <v>1591664</v>
      </c>
      <c r="G9" s="19">
        <v>1591664</v>
      </c>
      <c r="H9" s="20">
        <v>1591664</v>
      </c>
      <c r="I9" s="22">
        <v>23425036</v>
      </c>
      <c r="J9" s="23">
        <v>11141449</v>
      </c>
      <c r="K9" s="19">
        <v>10027304</v>
      </c>
      <c r="L9" s="20">
        <v>9024574</v>
      </c>
    </row>
    <row r="10" spans="1:12" ht="13.5">
      <c r="A10" s="24" t="s">
        <v>23</v>
      </c>
      <c r="B10" s="18"/>
      <c r="C10" s="19">
        <v>1719697</v>
      </c>
      <c r="D10" s="19">
        <v>1593028</v>
      </c>
      <c r="E10" s="20">
        <v>1406115</v>
      </c>
      <c r="F10" s="25">
        <v>1616807</v>
      </c>
      <c r="G10" s="26">
        <v>1616807</v>
      </c>
      <c r="H10" s="27">
        <v>1616807</v>
      </c>
      <c r="I10" s="22">
        <v>1183753</v>
      </c>
      <c r="J10" s="28">
        <v>1237381</v>
      </c>
      <c r="K10" s="26">
        <v>1113643</v>
      </c>
      <c r="L10" s="27">
        <v>1057961</v>
      </c>
    </row>
    <row r="11" spans="1:12" ht="13.5">
      <c r="A11" s="24" t="s">
        <v>24</v>
      </c>
      <c r="B11" s="18" t="s">
        <v>25</v>
      </c>
      <c r="C11" s="19">
        <v>956800</v>
      </c>
      <c r="D11" s="19">
        <v>866755</v>
      </c>
      <c r="E11" s="20">
        <v>578568</v>
      </c>
      <c r="F11" s="21">
        <v>465000</v>
      </c>
      <c r="G11" s="19">
        <v>465000</v>
      </c>
      <c r="H11" s="20">
        <v>578568</v>
      </c>
      <c r="I11" s="22">
        <v>472394</v>
      </c>
      <c r="J11" s="23">
        <v>325500</v>
      </c>
      <c r="K11" s="19">
        <v>292950</v>
      </c>
      <c r="L11" s="20">
        <v>263655</v>
      </c>
    </row>
    <row r="12" spans="1:12" ht="13.5">
      <c r="A12" s="29" t="s">
        <v>26</v>
      </c>
      <c r="B12" s="30"/>
      <c r="C12" s="31">
        <f>SUM(C6:C11)</f>
        <v>143229100</v>
      </c>
      <c r="D12" s="31">
        <f aca="true" t="shared" si="0" ref="D12:L12">SUM(D6:D11)</f>
        <v>121130910</v>
      </c>
      <c r="E12" s="32">
        <f t="shared" si="0"/>
        <v>142053756</v>
      </c>
      <c r="F12" s="33">
        <f t="shared" si="0"/>
        <v>71216606</v>
      </c>
      <c r="G12" s="31">
        <f t="shared" si="0"/>
        <v>71216606</v>
      </c>
      <c r="H12" s="32">
        <f t="shared" si="0"/>
        <v>105020777</v>
      </c>
      <c r="I12" s="34">
        <f t="shared" si="0"/>
        <v>123287012</v>
      </c>
      <c r="J12" s="35">
        <f t="shared" si="0"/>
        <v>91444184</v>
      </c>
      <c r="K12" s="31">
        <f t="shared" si="0"/>
        <v>106309911</v>
      </c>
      <c r="L12" s="32">
        <f t="shared" si="0"/>
        <v>123100627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6355900</v>
      </c>
      <c r="D17" s="19">
        <v>6355900</v>
      </c>
      <c r="E17" s="20">
        <v>6625500</v>
      </c>
      <c r="F17" s="21">
        <v>8296637</v>
      </c>
      <c r="G17" s="19">
        <v>8296637</v>
      </c>
      <c r="H17" s="20">
        <v>6625500</v>
      </c>
      <c r="I17" s="22">
        <v>5793770</v>
      </c>
      <c r="J17" s="23">
        <v>6956775</v>
      </c>
      <c r="K17" s="19">
        <v>7374182</v>
      </c>
      <c r="L17" s="20">
        <v>8111600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498441797</v>
      </c>
      <c r="D19" s="19">
        <v>598498796</v>
      </c>
      <c r="E19" s="20">
        <v>573120215</v>
      </c>
      <c r="F19" s="21">
        <v>544841549</v>
      </c>
      <c r="G19" s="19">
        <v>609707997</v>
      </c>
      <c r="H19" s="20">
        <v>537071148</v>
      </c>
      <c r="I19" s="22">
        <v>608116052</v>
      </c>
      <c r="J19" s="23">
        <v>678899892</v>
      </c>
      <c r="K19" s="19">
        <v>712084117</v>
      </c>
      <c r="L19" s="20">
        <v>754957044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5269</v>
      </c>
      <c r="D22" s="19">
        <v>2596381</v>
      </c>
      <c r="E22" s="20">
        <v>2080719</v>
      </c>
      <c r="F22" s="21">
        <v>2213413</v>
      </c>
      <c r="G22" s="19">
        <v>2213413</v>
      </c>
      <c r="H22" s="20">
        <v>1712526</v>
      </c>
      <c r="I22" s="22">
        <v>1468838</v>
      </c>
      <c r="J22" s="23">
        <v>1770730</v>
      </c>
      <c r="K22" s="19">
        <v>1062438</v>
      </c>
      <c r="L22" s="20">
        <v>424975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>
        <v>1230799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504802966</v>
      </c>
      <c r="D24" s="38">
        <f aca="true" t="shared" si="1" ref="D24:L24">SUM(D15:D23)</f>
        <v>607451077</v>
      </c>
      <c r="E24" s="39">
        <f t="shared" si="1"/>
        <v>581826434</v>
      </c>
      <c r="F24" s="40">
        <f t="shared" si="1"/>
        <v>555351599</v>
      </c>
      <c r="G24" s="38">
        <f t="shared" si="1"/>
        <v>620218047</v>
      </c>
      <c r="H24" s="39">
        <f t="shared" si="1"/>
        <v>545409174</v>
      </c>
      <c r="I24" s="41">
        <f t="shared" si="1"/>
        <v>616609459</v>
      </c>
      <c r="J24" s="42">
        <f t="shared" si="1"/>
        <v>687627397</v>
      </c>
      <c r="K24" s="38">
        <f t="shared" si="1"/>
        <v>720520737</v>
      </c>
      <c r="L24" s="39">
        <f t="shared" si="1"/>
        <v>763493619</v>
      </c>
    </row>
    <row r="25" spans="1:12" ht="13.5">
      <c r="A25" s="29" t="s">
        <v>39</v>
      </c>
      <c r="B25" s="30"/>
      <c r="C25" s="31">
        <f>+C12+C24</f>
        <v>648032066</v>
      </c>
      <c r="D25" s="31">
        <f aca="true" t="shared" si="2" ref="D25:L25">+D12+D24</f>
        <v>728581987</v>
      </c>
      <c r="E25" s="32">
        <f t="shared" si="2"/>
        <v>723880190</v>
      </c>
      <c r="F25" s="33">
        <f t="shared" si="2"/>
        <v>626568205</v>
      </c>
      <c r="G25" s="31">
        <f t="shared" si="2"/>
        <v>691434653</v>
      </c>
      <c r="H25" s="32">
        <f t="shared" si="2"/>
        <v>650429951</v>
      </c>
      <c r="I25" s="34">
        <f t="shared" si="2"/>
        <v>739896471</v>
      </c>
      <c r="J25" s="35">
        <f t="shared" si="2"/>
        <v>779071581</v>
      </c>
      <c r="K25" s="31">
        <f t="shared" si="2"/>
        <v>826830648</v>
      </c>
      <c r="L25" s="32">
        <f t="shared" si="2"/>
        <v>886594246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8983083</v>
      </c>
      <c r="E30" s="20">
        <v>23850000</v>
      </c>
      <c r="F30" s="21">
        <v>19400000</v>
      </c>
      <c r="G30" s="19">
        <v>15399458</v>
      </c>
      <c r="H30" s="20">
        <v>15399459</v>
      </c>
      <c r="I30" s="22">
        <v>16273890</v>
      </c>
      <c r="J30" s="23"/>
      <c r="K30" s="19"/>
      <c r="L30" s="20"/>
    </row>
    <row r="31" spans="1:12" ht="13.5">
      <c r="A31" s="24" t="s">
        <v>45</v>
      </c>
      <c r="B31" s="18"/>
      <c r="C31" s="19">
        <v>420337</v>
      </c>
      <c r="D31" s="19">
        <v>433546</v>
      </c>
      <c r="E31" s="20">
        <v>440500</v>
      </c>
      <c r="F31" s="21">
        <v>438718</v>
      </c>
      <c r="G31" s="19">
        <v>438718</v>
      </c>
      <c r="H31" s="20">
        <v>458815</v>
      </c>
      <c r="I31" s="22">
        <v>458815</v>
      </c>
      <c r="J31" s="23">
        <v>263231</v>
      </c>
      <c r="K31" s="19">
        <v>157939</v>
      </c>
      <c r="L31" s="20">
        <v>142145</v>
      </c>
    </row>
    <row r="32" spans="1:12" ht="13.5">
      <c r="A32" s="24" t="s">
        <v>46</v>
      </c>
      <c r="B32" s="18" t="s">
        <v>44</v>
      </c>
      <c r="C32" s="19">
        <v>34394879</v>
      </c>
      <c r="D32" s="19">
        <v>52727212</v>
      </c>
      <c r="E32" s="20">
        <v>43125240</v>
      </c>
      <c r="F32" s="21">
        <v>10174616</v>
      </c>
      <c r="G32" s="19">
        <v>10174616</v>
      </c>
      <c r="H32" s="20">
        <v>8255766</v>
      </c>
      <c r="I32" s="22">
        <v>38441826</v>
      </c>
      <c r="J32" s="23">
        <v>19331770</v>
      </c>
      <c r="K32" s="19">
        <v>21264947</v>
      </c>
      <c r="L32" s="20">
        <v>27644431</v>
      </c>
    </row>
    <row r="33" spans="1:12" ht="13.5">
      <c r="A33" s="24" t="s">
        <v>47</v>
      </c>
      <c r="B33" s="18"/>
      <c r="C33" s="19">
        <v>202719</v>
      </c>
      <c r="D33" s="19">
        <v>2049743</v>
      </c>
      <c r="E33" s="20">
        <v>1124641</v>
      </c>
      <c r="F33" s="21">
        <v>2070409</v>
      </c>
      <c r="G33" s="19">
        <v>2070409</v>
      </c>
      <c r="H33" s="20">
        <v>10472575</v>
      </c>
      <c r="I33" s="22">
        <v>2405683</v>
      </c>
      <c r="J33" s="23">
        <v>1237105</v>
      </c>
      <c r="K33" s="19">
        <v>1360816</v>
      </c>
      <c r="L33" s="20">
        <v>1496897</v>
      </c>
    </row>
    <row r="34" spans="1:12" ht="13.5">
      <c r="A34" s="29" t="s">
        <v>48</v>
      </c>
      <c r="B34" s="30"/>
      <c r="C34" s="31">
        <f>SUM(C29:C33)</f>
        <v>35017935</v>
      </c>
      <c r="D34" s="31">
        <f aca="true" t="shared" si="3" ref="D34:L34">SUM(D29:D33)</f>
        <v>64193584</v>
      </c>
      <c r="E34" s="32">
        <f t="shared" si="3"/>
        <v>68540381</v>
      </c>
      <c r="F34" s="33">
        <f t="shared" si="3"/>
        <v>32083743</v>
      </c>
      <c r="G34" s="31">
        <f t="shared" si="3"/>
        <v>28083201</v>
      </c>
      <c r="H34" s="32">
        <f t="shared" si="3"/>
        <v>34586615</v>
      </c>
      <c r="I34" s="34">
        <f t="shared" si="3"/>
        <v>57580214</v>
      </c>
      <c r="J34" s="35">
        <f t="shared" si="3"/>
        <v>20832106</v>
      </c>
      <c r="K34" s="31">
        <f t="shared" si="3"/>
        <v>22783702</v>
      </c>
      <c r="L34" s="32">
        <f t="shared" si="3"/>
        <v>29283473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>
        <v>16550000</v>
      </c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5591594</v>
      </c>
      <c r="D38" s="19">
        <v>4300543</v>
      </c>
      <c r="E38" s="20">
        <v>3774677</v>
      </c>
      <c r="F38" s="21">
        <v>6150753</v>
      </c>
      <c r="G38" s="19">
        <v>6150753</v>
      </c>
      <c r="H38" s="20">
        <v>3774477</v>
      </c>
      <c r="I38" s="22">
        <v>3585447</v>
      </c>
      <c r="J38" s="23">
        <v>6765829</v>
      </c>
      <c r="K38" s="19">
        <v>7442412</v>
      </c>
      <c r="L38" s="20">
        <v>8186653</v>
      </c>
    </row>
    <row r="39" spans="1:12" ht="13.5">
      <c r="A39" s="29" t="s">
        <v>50</v>
      </c>
      <c r="B39" s="37"/>
      <c r="C39" s="31">
        <f>SUM(C37:C38)</f>
        <v>5591594</v>
      </c>
      <c r="D39" s="38">
        <f aca="true" t="shared" si="4" ref="D39:L39">SUM(D37:D38)</f>
        <v>4300543</v>
      </c>
      <c r="E39" s="39">
        <f t="shared" si="4"/>
        <v>20324677</v>
      </c>
      <c r="F39" s="40">
        <f t="shared" si="4"/>
        <v>6150753</v>
      </c>
      <c r="G39" s="38">
        <f t="shared" si="4"/>
        <v>6150753</v>
      </c>
      <c r="H39" s="39">
        <f t="shared" si="4"/>
        <v>3774477</v>
      </c>
      <c r="I39" s="40">
        <f t="shared" si="4"/>
        <v>3585447</v>
      </c>
      <c r="J39" s="42">
        <f t="shared" si="4"/>
        <v>6765829</v>
      </c>
      <c r="K39" s="38">
        <f t="shared" si="4"/>
        <v>7442412</v>
      </c>
      <c r="L39" s="39">
        <f t="shared" si="4"/>
        <v>8186653</v>
      </c>
    </row>
    <row r="40" spans="1:12" ht="13.5">
      <c r="A40" s="29" t="s">
        <v>51</v>
      </c>
      <c r="B40" s="30"/>
      <c r="C40" s="31">
        <f>+C34+C39</f>
        <v>40609529</v>
      </c>
      <c r="D40" s="31">
        <f aca="true" t="shared" si="5" ref="D40:L40">+D34+D39</f>
        <v>68494127</v>
      </c>
      <c r="E40" s="32">
        <f t="shared" si="5"/>
        <v>88865058</v>
      </c>
      <c r="F40" s="33">
        <f t="shared" si="5"/>
        <v>38234496</v>
      </c>
      <c r="G40" s="31">
        <f t="shared" si="5"/>
        <v>34233954</v>
      </c>
      <c r="H40" s="32">
        <f t="shared" si="5"/>
        <v>38361092</v>
      </c>
      <c r="I40" s="34">
        <f t="shared" si="5"/>
        <v>61165661</v>
      </c>
      <c r="J40" s="35">
        <f t="shared" si="5"/>
        <v>27597935</v>
      </c>
      <c r="K40" s="31">
        <f t="shared" si="5"/>
        <v>30226114</v>
      </c>
      <c r="L40" s="32">
        <f t="shared" si="5"/>
        <v>37470126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607422537</v>
      </c>
      <c r="D42" s="46">
        <f aca="true" t="shared" si="6" ref="D42:L42">+D25-D40</f>
        <v>660087860</v>
      </c>
      <c r="E42" s="47">
        <f t="shared" si="6"/>
        <v>635015132</v>
      </c>
      <c r="F42" s="48">
        <f t="shared" si="6"/>
        <v>588333709</v>
      </c>
      <c r="G42" s="46">
        <f t="shared" si="6"/>
        <v>657200699</v>
      </c>
      <c r="H42" s="47">
        <f t="shared" si="6"/>
        <v>612068859</v>
      </c>
      <c r="I42" s="49">
        <f t="shared" si="6"/>
        <v>678730810</v>
      </c>
      <c r="J42" s="50">
        <f t="shared" si="6"/>
        <v>751473646</v>
      </c>
      <c r="K42" s="46">
        <f t="shared" si="6"/>
        <v>796604534</v>
      </c>
      <c r="L42" s="47">
        <f t="shared" si="6"/>
        <v>849124120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607422537</v>
      </c>
      <c r="D45" s="19">
        <v>660087860</v>
      </c>
      <c r="E45" s="20">
        <v>635015132</v>
      </c>
      <c r="F45" s="21">
        <v>532604449</v>
      </c>
      <c r="G45" s="19">
        <v>601471439</v>
      </c>
      <c r="H45" s="20">
        <v>612068859</v>
      </c>
      <c r="I45" s="22">
        <v>678730810</v>
      </c>
      <c r="J45" s="23">
        <v>690189404</v>
      </c>
      <c r="K45" s="19">
        <v>715100761</v>
      </c>
      <c r="L45" s="20">
        <v>748272424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55729259</v>
      </c>
      <c r="G46" s="19">
        <v>55729259</v>
      </c>
      <c r="H46" s="20"/>
      <c r="I46" s="22"/>
      <c r="J46" s="23">
        <v>61284242</v>
      </c>
      <c r="K46" s="19">
        <v>81503773</v>
      </c>
      <c r="L46" s="20">
        <v>100851696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607422537</v>
      </c>
      <c r="D48" s="53">
        <f aca="true" t="shared" si="7" ref="D48:L48">SUM(D45:D47)</f>
        <v>660087860</v>
      </c>
      <c r="E48" s="54">
        <f t="shared" si="7"/>
        <v>635015132</v>
      </c>
      <c r="F48" s="55">
        <f t="shared" si="7"/>
        <v>588333708</v>
      </c>
      <c r="G48" s="53">
        <f t="shared" si="7"/>
        <v>657200698</v>
      </c>
      <c r="H48" s="54">
        <f t="shared" si="7"/>
        <v>612068859</v>
      </c>
      <c r="I48" s="56">
        <f t="shared" si="7"/>
        <v>678730810</v>
      </c>
      <c r="J48" s="57">
        <f t="shared" si="7"/>
        <v>751473646</v>
      </c>
      <c r="K48" s="53">
        <f t="shared" si="7"/>
        <v>796604534</v>
      </c>
      <c r="L48" s="54">
        <f t="shared" si="7"/>
        <v>849124120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9318954</v>
      </c>
      <c r="D6" s="19">
        <v>1894217</v>
      </c>
      <c r="E6" s="20">
        <v>9261827</v>
      </c>
      <c r="F6" s="21">
        <v>1894216</v>
      </c>
      <c r="G6" s="19">
        <v>385304</v>
      </c>
      <c r="H6" s="20">
        <v>357037</v>
      </c>
      <c r="I6" s="22">
        <v>1594929</v>
      </c>
      <c r="J6" s="23">
        <v>8843588</v>
      </c>
      <c r="K6" s="19">
        <v>9365359</v>
      </c>
      <c r="L6" s="20">
        <v>9908550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>
        <v>86528059</v>
      </c>
      <c r="H7" s="20">
        <v>1209920</v>
      </c>
      <c r="I7" s="22"/>
      <c r="J7" s="23">
        <v>2436015</v>
      </c>
      <c r="K7" s="19">
        <v>2579740</v>
      </c>
      <c r="L7" s="20">
        <v>2729365</v>
      </c>
    </row>
    <row r="8" spans="1:12" ht="13.5">
      <c r="A8" s="24" t="s">
        <v>21</v>
      </c>
      <c r="B8" s="18" t="s">
        <v>20</v>
      </c>
      <c r="C8" s="19">
        <v>591588</v>
      </c>
      <c r="D8" s="19">
        <v>1133159</v>
      </c>
      <c r="E8" s="20">
        <v>461036</v>
      </c>
      <c r="F8" s="21">
        <v>9721669</v>
      </c>
      <c r="G8" s="19"/>
      <c r="H8" s="20">
        <v>14194753</v>
      </c>
      <c r="I8" s="22">
        <v>2560316</v>
      </c>
      <c r="J8" s="23">
        <v>4495612</v>
      </c>
      <c r="K8" s="19">
        <v>4760857</v>
      </c>
      <c r="L8" s="20">
        <v>5036982</v>
      </c>
    </row>
    <row r="9" spans="1:12" ht="13.5">
      <c r="A9" s="24" t="s">
        <v>22</v>
      </c>
      <c r="B9" s="18"/>
      <c r="C9" s="19">
        <v>878742</v>
      </c>
      <c r="D9" s="19">
        <v>6880549</v>
      </c>
      <c r="E9" s="20">
        <v>11509924</v>
      </c>
      <c r="F9" s="21">
        <v>10382680</v>
      </c>
      <c r="G9" s="19">
        <v>10500886</v>
      </c>
      <c r="H9" s="20">
        <v>1453399</v>
      </c>
      <c r="I9" s="22">
        <v>4790192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>
        <v>979126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19416788</v>
      </c>
      <c r="D11" s="19">
        <v>10582250</v>
      </c>
      <c r="E11" s="20">
        <v>766464</v>
      </c>
      <c r="F11" s="21">
        <v>10582250</v>
      </c>
      <c r="G11" s="19">
        <v>10582250</v>
      </c>
      <c r="H11" s="20">
        <v>240740</v>
      </c>
      <c r="I11" s="22">
        <v>886228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30206072</v>
      </c>
      <c r="D12" s="31">
        <f aca="true" t="shared" si="0" ref="D12:L12">SUM(D6:D11)</f>
        <v>20490175</v>
      </c>
      <c r="E12" s="32">
        <f t="shared" si="0"/>
        <v>21999251</v>
      </c>
      <c r="F12" s="33">
        <f t="shared" si="0"/>
        <v>32580815</v>
      </c>
      <c r="G12" s="31">
        <f t="shared" si="0"/>
        <v>108975625</v>
      </c>
      <c r="H12" s="32">
        <f t="shared" si="0"/>
        <v>17455849</v>
      </c>
      <c r="I12" s="34">
        <f t="shared" si="0"/>
        <v>9831665</v>
      </c>
      <c r="J12" s="35">
        <f t="shared" si="0"/>
        <v>15775215</v>
      </c>
      <c r="K12" s="31">
        <f t="shared" si="0"/>
        <v>16705956</v>
      </c>
      <c r="L12" s="32">
        <f t="shared" si="0"/>
        <v>17674897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11657787</v>
      </c>
      <c r="D17" s="19">
        <v>9025986</v>
      </c>
      <c r="E17" s="20">
        <v>27101131</v>
      </c>
      <c r="F17" s="21">
        <v>9025986</v>
      </c>
      <c r="G17" s="19">
        <v>9025986</v>
      </c>
      <c r="H17" s="20">
        <v>27101131</v>
      </c>
      <c r="I17" s="22">
        <v>22262725</v>
      </c>
      <c r="J17" s="23">
        <v>23114591</v>
      </c>
      <c r="K17" s="19">
        <v>24478350</v>
      </c>
      <c r="L17" s="20">
        <v>25898096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156438813</v>
      </c>
      <c r="D19" s="19">
        <v>235716422</v>
      </c>
      <c r="E19" s="20">
        <v>292440828</v>
      </c>
      <c r="F19" s="21">
        <v>323624538</v>
      </c>
      <c r="G19" s="19">
        <v>323624538</v>
      </c>
      <c r="H19" s="20">
        <v>166828176</v>
      </c>
      <c r="I19" s="22">
        <v>319316909</v>
      </c>
      <c r="J19" s="23">
        <v>321822943</v>
      </c>
      <c r="K19" s="19">
        <v>340810496</v>
      </c>
      <c r="L19" s="20">
        <v>360577505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93424</v>
      </c>
      <c r="D22" s="19">
        <v>122189</v>
      </c>
      <c r="E22" s="20">
        <v>27764</v>
      </c>
      <c r="F22" s="21">
        <v>122189</v>
      </c>
      <c r="G22" s="19">
        <v>122189</v>
      </c>
      <c r="H22" s="20">
        <v>288787</v>
      </c>
      <c r="I22" s="22">
        <v>13415</v>
      </c>
      <c r="J22" s="23">
        <v>288787</v>
      </c>
      <c r="K22" s="19">
        <v>305825</v>
      </c>
      <c r="L22" s="20">
        <v>323563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168190024</v>
      </c>
      <c r="D24" s="38">
        <f aca="true" t="shared" si="1" ref="D24:L24">SUM(D15:D23)</f>
        <v>244864597</v>
      </c>
      <c r="E24" s="39">
        <f t="shared" si="1"/>
        <v>319569723</v>
      </c>
      <c r="F24" s="40">
        <f t="shared" si="1"/>
        <v>332772713</v>
      </c>
      <c r="G24" s="38">
        <f t="shared" si="1"/>
        <v>332772713</v>
      </c>
      <c r="H24" s="39">
        <f t="shared" si="1"/>
        <v>194218094</v>
      </c>
      <c r="I24" s="41">
        <f t="shared" si="1"/>
        <v>341593049</v>
      </c>
      <c r="J24" s="42">
        <f t="shared" si="1"/>
        <v>345226321</v>
      </c>
      <c r="K24" s="38">
        <f t="shared" si="1"/>
        <v>365594671</v>
      </c>
      <c r="L24" s="39">
        <f t="shared" si="1"/>
        <v>386799164</v>
      </c>
    </row>
    <row r="25" spans="1:12" ht="13.5">
      <c r="A25" s="29" t="s">
        <v>39</v>
      </c>
      <c r="B25" s="30"/>
      <c r="C25" s="31">
        <f>+C12+C24</f>
        <v>198396096</v>
      </c>
      <c r="D25" s="31">
        <f aca="true" t="shared" si="2" ref="D25:L25">+D12+D24</f>
        <v>265354772</v>
      </c>
      <c r="E25" s="32">
        <f t="shared" si="2"/>
        <v>341568974</v>
      </c>
      <c r="F25" s="33">
        <f t="shared" si="2"/>
        <v>365353528</v>
      </c>
      <c r="G25" s="31">
        <f t="shared" si="2"/>
        <v>441748338</v>
      </c>
      <c r="H25" s="32">
        <f t="shared" si="2"/>
        <v>211673943</v>
      </c>
      <c r="I25" s="34">
        <f t="shared" si="2"/>
        <v>351424714</v>
      </c>
      <c r="J25" s="35">
        <f t="shared" si="2"/>
        <v>361001536</v>
      </c>
      <c r="K25" s="31">
        <f t="shared" si="2"/>
        <v>382300627</v>
      </c>
      <c r="L25" s="32">
        <f t="shared" si="2"/>
        <v>404474061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>
        <v>21030264</v>
      </c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>
        <v>4782720</v>
      </c>
      <c r="F31" s="21"/>
      <c r="G31" s="19"/>
      <c r="H31" s="20"/>
      <c r="I31" s="22">
        <v>82071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7760247</v>
      </c>
      <c r="D32" s="19">
        <v>8631531</v>
      </c>
      <c r="E32" s="20">
        <v>17123861</v>
      </c>
      <c r="F32" s="21"/>
      <c r="G32" s="19">
        <v>217919708</v>
      </c>
      <c r="H32" s="20">
        <v>2825277</v>
      </c>
      <c r="I32" s="22">
        <v>19873563</v>
      </c>
      <c r="J32" s="23">
        <v>15000000</v>
      </c>
      <c r="K32" s="19">
        <v>15885000</v>
      </c>
      <c r="L32" s="20">
        <v>16806330</v>
      </c>
    </row>
    <row r="33" spans="1:12" ht="13.5">
      <c r="A33" s="24" t="s">
        <v>47</v>
      </c>
      <c r="B33" s="18"/>
      <c r="C33" s="19">
        <v>179489</v>
      </c>
      <c r="D33" s="19"/>
      <c r="E33" s="20">
        <v>191520</v>
      </c>
      <c r="F33" s="21"/>
      <c r="G33" s="19">
        <v>2046236</v>
      </c>
      <c r="H33" s="20">
        <v>2414796</v>
      </c>
      <c r="I33" s="22">
        <v>289061</v>
      </c>
      <c r="J33" s="23">
        <v>1500000</v>
      </c>
      <c r="K33" s="19">
        <v>1606000</v>
      </c>
      <c r="L33" s="20">
        <v>1718292</v>
      </c>
    </row>
    <row r="34" spans="1:12" ht="13.5">
      <c r="A34" s="29" t="s">
        <v>48</v>
      </c>
      <c r="B34" s="30"/>
      <c r="C34" s="31">
        <f>SUM(C29:C33)</f>
        <v>7939736</v>
      </c>
      <c r="D34" s="31">
        <f aca="true" t="shared" si="3" ref="D34:L34">SUM(D29:D33)</f>
        <v>8631531</v>
      </c>
      <c r="E34" s="32">
        <f t="shared" si="3"/>
        <v>43128365</v>
      </c>
      <c r="F34" s="33">
        <f t="shared" si="3"/>
        <v>0</v>
      </c>
      <c r="G34" s="31">
        <f t="shared" si="3"/>
        <v>219965944</v>
      </c>
      <c r="H34" s="32">
        <f t="shared" si="3"/>
        <v>5240073</v>
      </c>
      <c r="I34" s="34">
        <f t="shared" si="3"/>
        <v>20244695</v>
      </c>
      <c r="J34" s="35">
        <f t="shared" si="3"/>
        <v>16500000</v>
      </c>
      <c r="K34" s="31">
        <f t="shared" si="3"/>
        <v>17491000</v>
      </c>
      <c r="L34" s="32">
        <f t="shared" si="3"/>
        <v>18524622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30010559</v>
      </c>
      <c r="E37" s="20">
        <v>332885</v>
      </c>
      <c r="F37" s="21"/>
      <c r="G37" s="19"/>
      <c r="H37" s="20"/>
      <c r="I37" s="22"/>
      <c r="J37" s="23">
        <v>400000</v>
      </c>
      <c r="K37" s="19">
        <v>423600</v>
      </c>
      <c r="L37" s="20">
        <v>448168</v>
      </c>
    </row>
    <row r="38" spans="1:12" ht="13.5">
      <c r="A38" s="24" t="s">
        <v>47</v>
      </c>
      <c r="B38" s="18"/>
      <c r="C38" s="19">
        <v>5873147</v>
      </c>
      <c r="D38" s="19">
        <v>6052636</v>
      </c>
      <c r="E38" s="20">
        <v>4741321</v>
      </c>
      <c r="F38" s="21">
        <v>2046236</v>
      </c>
      <c r="G38" s="19"/>
      <c r="H38" s="20">
        <v>122331090</v>
      </c>
      <c r="I38" s="22">
        <v>2356586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5873147</v>
      </c>
      <c r="D39" s="38">
        <f aca="true" t="shared" si="4" ref="D39:L39">SUM(D37:D38)</f>
        <v>36063195</v>
      </c>
      <c r="E39" s="39">
        <f t="shared" si="4"/>
        <v>5074206</v>
      </c>
      <c r="F39" s="40">
        <f t="shared" si="4"/>
        <v>2046236</v>
      </c>
      <c r="G39" s="38">
        <f t="shared" si="4"/>
        <v>0</v>
      </c>
      <c r="H39" s="39">
        <f t="shared" si="4"/>
        <v>122331090</v>
      </c>
      <c r="I39" s="40">
        <f t="shared" si="4"/>
        <v>2356586</v>
      </c>
      <c r="J39" s="42">
        <f t="shared" si="4"/>
        <v>400000</v>
      </c>
      <c r="K39" s="38">
        <f t="shared" si="4"/>
        <v>423600</v>
      </c>
      <c r="L39" s="39">
        <f t="shared" si="4"/>
        <v>448168</v>
      </c>
    </row>
    <row r="40" spans="1:12" ht="13.5">
      <c r="A40" s="29" t="s">
        <v>51</v>
      </c>
      <c r="B40" s="30"/>
      <c r="C40" s="31">
        <f>+C34+C39</f>
        <v>13812883</v>
      </c>
      <c r="D40" s="31">
        <f aca="true" t="shared" si="5" ref="D40:L40">+D34+D39</f>
        <v>44694726</v>
      </c>
      <c r="E40" s="32">
        <f t="shared" si="5"/>
        <v>48202571</v>
      </c>
      <c r="F40" s="33">
        <f t="shared" si="5"/>
        <v>2046236</v>
      </c>
      <c r="G40" s="31">
        <f t="shared" si="5"/>
        <v>219965944</v>
      </c>
      <c r="H40" s="32">
        <f t="shared" si="5"/>
        <v>127571163</v>
      </c>
      <c r="I40" s="34">
        <f t="shared" si="5"/>
        <v>22601281</v>
      </c>
      <c r="J40" s="35">
        <f t="shared" si="5"/>
        <v>16900000</v>
      </c>
      <c r="K40" s="31">
        <f t="shared" si="5"/>
        <v>17914600</v>
      </c>
      <c r="L40" s="32">
        <f t="shared" si="5"/>
        <v>18972790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184583213</v>
      </c>
      <c r="D42" s="46">
        <f aca="true" t="shared" si="6" ref="D42:L42">+D25-D40</f>
        <v>220660046</v>
      </c>
      <c r="E42" s="47">
        <f t="shared" si="6"/>
        <v>293366403</v>
      </c>
      <c r="F42" s="48">
        <f t="shared" si="6"/>
        <v>363307292</v>
      </c>
      <c r="G42" s="46">
        <f t="shared" si="6"/>
        <v>221782394</v>
      </c>
      <c r="H42" s="47">
        <f t="shared" si="6"/>
        <v>84102780</v>
      </c>
      <c r="I42" s="49">
        <f t="shared" si="6"/>
        <v>328823433</v>
      </c>
      <c r="J42" s="50">
        <f t="shared" si="6"/>
        <v>344101536</v>
      </c>
      <c r="K42" s="46">
        <f t="shared" si="6"/>
        <v>364386027</v>
      </c>
      <c r="L42" s="47">
        <f t="shared" si="6"/>
        <v>385501271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184583213</v>
      </c>
      <c r="D45" s="19">
        <v>220660046</v>
      </c>
      <c r="E45" s="20">
        <v>293366403</v>
      </c>
      <c r="F45" s="21">
        <v>363307292</v>
      </c>
      <c r="G45" s="19">
        <v>221782394</v>
      </c>
      <c r="H45" s="20">
        <v>84102780</v>
      </c>
      <c r="I45" s="22">
        <v>328823433</v>
      </c>
      <c r="J45" s="23">
        <v>344101536</v>
      </c>
      <c r="K45" s="19">
        <v>364386027</v>
      </c>
      <c r="L45" s="20">
        <v>385501271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184583213</v>
      </c>
      <c r="D48" s="53">
        <f aca="true" t="shared" si="7" ref="D48:L48">SUM(D45:D47)</f>
        <v>220660046</v>
      </c>
      <c r="E48" s="54">
        <f t="shared" si="7"/>
        <v>293366403</v>
      </c>
      <c r="F48" s="55">
        <f t="shared" si="7"/>
        <v>363307292</v>
      </c>
      <c r="G48" s="53">
        <f t="shared" si="7"/>
        <v>221782394</v>
      </c>
      <c r="H48" s="54">
        <f t="shared" si="7"/>
        <v>84102780</v>
      </c>
      <c r="I48" s="56">
        <f t="shared" si="7"/>
        <v>328823433</v>
      </c>
      <c r="J48" s="57">
        <f t="shared" si="7"/>
        <v>344101536</v>
      </c>
      <c r="K48" s="53">
        <f t="shared" si="7"/>
        <v>364386027</v>
      </c>
      <c r="L48" s="54">
        <f t="shared" si="7"/>
        <v>385501271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2140</v>
      </c>
      <c r="D6" s="19">
        <v>2000</v>
      </c>
      <c r="E6" s="20">
        <v>774129</v>
      </c>
      <c r="F6" s="21">
        <v>4996342</v>
      </c>
      <c r="G6" s="19">
        <v>6466344</v>
      </c>
      <c r="H6" s="20">
        <v>13382928</v>
      </c>
      <c r="I6" s="22">
        <v>5617302</v>
      </c>
      <c r="J6" s="23">
        <v>6880190</v>
      </c>
      <c r="K6" s="19">
        <v>7272361</v>
      </c>
      <c r="L6" s="20">
        <v>7679613</v>
      </c>
    </row>
    <row r="7" spans="1:12" ht="13.5">
      <c r="A7" s="24" t="s">
        <v>19</v>
      </c>
      <c r="B7" s="18" t="s">
        <v>20</v>
      </c>
      <c r="C7" s="19">
        <v>29658401</v>
      </c>
      <c r="D7" s="19">
        <v>21597298</v>
      </c>
      <c r="E7" s="20">
        <v>934040</v>
      </c>
      <c r="F7" s="21"/>
      <c r="G7" s="19"/>
      <c r="H7" s="20">
        <v>39855357</v>
      </c>
      <c r="I7" s="22">
        <v>32654093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24766214</v>
      </c>
      <c r="D8" s="19">
        <v>18636711</v>
      </c>
      <c r="E8" s="20">
        <v>20177811</v>
      </c>
      <c r="F8" s="21">
        <v>26430404</v>
      </c>
      <c r="G8" s="19">
        <v>32677518</v>
      </c>
      <c r="H8" s="20">
        <v>61766025</v>
      </c>
      <c r="I8" s="22">
        <v>19518205</v>
      </c>
      <c r="J8" s="23">
        <v>34768879</v>
      </c>
      <c r="K8" s="19">
        <v>36750705</v>
      </c>
      <c r="L8" s="20">
        <v>38808745</v>
      </c>
    </row>
    <row r="9" spans="1:12" ht="13.5">
      <c r="A9" s="24" t="s">
        <v>22</v>
      </c>
      <c r="B9" s="18"/>
      <c r="C9" s="19">
        <v>3013184</v>
      </c>
      <c r="D9" s="19">
        <v>7875906</v>
      </c>
      <c r="E9" s="20">
        <v>4860843</v>
      </c>
      <c r="F9" s="21">
        <v>19158152</v>
      </c>
      <c r="G9" s="19">
        <v>25191313</v>
      </c>
      <c r="H9" s="20">
        <v>7335755</v>
      </c>
      <c r="I9" s="22">
        <v>12135945</v>
      </c>
      <c r="J9" s="23">
        <v>26803557</v>
      </c>
      <c r="K9" s="19">
        <v>28331360</v>
      </c>
      <c r="L9" s="20">
        <v>29917916</v>
      </c>
    </row>
    <row r="10" spans="1:12" ht="13.5">
      <c r="A10" s="24" t="s">
        <v>23</v>
      </c>
      <c r="B10" s="18"/>
      <c r="C10" s="19">
        <v>2060922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3802215</v>
      </c>
      <c r="D11" s="19">
        <v>4879022</v>
      </c>
      <c r="E11" s="20">
        <v>4885419</v>
      </c>
      <c r="F11" s="21">
        <v>2999724</v>
      </c>
      <c r="G11" s="19">
        <v>3018804</v>
      </c>
      <c r="H11" s="20">
        <v>6503952</v>
      </c>
      <c r="I11" s="22">
        <v>6421263</v>
      </c>
      <c r="J11" s="23">
        <v>3212007</v>
      </c>
      <c r="K11" s="19">
        <v>3395092</v>
      </c>
      <c r="L11" s="20">
        <v>3585217</v>
      </c>
    </row>
    <row r="12" spans="1:12" ht="13.5">
      <c r="A12" s="29" t="s">
        <v>26</v>
      </c>
      <c r="B12" s="30"/>
      <c r="C12" s="31">
        <f>SUM(C6:C11)</f>
        <v>63303076</v>
      </c>
      <c r="D12" s="31">
        <f aca="true" t="shared" si="0" ref="D12:L12">SUM(D6:D11)</f>
        <v>52990937</v>
      </c>
      <c r="E12" s="32">
        <f t="shared" si="0"/>
        <v>31632242</v>
      </c>
      <c r="F12" s="33">
        <f t="shared" si="0"/>
        <v>53584622</v>
      </c>
      <c r="G12" s="31">
        <f t="shared" si="0"/>
        <v>67353979</v>
      </c>
      <c r="H12" s="32">
        <f t="shared" si="0"/>
        <v>128844017</v>
      </c>
      <c r="I12" s="34">
        <f t="shared" si="0"/>
        <v>76346808</v>
      </c>
      <c r="J12" s="35">
        <f t="shared" si="0"/>
        <v>71664633</v>
      </c>
      <c r="K12" s="31">
        <f t="shared" si="0"/>
        <v>75749518</v>
      </c>
      <c r="L12" s="32">
        <f t="shared" si="0"/>
        <v>79991491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199756</v>
      </c>
      <c r="D17" s="19">
        <v>187994</v>
      </c>
      <c r="E17" s="20"/>
      <c r="F17" s="21">
        <v>224926</v>
      </c>
      <c r="G17" s="19">
        <v>87235791</v>
      </c>
      <c r="H17" s="20"/>
      <c r="I17" s="22">
        <v>67783409</v>
      </c>
      <c r="J17" s="23">
        <v>92818882</v>
      </c>
      <c r="K17" s="19">
        <v>98109558</v>
      </c>
      <c r="L17" s="20">
        <v>103603693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659056321</v>
      </c>
      <c r="D19" s="19">
        <v>648518417</v>
      </c>
      <c r="E19" s="20">
        <v>632157892</v>
      </c>
      <c r="F19" s="21">
        <v>736127366</v>
      </c>
      <c r="G19" s="19">
        <v>1091932358</v>
      </c>
      <c r="H19" s="20">
        <v>643880353</v>
      </c>
      <c r="I19" s="22">
        <v>1107025444</v>
      </c>
      <c r="J19" s="23">
        <v>1161816029</v>
      </c>
      <c r="K19" s="19">
        <v>1228039543</v>
      </c>
      <c r="L19" s="20">
        <v>1296809757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2370000</v>
      </c>
      <c r="D21" s="19"/>
      <c r="E21" s="20"/>
      <c r="F21" s="21"/>
      <c r="G21" s="19">
        <v>659000</v>
      </c>
      <c r="H21" s="20"/>
      <c r="I21" s="22"/>
      <c r="J21" s="23">
        <v>701176</v>
      </c>
      <c r="K21" s="19">
        <v>741143</v>
      </c>
      <c r="L21" s="20">
        <v>782647</v>
      </c>
    </row>
    <row r="22" spans="1:12" ht="13.5">
      <c r="A22" s="24" t="s">
        <v>36</v>
      </c>
      <c r="B22" s="18"/>
      <c r="C22" s="19">
        <v>31669</v>
      </c>
      <c r="D22" s="19">
        <v>17159</v>
      </c>
      <c r="E22" s="20">
        <v>44556</v>
      </c>
      <c r="F22" s="21">
        <v>38376</v>
      </c>
      <c r="G22" s="19">
        <v>130987</v>
      </c>
      <c r="H22" s="20">
        <v>91761</v>
      </c>
      <c r="I22" s="22">
        <v>252863</v>
      </c>
      <c r="J22" s="23">
        <v>139370</v>
      </c>
      <c r="K22" s="19">
        <v>147314</v>
      </c>
      <c r="L22" s="20">
        <v>155564</v>
      </c>
    </row>
    <row r="23" spans="1:12" ht="13.5">
      <c r="A23" s="24" t="s">
        <v>37</v>
      </c>
      <c r="B23" s="18"/>
      <c r="C23" s="19"/>
      <c r="D23" s="19">
        <v>11571645</v>
      </c>
      <c r="E23" s="20">
        <v>11571645</v>
      </c>
      <c r="F23" s="25">
        <v>2665000</v>
      </c>
      <c r="G23" s="26">
        <v>2674000</v>
      </c>
      <c r="H23" s="27">
        <v>11571645</v>
      </c>
      <c r="I23" s="21">
        <v>13452791</v>
      </c>
      <c r="J23" s="28">
        <v>2845136</v>
      </c>
      <c r="K23" s="26">
        <v>3007309</v>
      </c>
      <c r="L23" s="27">
        <v>3175718</v>
      </c>
    </row>
    <row r="24" spans="1:12" ht="13.5">
      <c r="A24" s="29" t="s">
        <v>38</v>
      </c>
      <c r="B24" s="37"/>
      <c r="C24" s="31">
        <f>SUM(C15:C23)</f>
        <v>661657746</v>
      </c>
      <c r="D24" s="38">
        <f aca="true" t="shared" si="1" ref="D24:L24">SUM(D15:D23)</f>
        <v>660295215</v>
      </c>
      <c r="E24" s="39">
        <f t="shared" si="1"/>
        <v>643774093</v>
      </c>
      <c r="F24" s="40">
        <f t="shared" si="1"/>
        <v>739055668</v>
      </c>
      <c r="G24" s="38">
        <f t="shared" si="1"/>
        <v>1182632136</v>
      </c>
      <c r="H24" s="39">
        <f t="shared" si="1"/>
        <v>655543759</v>
      </c>
      <c r="I24" s="41">
        <f t="shared" si="1"/>
        <v>1188514507</v>
      </c>
      <c r="J24" s="42">
        <f t="shared" si="1"/>
        <v>1258320593</v>
      </c>
      <c r="K24" s="38">
        <f t="shared" si="1"/>
        <v>1330044867</v>
      </c>
      <c r="L24" s="39">
        <f t="shared" si="1"/>
        <v>1404527379</v>
      </c>
    </row>
    <row r="25" spans="1:12" ht="13.5">
      <c r="A25" s="29" t="s">
        <v>39</v>
      </c>
      <c r="B25" s="30"/>
      <c r="C25" s="31">
        <f>+C12+C24</f>
        <v>724960822</v>
      </c>
      <c r="D25" s="31">
        <f aca="true" t="shared" si="2" ref="D25:L25">+D12+D24</f>
        <v>713286152</v>
      </c>
      <c r="E25" s="32">
        <f t="shared" si="2"/>
        <v>675406335</v>
      </c>
      <c r="F25" s="33">
        <f t="shared" si="2"/>
        <v>792640290</v>
      </c>
      <c r="G25" s="31">
        <f t="shared" si="2"/>
        <v>1249986115</v>
      </c>
      <c r="H25" s="32">
        <f t="shared" si="2"/>
        <v>784387776</v>
      </c>
      <c r="I25" s="34">
        <f t="shared" si="2"/>
        <v>1264861315</v>
      </c>
      <c r="J25" s="35">
        <f t="shared" si="2"/>
        <v>1329985226</v>
      </c>
      <c r="K25" s="31">
        <f t="shared" si="2"/>
        <v>1405794385</v>
      </c>
      <c r="L25" s="32">
        <f t="shared" si="2"/>
        <v>1484518870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1842499</v>
      </c>
      <c r="D29" s="19">
        <v>219770</v>
      </c>
      <c r="E29" s="20"/>
      <c r="F29" s="21"/>
      <c r="G29" s="19">
        <v>1487658</v>
      </c>
      <c r="H29" s="20"/>
      <c r="I29" s="22"/>
      <c r="J29" s="23">
        <v>1582868</v>
      </c>
      <c r="K29" s="19">
        <v>1673092</v>
      </c>
      <c r="L29" s="20">
        <v>1766785</v>
      </c>
    </row>
    <row r="30" spans="1:12" ht="13.5">
      <c r="A30" s="24" t="s">
        <v>43</v>
      </c>
      <c r="B30" s="18" t="s">
        <v>44</v>
      </c>
      <c r="C30" s="19">
        <v>1338006</v>
      </c>
      <c r="D30" s="19"/>
      <c r="E30" s="20"/>
      <c r="F30" s="21"/>
      <c r="G30" s="19">
        <v>778546</v>
      </c>
      <c r="H30" s="20"/>
      <c r="I30" s="22"/>
      <c r="J30" s="23">
        <v>828373</v>
      </c>
      <c r="K30" s="19">
        <v>875590</v>
      </c>
      <c r="L30" s="20">
        <v>924623</v>
      </c>
    </row>
    <row r="31" spans="1:12" ht="13.5">
      <c r="A31" s="24" t="s">
        <v>45</v>
      </c>
      <c r="B31" s="18"/>
      <c r="C31" s="19">
        <v>1881244</v>
      </c>
      <c r="D31" s="19">
        <v>2133554</v>
      </c>
      <c r="E31" s="20">
        <v>2144581</v>
      </c>
      <c r="F31" s="21">
        <v>2030730</v>
      </c>
      <c r="G31" s="19">
        <v>3461129</v>
      </c>
      <c r="H31" s="20">
        <v>2912351</v>
      </c>
      <c r="I31" s="22">
        <v>2885033</v>
      </c>
      <c r="J31" s="23">
        <v>3682641</v>
      </c>
      <c r="K31" s="19">
        <v>3892552</v>
      </c>
      <c r="L31" s="20">
        <v>4110535</v>
      </c>
    </row>
    <row r="32" spans="1:12" ht="13.5">
      <c r="A32" s="24" t="s">
        <v>46</v>
      </c>
      <c r="B32" s="18" t="s">
        <v>44</v>
      </c>
      <c r="C32" s="19">
        <v>21921158</v>
      </c>
      <c r="D32" s="19">
        <v>34780968</v>
      </c>
      <c r="E32" s="20">
        <v>33256360</v>
      </c>
      <c r="F32" s="21">
        <v>21088678</v>
      </c>
      <c r="G32" s="19">
        <v>62995082</v>
      </c>
      <c r="H32" s="20">
        <v>42903240</v>
      </c>
      <c r="I32" s="22">
        <v>145446779</v>
      </c>
      <c r="J32" s="23">
        <v>67026767</v>
      </c>
      <c r="K32" s="19">
        <v>70847293</v>
      </c>
      <c r="L32" s="20">
        <v>74814741</v>
      </c>
    </row>
    <row r="33" spans="1:12" ht="13.5">
      <c r="A33" s="24" t="s">
        <v>47</v>
      </c>
      <c r="B33" s="18"/>
      <c r="C33" s="19">
        <v>3331097</v>
      </c>
      <c r="D33" s="19">
        <v>1535651</v>
      </c>
      <c r="E33" s="20">
        <v>1890203</v>
      </c>
      <c r="F33" s="21">
        <v>5532540</v>
      </c>
      <c r="G33" s="19">
        <v>6132540</v>
      </c>
      <c r="H33" s="20">
        <v>3877959</v>
      </c>
      <c r="I33" s="22">
        <v>2052024</v>
      </c>
      <c r="J33" s="23">
        <v>6525023</v>
      </c>
      <c r="K33" s="19">
        <v>6896949</v>
      </c>
      <c r="L33" s="20">
        <v>7283178</v>
      </c>
    </row>
    <row r="34" spans="1:12" ht="13.5">
      <c r="A34" s="29" t="s">
        <v>48</v>
      </c>
      <c r="B34" s="30"/>
      <c r="C34" s="31">
        <f>SUM(C29:C33)</f>
        <v>30314004</v>
      </c>
      <c r="D34" s="31">
        <f aca="true" t="shared" si="3" ref="D34:L34">SUM(D29:D33)</f>
        <v>38669943</v>
      </c>
      <c r="E34" s="32">
        <f t="shared" si="3"/>
        <v>37291144</v>
      </c>
      <c r="F34" s="33">
        <f t="shared" si="3"/>
        <v>28651948</v>
      </c>
      <c r="G34" s="31">
        <f t="shared" si="3"/>
        <v>74854955</v>
      </c>
      <c r="H34" s="32">
        <f t="shared" si="3"/>
        <v>49693550</v>
      </c>
      <c r="I34" s="34">
        <f t="shared" si="3"/>
        <v>150383836</v>
      </c>
      <c r="J34" s="35">
        <f t="shared" si="3"/>
        <v>79645672</v>
      </c>
      <c r="K34" s="31">
        <f t="shared" si="3"/>
        <v>84185476</v>
      </c>
      <c r="L34" s="32">
        <f t="shared" si="3"/>
        <v>88899862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>
        <v>10064642</v>
      </c>
      <c r="H37" s="20"/>
      <c r="I37" s="22"/>
      <c r="J37" s="23">
        <v>10708779</v>
      </c>
      <c r="K37" s="19">
        <v>11319179</v>
      </c>
      <c r="L37" s="20">
        <v>11953054</v>
      </c>
    </row>
    <row r="38" spans="1:12" ht="13.5">
      <c r="A38" s="24" t="s">
        <v>47</v>
      </c>
      <c r="B38" s="18"/>
      <c r="C38" s="19">
        <v>26835342</v>
      </c>
      <c r="D38" s="19">
        <v>35398548</v>
      </c>
      <c r="E38" s="20">
        <v>34700612</v>
      </c>
      <c r="F38" s="21">
        <v>27834326</v>
      </c>
      <c r="G38" s="19">
        <v>42149227</v>
      </c>
      <c r="H38" s="20">
        <v>34384668</v>
      </c>
      <c r="I38" s="22">
        <v>58797341</v>
      </c>
      <c r="J38" s="23">
        <v>44846778</v>
      </c>
      <c r="K38" s="19">
        <v>47403044</v>
      </c>
      <c r="L38" s="20">
        <v>50057614</v>
      </c>
    </row>
    <row r="39" spans="1:12" ht="13.5">
      <c r="A39" s="29" t="s">
        <v>50</v>
      </c>
      <c r="B39" s="37"/>
      <c r="C39" s="31">
        <f>SUM(C37:C38)</f>
        <v>26835342</v>
      </c>
      <c r="D39" s="38">
        <f aca="true" t="shared" si="4" ref="D39:L39">SUM(D37:D38)</f>
        <v>35398548</v>
      </c>
      <c r="E39" s="39">
        <f t="shared" si="4"/>
        <v>34700612</v>
      </c>
      <c r="F39" s="40">
        <f t="shared" si="4"/>
        <v>27834326</v>
      </c>
      <c r="G39" s="38">
        <f t="shared" si="4"/>
        <v>52213869</v>
      </c>
      <c r="H39" s="39">
        <f t="shared" si="4"/>
        <v>34384668</v>
      </c>
      <c r="I39" s="40">
        <f t="shared" si="4"/>
        <v>58797341</v>
      </c>
      <c r="J39" s="42">
        <f t="shared" si="4"/>
        <v>55555557</v>
      </c>
      <c r="K39" s="38">
        <f t="shared" si="4"/>
        <v>58722223</v>
      </c>
      <c r="L39" s="39">
        <f t="shared" si="4"/>
        <v>62010668</v>
      </c>
    </row>
    <row r="40" spans="1:12" ht="13.5">
      <c r="A40" s="29" t="s">
        <v>51</v>
      </c>
      <c r="B40" s="30"/>
      <c r="C40" s="31">
        <f>+C34+C39</f>
        <v>57149346</v>
      </c>
      <c r="D40" s="31">
        <f aca="true" t="shared" si="5" ref="D40:L40">+D34+D39</f>
        <v>74068491</v>
      </c>
      <c r="E40" s="32">
        <f t="shared" si="5"/>
        <v>71991756</v>
      </c>
      <c r="F40" s="33">
        <f t="shared" si="5"/>
        <v>56486274</v>
      </c>
      <c r="G40" s="31">
        <f t="shared" si="5"/>
        <v>127068824</v>
      </c>
      <c r="H40" s="32">
        <f t="shared" si="5"/>
        <v>84078218</v>
      </c>
      <c r="I40" s="34">
        <f t="shared" si="5"/>
        <v>209181177</v>
      </c>
      <c r="J40" s="35">
        <f t="shared" si="5"/>
        <v>135201229</v>
      </c>
      <c r="K40" s="31">
        <f t="shared" si="5"/>
        <v>142907699</v>
      </c>
      <c r="L40" s="32">
        <f t="shared" si="5"/>
        <v>150910530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667811476</v>
      </c>
      <c r="D42" s="46">
        <f aca="true" t="shared" si="6" ref="D42:L42">+D25-D40</f>
        <v>639217661</v>
      </c>
      <c r="E42" s="47">
        <f t="shared" si="6"/>
        <v>603414579</v>
      </c>
      <c r="F42" s="48">
        <f t="shared" si="6"/>
        <v>736154016</v>
      </c>
      <c r="G42" s="46">
        <f t="shared" si="6"/>
        <v>1122917291</v>
      </c>
      <c r="H42" s="47">
        <f t="shared" si="6"/>
        <v>700309558</v>
      </c>
      <c r="I42" s="49">
        <f t="shared" si="6"/>
        <v>1055680138</v>
      </c>
      <c r="J42" s="50">
        <f t="shared" si="6"/>
        <v>1194783997</v>
      </c>
      <c r="K42" s="46">
        <f t="shared" si="6"/>
        <v>1262886686</v>
      </c>
      <c r="L42" s="47">
        <f t="shared" si="6"/>
        <v>1333608340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667811476</v>
      </c>
      <c r="D45" s="19">
        <v>639217661</v>
      </c>
      <c r="E45" s="20">
        <v>603414579</v>
      </c>
      <c r="F45" s="21">
        <v>724119942</v>
      </c>
      <c r="G45" s="19">
        <v>1110883217</v>
      </c>
      <c r="H45" s="20">
        <v>687265935</v>
      </c>
      <c r="I45" s="22">
        <v>1045171241</v>
      </c>
      <c r="J45" s="23">
        <v>1181979743</v>
      </c>
      <c r="K45" s="19">
        <v>1249352588</v>
      </c>
      <c r="L45" s="20">
        <v>1319316333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12034074</v>
      </c>
      <c r="G46" s="19">
        <v>12034074</v>
      </c>
      <c r="H46" s="20">
        <v>13043623</v>
      </c>
      <c r="I46" s="22">
        <v>10508897</v>
      </c>
      <c r="J46" s="23">
        <v>12804255</v>
      </c>
      <c r="K46" s="19">
        <v>13534097</v>
      </c>
      <c r="L46" s="20">
        <v>14292007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667811476</v>
      </c>
      <c r="D48" s="53">
        <f aca="true" t="shared" si="7" ref="D48:L48">SUM(D45:D47)</f>
        <v>639217661</v>
      </c>
      <c r="E48" s="54">
        <f t="shared" si="7"/>
        <v>603414579</v>
      </c>
      <c r="F48" s="55">
        <f t="shared" si="7"/>
        <v>736154016</v>
      </c>
      <c r="G48" s="53">
        <f t="shared" si="7"/>
        <v>1122917291</v>
      </c>
      <c r="H48" s="54">
        <f t="shared" si="7"/>
        <v>700309558</v>
      </c>
      <c r="I48" s="56">
        <f t="shared" si="7"/>
        <v>1055680138</v>
      </c>
      <c r="J48" s="57">
        <f t="shared" si="7"/>
        <v>1194783998</v>
      </c>
      <c r="K48" s="53">
        <f t="shared" si="7"/>
        <v>1262886685</v>
      </c>
      <c r="L48" s="54">
        <f t="shared" si="7"/>
        <v>1333608340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134602455</v>
      </c>
      <c r="D6" s="19">
        <v>36375313</v>
      </c>
      <c r="E6" s="20">
        <v>36369344</v>
      </c>
      <c r="F6" s="21">
        <v>42767168</v>
      </c>
      <c r="G6" s="19">
        <v>42767168</v>
      </c>
      <c r="H6" s="20">
        <v>106570932</v>
      </c>
      <c r="I6" s="22">
        <v>9893610</v>
      </c>
      <c r="J6" s="23">
        <v>463623251</v>
      </c>
      <c r="K6" s="19">
        <v>539446374</v>
      </c>
      <c r="L6" s="20">
        <v>586482571</v>
      </c>
    </row>
    <row r="7" spans="1:12" ht="13.5">
      <c r="A7" s="24" t="s">
        <v>19</v>
      </c>
      <c r="B7" s="18" t="s">
        <v>20</v>
      </c>
      <c r="C7" s="19">
        <v>123927597</v>
      </c>
      <c r="D7" s="19"/>
      <c r="E7" s="20"/>
      <c r="F7" s="21"/>
      <c r="G7" s="19"/>
      <c r="H7" s="20">
        <v>40849953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15407714</v>
      </c>
      <c r="D8" s="19"/>
      <c r="E8" s="20">
        <v>17010109</v>
      </c>
      <c r="F8" s="21"/>
      <c r="G8" s="19"/>
      <c r="H8" s="20">
        <v>115164381</v>
      </c>
      <c r="I8" s="22">
        <v>22148771</v>
      </c>
      <c r="J8" s="23">
        <v>132500000</v>
      </c>
      <c r="K8" s="19">
        <v>140052500</v>
      </c>
      <c r="L8" s="20">
        <v>147895440</v>
      </c>
    </row>
    <row r="9" spans="1:12" ht="13.5">
      <c r="A9" s="24" t="s">
        <v>22</v>
      </c>
      <c r="B9" s="18"/>
      <c r="C9" s="19">
        <v>5673462</v>
      </c>
      <c r="D9" s="19">
        <v>37974792</v>
      </c>
      <c r="E9" s="20">
        <v>7384966</v>
      </c>
      <c r="F9" s="21"/>
      <c r="G9" s="19"/>
      <c r="H9" s="20">
        <v>3061323</v>
      </c>
      <c r="I9" s="22">
        <v>21422490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5808927</v>
      </c>
      <c r="D11" s="19">
        <v>5792979</v>
      </c>
      <c r="E11" s="20">
        <v>5548780</v>
      </c>
      <c r="F11" s="21">
        <v>17370758</v>
      </c>
      <c r="G11" s="19">
        <v>17370758</v>
      </c>
      <c r="H11" s="20">
        <v>4284282</v>
      </c>
      <c r="I11" s="22">
        <v>8139021</v>
      </c>
      <c r="J11" s="23">
        <v>21200000</v>
      </c>
      <c r="K11" s="19">
        <v>22408400</v>
      </c>
      <c r="L11" s="20">
        <v>23551651</v>
      </c>
    </row>
    <row r="12" spans="1:12" ht="13.5">
      <c r="A12" s="29" t="s">
        <v>26</v>
      </c>
      <c r="B12" s="30"/>
      <c r="C12" s="31">
        <f>SUM(C6:C11)</f>
        <v>285420155</v>
      </c>
      <c r="D12" s="31">
        <f aca="true" t="shared" si="0" ref="D12:L12">SUM(D6:D11)</f>
        <v>80143084</v>
      </c>
      <c r="E12" s="32">
        <f t="shared" si="0"/>
        <v>66313199</v>
      </c>
      <c r="F12" s="33">
        <f t="shared" si="0"/>
        <v>60137926</v>
      </c>
      <c r="G12" s="31">
        <f t="shared" si="0"/>
        <v>60137926</v>
      </c>
      <c r="H12" s="32">
        <f t="shared" si="0"/>
        <v>269930871</v>
      </c>
      <c r="I12" s="34">
        <f t="shared" si="0"/>
        <v>61603892</v>
      </c>
      <c r="J12" s="35">
        <f t="shared" si="0"/>
        <v>617323251</v>
      </c>
      <c r="K12" s="31">
        <f t="shared" si="0"/>
        <v>701907274</v>
      </c>
      <c r="L12" s="32">
        <f t="shared" si="0"/>
        <v>757929662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230846</v>
      </c>
      <c r="D15" s="19">
        <v>115463</v>
      </c>
      <c r="E15" s="20">
        <v>177002</v>
      </c>
      <c r="F15" s="21"/>
      <c r="G15" s="19"/>
      <c r="H15" s="20"/>
      <c r="I15" s="22">
        <v>244496</v>
      </c>
      <c r="J15" s="23"/>
      <c r="K15" s="19"/>
      <c r="L15" s="20"/>
    </row>
    <row r="16" spans="1:12" ht="13.5">
      <c r="A16" s="24" t="s">
        <v>29</v>
      </c>
      <c r="B16" s="18"/>
      <c r="C16" s="19">
        <v>100</v>
      </c>
      <c r="D16" s="19"/>
      <c r="E16" s="20"/>
      <c r="F16" s="25">
        <v>120425733</v>
      </c>
      <c r="G16" s="26">
        <v>120425733</v>
      </c>
      <c r="H16" s="27"/>
      <c r="I16" s="22"/>
      <c r="J16" s="28">
        <v>10000000</v>
      </c>
      <c r="K16" s="26">
        <v>10500000</v>
      </c>
      <c r="L16" s="27">
        <v>11025000</v>
      </c>
    </row>
    <row r="17" spans="1:12" ht="13.5">
      <c r="A17" s="24" t="s">
        <v>30</v>
      </c>
      <c r="B17" s="18"/>
      <c r="C17" s="19"/>
      <c r="D17" s="19">
        <v>39788191</v>
      </c>
      <c r="E17" s="20">
        <v>38071818</v>
      </c>
      <c r="F17" s="21">
        <v>36284292</v>
      </c>
      <c r="G17" s="19">
        <v>36284292</v>
      </c>
      <c r="H17" s="20"/>
      <c r="I17" s="22">
        <v>6615159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1897902189</v>
      </c>
      <c r="D19" s="19">
        <v>2812293995</v>
      </c>
      <c r="E19" s="20">
        <v>2810017076</v>
      </c>
      <c r="F19" s="21">
        <v>2701706468</v>
      </c>
      <c r="G19" s="19">
        <v>2701706468</v>
      </c>
      <c r="H19" s="20">
        <v>3085878773</v>
      </c>
      <c r="I19" s="22">
        <v>3172828195</v>
      </c>
      <c r="J19" s="23">
        <v>477273748</v>
      </c>
      <c r="K19" s="19">
        <v>492607898</v>
      </c>
      <c r="L19" s="20">
        <v>499011651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2568297</v>
      </c>
      <c r="D22" s="19">
        <v>3117620</v>
      </c>
      <c r="E22" s="20">
        <v>3499014</v>
      </c>
      <c r="F22" s="21">
        <v>952270</v>
      </c>
      <c r="G22" s="19">
        <v>952270</v>
      </c>
      <c r="H22" s="20"/>
      <c r="I22" s="22">
        <v>3597557</v>
      </c>
      <c r="J22" s="23"/>
      <c r="K22" s="19"/>
      <c r="L22" s="20"/>
    </row>
    <row r="23" spans="1:12" ht="13.5">
      <c r="A23" s="24" t="s">
        <v>37</v>
      </c>
      <c r="B23" s="18"/>
      <c r="C23" s="19">
        <v>131100</v>
      </c>
      <c r="D23" s="19">
        <v>131100</v>
      </c>
      <c r="E23" s="20">
        <v>131199</v>
      </c>
      <c r="F23" s="25"/>
      <c r="G23" s="26"/>
      <c r="H23" s="27">
        <v>1730038</v>
      </c>
      <c r="I23" s="21">
        <v>131200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1900832532</v>
      </c>
      <c r="D24" s="38">
        <f aca="true" t="shared" si="1" ref="D24:L24">SUM(D15:D23)</f>
        <v>2855446369</v>
      </c>
      <c r="E24" s="39">
        <f t="shared" si="1"/>
        <v>2851896109</v>
      </c>
      <c r="F24" s="40">
        <f t="shared" si="1"/>
        <v>2859368763</v>
      </c>
      <c r="G24" s="38">
        <f t="shared" si="1"/>
        <v>2859368763</v>
      </c>
      <c r="H24" s="39">
        <f t="shared" si="1"/>
        <v>3087608811</v>
      </c>
      <c r="I24" s="41">
        <f t="shared" si="1"/>
        <v>3183416607</v>
      </c>
      <c r="J24" s="42">
        <f t="shared" si="1"/>
        <v>487273748</v>
      </c>
      <c r="K24" s="38">
        <f t="shared" si="1"/>
        <v>503107898</v>
      </c>
      <c r="L24" s="39">
        <f t="shared" si="1"/>
        <v>510036651</v>
      </c>
    </row>
    <row r="25" spans="1:12" ht="13.5">
      <c r="A25" s="29" t="s">
        <v>39</v>
      </c>
      <c r="B25" s="30"/>
      <c r="C25" s="31">
        <f>+C12+C24</f>
        <v>2186252687</v>
      </c>
      <c r="D25" s="31">
        <f aca="true" t="shared" si="2" ref="D25:L25">+D12+D24</f>
        <v>2935589453</v>
      </c>
      <c r="E25" s="32">
        <f t="shared" si="2"/>
        <v>2918209308</v>
      </c>
      <c r="F25" s="33">
        <f t="shared" si="2"/>
        <v>2919506689</v>
      </c>
      <c r="G25" s="31">
        <f t="shared" si="2"/>
        <v>2919506689</v>
      </c>
      <c r="H25" s="32">
        <f t="shared" si="2"/>
        <v>3357539682</v>
      </c>
      <c r="I25" s="34">
        <f t="shared" si="2"/>
        <v>3245020499</v>
      </c>
      <c r="J25" s="35">
        <f t="shared" si="2"/>
        <v>1104596999</v>
      </c>
      <c r="K25" s="31">
        <f t="shared" si="2"/>
        <v>1205015172</v>
      </c>
      <c r="L25" s="32">
        <f t="shared" si="2"/>
        <v>1267966313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11425405</v>
      </c>
      <c r="E30" s="20">
        <v>839564</v>
      </c>
      <c r="F30" s="21"/>
      <c r="G30" s="19"/>
      <c r="H30" s="20">
        <v>11425405</v>
      </c>
      <c r="I30" s="22">
        <v>892645</v>
      </c>
      <c r="J30" s="23">
        <v>888000</v>
      </c>
      <c r="K30" s="19">
        <v>938616</v>
      </c>
      <c r="L30" s="20">
        <v>991178</v>
      </c>
    </row>
    <row r="31" spans="1:12" ht="13.5">
      <c r="A31" s="24" t="s">
        <v>45</v>
      </c>
      <c r="B31" s="18"/>
      <c r="C31" s="19"/>
      <c r="D31" s="19"/>
      <c r="E31" s="20"/>
      <c r="F31" s="21">
        <v>1900000</v>
      </c>
      <c r="G31" s="19">
        <v>1900000</v>
      </c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122934369</v>
      </c>
      <c r="D32" s="19">
        <v>159944929</v>
      </c>
      <c r="E32" s="20">
        <v>169107489</v>
      </c>
      <c r="F32" s="21">
        <v>174110138</v>
      </c>
      <c r="G32" s="19">
        <v>174110138</v>
      </c>
      <c r="H32" s="20">
        <v>108377370</v>
      </c>
      <c r="I32" s="22">
        <v>175068864</v>
      </c>
      <c r="J32" s="23">
        <v>996971182</v>
      </c>
      <c r="K32" s="19">
        <v>1070668135</v>
      </c>
      <c r="L32" s="20">
        <v>1063534218</v>
      </c>
    </row>
    <row r="33" spans="1:12" ht="13.5">
      <c r="A33" s="24" t="s">
        <v>47</v>
      </c>
      <c r="B33" s="18"/>
      <c r="C33" s="19">
        <v>5627444</v>
      </c>
      <c r="D33" s="19">
        <v>1389405</v>
      </c>
      <c r="E33" s="20">
        <v>1389405</v>
      </c>
      <c r="F33" s="21">
        <v>23995065</v>
      </c>
      <c r="G33" s="19">
        <v>23995065</v>
      </c>
      <c r="H33" s="20">
        <v>-11483958</v>
      </c>
      <c r="I33" s="22">
        <v>1097790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128561813</v>
      </c>
      <c r="D34" s="31">
        <f aca="true" t="shared" si="3" ref="D34:L34">SUM(D29:D33)</f>
        <v>172759739</v>
      </c>
      <c r="E34" s="32">
        <f t="shared" si="3"/>
        <v>171336458</v>
      </c>
      <c r="F34" s="33">
        <f t="shared" si="3"/>
        <v>200005203</v>
      </c>
      <c r="G34" s="31">
        <f t="shared" si="3"/>
        <v>200005203</v>
      </c>
      <c r="H34" s="32">
        <f t="shared" si="3"/>
        <v>108318817</v>
      </c>
      <c r="I34" s="34">
        <f t="shared" si="3"/>
        <v>177059299</v>
      </c>
      <c r="J34" s="35">
        <f t="shared" si="3"/>
        <v>997859182</v>
      </c>
      <c r="K34" s="31">
        <f t="shared" si="3"/>
        <v>1071606751</v>
      </c>
      <c r="L34" s="32">
        <f t="shared" si="3"/>
        <v>1064525396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26746765</v>
      </c>
      <c r="D37" s="19">
        <v>13821280</v>
      </c>
      <c r="E37" s="20">
        <v>14088963</v>
      </c>
      <c r="F37" s="21">
        <v>1000000000</v>
      </c>
      <c r="G37" s="19">
        <v>1000000000</v>
      </c>
      <c r="H37" s="20">
        <v>13821280</v>
      </c>
      <c r="I37" s="22">
        <v>6086462</v>
      </c>
      <c r="J37" s="23"/>
      <c r="K37" s="19"/>
      <c r="L37" s="20"/>
    </row>
    <row r="38" spans="1:12" ht="13.5">
      <c r="A38" s="24" t="s">
        <v>47</v>
      </c>
      <c r="B38" s="18"/>
      <c r="C38" s="19">
        <v>8111948</v>
      </c>
      <c r="D38" s="19">
        <v>5895707</v>
      </c>
      <c r="E38" s="20">
        <v>8070300</v>
      </c>
      <c r="F38" s="21">
        <v>5056629</v>
      </c>
      <c r="G38" s="19">
        <v>5056629</v>
      </c>
      <c r="H38" s="20">
        <v>5895707</v>
      </c>
      <c r="I38" s="22">
        <v>7408437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34858713</v>
      </c>
      <c r="D39" s="38">
        <f aca="true" t="shared" si="4" ref="D39:L39">SUM(D37:D38)</f>
        <v>19716987</v>
      </c>
      <c r="E39" s="39">
        <f t="shared" si="4"/>
        <v>22159263</v>
      </c>
      <c r="F39" s="40">
        <f t="shared" si="4"/>
        <v>1005056629</v>
      </c>
      <c r="G39" s="38">
        <f t="shared" si="4"/>
        <v>1005056629</v>
      </c>
      <c r="H39" s="39">
        <f t="shared" si="4"/>
        <v>19716987</v>
      </c>
      <c r="I39" s="40">
        <f t="shared" si="4"/>
        <v>13494899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163420526</v>
      </c>
      <c r="D40" s="31">
        <f aca="true" t="shared" si="5" ref="D40:L40">+D34+D39</f>
        <v>192476726</v>
      </c>
      <c r="E40" s="32">
        <f t="shared" si="5"/>
        <v>193495721</v>
      </c>
      <c r="F40" s="33">
        <f t="shared" si="5"/>
        <v>1205061832</v>
      </c>
      <c r="G40" s="31">
        <f t="shared" si="5"/>
        <v>1205061832</v>
      </c>
      <c r="H40" s="32">
        <f t="shared" si="5"/>
        <v>128035804</v>
      </c>
      <c r="I40" s="34">
        <f t="shared" si="5"/>
        <v>190554198</v>
      </c>
      <c r="J40" s="35">
        <f t="shared" si="5"/>
        <v>997859182</v>
      </c>
      <c r="K40" s="31">
        <f t="shared" si="5"/>
        <v>1071606751</v>
      </c>
      <c r="L40" s="32">
        <f t="shared" si="5"/>
        <v>1064525396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2022832161</v>
      </c>
      <c r="D42" s="46">
        <f aca="true" t="shared" si="6" ref="D42:L42">+D25-D40</f>
        <v>2743112727</v>
      </c>
      <c r="E42" s="47">
        <f t="shared" si="6"/>
        <v>2724713587</v>
      </c>
      <c r="F42" s="48">
        <f t="shared" si="6"/>
        <v>1714444857</v>
      </c>
      <c r="G42" s="46">
        <f t="shared" si="6"/>
        <v>1714444857</v>
      </c>
      <c r="H42" s="47">
        <f t="shared" si="6"/>
        <v>3229503878</v>
      </c>
      <c r="I42" s="49">
        <f t="shared" si="6"/>
        <v>3054466301</v>
      </c>
      <c r="J42" s="50">
        <f t="shared" si="6"/>
        <v>106737817</v>
      </c>
      <c r="K42" s="46">
        <f t="shared" si="6"/>
        <v>133408421</v>
      </c>
      <c r="L42" s="47">
        <f t="shared" si="6"/>
        <v>203440917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504890132</v>
      </c>
      <c r="D45" s="19">
        <v>1225170698</v>
      </c>
      <c r="E45" s="20">
        <v>1206771558</v>
      </c>
      <c r="F45" s="21">
        <v>1545848829</v>
      </c>
      <c r="G45" s="19">
        <v>1545848829</v>
      </c>
      <c r="H45" s="20">
        <v>3229503878</v>
      </c>
      <c r="I45" s="22">
        <v>3054466301</v>
      </c>
      <c r="J45" s="23">
        <v>51737817</v>
      </c>
      <c r="K45" s="19">
        <v>13882860</v>
      </c>
      <c r="L45" s="20">
        <v>154544097</v>
      </c>
    </row>
    <row r="46" spans="1:12" ht="13.5">
      <c r="A46" s="24" t="s">
        <v>56</v>
      </c>
      <c r="B46" s="18" t="s">
        <v>44</v>
      </c>
      <c r="C46" s="19">
        <v>1517942029</v>
      </c>
      <c r="D46" s="19">
        <v>1517942029</v>
      </c>
      <c r="E46" s="20">
        <v>1517942029</v>
      </c>
      <c r="F46" s="21">
        <v>168596028</v>
      </c>
      <c r="G46" s="19">
        <v>168596028</v>
      </c>
      <c r="H46" s="20"/>
      <c r="I46" s="22"/>
      <c r="J46" s="23">
        <v>55000000</v>
      </c>
      <c r="K46" s="19">
        <v>119525560</v>
      </c>
      <c r="L46" s="20">
        <v>48896820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2022832161</v>
      </c>
      <c r="D48" s="53">
        <f aca="true" t="shared" si="7" ref="D48:L48">SUM(D45:D47)</f>
        <v>2743112727</v>
      </c>
      <c r="E48" s="54">
        <f t="shared" si="7"/>
        <v>2724713587</v>
      </c>
      <c r="F48" s="55">
        <f t="shared" si="7"/>
        <v>1714444857</v>
      </c>
      <c r="G48" s="53">
        <f t="shared" si="7"/>
        <v>1714444857</v>
      </c>
      <c r="H48" s="54">
        <f t="shared" si="7"/>
        <v>3229503878</v>
      </c>
      <c r="I48" s="56">
        <f t="shared" si="7"/>
        <v>3054466301</v>
      </c>
      <c r="J48" s="57">
        <f t="shared" si="7"/>
        <v>106737817</v>
      </c>
      <c r="K48" s="53">
        <f t="shared" si="7"/>
        <v>133408420</v>
      </c>
      <c r="L48" s="54">
        <f t="shared" si="7"/>
        <v>203440917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3693572</v>
      </c>
      <c r="D6" s="19">
        <v>887426</v>
      </c>
      <c r="E6" s="20">
        <v>1451547</v>
      </c>
      <c r="F6" s="21">
        <v>1000000</v>
      </c>
      <c r="G6" s="19">
        <v>1000000</v>
      </c>
      <c r="H6" s="20">
        <v>3463897</v>
      </c>
      <c r="I6" s="22">
        <v>3468227</v>
      </c>
      <c r="J6" s="23">
        <v>1500000</v>
      </c>
      <c r="K6" s="19">
        <v>1500000</v>
      </c>
      <c r="L6" s="20">
        <v>1500000</v>
      </c>
    </row>
    <row r="7" spans="1:12" ht="13.5">
      <c r="A7" s="24" t="s">
        <v>19</v>
      </c>
      <c r="B7" s="18" t="s">
        <v>20</v>
      </c>
      <c r="C7" s="19">
        <v>14812306</v>
      </c>
      <c r="D7" s="19">
        <v>10231410</v>
      </c>
      <c r="E7" s="20">
        <v>12661028</v>
      </c>
      <c r="F7" s="21">
        <v>5000000</v>
      </c>
      <c r="G7" s="19"/>
      <c r="H7" s="20">
        <v>3196206</v>
      </c>
      <c r="I7" s="22">
        <v>3460401</v>
      </c>
      <c r="J7" s="23">
        <v>1000000</v>
      </c>
      <c r="K7" s="19">
        <v>1500000</v>
      </c>
      <c r="L7" s="20">
        <v>2000000</v>
      </c>
    </row>
    <row r="8" spans="1:12" ht="13.5">
      <c r="A8" s="24" t="s">
        <v>21</v>
      </c>
      <c r="B8" s="18" t="s">
        <v>20</v>
      </c>
      <c r="C8" s="19">
        <v>14928258</v>
      </c>
      <c r="D8" s="19">
        <v>17785907</v>
      </c>
      <c r="E8" s="20">
        <v>18694127</v>
      </c>
      <c r="F8" s="21">
        <v>15200576</v>
      </c>
      <c r="G8" s="19">
        <v>20236420</v>
      </c>
      <c r="H8" s="20">
        <v>24258971</v>
      </c>
      <c r="I8" s="22">
        <v>22444353</v>
      </c>
      <c r="J8" s="23">
        <v>22000000</v>
      </c>
      <c r="K8" s="19">
        <v>22500000</v>
      </c>
      <c r="L8" s="20">
        <v>23000000</v>
      </c>
    </row>
    <row r="9" spans="1:12" ht="13.5">
      <c r="A9" s="24" t="s">
        <v>22</v>
      </c>
      <c r="B9" s="18"/>
      <c r="C9" s="19">
        <v>9977364</v>
      </c>
      <c r="D9" s="19">
        <v>7536144</v>
      </c>
      <c r="E9" s="20">
        <v>6684765</v>
      </c>
      <c r="F9" s="21">
        <v>4500000</v>
      </c>
      <c r="G9" s="19">
        <v>6500000</v>
      </c>
      <c r="H9" s="20">
        <v>2668753</v>
      </c>
      <c r="I9" s="22">
        <v>7465902</v>
      </c>
      <c r="J9" s="23">
        <v>4500000</v>
      </c>
      <c r="K9" s="19">
        <v>5000000</v>
      </c>
      <c r="L9" s="20">
        <v>5000000</v>
      </c>
    </row>
    <row r="10" spans="1:12" ht="13.5">
      <c r="A10" s="24" t="s">
        <v>23</v>
      </c>
      <c r="B10" s="18"/>
      <c r="C10" s="19">
        <v>2800</v>
      </c>
      <c r="D10" s="19">
        <v>2943</v>
      </c>
      <c r="E10" s="20">
        <v>3094</v>
      </c>
      <c r="F10" s="25">
        <v>3100</v>
      </c>
      <c r="G10" s="26">
        <v>3100</v>
      </c>
      <c r="H10" s="27"/>
      <c r="I10" s="22">
        <v>3253</v>
      </c>
      <c r="J10" s="28">
        <v>3500</v>
      </c>
      <c r="K10" s="26">
        <v>3800</v>
      </c>
      <c r="L10" s="27">
        <v>4500</v>
      </c>
    </row>
    <row r="11" spans="1:12" ht="13.5">
      <c r="A11" s="24" t="s">
        <v>24</v>
      </c>
      <c r="B11" s="18" t="s">
        <v>25</v>
      </c>
      <c r="C11" s="19">
        <v>901385</v>
      </c>
      <c r="D11" s="19">
        <v>1136730</v>
      </c>
      <c r="E11" s="20">
        <v>871461</v>
      </c>
      <c r="F11" s="21">
        <v>1100000</v>
      </c>
      <c r="G11" s="19">
        <v>800000</v>
      </c>
      <c r="H11" s="20">
        <v>906131</v>
      </c>
      <c r="I11" s="22">
        <v>958287</v>
      </c>
      <c r="J11" s="23">
        <v>1150000</v>
      </c>
      <c r="K11" s="19">
        <v>1200000</v>
      </c>
      <c r="L11" s="20">
        <v>1200000</v>
      </c>
    </row>
    <row r="12" spans="1:12" ht="13.5">
      <c r="A12" s="29" t="s">
        <v>26</v>
      </c>
      <c r="B12" s="30"/>
      <c r="C12" s="31">
        <f>SUM(C6:C11)</f>
        <v>44315685</v>
      </c>
      <c r="D12" s="31">
        <f aca="true" t="shared" si="0" ref="D12:L12">SUM(D6:D11)</f>
        <v>37580560</v>
      </c>
      <c r="E12" s="32">
        <f t="shared" si="0"/>
        <v>40366022</v>
      </c>
      <c r="F12" s="33">
        <f t="shared" si="0"/>
        <v>26803676</v>
      </c>
      <c r="G12" s="31">
        <f t="shared" si="0"/>
        <v>28539520</v>
      </c>
      <c r="H12" s="32">
        <f t="shared" si="0"/>
        <v>34493958</v>
      </c>
      <c r="I12" s="34">
        <f t="shared" si="0"/>
        <v>37800423</v>
      </c>
      <c r="J12" s="35">
        <f t="shared" si="0"/>
        <v>30153500</v>
      </c>
      <c r="K12" s="31">
        <f t="shared" si="0"/>
        <v>31703800</v>
      </c>
      <c r="L12" s="32">
        <f t="shared" si="0"/>
        <v>32704500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15693</v>
      </c>
      <c r="D15" s="19">
        <v>12749</v>
      </c>
      <c r="E15" s="20">
        <v>9655</v>
      </c>
      <c r="F15" s="21">
        <v>9000</v>
      </c>
      <c r="G15" s="19">
        <v>9000</v>
      </c>
      <c r="H15" s="20">
        <v>10921</v>
      </c>
      <c r="I15" s="22">
        <v>6401</v>
      </c>
      <c r="J15" s="23">
        <v>8600</v>
      </c>
      <c r="K15" s="19">
        <v>8400</v>
      </c>
      <c r="L15" s="20">
        <v>7800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47089256</v>
      </c>
      <c r="D17" s="19">
        <v>69535377</v>
      </c>
      <c r="E17" s="20">
        <v>25507221</v>
      </c>
      <c r="F17" s="21">
        <v>59000000</v>
      </c>
      <c r="G17" s="19">
        <v>59000000</v>
      </c>
      <c r="H17" s="20"/>
      <c r="I17" s="22">
        <v>25391518</v>
      </c>
      <c r="J17" s="23">
        <v>60000000</v>
      </c>
      <c r="K17" s="19">
        <v>67000000</v>
      </c>
      <c r="L17" s="20">
        <v>70000000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608114084</v>
      </c>
      <c r="D19" s="19">
        <v>614817596</v>
      </c>
      <c r="E19" s="20">
        <v>592718185</v>
      </c>
      <c r="F19" s="21">
        <v>576000324</v>
      </c>
      <c r="G19" s="19">
        <v>577086460</v>
      </c>
      <c r="H19" s="20">
        <v>667134432</v>
      </c>
      <c r="I19" s="22">
        <v>572921445</v>
      </c>
      <c r="J19" s="23">
        <v>571474007</v>
      </c>
      <c r="K19" s="19">
        <v>561262907</v>
      </c>
      <c r="L19" s="20">
        <v>549258707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16311</v>
      </c>
      <c r="D22" s="19">
        <v>11620</v>
      </c>
      <c r="E22" s="20">
        <v>6929</v>
      </c>
      <c r="F22" s="21">
        <v>800000</v>
      </c>
      <c r="G22" s="19">
        <v>5000</v>
      </c>
      <c r="H22" s="20">
        <v>-11837</v>
      </c>
      <c r="I22" s="22">
        <v>2238</v>
      </c>
      <c r="J22" s="23">
        <v>100000</v>
      </c>
      <c r="K22" s="19">
        <v>100000</v>
      </c>
      <c r="L22" s="20">
        <v>200000</v>
      </c>
    </row>
    <row r="23" spans="1:12" ht="13.5">
      <c r="A23" s="24" t="s">
        <v>37</v>
      </c>
      <c r="B23" s="18"/>
      <c r="C23" s="19">
        <v>458067</v>
      </c>
      <c r="D23" s="19">
        <v>458067</v>
      </c>
      <c r="E23" s="20">
        <v>458067</v>
      </c>
      <c r="F23" s="25">
        <v>458067</v>
      </c>
      <c r="G23" s="26">
        <v>458067</v>
      </c>
      <c r="H23" s="27"/>
      <c r="I23" s="21">
        <v>458067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655693411</v>
      </c>
      <c r="D24" s="38">
        <f aca="true" t="shared" si="1" ref="D24:L24">SUM(D15:D23)</f>
        <v>684835409</v>
      </c>
      <c r="E24" s="39">
        <f t="shared" si="1"/>
        <v>618700057</v>
      </c>
      <c r="F24" s="40">
        <f t="shared" si="1"/>
        <v>636267391</v>
      </c>
      <c r="G24" s="38">
        <f t="shared" si="1"/>
        <v>636558527</v>
      </c>
      <c r="H24" s="39">
        <f t="shared" si="1"/>
        <v>667133516</v>
      </c>
      <c r="I24" s="41">
        <f t="shared" si="1"/>
        <v>598779669</v>
      </c>
      <c r="J24" s="42">
        <f t="shared" si="1"/>
        <v>631582607</v>
      </c>
      <c r="K24" s="38">
        <f t="shared" si="1"/>
        <v>628371307</v>
      </c>
      <c r="L24" s="39">
        <f t="shared" si="1"/>
        <v>619466507</v>
      </c>
    </row>
    <row r="25" spans="1:12" ht="13.5">
      <c r="A25" s="29" t="s">
        <v>39</v>
      </c>
      <c r="B25" s="30"/>
      <c r="C25" s="31">
        <f>+C12+C24</f>
        <v>700009096</v>
      </c>
      <c r="D25" s="31">
        <f aca="true" t="shared" si="2" ref="D25:L25">+D12+D24</f>
        <v>722415969</v>
      </c>
      <c r="E25" s="32">
        <f t="shared" si="2"/>
        <v>659066079</v>
      </c>
      <c r="F25" s="33">
        <f t="shared" si="2"/>
        <v>663071067</v>
      </c>
      <c r="G25" s="31">
        <f t="shared" si="2"/>
        <v>665098047</v>
      </c>
      <c r="H25" s="32">
        <f t="shared" si="2"/>
        <v>701627474</v>
      </c>
      <c r="I25" s="34">
        <f t="shared" si="2"/>
        <v>636580092</v>
      </c>
      <c r="J25" s="35">
        <f t="shared" si="2"/>
        <v>661736107</v>
      </c>
      <c r="K25" s="31">
        <f t="shared" si="2"/>
        <v>660075107</v>
      </c>
      <c r="L25" s="32">
        <f t="shared" si="2"/>
        <v>652171007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961649</v>
      </c>
      <c r="D30" s="19">
        <v>3782779</v>
      </c>
      <c r="E30" s="20">
        <v>4610797</v>
      </c>
      <c r="F30" s="21">
        <v>2089539</v>
      </c>
      <c r="G30" s="19">
        <v>3211929</v>
      </c>
      <c r="H30" s="20">
        <v>2288221</v>
      </c>
      <c r="I30" s="22">
        <v>4087521</v>
      </c>
      <c r="J30" s="23">
        <v>3510273</v>
      </c>
      <c r="K30" s="19">
        <v>3857175</v>
      </c>
      <c r="L30" s="20">
        <v>815758</v>
      </c>
    </row>
    <row r="31" spans="1:12" ht="13.5">
      <c r="A31" s="24" t="s">
        <v>45</v>
      </c>
      <c r="B31" s="18"/>
      <c r="C31" s="19">
        <v>1996881</v>
      </c>
      <c r="D31" s="19">
        <v>2238006</v>
      </c>
      <c r="E31" s="20">
        <v>2462971</v>
      </c>
      <c r="F31" s="21">
        <v>2500000</v>
      </c>
      <c r="G31" s="19">
        <v>2500000</v>
      </c>
      <c r="H31" s="20">
        <v>2421026</v>
      </c>
      <c r="I31" s="22">
        <v>2421026</v>
      </c>
      <c r="J31" s="23">
        <v>2600000</v>
      </c>
      <c r="K31" s="19">
        <v>2700000</v>
      </c>
      <c r="L31" s="20">
        <v>2900000</v>
      </c>
    </row>
    <row r="32" spans="1:12" ht="13.5">
      <c r="A32" s="24" t="s">
        <v>46</v>
      </c>
      <c r="B32" s="18" t="s">
        <v>44</v>
      </c>
      <c r="C32" s="19">
        <v>26559703</v>
      </c>
      <c r="D32" s="19">
        <v>24067650</v>
      </c>
      <c r="E32" s="20">
        <v>31528530</v>
      </c>
      <c r="F32" s="21">
        <v>9000000</v>
      </c>
      <c r="G32" s="19">
        <v>20000000</v>
      </c>
      <c r="H32" s="20">
        <v>25533201</v>
      </c>
      <c r="I32" s="22">
        <v>32016817</v>
      </c>
      <c r="J32" s="23">
        <v>12000000</v>
      </c>
      <c r="K32" s="19">
        <v>13200000</v>
      </c>
      <c r="L32" s="20">
        <v>14400000</v>
      </c>
    </row>
    <row r="33" spans="1:12" ht="13.5">
      <c r="A33" s="24" t="s">
        <v>47</v>
      </c>
      <c r="B33" s="18"/>
      <c r="C33" s="19">
        <v>478248</v>
      </c>
      <c r="D33" s="19">
        <v>508224</v>
      </c>
      <c r="E33" s="20">
        <v>948651</v>
      </c>
      <c r="F33" s="21">
        <v>3500000</v>
      </c>
      <c r="G33" s="19">
        <v>500000</v>
      </c>
      <c r="H33" s="20">
        <v>25113485</v>
      </c>
      <c r="I33" s="22">
        <v>1258474</v>
      </c>
      <c r="J33" s="23">
        <v>500000</v>
      </c>
      <c r="K33" s="19">
        <v>550000</v>
      </c>
      <c r="L33" s="20">
        <v>600000</v>
      </c>
    </row>
    <row r="34" spans="1:12" ht="13.5">
      <c r="A34" s="29" t="s">
        <v>48</v>
      </c>
      <c r="B34" s="30"/>
      <c r="C34" s="31">
        <f>SUM(C29:C33)</f>
        <v>29996481</v>
      </c>
      <c r="D34" s="31">
        <f aca="true" t="shared" si="3" ref="D34:L34">SUM(D29:D33)</f>
        <v>30596659</v>
      </c>
      <c r="E34" s="32">
        <f t="shared" si="3"/>
        <v>39550949</v>
      </c>
      <c r="F34" s="33">
        <f t="shared" si="3"/>
        <v>17089539</v>
      </c>
      <c r="G34" s="31">
        <f t="shared" si="3"/>
        <v>26211929</v>
      </c>
      <c r="H34" s="32">
        <f t="shared" si="3"/>
        <v>55355933</v>
      </c>
      <c r="I34" s="34">
        <f t="shared" si="3"/>
        <v>39783838</v>
      </c>
      <c r="J34" s="35">
        <f t="shared" si="3"/>
        <v>18610273</v>
      </c>
      <c r="K34" s="31">
        <f t="shared" si="3"/>
        <v>20307175</v>
      </c>
      <c r="L34" s="32">
        <f t="shared" si="3"/>
        <v>18715758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1827907</v>
      </c>
      <c r="D37" s="19">
        <v>14947844</v>
      </c>
      <c r="E37" s="20">
        <v>13670958</v>
      </c>
      <c r="F37" s="21">
        <v>3311507</v>
      </c>
      <c r="G37" s="19">
        <v>9897736</v>
      </c>
      <c r="H37" s="20">
        <v>11363616</v>
      </c>
      <c r="I37" s="22">
        <v>9564313</v>
      </c>
      <c r="J37" s="23">
        <v>6102562</v>
      </c>
      <c r="K37" s="19">
        <v>1304022</v>
      </c>
      <c r="L37" s="20"/>
    </row>
    <row r="38" spans="1:12" ht="13.5">
      <c r="A38" s="24" t="s">
        <v>47</v>
      </c>
      <c r="B38" s="18"/>
      <c r="C38" s="19">
        <v>23011346</v>
      </c>
      <c r="D38" s="19">
        <v>40676276</v>
      </c>
      <c r="E38" s="20">
        <v>46969358</v>
      </c>
      <c r="F38" s="21">
        <v>27000000</v>
      </c>
      <c r="G38" s="19">
        <v>46000000</v>
      </c>
      <c r="H38" s="20">
        <v>20418161</v>
      </c>
      <c r="I38" s="22">
        <v>50345737</v>
      </c>
      <c r="J38" s="23">
        <v>47500000</v>
      </c>
      <c r="K38" s="19">
        <v>49500000</v>
      </c>
      <c r="L38" s="20">
        <v>51000000</v>
      </c>
    </row>
    <row r="39" spans="1:12" ht="13.5">
      <c r="A39" s="29" t="s">
        <v>50</v>
      </c>
      <c r="B39" s="37"/>
      <c r="C39" s="31">
        <f>SUM(C37:C38)</f>
        <v>24839253</v>
      </c>
      <c r="D39" s="38">
        <f aca="true" t="shared" si="4" ref="D39:L39">SUM(D37:D38)</f>
        <v>55624120</v>
      </c>
      <c r="E39" s="39">
        <f t="shared" si="4"/>
        <v>60640316</v>
      </c>
      <c r="F39" s="40">
        <f t="shared" si="4"/>
        <v>30311507</v>
      </c>
      <c r="G39" s="38">
        <f t="shared" si="4"/>
        <v>55897736</v>
      </c>
      <c r="H39" s="39">
        <f t="shared" si="4"/>
        <v>31781777</v>
      </c>
      <c r="I39" s="40">
        <f t="shared" si="4"/>
        <v>59910050</v>
      </c>
      <c r="J39" s="42">
        <f t="shared" si="4"/>
        <v>53602562</v>
      </c>
      <c r="K39" s="38">
        <f t="shared" si="4"/>
        <v>50804022</v>
      </c>
      <c r="L39" s="39">
        <f t="shared" si="4"/>
        <v>51000000</v>
      </c>
    </row>
    <row r="40" spans="1:12" ht="13.5">
      <c r="A40" s="29" t="s">
        <v>51</v>
      </c>
      <c r="B40" s="30"/>
      <c r="C40" s="31">
        <f>+C34+C39</f>
        <v>54835734</v>
      </c>
      <c r="D40" s="31">
        <f aca="true" t="shared" si="5" ref="D40:L40">+D34+D39</f>
        <v>86220779</v>
      </c>
      <c r="E40" s="32">
        <f t="shared" si="5"/>
        <v>100191265</v>
      </c>
      <c r="F40" s="33">
        <f t="shared" si="5"/>
        <v>47401046</v>
      </c>
      <c r="G40" s="31">
        <f t="shared" si="5"/>
        <v>82109665</v>
      </c>
      <c r="H40" s="32">
        <f t="shared" si="5"/>
        <v>87137710</v>
      </c>
      <c r="I40" s="34">
        <f t="shared" si="5"/>
        <v>99693888</v>
      </c>
      <c r="J40" s="35">
        <f t="shared" si="5"/>
        <v>72212835</v>
      </c>
      <c r="K40" s="31">
        <f t="shared" si="5"/>
        <v>71111197</v>
      </c>
      <c r="L40" s="32">
        <f t="shared" si="5"/>
        <v>69715758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645173362</v>
      </c>
      <c r="D42" s="46">
        <f aca="true" t="shared" si="6" ref="D42:L42">+D25-D40</f>
        <v>636195190</v>
      </c>
      <c r="E42" s="47">
        <f t="shared" si="6"/>
        <v>558874814</v>
      </c>
      <c r="F42" s="48">
        <f t="shared" si="6"/>
        <v>615670021</v>
      </c>
      <c r="G42" s="46">
        <f t="shared" si="6"/>
        <v>582988382</v>
      </c>
      <c r="H42" s="47">
        <f t="shared" si="6"/>
        <v>614489764</v>
      </c>
      <c r="I42" s="49">
        <f t="shared" si="6"/>
        <v>536886204</v>
      </c>
      <c r="J42" s="50">
        <f t="shared" si="6"/>
        <v>589523272</v>
      </c>
      <c r="K42" s="46">
        <f t="shared" si="6"/>
        <v>588963910</v>
      </c>
      <c r="L42" s="47">
        <f t="shared" si="6"/>
        <v>582455249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645173362</v>
      </c>
      <c r="D45" s="19">
        <v>636195190</v>
      </c>
      <c r="E45" s="20">
        <v>558874814</v>
      </c>
      <c r="F45" s="21">
        <v>615670021</v>
      </c>
      <c r="G45" s="19">
        <v>582988382</v>
      </c>
      <c r="H45" s="20">
        <v>614489764</v>
      </c>
      <c r="I45" s="22">
        <v>536886204</v>
      </c>
      <c r="J45" s="23">
        <v>589523272</v>
      </c>
      <c r="K45" s="19">
        <v>588963910</v>
      </c>
      <c r="L45" s="20">
        <v>582455249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645173362</v>
      </c>
      <c r="D48" s="53">
        <f aca="true" t="shared" si="7" ref="D48:L48">SUM(D45:D47)</f>
        <v>636195190</v>
      </c>
      <c r="E48" s="54">
        <f t="shared" si="7"/>
        <v>558874814</v>
      </c>
      <c r="F48" s="55">
        <f t="shared" si="7"/>
        <v>615670021</v>
      </c>
      <c r="G48" s="53">
        <f t="shared" si="7"/>
        <v>582988382</v>
      </c>
      <c r="H48" s="54">
        <f t="shared" si="7"/>
        <v>614489764</v>
      </c>
      <c r="I48" s="56">
        <f t="shared" si="7"/>
        <v>536886204</v>
      </c>
      <c r="J48" s="57">
        <f t="shared" si="7"/>
        <v>589523272</v>
      </c>
      <c r="K48" s="53">
        <f t="shared" si="7"/>
        <v>588963910</v>
      </c>
      <c r="L48" s="54">
        <f t="shared" si="7"/>
        <v>582455249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5450</v>
      </c>
      <c r="D6" s="19">
        <v>9516255</v>
      </c>
      <c r="E6" s="20">
        <v>5179154</v>
      </c>
      <c r="F6" s="21">
        <v>7532605</v>
      </c>
      <c r="G6" s="19">
        <v>7532400</v>
      </c>
      <c r="H6" s="20">
        <v>4037428</v>
      </c>
      <c r="I6" s="22">
        <v>12943392</v>
      </c>
      <c r="J6" s="23">
        <v>5179154</v>
      </c>
      <c r="K6" s="19">
        <v>5474108</v>
      </c>
      <c r="L6" s="20">
        <v>5780366</v>
      </c>
    </row>
    <row r="7" spans="1:12" ht="13.5">
      <c r="A7" s="24" t="s">
        <v>19</v>
      </c>
      <c r="B7" s="18" t="s">
        <v>20</v>
      </c>
      <c r="C7" s="19">
        <v>2024445</v>
      </c>
      <c r="D7" s="19">
        <v>12142729</v>
      </c>
      <c r="E7" s="20"/>
      <c r="F7" s="21">
        <v>12939799</v>
      </c>
      <c r="G7" s="19">
        <v>12940000</v>
      </c>
      <c r="H7" s="20">
        <v>1639247</v>
      </c>
      <c r="I7" s="22"/>
      <c r="J7" s="23">
        <v>12679000</v>
      </c>
      <c r="K7" s="19">
        <v>13401703</v>
      </c>
      <c r="L7" s="20">
        <v>14152198</v>
      </c>
    </row>
    <row r="8" spans="1:12" ht="13.5">
      <c r="A8" s="24" t="s">
        <v>21</v>
      </c>
      <c r="B8" s="18" t="s">
        <v>20</v>
      </c>
      <c r="C8" s="19">
        <v>129572370</v>
      </c>
      <c r="D8" s="19">
        <v>50000350</v>
      </c>
      <c r="E8" s="20">
        <v>42695607</v>
      </c>
      <c r="F8" s="21">
        <v>189260069</v>
      </c>
      <c r="G8" s="19">
        <v>189260000</v>
      </c>
      <c r="H8" s="20">
        <v>358611100</v>
      </c>
      <c r="I8" s="22">
        <v>71820727</v>
      </c>
      <c r="J8" s="23">
        <v>225176000</v>
      </c>
      <c r="K8" s="19">
        <v>238011032</v>
      </c>
      <c r="L8" s="20">
        <v>251339650</v>
      </c>
    </row>
    <row r="9" spans="1:12" ht="13.5">
      <c r="A9" s="24" t="s">
        <v>22</v>
      </c>
      <c r="B9" s="18"/>
      <c r="C9" s="19">
        <v>38489706</v>
      </c>
      <c r="D9" s="19">
        <v>14550952</v>
      </c>
      <c r="E9" s="20">
        <v>101377</v>
      </c>
      <c r="F9" s="21">
        <v>52347045</v>
      </c>
      <c r="G9" s="19">
        <v>52347000</v>
      </c>
      <c r="H9" s="20">
        <v>105773560</v>
      </c>
      <c r="I9" s="22"/>
      <c r="J9" s="23">
        <v>35760438</v>
      </c>
      <c r="K9" s="19">
        <v>37798783</v>
      </c>
      <c r="L9" s="20">
        <v>39915515</v>
      </c>
    </row>
    <row r="10" spans="1:12" ht="13.5">
      <c r="A10" s="24" t="s">
        <v>23</v>
      </c>
      <c r="B10" s="18"/>
      <c r="C10" s="19">
        <v>150125</v>
      </c>
      <c r="D10" s="19"/>
      <c r="E10" s="20"/>
      <c r="F10" s="25">
        <v>29858</v>
      </c>
      <c r="G10" s="26">
        <v>30000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13121991</v>
      </c>
      <c r="D11" s="19">
        <v>11876321</v>
      </c>
      <c r="E11" s="20">
        <v>8664817</v>
      </c>
      <c r="F11" s="21">
        <v>16567979</v>
      </c>
      <c r="G11" s="19">
        <v>16568000</v>
      </c>
      <c r="H11" s="20">
        <v>15854184</v>
      </c>
      <c r="I11" s="22">
        <v>6863354</v>
      </c>
      <c r="J11" s="23">
        <v>18599617</v>
      </c>
      <c r="K11" s="19">
        <v>22660052</v>
      </c>
      <c r="L11" s="20">
        <v>23929308</v>
      </c>
    </row>
    <row r="12" spans="1:12" ht="13.5">
      <c r="A12" s="29" t="s">
        <v>26</v>
      </c>
      <c r="B12" s="30"/>
      <c r="C12" s="31">
        <f>SUM(C6:C11)</f>
        <v>183364087</v>
      </c>
      <c r="D12" s="31">
        <f aca="true" t="shared" si="0" ref="D12:L12">SUM(D6:D11)</f>
        <v>98086607</v>
      </c>
      <c r="E12" s="32">
        <f t="shared" si="0"/>
        <v>56640955</v>
      </c>
      <c r="F12" s="33">
        <f t="shared" si="0"/>
        <v>278677355</v>
      </c>
      <c r="G12" s="31">
        <f t="shared" si="0"/>
        <v>278677400</v>
      </c>
      <c r="H12" s="32">
        <f t="shared" si="0"/>
        <v>485915519</v>
      </c>
      <c r="I12" s="34">
        <f t="shared" si="0"/>
        <v>91627473</v>
      </c>
      <c r="J12" s="35">
        <f t="shared" si="0"/>
        <v>297394209</v>
      </c>
      <c r="K12" s="31">
        <f t="shared" si="0"/>
        <v>317345678</v>
      </c>
      <c r="L12" s="32">
        <f t="shared" si="0"/>
        <v>335117037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161477</v>
      </c>
      <c r="D16" s="19"/>
      <c r="E16" s="20"/>
      <c r="F16" s="25"/>
      <c r="G16" s="26"/>
      <c r="H16" s="27">
        <v>4419446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201302330</v>
      </c>
      <c r="D17" s="19">
        <v>188146212</v>
      </c>
      <c r="E17" s="20">
        <v>184350014</v>
      </c>
      <c r="F17" s="21"/>
      <c r="G17" s="19"/>
      <c r="H17" s="20"/>
      <c r="I17" s="22">
        <v>184590291</v>
      </c>
      <c r="J17" s="23">
        <v>184500000</v>
      </c>
      <c r="K17" s="19">
        <v>195016500</v>
      </c>
      <c r="L17" s="20">
        <v>205937424</v>
      </c>
    </row>
    <row r="18" spans="1:12" ht="13.5">
      <c r="A18" s="24" t="s">
        <v>31</v>
      </c>
      <c r="B18" s="18"/>
      <c r="C18" s="19"/>
      <c r="D18" s="19"/>
      <c r="E18" s="20"/>
      <c r="F18" s="21">
        <v>151072</v>
      </c>
      <c r="G18" s="19">
        <v>151000</v>
      </c>
      <c r="H18" s="20">
        <v>651717</v>
      </c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805947213</v>
      </c>
      <c r="D19" s="19">
        <v>883345195</v>
      </c>
      <c r="E19" s="20">
        <v>889749926</v>
      </c>
      <c r="F19" s="21">
        <v>908809608</v>
      </c>
      <c r="G19" s="19">
        <v>908810000</v>
      </c>
      <c r="H19" s="20">
        <v>1673491088</v>
      </c>
      <c r="I19" s="22">
        <v>816227955</v>
      </c>
      <c r="J19" s="23">
        <v>709087926</v>
      </c>
      <c r="K19" s="19">
        <v>749505938</v>
      </c>
      <c r="L19" s="20">
        <v>791478270</v>
      </c>
    </row>
    <row r="20" spans="1:12" ht="13.5">
      <c r="A20" s="24" t="s">
        <v>34</v>
      </c>
      <c r="B20" s="18"/>
      <c r="C20" s="19">
        <v>28931049</v>
      </c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>
        <v>33364868</v>
      </c>
      <c r="E21" s="20"/>
      <c r="F21" s="21"/>
      <c r="G21" s="19">
        <v>12000000</v>
      </c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948306</v>
      </c>
      <c r="D22" s="19">
        <v>597039</v>
      </c>
      <c r="E22" s="20">
        <v>652536</v>
      </c>
      <c r="F22" s="21">
        <v>12000000</v>
      </c>
      <c r="G22" s="19"/>
      <c r="H22" s="20">
        <v>4246792</v>
      </c>
      <c r="I22" s="22">
        <v>571076</v>
      </c>
      <c r="J22" s="23">
        <v>33364868</v>
      </c>
      <c r="K22" s="19">
        <v>35266666</v>
      </c>
      <c r="L22" s="20">
        <v>37241599</v>
      </c>
    </row>
    <row r="23" spans="1:12" ht="13.5">
      <c r="A23" s="24" t="s">
        <v>37</v>
      </c>
      <c r="B23" s="18"/>
      <c r="C23" s="19"/>
      <c r="D23" s="19"/>
      <c r="E23" s="20">
        <v>33364868</v>
      </c>
      <c r="F23" s="25"/>
      <c r="G23" s="26">
        <v>234264100</v>
      </c>
      <c r="H23" s="27">
        <v>5490473</v>
      </c>
      <c r="I23" s="21">
        <v>33364868</v>
      </c>
      <c r="J23" s="28">
        <v>652536</v>
      </c>
      <c r="K23" s="26">
        <v>689731</v>
      </c>
      <c r="L23" s="27">
        <v>728356</v>
      </c>
    </row>
    <row r="24" spans="1:12" ht="13.5">
      <c r="A24" s="29" t="s">
        <v>38</v>
      </c>
      <c r="B24" s="37"/>
      <c r="C24" s="31">
        <f>SUM(C15:C23)</f>
        <v>1037290375</v>
      </c>
      <c r="D24" s="38">
        <f aca="true" t="shared" si="1" ref="D24:L24">SUM(D15:D23)</f>
        <v>1105453314</v>
      </c>
      <c r="E24" s="39">
        <f t="shared" si="1"/>
        <v>1108117344</v>
      </c>
      <c r="F24" s="40">
        <f t="shared" si="1"/>
        <v>920960680</v>
      </c>
      <c r="G24" s="38">
        <f t="shared" si="1"/>
        <v>1155225100</v>
      </c>
      <c r="H24" s="39">
        <f t="shared" si="1"/>
        <v>1688299516</v>
      </c>
      <c r="I24" s="41">
        <f t="shared" si="1"/>
        <v>1034754190</v>
      </c>
      <c r="J24" s="42">
        <f t="shared" si="1"/>
        <v>927605330</v>
      </c>
      <c r="K24" s="38">
        <f t="shared" si="1"/>
        <v>980478835</v>
      </c>
      <c r="L24" s="39">
        <f t="shared" si="1"/>
        <v>1035385649</v>
      </c>
    </row>
    <row r="25" spans="1:12" ht="13.5">
      <c r="A25" s="29" t="s">
        <v>39</v>
      </c>
      <c r="B25" s="30"/>
      <c r="C25" s="31">
        <f>+C12+C24</f>
        <v>1220654462</v>
      </c>
      <c r="D25" s="31">
        <f aca="true" t="shared" si="2" ref="D25:L25">+D12+D24</f>
        <v>1203539921</v>
      </c>
      <c r="E25" s="32">
        <f t="shared" si="2"/>
        <v>1164758299</v>
      </c>
      <c r="F25" s="33">
        <f t="shared" si="2"/>
        <v>1199638035</v>
      </c>
      <c r="G25" s="31">
        <f t="shared" si="2"/>
        <v>1433902500</v>
      </c>
      <c r="H25" s="32">
        <f t="shared" si="2"/>
        <v>2174215035</v>
      </c>
      <c r="I25" s="34">
        <f t="shared" si="2"/>
        <v>1126381663</v>
      </c>
      <c r="J25" s="35">
        <f t="shared" si="2"/>
        <v>1224999539</v>
      </c>
      <c r="K25" s="31">
        <f t="shared" si="2"/>
        <v>1297824513</v>
      </c>
      <c r="L25" s="32">
        <f t="shared" si="2"/>
        <v>1370502686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15466633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4009820</v>
      </c>
      <c r="D30" s="19"/>
      <c r="E30" s="20">
        <v>526025</v>
      </c>
      <c r="F30" s="21">
        <v>4400375</v>
      </c>
      <c r="G30" s="19">
        <v>4400000</v>
      </c>
      <c r="H30" s="20">
        <v>61035833</v>
      </c>
      <c r="I30" s="22">
        <v>1085000</v>
      </c>
      <c r="J30" s="23">
        <v>3500000</v>
      </c>
      <c r="K30" s="19">
        <v>3699500</v>
      </c>
      <c r="L30" s="20">
        <v>3906672</v>
      </c>
    </row>
    <row r="31" spans="1:12" ht="13.5">
      <c r="A31" s="24" t="s">
        <v>45</v>
      </c>
      <c r="B31" s="18"/>
      <c r="C31" s="19">
        <v>2297709</v>
      </c>
      <c r="D31" s="19">
        <v>2814709</v>
      </c>
      <c r="E31" s="20">
        <v>2938657</v>
      </c>
      <c r="F31" s="21">
        <v>2474350</v>
      </c>
      <c r="G31" s="19">
        <v>2474000</v>
      </c>
      <c r="H31" s="20">
        <v>2448145</v>
      </c>
      <c r="I31" s="22">
        <v>2956701</v>
      </c>
      <c r="J31" s="23"/>
      <c r="K31" s="19">
        <v>3000000</v>
      </c>
      <c r="L31" s="20">
        <v>3168000</v>
      </c>
    </row>
    <row r="32" spans="1:12" ht="13.5">
      <c r="A32" s="24" t="s">
        <v>46</v>
      </c>
      <c r="B32" s="18" t="s">
        <v>44</v>
      </c>
      <c r="C32" s="19">
        <v>103824912</v>
      </c>
      <c r="D32" s="19">
        <v>161609571</v>
      </c>
      <c r="E32" s="20">
        <v>165715112</v>
      </c>
      <c r="F32" s="21">
        <v>263776178</v>
      </c>
      <c r="G32" s="19">
        <v>263776000</v>
      </c>
      <c r="H32" s="20">
        <v>176558923</v>
      </c>
      <c r="I32" s="22">
        <v>236595000</v>
      </c>
      <c r="J32" s="23">
        <v>141136539</v>
      </c>
      <c r="K32" s="19">
        <v>149181322</v>
      </c>
      <c r="L32" s="20">
        <v>157535476</v>
      </c>
    </row>
    <row r="33" spans="1:12" ht="13.5">
      <c r="A33" s="24" t="s">
        <v>47</v>
      </c>
      <c r="B33" s="18"/>
      <c r="C33" s="19">
        <v>9712674</v>
      </c>
      <c r="D33" s="19">
        <v>2728362</v>
      </c>
      <c r="E33" s="20">
        <v>12613008</v>
      </c>
      <c r="F33" s="21">
        <v>10353710</v>
      </c>
      <c r="G33" s="19">
        <v>10354500</v>
      </c>
      <c r="H33" s="20">
        <v>45805856</v>
      </c>
      <c r="I33" s="22">
        <v>2679520</v>
      </c>
      <c r="J33" s="23">
        <v>30000000</v>
      </c>
      <c r="K33" s="19">
        <v>31710000</v>
      </c>
      <c r="L33" s="20">
        <v>33485760</v>
      </c>
    </row>
    <row r="34" spans="1:12" ht="13.5">
      <c r="A34" s="29" t="s">
        <v>48</v>
      </c>
      <c r="B34" s="30"/>
      <c r="C34" s="31">
        <f>SUM(C29:C33)</f>
        <v>135311748</v>
      </c>
      <c r="D34" s="31">
        <f aca="true" t="shared" si="3" ref="D34:L34">SUM(D29:D33)</f>
        <v>167152642</v>
      </c>
      <c r="E34" s="32">
        <f t="shared" si="3"/>
        <v>181792802</v>
      </c>
      <c r="F34" s="33">
        <f t="shared" si="3"/>
        <v>281004613</v>
      </c>
      <c r="G34" s="31">
        <f t="shared" si="3"/>
        <v>281004500</v>
      </c>
      <c r="H34" s="32">
        <f t="shared" si="3"/>
        <v>285848757</v>
      </c>
      <c r="I34" s="34">
        <f t="shared" si="3"/>
        <v>243316221</v>
      </c>
      <c r="J34" s="35">
        <f t="shared" si="3"/>
        <v>174636539</v>
      </c>
      <c r="K34" s="31">
        <f t="shared" si="3"/>
        <v>187590822</v>
      </c>
      <c r="L34" s="32">
        <f t="shared" si="3"/>
        <v>198095908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50116917</v>
      </c>
      <c r="D37" s="19">
        <v>55068278</v>
      </c>
      <c r="E37" s="20">
        <v>55832375</v>
      </c>
      <c r="F37" s="21">
        <v>60534163</v>
      </c>
      <c r="G37" s="19">
        <v>60534000</v>
      </c>
      <c r="H37" s="20"/>
      <c r="I37" s="22">
        <v>54747514</v>
      </c>
      <c r="J37" s="23">
        <v>69500000</v>
      </c>
      <c r="K37" s="19">
        <v>73461500</v>
      </c>
      <c r="L37" s="20">
        <v>77575344</v>
      </c>
    </row>
    <row r="38" spans="1:12" ht="13.5">
      <c r="A38" s="24" t="s">
        <v>47</v>
      </c>
      <c r="B38" s="18"/>
      <c r="C38" s="19">
        <v>41103828</v>
      </c>
      <c r="D38" s="19">
        <v>92082983</v>
      </c>
      <c r="E38" s="20">
        <v>93541413</v>
      </c>
      <c r="F38" s="21">
        <v>49306809</v>
      </c>
      <c r="G38" s="19">
        <v>49307000</v>
      </c>
      <c r="H38" s="20">
        <v>67550095</v>
      </c>
      <c r="I38" s="22">
        <v>78264474</v>
      </c>
      <c r="J38" s="23">
        <v>10900000</v>
      </c>
      <c r="K38" s="19">
        <v>11521300</v>
      </c>
      <c r="L38" s="20">
        <v>12166493</v>
      </c>
    </row>
    <row r="39" spans="1:12" ht="13.5">
      <c r="A39" s="29" t="s">
        <v>50</v>
      </c>
      <c r="B39" s="37"/>
      <c r="C39" s="31">
        <f>SUM(C37:C38)</f>
        <v>91220745</v>
      </c>
      <c r="D39" s="38">
        <f aca="true" t="shared" si="4" ref="D39:L39">SUM(D37:D38)</f>
        <v>147151261</v>
      </c>
      <c r="E39" s="39">
        <f t="shared" si="4"/>
        <v>149373788</v>
      </c>
      <c r="F39" s="40">
        <f t="shared" si="4"/>
        <v>109840972</v>
      </c>
      <c r="G39" s="38">
        <f t="shared" si="4"/>
        <v>109841000</v>
      </c>
      <c r="H39" s="39">
        <f t="shared" si="4"/>
        <v>67550095</v>
      </c>
      <c r="I39" s="40">
        <f t="shared" si="4"/>
        <v>133011988</v>
      </c>
      <c r="J39" s="42">
        <f t="shared" si="4"/>
        <v>80400000</v>
      </c>
      <c r="K39" s="38">
        <f t="shared" si="4"/>
        <v>84982800</v>
      </c>
      <c r="L39" s="39">
        <f t="shared" si="4"/>
        <v>89741837</v>
      </c>
    </row>
    <row r="40" spans="1:12" ht="13.5">
      <c r="A40" s="29" t="s">
        <v>51</v>
      </c>
      <c r="B40" s="30"/>
      <c r="C40" s="31">
        <f>+C34+C39</f>
        <v>226532493</v>
      </c>
      <c r="D40" s="31">
        <f aca="true" t="shared" si="5" ref="D40:L40">+D34+D39</f>
        <v>314303903</v>
      </c>
      <c r="E40" s="32">
        <f t="shared" si="5"/>
        <v>331166590</v>
      </c>
      <c r="F40" s="33">
        <f t="shared" si="5"/>
        <v>390845585</v>
      </c>
      <c r="G40" s="31">
        <f t="shared" si="5"/>
        <v>390845500</v>
      </c>
      <c r="H40" s="32">
        <f t="shared" si="5"/>
        <v>353398852</v>
      </c>
      <c r="I40" s="34">
        <f t="shared" si="5"/>
        <v>376328209</v>
      </c>
      <c r="J40" s="35">
        <f t="shared" si="5"/>
        <v>255036539</v>
      </c>
      <c r="K40" s="31">
        <f t="shared" si="5"/>
        <v>272573622</v>
      </c>
      <c r="L40" s="32">
        <f t="shared" si="5"/>
        <v>287837745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994121969</v>
      </c>
      <c r="D42" s="46">
        <f aca="true" t="shared" si="6" ref="D42:L42">+D25-D40</f>
        <v>889236018</v>
      </c>
      <c r="E42" s="47">
        <f t="shared" si="6"/>
        <v>833591709</v>
      </c>
      <c r="F42" s="48">
        <f t="shared" si="6"/>
        <v>808792450</v>
      </c>
      <c r="G42" s="46">
        <f t="shared" si="6"/>
        <v>1043057000</v>
      </c>
      <c r="H42" s="47">
        <f t="shared" si="6"/>
        <v>1820816183</v>
      </c>
      <c r="I42" s="49">
        <f t="shared" si="6"/>
        <v>750053454</v>
      </c>
      <c r="J42" s="50">
        <f t="shared" si="6"/>
        <v>969963000</v>
      </c>
      <c r="K42" s="46">
        <f t="shared" si="6"/>
        <v>1025250891</v>
      </c>
      <c r="L42" s="47">
        <f t="shared" si="6"/>
        <v>1082664941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988694433</v>
      </c>
      <c r="D45" s="19">
        <v>889236018</v>
      </c>
      <c r="E45" s="20">
        <v>833591709</v>
      </c>
      <c r="F45" s="21">
        <v>803043291</v>
      </c>
      <c r="G45" s="19">
        <v>1037308000</v>
      </c>
      <c r="H45" s="20">
        <v>1814892010</v>
      </c>
      <c r="I45" s="22">
        <v>750053454</v>
      </c>
      <c r="J45" s="23">
        <v>969963000</v>
      </c>
      <c r="K45" s="19">
        <v>1025250891</v>
      </c>
      <c r="L45" s="20">
        <v>1082664941</v>
      </c>
    </row>
    <row r="46" spans="1:12" ht="13.5">
      <c r="A46" s="24" t="s">
        <v>56</v>
      </c>
      <c r="B46" s="18" t="s">
        <v>44</v>
      </c>
      <c r="C46" s="19">
        <v>5427536</v>
      </c>
      <c r="D46" s="19"/>
      <c r="E46" s="20"/>
      <c r="F46" s="21">
        <v>5749159</v>
      </c>
      <c r="G46" s="19">
        <v>5749000</v>
      </c>
      <c r="H46" s="20">
        <v>5924173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994121969</v>
      </c>
      <c r="D48" s="53">
        <f aca="true" t="shared" si="7" ref="D48:L48">SUM(D45:D47)</f>
        <v>889236018</v>
      </c>
      <c r="E48" s="54">
        <f t="shared" si="7"/>
        <v>833591709</v>
      </c>
      <c r="F48" s="55">
        <f t="shared" si="7"/>
        <v>808792450</v>
      </c>
      <c r="G48" s="53">
        <f t="shared" si="7"/>
        <v>1043057000</v>
      </c>
      <c r="H48" s="54">
        <f t="shared" si="7"/>
        <v>1820816183</v>
      </c>
      <c r="I48" s="56">
        <f t="shared" si="7"/>
        <v>750053454</v>
      </c>
      <c r="J48" s="57">
        <f t="shared" si="7"/>
        <v>969963000</v>
      </c>
      <c r="K48" s="53">
        <f t="shared" si="7"/>
        <v>1025250891</v>
      </c>
      <c r="L48" s="54">
        <f t="shared" si="7"/>
        <v>1082664941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21271000</v>
      </c>
      <c r="D6" s="19">
        <v>28720873</v>
      </c>
      <c r="E6" s="20">
        <v>31355566</v>
      </c>
      <c r="F6" s="21"/>
      <c r="G6" s="19"/>
      <c r="H6" s="20"/>
      <c r="I6" s="22">
        <v>48847085</v>
      </c>
      <c r="J6" s="23">
        <v>28978000</v>
      </c>
      <c r="K6" s="19">
        <v>49423000</v>
      </c>
      <c r="L6" s="20">
        <v>27038000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12975000</v>
      </c>
      <c r="D8" s="19">
        <v>23911329</v>
      </c>
      <c r="E8" s="20">
        <v>20799126</v>
      </c>
      <c r="F8" s="21"/>
      <c r="G8" s="19"/>
      <c r="H8" s="20"/>
      <c r="I8" s="22">
        <v>20970597</v>
      </c>
      <c r="J8" s="23">
        <v>23983000</v>
      </c>
      <c r="K8" s="19">
        <v>23983000</v>
      </c>
      <c r="L8" s="20">
        <v>23983000</v>
      </c>
    </row>
    <row r="9" spans="1:12" ht="13.5">
      <c r="A9" s="24" t="s">
        <v>22</v>
      </c>
      <c r="B9" s="18"/>
      <c r="C9" s="19">
        <v>11698000</v>
      </c>
      <c r="D9" s="19">
        <v>9500940</v>
      </c>
      <c r="E9" s="20">
        <v>12740416</v>
      </c>
      <c r="F9" s="21"/>
      <c r="G9" s="19"/>
      <c r="H9" s="20"/>
      <c r="I9" s="22">
        <v>16391129</v>
      </c>
      <c r="J9" s="23">
        <v>15023000</v>
      </c>
      <c r="K9" s="19">
        <v>15023000</v>
      </c>
      <c r="L9" s="20">
        <v>15023000</v>
      </c>
    </row>
    <row r="10" spans="1:12" ht="13.5">
      <c r="A10" s="24" t="s">
        <v>23</v>
      </c>
      <c r="B10" s="18"/>
      <c r="C10" s="19"/>
      <c r="D10" s="19">
        <v>354822</v>
      </c>
      <c r="E10" s="20">
        <v>354437</v>
      </c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800000</v>
      </c>
      <c r="D11" s="19">
        <v>858933</v>
      </c>
      <c r="E11" s="20">
        <v>724378</v>
      </c>
      <c r="F11" s="21"/>
      <c r="G11" s="19"/>
      <c r="H11" s="20"/>
      <c r="I11" s="22">
        <v>542607</v>
      </c>
      <c r="J11" s="23">
        <v>134751</v>
      </c>
      <c r="K11" s="19">
        <v>142164</v>
      </c>
      <c r="L11" s="20">
        <v>149976</v>
      </c>
    </row>
    <row r="12" spans="1:12" ht="13.5">
      <c r="A12" s="29" t="s">
        <v>26</v>
      </c>
      <c r="B12" s="30"/>
      <c r="C12" s="31">
        <f>SUM(C6:C11)</f>
        <v>46744000</v>
      </c>
      <c r="D12" s="31">
        <f aca="true" t="shared" si="0" ref="D12:L12">SUM(D6:D11)</f>
        <v>63346897</v>
      </c>
      <c r="E12" s="32">
        <f t="shared" si="0"/>
        <v>65973923</v>
      </c>
      <c r="F12" s="33">
        <f t="shared" si="0"/>
        <v>0</v>
      </c>
      <c r="G12" s="31">
        <f t="shared" si="0"/>
        <v>0</v>
      </c>
      <c r="H12" s="32">
        <f t="shared" si="0"/>
        <v>0</v>
      </c>
      <c r="I12" s="34">
        <f t="shared" si="0"/>
        <v>86751418</v>
      </c>
      <c r="J12" s="35">
        <f t="shared" si="0"/>
        <v>68118751</v>
      </c>
      <c r="K12" s="31">
        <f t="shared" si="0"/>
        <v>88571164</v>
      </c>
      <c r="L12" s="32">
        <f t="shared" si="0"/>
        <v>66193976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135000</v>
      </c>
      <c r="D16" s="19"/>
      <c r="E16" s="20"/>
      <c r="F16" s="25"/>
      <c r="G16" s="26"/>
      <c r="H16" s="27"/>
      <c r="I16" s="22">
        <v>119181</v>
      </c>
      <c r="J16" s="28">
        <v>1957000</v>
      </c>
      <c r="K16" s="26">
        <v>1957000</v>
      </c>
      <c r="L16" s="27">
        <v>1957000</v>
      </c>
    </row>
    <row r="17" spans="1:12" ht="13.5">
      <c r="A17" s="24" t="s">
        <v>30</v>
      </c>
      <c r="B17" s="18"/>
      <c r="C17" s="19">
        <v>158469000</v>
      </c>
      <c r="D17" s="19">
        <v>190640951</v>
      </c>
      <c r="E17" s="20">
        <v>189464492</v>
      </c>
      <c r="F17" s="21"/>
      <c r="G17" s="19"/>
      <c r="H17" s="20"/>
      <c r="I17" s="22">
        <v>187608291</v>
      </c>
      <c r="J17" s="23">
        <v>198209000</v>
      </c>
      <c r="K17" s="19">
        <v>198209000</v>
      </c>
      <c r="L17" s="20">
        <v>198209000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607593000</v>
      </c>
      <c r="D19" s="19">
        <v>603099749</v>
      </c>
      <c r="E19" s="20">
        <v>597714896</v>
      </c>
      <c r="F19" s="21">
        <v>37284600</v>
      </c>
      <c r="G19" s="19">
        <v>37284600</v>
      </c>
      <c r="H19" s="20"/>
      <c r="I19" s="22">
        <v>601833033</v>
      </c>
      <c r="J19" s="23">
        <v>671078020</v>
      </c>
      <c r="K19" s="19">
        <v>725013896</v>
      </c>
      <c r="L19" s="20">
        <v>770960273</v>
      </c>
    </row>
    <row r="20" spans="1:12" ht="13.5">
      <c r="A20" s="24" t="s">
        <v>34</v>
      </c>
      <c r="B20" s="18"/>
      <c r="C20" s="19"/>
      <c r="D20" s="19"/>
      <c r="E20" s="20">
        <v>16</v>
      </c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378000</v>
      </c>
      <c r="D22" s="19">
        <v>439291</v>
      </c>
      <c r="E22" s="20">
        <v>300736</v>
      </c>
      <c r="F22" s="21"/>
      <c r="G22" s="19"/>
      <c r="H22" s="20"/>
      <c r="I22" s="22">
        <v>2319806</v>
      </c>
      <c r="J22" s="23">
        <v>75000</v>
      </c>
      <c r="K22" s="19">
        <v>73850</v>
      </c>
      <c r="L22" s="20">
        <v>77912</v>
      </c>
    </row>
    <row r="23" spans="1:12" ht="13.5">
      <c r="A23" s="24" t="s">
        <v>37</v>
      </c>
      <c r="B23" s="18"/>
      <c r="C23" s="19"/>
      <c r="D23" s="19">
        <v>144995</v>
      </c>
      <c r="E23" s="20">
        <v>141525</v>
      </c>
      <c r="F23" s="25"/>
      <c r="G23" s="26"/>
      <c r="H23" s="27"/>
      <c r="I23" s="21">
        <v>16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766575000</v>
      </c>
      <c r="D24" s="38">
        <f aca="true" t="shared" si="1" ref="D24:L24">SUM(D15:D23)</f>
        <v>794324986</v>
      </c>
      <c r="E24" s="39">
        <f t="shared" si="1"/>
        <v>787621665</v>
      </c>
      <c r="F24" s="40">
        <f t="shared" si="1"/>
        <v>37284600</v>
      </c>
      <c r="G24" s="38">
        <f t="shared" si="1"/>
        <v>37284600</v>
      </c>
      <c r="H24" s="39">
        <f t="shared" si="1"/>
        <v>0</v>
      </c>
      <c r="I24" s="41">
        <f t="shared" si="1"/>
        <v>791880327</v>
      </c>
      <c r="J24" s="42">
        <f t="shared" si="1"/>
        <v>871319020</v>
      </c>
      <c r="K24" s="38">
        <f t="shared" si="1"/>
        <v>925253746</v>
      </c>
      <c r="L24" s="39">
        <f t="shared" si="1"/>
        <v>971204185</v>
      </c>
    </row>
    <row r="25" spans="1:12" ht="13.5">
      <c r="A25" s="29" t="s">
        <v>39</v>
      </c>
      <c r="B25" s="30"/>
      <c r="C25" s="31">
        <f>+C12+C24</f>
        <v>813319000</v>
      </c>
      <c r="D25" s="31">
        <f aca="true" t="shared" si="2" ref="D25:L25">+D12+D24</f>
        <v>857671883</v>
      </c>
      <c r="E25" s="32">
        <f t="shared" si="2"/>
        <v>853595588</v>
      </c>
      <c r="F25" s="33">
        <f t="shared" si="2"/>
        <v>37284600</v>
      </c>
      <c r="G25" s="31">
        <f t="shared" si="2"/>
        <v>37284600</v>
      </c>
      <c r="H25" s="32">
        <f t="shared" si="2"/>
        <v>0</v>
      </c>
      <c r="I25" s="34">
        <f t="shared" si="2"/>
        <v>878631745</v>
      </c>
      <c r="J25" s="35">
        <f t="shared" si="2"/>
        <v>939437771</v>
      </c>
      <c r="K25" s="31">
        <f t="shared" si="2"/>
        <v>1013824910</v>
      </c>
      <c r="L25" s="32">
        <f t="shared" si="2"/>
        <v>1037398161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3940000</v>
      </c>
      <c r="D30" s="19">
        <v>4370239</v>
      </c>
      <c r="E30" s="20">
        <v>1990300</v>
      </c>
      <c r="F30" s="21"/>
      <c r="G30" s="19"/>
      <c r="H30" s="20"/>
      <c r="I30" s="22">
        <v>1728229</v>
      </c>
      <c r="J30" s="23">
        <v>1631000</v>
      </c>
      <c r="K30" s="19">
        <v>1631000</v>
      </c>
      <c r="L30" s="20">
        <v>1631000</v>
      </c>
    </row>
    <row r="31" spans="1:12" ht="13.5">
      <c r="A31" s="24" t="s">
        <v>45</v>
      </c>
      <c r="B31" s="18"/>
      <c r="C31" s="19">
        <v>1636000</v>
      </c>
      <c r="D31" s="19">
        <v>1700733</v>
      </c>
      <c r="E31" s="20">
        <v>1749301</v>
      </c>
      <c r="F31" s="21"/>
      <c r="G31" s="19"/>
      <c r="H31" s="20"/>
      <c r="I31" s="22">
        <v>1883801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44170000</v>
      </c>
      <c r="D32" s="19">
        <v>63364851</v>
      </c>
      <c r="E32" s="20">
        <v>57878323</v>
      </c>
      <c r="F32" s="21"/>
      <c r="G32" s="19"/>
      <c r="H32" s="20"/>
      <c r="I32" s="22">
        <v>61016754</v>
      </c>
      <c r="J32" s="23">
        <v>68610000</v>
      </c>
      <c r="K32" s="19">
        <v>89936000</v>
      </c>
      <c r="L32" s="20">
        <v>75437000</v>
      </c>
    </row>
    <row r="33" spans="1:12" ht="13.5">
      <c r="A33" s="24" t="s">
        <v>47</v>
      </c>
      <c r="B33" s="18"/>
      <c r="C33" s="19">
        <v>2649000</v>
      </c>
      <c r="D33" s="19">
        <v>3286616</v>
      </c>
      <c r="E33" s="20">
        <v>12904523</v>
      </c>
      <c r="F33" s="21"/>
      <c r="G33" s="19"/>
      <c r="H33" s="20"/>
      <c r="I33" s="22">
        <v>13799871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52395000</v>
      </c>
      <c r="D34" s="31">
        <f aca="true" t="shared" si="3" ref="D34:L34">SUM(D29:D33)</f>
        <v>72722439</v>
      </c>
      <c r="E34" s="32">
        <f t="shared" si="3"/>
        <v>74522447</v>
      </c>
      <c r="F34" s="33">
        <f t="shared" si="3"/>
        <v>0</v>
      </c>
      <c r="G34" s="31">
        <f t="shared" si="3"/>
        <v>0</v>
      </c>
      <c r="H34" s="32">
        <f t="shared" si="3"/>
        <v>0</v>
      </c>
      <c r="I34" s="34">
        <f t="shared" si="3"/>
        <v>78428655</v>
      </c>
      <c r="J34" s="35">
        <f t="shared" si="3"/>
        <v>70241000</v>
      </c>
      <c r="K34" s="31">
        <f t="shared" si="3"/>
        <v>91567000</v>
      </c>
      <c r="L34" s="32">
        <f t="shared" si="3"/>
        <v>77068000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19777000</v>
      </c>
      <c r="D37" s="19">
        <v>15404512</v>
      </c>
      <c r="E37" s="20">
        <v>13891090</v>
      </c>
      <c r="F37" s="21"/>
      <c r="G37" s="19"/>
      <c r="H37" s="20"/>
      <c r="I37" s="22">
        <v>12186580</v>
      </c>
      <c r="J37" s="23">
        <v>12261000</v>
      </c>
      <c r="K37" s="19">
        <v>12261000</v>
      </c>
      <c r="L37" s="20">
        <v>12261000</v>
      </c>
    </row>
    <row r="38" spans="1:12" ht="13.5">
      <c r="A38" s="24" t="s">
        <v>47</v>
      </c>
      <c r="B38" s="18"/>
      <c r="C38" s="19">
        <v>71975000</v>
      </c>
      <c r="D38" s="19">
        <v>70229111</v>
      </c>
      <c r="E38" s="20">
        <v>79349450</v>
      </c>
      <c r="F38" s="21"/>
      <c r="G38" s="19"/>
      <c r="H38" s="20"/>
      <c r="I38" s="22">
        <v>82288961</v>
      </c>
      <c r="J38" s="23">
        <v>86070000</v>
      </c>
      <c r="K38" s="19">
        <v>113890000</v>
      </c>
      <c r="L38" s="20">
        <v>106693000</v>
      </c>
    </row>
    <row r="39" spans="1:12" ht="13.5">
      <c r="A39" s="29" t="s">
        <v>50</v>
      </c>
      <c r="B39" s="37"/>
      <c r="C39" s="31">
        <f>SUM(C37:C38)</f>
        <v>91752000</v>
      </c>
      <c r="D39" s="38">
        <f aca="true" t="shared" si="4" ref="D39:L39">SUM(D37:D38)</f>
        <v>85633623</v>
      </c>
      <c r="E39" s="39">
        <f t="shared" si="4"/>
        <v>93240540</v>
      </c>
      <c r="F39" s="40">
        <f t="shared" si="4"/>
        <v>0</v>
      </c>
      <c r="G39" s="38">
        <f t="shared" si="4"/>
        <v>0</v>
      </c>
      <c r="H39" s="39">
        <f t="shared" si="4"/>
        <v>0</v>
      </c>
      <c r="I39" s="40">
        <f t="shared" si="4"/>
        <v>94475541</v>
      </c>
      <c r="J39" s="42">
        <f t="shared" si="4"/>
        <v>98331000</v>
      </c>
      <c r="K39" s="38">
        <f t="shared" si="4"/>
        <v>126151000</v>
      </c>
      <c r="L39" s="39">
        <f t="shared" si="4"/>
        <v>118954000</v>
      </c>
    </row>
    <row r="40" spans="1:12" ht="13.5">
      <c r="A40" s="29" t="s">
        <v>51</v>
      </c>
      <c r="B40" s="30"/>
      <c r="C40" s="31">
        <f>+C34+C39</f>
        <v>144147000</v>
      </c>
      <c r="D40" s="31">
        <f aca="true" t="shared" si="5" ref="D40:L40">+D34+D39</f>
        <v>158356062</v>
      </c>
      <c r="E40" s="32">
        <f t="shared" si="5"/>
        <v>167762987</v>
      </c>
      <c r="F40" s="33">
        <f t="shared" si="5"/>
        <v>0</v>
      </c>
      <c r="G40" s="31">
        <f t="shared" si="5"/>
        <v>0</v>
      </c>
      <c r="H40" s="32">
        <f t="shared" si="5"/>
        <v>0</v>
      </c>
      <c r="I40" s="34">
        <f t="shared" si="5"/>
        <v>172904196</v>
      </c>
      <c r="J40" s="35">
        <f t="shared" si="5"/>
        <v>168572000</v>
      </c>
      <c r="K40" s="31">
        <f t="shared" si="5"/>
        <v>217718000</v>
      </c>
      <c r="L40" s="32">
        <f t="shared" si="5"/>
        <v>196022000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669172000</v>
      </c>
      <c r="D42" s="46">
        <f aca="true" t="shared" si="6" ref="D42:L42">+D25-D40</f>
        <v>699315821</v>
      </c>
      <c r="E42" s="47">
        <f t="shared" si="6"/>
        <v>685832601</v>
      </c>
      <c r="F42" s="48">
        <f t="shared" si="6"/>
        <v>37284600</v>
      </c>
      <c r="G42" s="46">
        <f t="shared" si="6"/>
        <v>37284600</v>
      </c>
      <c r="H42" s="47">
        <f t="shared" si="6"/>
        <v>0</v>
      </c>
      <c r="I42" s="49">
        <f t="shared" si="6"/>
        <v>705727549</v>
      </c>
      <c r="J42" s="50">
        <f t="shared" si="6"/>
        <v>770865771</v>
      </c>
      <c r="K42" s="46">
        <f t="shared" si="6"/>
        <v>796106910</v>
      </c>
      <c r="L42" s="47">
        <f t="shared" si="6"/>
        <v>841376161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669172000</v>
      </c>
      <c r="D45" s="19">
        <v>699315821</v>
      </c>
      <c r="E45" s="20">
        <v>685832601</v>
      </c>
      <c r="F45" s="21">
        <v>32284088</v>
      </c>
      <c r="G45" s="19">
        <v>32284088</v>
      </c>
      <c r="H45" s="20"/>
      <c r="I45" s="22">
        <v>705727549</v>
      </c>
      <c r="J45" s="23">
        <v>770865771</v>
      </c>
      <c r="K45" s="19">
        <v>796106910</v>
      </c>
      <c r="L45" s="20">
        <v>841376161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5000512</v>
      </c>
      <c r="G46" s="19">
        <v>5000512</v>
      </c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669172000</v>
      </c>
      <c r="D48" s="53">
        <f aca="true" t="shared" si="7" ref="D48:L48">SUM(D45:D47)</f>
        <v>699315821</v>
      </c>
      <c r="E48" s="54">
        <f t="shared" si="7"/>
        <v>685832601</v>
      </c>
      <c r="F48" s="55">
        <f t="shared" si="7"/>
        <v>37284600</v>
      </c>
      <c r="G48" s="53">
        <f t="shared" si="7"/>
        <v>37284600</v>
      </c>
      <c r="H48" s="54">
        <f t="shared" si="7"/>
        <v>0</v>
      </c>
      <c r="I48" s="56">
        <f t="shared" si="7"/>
        <v>705727549</v>
      </c>
      <c r="J48" s="57">
        <f t="shared" si="7"/>
        <v>770865771</v>
      </c>
      <c r="K48" s="53">
        <f t="shared" si="7"/>
        <v>796106910</v>
      </c>
      <c r="L48" s="54">
        <f t="shared" si="7"/>
        <v>841376161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842536</v>
      </c>
      <c r="E6" s="20">
        <v>361682</v>
      </c>
      <c r="F6" s="21">
        <v>1000000</v>
      </c>
      <c r="G6" s="19">
        <v>1229354</v>
      </c>
      <c r="H6" s="20">
        <v>954560</v>
      </c>
      <c r="I6" s="22">
        <v>1001426</v>
      </c>
      <c r="J6" s="23">
        <v>2162022</v>
      </c>
      <c r="K6" s="19">
        <v>5357277</v>
      </c>
      <c r="L6" s="20">
        <v>5828220</v>
      </c>
    </row>
    <row r="7" spans="1:12" ht="13.5">
      <c r="A7" s="24" t="s">
        <v>19</v>
      </c>
      <c r="B7" s="18" t="s">
        <v>20</v>
      </c>
      <c r="C7" s="19">
        <v>7127319</v>
      </c>
      <c r="D7" s="19">
        <v>19520608</v>
      </c>
      <c r="E7" s="20">
        <v>7508425</v>
      </c>
      <c r="F7" s="21">
        <v>4562000</v>
      </c>
      <c r="G7" s="19">
        <v>20250000</v>
      </c>
      <c r="H7" s="20">
        <v>13882491</v>
      </c>
      <c r="I7" s="22">
        <v>13882491</v>
      </c>
      <c r="J7" s="23">
        <v>21250000</v>
      </c>
      <c r="K7" s="19">
        <v>18823000</v>
      </c>
      <c r="L7" s="20">
        <v>12560000</v>
      </c>
    </row>
    <row r="8" spans="1:12" ht="13.5">
      <c r="A8" s="24" t="s">
        <v>21</v>
      </c>
      <c r="B8" s="18" t="s">
        <v>20</v>
      </c>
      <c r="C8" s="19">
        <v>8011224</v>
      </c>
      <c r="D8" s="19">
        <v>18449917</v>
      </c>
      <c r="E8" s="20">
        <v>19811203</v>
      </c>
      <c r="F8" s="21">
        <v>28490200</v>
      </c>
      <c r="G8" s="19">
        <v>83528959</v>
      </c>
      <c r="H8" s="20">
        <v>69645990</v>
      </c>
      <c r="I8" s="22">
        <v>24651913</v>
      </c>
      <c r="J8" s="23">
        <v>52828247</v>
      </c>
      <c r="K8" s="19">
        <v>55839457</v>
      </c>
      <c r="L8" s="20">
        <v>58966466</v>
      </c>
    </row>
    <row r="9" spans="1:12" ht="13.5">
      <c r="A9" s="24" t="s">
        <v>22</v>
      </c>
      <c r="B9" s="18"/>
      <c r="C9" s="19">
        <v>2222034</v>
      </c>
      <c r="D9" s="19">
        <v>5705365</v>
      </c>
      <c r="E9" s="20">
        <v>16874492</v>
      </c>
      <c r="F9" s="21"/>
      <c r="G9" s="19"/>
      <c r="H9" s="20">
        <v>12159901</v>
      </c>
      <c r="I9" s="22">
        <v>26141233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>
        <v>3497</v>
      </c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13207</v>
      </c>
      <c r="D11" s="19">
        <v>224910</v>
      </c>
      <c r="E11" s="20">
        <v>227888</v>
      </c>
      <c r="F11" s="21">
        <v>392288</v>
      </c>
      <c r="G11" s="19">
        <v>368000</v>
      </c>
      <c r="H11" s="20">
        <v>240277</v>
      </c>
      <c r="I11" s="22">
        <v>241054</v>
      </c>
      <c r="J11" s="23">
        <v>234388</v>
      </c>
      <c r="K11" s="19">
        <v>238013</v>
      </c>
      <c r="L11" s="20">
        <v>239267</v>
      </c>
    </row>
    <row r="12" spans="1:12" ht="13.5">
      <c r="A12" s="29" t="s">
        <v>26</v>
      </c>
      <c r="B12" s="30"/>
      <c r="C12" s="31">
        <f>SUM(C6:C11)</f>
        <v>17373784</v>
      </c>
      <c r="D12" s="31">
        <f aca="true" t="shared" si="0" ref="D12:L12">SUM(D6:D11)</f>
        <v>44743336</v>
      </c>
      <c r="E12" s="32">
        <f t="shared" si="0"/>
        <v>44783690</v>
      </c>
      <c r="F12" s="33">
        <f t="shared" si="0"/>
        <v>34447985</v>
      </c>
      <c r="G12" s="31">
        <f t="shared" si="0"/>
        <v>105376313</v>
      </c>
      <c r="H12" s="32">
        <f t="shared" si="0"/>
        <v>96883219</v>
      </c>
      <c r="I12" s="34">
        <f t="shared" si="0"/>
        <v>65918117</v>
      </c>
      <c r="J12" s="35">
        <f t="shared" si="0"/>
        <v>76474657</v>
      </c>
      <c r="K12" s="31">
        <f t="shared" si="0"/>
        <v>80257747</v>
      </c>
      <c r="L12" s="32">
        <f t="shared" si="0"/>
        <v>77593953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22808300</v>
      </c>
      <c r="D17" s="19">
        <v>29856300</v>
      </c>
      <c r="E17" s="20">
        <v>29252700</v>
      </c>
      <c r="F17" s="21">
        <v>22808300</v>
      </c>
      <c r="G17" s="19">
        <v>29856300</v>
      </c>
      <c r="H17" s="20">
        <v>29856300</v>
      </c>
      <c r="I17" s="22">
        <v>29250200</v>
      </c>
      <c r="J17" s="23">
        <v>31213200</v>
      </c>
      <c r="K17" s="19">
        <v>31213200</v>
      </c>
      <c r="L17" s="20">
        <v>31213200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481471875</v>
      </c>
      <c r="D19" s="19">
        <v>476100725</v>
      </c>
      <c r="E19" s="20">
        <v>539292171</v>
      </c>
      <c r="F19" s="21">
        <v>510652018</v>
      </c>
      <c r="G19" s="19">
        <v>526096615</v>
      </c>
      <c r="H19" s="20">
        <v>516304710</v>
      </c>
      <c r="I19" s="22">
        <v>541978275</v>
      </c>
      <c r="J19" s="23">
        <v>550280953</v>
      </c>
      <c r="K19" s="19">
        <v>626517853</v>
      </c>
      <c r="L19" s="20">
        <v>707260053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457960</v>
      </c>
      <c r="D22" s="19">
        <v>447747</v>
      </c>
      <c r="E22" s="20">
        <v>468201</v>
      </c>
      <c r="F22" s="21">
        <v>750000</v>
      </c>
      <c r="G22" s="19">
        <v>2205954</v>
      </c>
      <c r="H22" s="20">
        <v>1410450</v>
      </c>
      <c r="I22" s="22">
        <v>1288035</v>
      </c>
      <c r="J22" s="23">
        <v>2995954</v>
      </c>
      <c r="K22" s="19">
        <v>2995954</v>
      </c>
      <c r="L22" s="20">
        <v>2995954</v>
      </c>
    </row>
    <row r="23" spans="1:12" ht="13.5">
      <c r="A23" s="24" t="s">
        <v>37</v>
      </c>
      <c r="B23" s="18"/>
      <c r="C23" s="19">
        <v>322483</v>
      </c>
      <c r="D23" s="19">
        <v>322483</v>
      </c>
      <c r="E23" s="20">
        <v>322483</v>
      </c>
      <c r="F23" s="25"/>
      <c r="G23" s="26"/>
      <c r="H23" s="27">
        <v>74395</v>
      </c>
      <c r="I23" s="21">
        <v>322483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505060618</v>
      </c>
      <c r="D24" s="38">
        <f aca="true" t="shared" si="1" ref="D24:L24">SUM(D15:D23)</f>
        <v>506727255</v>
      </c>
      <c r="E24" s="39">
        <f t="shared" si="1"/>
        <v>569335555</v>
      </c>
      <c r="F24" s="40">
        <f t="shared" si="1"/>
        <v>534210318</v>
      </c>
      <c r="G24" s="38">
        <f t="shared" si="1"/>
        <v>558158869</v>
      </c>
      <c r="H24" s="39">
        <f t="shared" si="1"/>
        <v>547645855</v>
      </c>
      <c r="I24" s="41">
        <f t="shared" si="1"/>
        <v>572838993</v>
      </c>
      <c r="J24" s="42">
        <f t="shared" si="1"/>
        <v>584490107</v>
      </c>
      <c r="K24" s="38">
        <f t="shared" si="1"/>
        <v>660727007</v>
      </c>
      <c r="L24" s="39">
        <f t="shared" si="1"/>
        <v>741469207</v>
      </c>
    </row>
    <row r="25" spans="1:12" ht="13.5">
      <c r="A25" s="29" t="s">
        <v>39</v>
      </c>
      <c r="B25" s="30"/>
      <c r="C25" s="31">
        <f>+C12+C24</f>
        <v>522434402</v>
      </c>
      <c r="D25" s="31">
        <f aca="true" t="shared" si="2" ref="D25:L25">+D12+D24</f>
        <v>551470591</v>
      </c>
      <c r="E25" s="32">
        <f t="shared" si="2"/>
        <v>614119245</v>
      </c>
      <c r="F25" s="33">
        <f t="shared" si="2"/>
        <v>568658303</v>
      </c>
      <c r="G25" s="31">
        <f t="shared" si="2"/>
        <v>663535182</v>
      </c>
      <c r="H25" s="32">
        <f t="shared" si="2"/>
        <v>644529074</v>
      </c>
      <c r="I25" s="34">
        <f t="shared" si="2"/>
        <v>638757110</v>
      </c>
      <c r="J25" s="35">
        <f t="shared" si="2"/>
        <v>660964764</v>
      </c>
      <c r="K25" s="31">
        <f t="shared" si="2"/>
        <v>740984754</v>
      </c>
      <c r="L25" s="32">
        <f t="shared" si="2"/>
        <v>819063160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6565673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5302406</v>
      </c>
      <c r="D30" s="19">
        <v>3171459</v>
      </c>
      <c r="E30" s="20">
        <v>1436420</v>
      </c>
      <c r="F30" s="21">
        <v>1482841</v>
      </c>
      <c r="G30" s="19">
        <v>462657</v>
      </c>
      <c r="H30" s="20">
        <v>680055</v>
      </c>
      <c r="I30" s="22">
        <v>565735</v>
      </c>
      <c r="J30" s="23">
        <v>396657</v>
      </c>
      <c r="K30" s="19"/>
      <c r="L30" s="20"/>
    </row>
    <row r="31" spans="1:12" ht="13.5">
      <c r="A31" s="24" t="s">
        <v>45</v>
      </c>
      <c r="B31" s="18"/>
      <c r="C31" s="19">
        <v>269980</v>
      </c>
      <c r="D31" s="19">
        <v>281278</v>
      </c>
      <c r="E31" s="20">
        <v>6542</v>
      </c>
      <c r="F31" s="21">
        <v>299842</v>
      </c>
      <c r="G31" s="19">
        <v>289662</v>
      </c>
      <c r="H31" s="20"/>
      <c r="I31" s="22">
        <v>56362</v>
      </c>
      <c r="J31" s="23">
        <v>289662</v>
      </c>
      <c r="K31" s="19">
        <v>289662</v>
      </c>
      <c r="L31" s="20">
        <v>289662</v>
      </c>
    </row>
    <row r="32" spans="1:12" ht="13.5">
      <c r="A32" s="24" t="s">
        <v>46</v>
      </c>
      <c r="B32" s="18" t="s">
        <v>44</v>
      </c>
      <c r="C32" s="19">
        <v>22008953</v>
      </c>
      <c r="D32" s="19">
        <v>50751392</v>
      </c>
      <c r="E32" s="20">
        <v>32853730</v>
      </c>
      <c r="F32" s="21">
        <v>21540000</v>
      </c>
      <c r="G32" s="19">
        <v>33040000</v>
      </c>
      <c r="H32" s="20">
        <v>51589211</v>
      </c>
      <c r="I32" s="22">
        <v>43202663</v>
      </c>
      <c r="J32" s="23">
        <v>29658020</v>
      </c>
      <c r="K32" s="19">
        <v>27450888</v>
      </c>
      <c r="L32" s="20">
        <v>29149120</v>
      </c>
    </row>
    <row r="33" spans="1:12" ht="13.5">
      <c r="A33" s="24" t="s">
        <v>47</v>
      </c>
      <c r="B33" s="18"/>
      <c r="C33" s="19"/>
      <c r="D33" s="19">
        <v>398741</v>
      </c>
      <c r="E33" s="20">
        <v>449710</v>
      </c>
      <c r="F33" s="21"/>
      <c r="G33" s="19"/>
      <c r="H33" s="20">
        <v>3748605</v>
      </c>
      <c r="I33" s="22">
        <v>606757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34147012</v>
      </c>
      <c r="D34" s="31">
        <f aca="true" t="shared" si="3" ref="D34:L34">SUM(D29:D33)</f>
        <v>54602870</v>
      </c>
      <c r="E34" s="32">
        <f t="shared" si="3"/>
        <v>34746402</v>
      </c>
      <c r="F34" s="33">
        <f t="shared" si="3"/>
        <v>23322683</v>
      </c>
      <c r="G34" s="31">
        <f t="shared" si="3"/>
        <v>33792319</v>
      </c>
      <c r="H34" s="32">
        <f t="shared" si="3"/>
        <v>56017871</v>
      </c>
      <c r="I34" s="34">
        <f t="shared" si="3"/>
        <v>44431517</v>
      </c>
      <c r="J34" s="35">
        <f t="shared" si="3"/>
        <v>30344339</v>
      </c>
      <c r="K34" s="31">
        <f t="shared" si="3"/>
        <v>27740550</v>
      </c>
      <c r="L34" s="32">
        <f t="shared" si="3"/>
        <v>29438782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2580070</v>
      </c>
      <c r="D37" s="19">
        <v>1833077</v>
      </c>
      <c r="E37" s="20">
        <v>396657</v>
      </c>
      <c r="F37" s="21">
        <v>396559</v>
      </c>
      <c r="G37" s="19">
        <v>250000</v>
      </c>
      <c r="H37" s="20"/>
      <c r="I37" s="22">
        <v>318333</v>
      </c>
      <c r="J37" s="23"/>
      <c r="K37" s="19"/>
      <c r="L37" s="20"/>
    </row>
    <row r="38" spans="1:12" ht="13.5">
      <c r="A38" s="24" t="s">
        <v>47</v>
      </c>
      <c r="B38" s="18"/>
      <c r="C38" s="19">
        <v>36069903</v>
      </c>
      <c r="D38" s="19">
        <v>14078186</v>
      </c>
      <c r="E38" s="20">
        <v>15293338</v>
      </c>
      <c r="F38" s="21">
        <v>38023815</v>
      </c>
      <c r="G38" s="19">
        <v>16604164</v>
      </c>
      <c r="H38" s="20">
        <v>15743047</v>
      </c>
      <c r="I38" s="22">
        <v>16004113</v>
      </c>
      <c r="J38" s="23">
        <v>16508483</v>
      </c>
      <c r="K38" s="19">
        <v>16714845</v>
      </c>
      <c r="L38" s="20">
        <v>16902335</v>
      </c>
    </row>
    <row r="39" spans="1:12" ht="13.5">
      <c r="A39" s="29" t="s">
        <v>50</v>
      </c>
      <c r="B39" s="37"/>
      <c r="C39" s="31">
        <f>SUM(C37:C38)</f>
        <v>38649973</v>
      </c>
      <c r="D39" s="38">
        <f aca="true" t="shared" si="4" ref="D39:L39">SUM(D37:D38)</f>
        <v>15911263</v>
      </c>
      <c r="E39" s="39">
        <f t="shared" si="4"/>
        <v>15689995</v>
      </c>
      <c r="F39" s="40">
        <f t="shared" si="4"/>
        <v>38420374</v>
      </c>
      <c r="G39" s="38">
        <f t="shared" si="4"/>
        <v>16854164</v>
      </c>
      <c r="H39" s="39">
        <f t="shared" si="4"/>
        <v>15743047</v>
      </c>
      <c r="I39" s="40">
        <f t="shared" si="4"/>
        <v>16322446</v>
      </c>
      <c r="J39" s="42">
        <f t="shared" si="4"/>
        <v>16508483</v>
      </c>
      <c r="K39" s="38">
        <f t="shared" si="4"/>
        <v>16714845</v>
      </c>
      <c r="L39" s="39">
        <f t="shared" si="4"/>
        <v>16902335</v>
      </c>
    </row>
    <row r="40" spans="1:12" ht="13.5">
      <c r="A40" s="29" t="s">
        <v>51</v>
      </c>
      <c r="B40" s="30"/>
      <c r="C40" s="31">
        <f>+C34+C39</f>
        <v>72796985</v>
      </c>
      <c r="D40" s="31">
        <f aca="true" t="shared" si="5" ref="D40:L40">+D34+D39</f>
        <v>70514133</v>
      </c>
      <c r="E40" s="32">
        <f t="shared" si="5"/>
        <v>50436397</v>
      </c>
      <c r="F40" s="33">
        <f t="shared" si="5"/>
        <v>61743057</v>
      </c>
      <c r="G40" s="31">
        <f t="shared" si="5"/>
        <v>50646483</v>
      </c>
      <c r="H40" s="32">
        <f t="shared" si="5"/>
        <v>71760918</v>
      </c>
      <c r="I40" s="34">
        <f t="shared" si="5"/>
        <v>60753963</v>
      </c>
      <c r="J40" s="35">
        <f t="shared" si="5"/>
        <v>46852822</v>
      </c>
      <c r="K40" s="31">
        <f t="shared" si="5"/>
        <v>44455395</v>
      </c>
      <c r="L40" s="32">
        <f t="shared" si="5"/>
        <v>46341117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449637417</v>
      </c>
      <c r="D42" s="46">
        <f aca="true" t="shared" si="6" ref="D42:L42">+D25-D40</f>
        <v>480956458</v>
      </c>
      <c r="E42" s="47">
        <f t="shared" si="6"/>
        <v>563682848</v>
      </c>
      <c r="F42" s="48">
        <f t="shared" si="6"/>
        <v>506915246</v>
      </c>
      <c r="G42" s="46">
        <f t="shared" si="6"/>
        <v>612888699</v>
      </c>
      <c r="H42" s="47">
        <f t="shared" si="6"/>
        <v>572768156</v>
      </c>
      <c r="I42" s="49">
        <f t="shared" si="6"/>
        <v>578003147</v>
      </c>
      <c r="J42" s="50">
        <f t="shared" si="6"/>
        <v>614111942</v>
      </c>
      <c r="K42" s="46">
        <f t="shared" si="6"/>
        <v>696529359</v>
      </c>
      <c r="L42" s="47">
        <f t="shared" si="6"/>
        <v>772722043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449637417</v>
      </c>
      <c r="D45" s="19">
        <v>480956458</v>
      </c>
      <c r="E45" s="20">
        <v>563682848</v>
      </c>
      <c r="F45" s="21">
        <v>506915246</v>
      </c>
      <c r="G45" s="19">
        <v>612888698</v>
      </c>
      <c r="H45" s="20">
        <v>572768156</v>
      </c>
      <c r="I45" s="22">
        <v>578003147</v>
      </c>
      <c r="J45" s="23">
        <v>614111942</v>
      </c>
      <c r="K45" s="19">
        <v>696529359</v>
      </c>
      <c r="L45" s="20">
        <v>772722043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449637417</v>
      </c>
      <c r="D48" s="53">
        <f aca="true" t="shared" si="7" ref="D48:L48">SUM(D45:D47)</f>
        <v>480956458</v>
      </c>
      <c r="E48" s="54">
        <f t="shared" si="7"/>
        <v>563682848</v>
      </c>
      <c r="F48" s="55">
        <f t="shared" si="7"/>
        <v>506915246</v>
      </c>
      <c r="G48" s="53">
        <f t="shared" si="7"/>
        <v>612888698</v>
      </c>
      <c r="H48" s="54">
        <f t="shared" si="7"/>
        <v>572768156</v>
      </c>
      <c r="I48" s="56">
        <f t="shared" si="7"/>
        <v>578003147</v>
      </c>
      <c r="J48" s="57">
        <f t="shared" si="7"/>
        <v>614111942</v>
      </c>
      <c r="K48" s="53">
        <f t="shared" si="7"/>
        <v>696529359</v>
      </c>
      <c r="L48" s="54">
        <f t="shared" si="7"/>
        <v>772722043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>
        <v>2775285</v>
      </c>
      <c r="F6" s="21">
        <v>3000000</v>
      </c>
      <c r="G6" s="19">
        <v>15000000</v>
      </c>
      <c r="H6" s="20">
        <v>5431943</v>
      </c>
      <c r="I6" s="22">
        <v>5686849</v>
      </c>
      <c r="J6" s="23">
        <v>18004076</v>
      </c>
      <c r="K6" s="19">
        <v>18760225</v>
      </c>
      <c r="L6" s="20">
        <v>20455884</v>
      </c>
    </row>
    <row r="7" spans="1:12" ht="13.5">
      <c r="A7" s="24" t="s">
        <v>19</v>
      </c>
      <c r="B7" s="18" t="s">
        <v>20</v>
      </c>
      <c r="C7" s="19">
        <v>28750758</v>
      </c>
      <c r="D7" s="19">
        <v>39682179</v>
      </c>
      <c r="E7" s="20">
        <v>75798167</v>
      </c>
      <c r="F7" s="21">
        <v>26044947</v>
      </c>
      <c r="G7" s="19">
        <v>53248795</v>
      </c>
      <c r="H7" s="20">
        <v>78566856</v>
      </c>
      <c r="I7" s="22">
        <v>78566856</v>
      </c>
      <c r="J7" s="23">
        <v>42009511</v>
      </c>
      <c r="K7" s="19">
        <v>43773858</v>
      </c>
      <c r="L7" s="20">
        <v>47730397</v>
      </c>
    </row>
    <row r="8" spans="1:12" ht="13.5">
      <c r="A8" s="24" t="s">
        <v>21</v>
      </c>
      <c r="B8" s="18" t="s">
        <v>20</v>
      </c>
      <c r="C8" s="19">
        <v>52941791</v>
      </c>
      <c r="D8" s="19">
        <v>43578518</v>
      </c>
      <c r="E8" s="20">
        <v>48615571</v>
      </c>
      <c r="F8" s="21">
        <v>49675240</v>
      </c>
      <c r="G8" s="19">
        <v>55241874</v>
      </c>
      <c r="H8" s="20">
        <v>42172974</v>
      </c>
      <c r="I8" s="22">
        <v>42558781</v>
      </c>
      <c r="J8" s="23">
        <v>55213239</v>
      </c>
      <c r="K8" s="19">
        <v>56317504</v>
      </c>
      <c r="L8" s="20">
        <v>56880679</v>
      </c>
    </row>
    <row r="9" spans="1:12" ht="13.5">
      <c r="A9" s="24" t="s">
        <v>22</v>
      </c>
      <c r="B9" s="18"/>
      <c r="C9" s="19">
        <v>13089776</v>
      </c>
      <c r="D9" s="19">
        <v>41164993</v>
      </c>
      <c r="E9" s="20">
        <v>33780169</v>
      </c>
      <c r="F9" s="21">
        <v>43667818</v>
      </c>
      <c r="G9" s="19">
        <v>24649351</v>
      </c>
      <c r="H9" s="20">
        <v>28131517</v>
      </c>
      <c r="I9" s="22">
        <v>42472492</v>
      </c>
      <c r="J9" s="23">
        <v>25677229</v>
      </c>
      <c r="K9" s="19">
        <v>26190774</v>
      </c>
      <c r="L9" s="20">
        <v>26452681</v>
      </c>
    </row>
    <row r="10" spans="1:12" ht="13.5">
      <c r="A10" s="24" t="s">
        <v>23</v>
      </c>
      <c r="B10" s="18"/>
      <c r="C10" s="19">
        <v>21001</v>
      </c>
      <c r="D10" s="19">
        <v>7742</v>
      </c>
      <c r="E10" s="20">
        <v>3000</v>
      </c>
      <c r="F10" s="25">
        <v>8207</v>
      </c>
      <c r="G10" s="26">
        <v>8207</v>
      </c>
      <c r="H10" s="27"/>
      <c r="I10" s="22">
        <v>3000</v>
      </c>
      <c r="J10" s="28">
        <v>3007</v>
      </c>
      <c r="K10" s="26">
        <v>3067</v>
      </c>
      <c r="L10" s="27">
        <v>3098</v>
      </c>
    </row>
    <row r="11" spans="1:12" ht="13.5">
      <c r="A11" s="24" t="s">
        <v>24</v>
      </c>
      <c r="B11" s="18" t="s">
        <v>25</v>
      </c>
      <c r="C11" s="19">
        <v>4321092</v>
      </c>
      <c r="D11" s="19">
        <v>4317025</v>
      </c>
      <c r="E11" s="20">
        <v>5433903</v>
      </c>
      <c r="F11" s="21">
        <v>4844996</v>
      </c>
      <c r="G11" s="19">
        <v>4844996</v>
      </c>
      <c r="H11" s="20">
        <v>4947378</v>
      </c>
      <c r="I11" s="22">
        <v>4952364</v>
      </c>
      <c r="J11" s="23">
        <v>4690673</v>
      </c>
      <c r="K11" s="19">
        <v>4784487</v>
      </c>
      <c r="L11" s="20">
        <v>4832331</v>
      </c>
    </row>
    <row r="12" spans="1:12" ht="13.5">
      <c r="A12" s="29" t="s">
        <v>26</v>
      </c>
      <c r="B12" s="30"/>
      <c r="C12" s="31">
        <f>SUM(C6:C11)</f>
        <v>99124418</v>
      </c>
      <c r="D12" s="31">
        <f aca="true" t="shared" si="0" ref="D12:L12">SUM(D6:D11)</f>
        <v>128750457</v>
      </c>
      <c r="E12" s="32">
        <f t="shared" si="0"/>
        <v>166406095</v>
      </c>
      <c r="F12" s="33">
        <f t="shared" si="0"/>
        <v>127241208</v>
      </c>
      <c r="G12" s="31">
        <f t="shared" si="0"/>
        <v>152993223</v>
      </c>
      <c r="H12" s="32">
        <f t="shared" si="0"/>
        <v>159250668</v>
      </c>
      <c r="I12" s="34">
        <f t="shared" si="0"/>
        <v>174240342</v>
      </c>
      <c r="J12" s="35">
        <f t="shared" si="0"/>
        <v>145597735</v>
      </c>
      <c r="K12" s="31">
        <f t="shared" si="0"/>
        <v>149829915</v>
      </c>
      <c r="L12" s="32">
        <f t="shared" si="0"/>
        <v>156355070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188060</v>
      </c>
      <c r="D15" s="19">
        <v>170602</v>
      </c>
      <c r="E15" s="20">
        <v>167601</v>
      </c>
      <c r="F15" s="21">
        <v>113144</v>
      </c>
      <c r="G15" s="19">
        <v>164653</v>
      </c>
      <c r="H15" s="20"/>
      <c r="I15" s="22">
        <v>64751</v>
      </c>
      <c r="J15" s="23">
        <v>150361</v>
      </c>
      <c r="K15" s="19">
        <v>153368</v>
      </c>
      <c r="L15" s="20">
        <v>154902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62294190</v>
      </c>
      <c r="D17" s="19">
        <v>86186470</v>
      </c>
      <c r="E17" s="20">
        <v>285199244</v>
      </c>
      <c r="F17" s="21">
        <v>63704539</v>
      </c>
      <c r="G17" s="19">
        <v>63704539</v>
      </c>
      <c r="H17" s="20">
        <v>85381710</v>
      </c>
      <c r="I17" s="22">
        <v>285199244</v>
      </c>
      <c r="J17" s="23">
        <v>84431491</v>
      </c>
      <c r="K17" s="19">
        <v>83481271</v>
      </c>
      <c r="L17" s="20">
        <v>82531051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2358104589</v>
      </c>
      <c r="D19" s="19">
        <v>2511587336</v>
      </c>
      <c r="E19" s="20">
        <v>2028049683</v>
      </c>
      <c r="F19" s="21">
        <v>2649006198</v>
      </c>
      <c r="G19" s="19">
        <v>2654322915</v>
      </c>
      <c r="H19" s="20">
        <v>2504940971</v>
      </c>
      <c r="I19" s="22">
        <v>2010676430</v>
      </c>
      <c r="J19" s="23">
        <v>2562531731</v>
      </c>
      <c r="K19" s="19">
        <v>2491839782</v>
      </c>
      <c r="L19" s="20">
        <v>2410612236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171608</v>
      </c>
      <c r="D22" s="19">
        <v>186665</v>
      </c>
      <c r="E22" s="20">
        <v>146585</v>
      </c>
      <c r="F22" s="21">
        <v>100970</v>
      </c>
      <c r="G22" s="19">
        <v>100970</v>
      </c>
      <c r="H22" s="20">
        <v>158583</v>
      </c>
      <c r="I22" s="22">
        <v>62225</v>
      </c>
      <c r="J22" s="23">
        <v>72520</v>
      </c>
      <c r="K22" s="19">
        <v>72520</v>
      </c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2420758447</v>
      </c>
      <c r="D24" s="38">
        <f aca="true" t="shared" si="1" ref="D24:L24">SUM(D15:D23)</f>
        <v>2598131073</v>
      </c>
      <c r="E24" s="39">
        <f t="shared" si="1"/>
        <v>2313563113</v>
      </c>
      <c r="F24" s="40">
        <f t="shared" si="1"/>
        <v>2712924851</v>
      </c>
      <c r="G24" s="38">
        <f t="shared" si="1"/>
        <v>2718293077</v>
      </c>
      <c r="H24" s="39">
        <f t="shared" si="1"/>
        <v>2590481264</v>
      </c>
      <c r="I24" s="41">
        <f t="shared" si="1"/>
        <v>2296002650</v>
      </c>
      <c r="J24" s="42">
        <f t="shared" si="1"/>
        <v>2647186103</v>
      </c>
      <c r="K24" s="38">
        <f t="shared" si="1"/>
        <v>2575546941</v>
      </c>
      <c r="L24" s="39">
        <f t="shared" si="1"/>
        <v>2493298189</v>
      </c>
    </row>
    <row r="25" spans="1:12" ht="13.5">
      <c r="A25" s="29" t="s">
        <v>39</v>
      </c>
      <c r="B25" s="30"/>
      <c r="C25" s="31">
        <f>+C12+C24</f>
        <v>2519882865</v>
      </c>
      <c r="D25" s="31">
        <f aca="true" t="shared" si="2" ref="D25:L25">+D12+D24</f>
        <v>2726881530</v>
      </c>
      <c r="E25" s="32">
        <f t="shared" si="2"/>
        <v>2479969208</v>
      </c>
      <c r="F25" s="33">
        <f t="shared" si="2"/>
        <v>2840166059</v>
      </c>
      <c r="G25" s="31">
        <f t="shared" si="2"/>
        <v>2871286300</v>
      </c>
      <c r="H25" s="32">
        <f t="shared" si="2"/>
        <v>2749731932</v>
      </c>
      <c r="I25" s="34">
        <f t="shared" si="2"/>
        <v>2470242992</v>
      </c>
      <c r="J25" s="35">
        <f t="shared" si="2"/>
        <v>2792783838</v>
      </c>
      <c r="K25" s="31">
        <f t="shared" si="2"/>
        <v>2725376856</v>
      </c>
      <c r="L25" s="32">
        <f t="shared" si="2"/>
        <v>2649653259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23927878</v>
      </c>
      <c r="D30" s="19">
        <v>10869685</v>
      </c>
      <c r="E30" s="20">
        <v>7735833</v>
      </c>
      <c r="F30" s="21">
        <v>7302537</v>
      </c>
      <c r="G30" s="19">
        <v>7302537</v>
      </c>
      <c r="H30" s="20">
        <v>5756034</v>
      </c>
      <c r="I30" s="22">
        <v>8599901</v>
      </c>
      <c r="J30" s="23">
        <v>6442906</v>
      </c>
      <c r="K30" s="19">
        <v>7179375</v>
      </c>
      <c r="L30" s="20">
        <v>7998873</v>
      </c>
    </row>
    <row r="31" spans="1:12" ht="13.5">
      <c r="A31" s="24" t="s">
        <v>45</v>
      </c>
      <c r="B31" s="18"/>
      <c r="C31" s="19">
        <v>8383685</v>
      </c>
      <c r="D31" s="19">
        <v>8592611</v>
      </c>
      <c r="E31" s="20">
        <v>9590330</v>
      </c>
      <c r="F31" s="21">
        <v>9329629</v>
      </c>
      <c r="G31" s="19">
        <v>9329629</v>
      </c>
      <c r="H31" s="20">
        <v>10273091</v>
      </c>
      <c r="I31" s="22">
        <v>10273091</v>
      </c>
      <c r="J31" s="23">
        <v>8855542</v>
      </c>
      <c r="K31" s="19">
        <v>9032653</v>
      </c>
      <c r="L31" s="20">
        <v>9122979</v>
      </c>
    </row>
    <row r="32" spans="1:12" ht="13.5">
      <c r="A32" s="24" t="s">
        <v>46</v>
      </c>
      <c r="B32" s="18" t="s">
        <v>44</v>
      </c>
      <c r="C32" s="19">
        <v>118213801</v>
      </c>
      <c r="D32" s="19">
        <v>129969417</v>
      </c>
      <c r="E32" s="20">
        <v>154616787</v>
      </c>
      <c r="F32" s="21">
        <v>94112731</v>
      </c>
      <c r="G32" s="19">
        <v>109119917</v>
      </c>
      <c r="H32" s="20">
        <v>85446686</v>
      </c>
      <c r="I32" s="22">
        <v>138259857</v>
      </c>
      <c r="J32" s="23">
        <v>106811363</v>
      </c>
      <c r="K32" s="19">
        <v>102811363</v>
      </c>
      <c r="L32" s="20">
        <v>98811363</v>
      </c>
    </row>
    <row r="33" spans="1:12" ht="13.5">
      <c r="A33" s="24" t="s">
        <v>47</v>
      </c>
      <c r="B33" s="18"/>
      <c r="C33" s="19">
        <v>31465926</v>
      </c>
      <c r="D33" s="19">
        <v>29881682</v>
      </c>
      <c r="E33" s="20">
        <v>22109217</v>
      </c>
      <c r="F33" s="21">
        <v>29995284</v>
      </c>
      <c r="G33" s="19">
        <v>29995284</v>
      </c>
      <c r="H33" s="20">
        <v>39824401</v>
      </c>
      <c r="I33" s="22">
        <v>22644269</v>
      </c>
      <c r="J33" s="23">
        <v>31021081</v>
      </c>
      <c r="K33" s="19">
        <v>31641503</v>
      </c>
      <c r="L33" s="20">
        <v>31957918</v>
      </c>
    </row>
    <row r="34" spans="1:12" ht="13.5">
      <c r="A34" s="29" t="s">
        <v>48</v>
      </c>
      <c r="B34" s="30"/>
      <c r="C34" s="31">
        <f>SUM(C29:C33)</f>
        <v>181991290</v>
      </c>
      <c r="D34" s="31">
        <f aca="true" t="shared" si="3" ref="D34:L34">SUM(D29:D33)</f>
        <v>179313395</v>
      </c>
      <c r="E34" s="32">
        <f t="shared" si="3"/>
        <v>194052167</v>
      </c>
      <c r="F34" s="33">
        <f t="shared" si="3"/>
        <v>140740181</v>
      </c>
      <c r="G34" s="31">
        <f t="shared" si="3"/>
        <v>155747367</v>
      </c>
      <c r="H34" s="32">
        <f t="shared" si="3"/>
        <v>141300212</v>
      </c>
      <c r="I34" s="34">
        <f t="shared" si="3"/>
        <v>179777118</v>
      </c>
      <c r="J34" s="35">
        <f t="shared" si="3"/>
        <v>153130892</v>
      </c>
      <c r="K34" s="31">
        <f t="shared" si="3"/>
        <v>150664894</v>
      </c>
      <c r="L34" s="32">
        <f t="shared" si="3"/>
        <v>147891133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53442524</v>
      </c>
      <c r="D37" s="19">
        <v>49636662</v>
      </c>
      <c r="E37" s="20">
        <v>37504424</v>
      </c>
      <c r="F37" s="21">
        <v>36733750</v>
      </c>
      <c r="G37" s="19">
        <v>36733750</v>
      </c>
      <c r="H37" s="20">
        <v>36729833</v>
      </c>
      <c r="I37" s="22">
        <v>32567196</v>
      </c>
      <c r="J37" s="23">
        <v>30268531</v>
      </c>
      <c r="K37" s="19">
        <v>23089157</v>
      </c>
      <c r="L37" s="20">
        <v>15090284</v>
      </c>
    </row>
    <row r="38" spans="1:12" ht="13.5">
      <c r="A38" s="24" t="s">
        <v>47</v>
      </c>
      <c r="B38" s="18"/>
      <c r="C38" s="19">
        <v>104534801</v>
      </c>
      <c r="D38" s="19">
        <v>111155057</v>
      </c>
      <c r="E38" s="20">
        <v>149926969</v>
      </c>
      <c r="F38" s="21">
        <v>100661614</v>
      </c>
      <c r="G38" s="19">
        <v>100661614</v>
      </c>
      <c r="H38" s="20">
        <v>134828762</v>
      </c>
      <c r="I38" s="22">
        <v>154909810</v>
      </c>
      <c r="J38" s="23">
        <v>118670136</v>
      </c>
      <c r="K38" s="19">
        <v>121043539</v>
      </c>
      <c r="L38" s="20">
        <v>122253974</v>
      </c>
    </row>
    <row r="39" spans="1:12" ht="13.5">
      <c r="A39" s="29" t="s">
        <v>50</v>
      </c>
      <c r="B39" s="37"/>
      <c r="C39" s="31">
        <f>SUM(C37:C38)</f>
        <v>157977325</v>
      </c>
      <c r="D39" s="38">
        <f aca="true" t="shared" si="4" ref="D39:L39">SUM(D37:D38)</f>
        <v>160791719</v>
      </c>
      <c r="E39" s="39">
        <f t="shared" si="4"/>
        <v>187431393</v>
      </c>
      <c r="F39" s="40">
        <f t="shared" si="4"/>
        <v>137395364</v>
      </c>
      <c r="G39" s="38">
        <f t="shared" si="4"/>
        <v>137395364</v>
      </c>
      <c r="H39" s="39">
        <f t="shared" si="4"/>
        <v>171558595</v>
      </c>
      <c r="I39" s="40">
        <f t="shared" si="4"/>
        <v>187477006</v>
      </c>
      <c r="J39" s="42">
        <f t="shared" si="4"/>
        <v>148938667</v>
      </c>
      <c r="K39" s="38">
        <f t="shared" si="4"/>
        <v>144132696</v>
      </c>
      <c r="L39" s="39">
        <f t="shared" si="4"/>
        <v>137344258</v>
      </c>
    </row>
    <row r="40" spans="1:12" ht="13.5">
      <c r="A40" s="29" t="s">
        <v>51</v>
      </c>
      <c r="B40" s="30"/>
      <c r="C40" s="31">
        <f>+C34+C39</f>
        <v>339968615</v>
      </c>
      <c r="D40" s="31">
        <f aca="true" t="shared" si="5" ref="D40:L40">+D34+D39</f>
        <v>340105114</v>
      </c>
      <c r="E40" s="32">
        <f t="shared" si="5"/>
        <v>381483560</v>
      </c>
      <c r="F40" s="33">
        <f t="shared" si="5"/>
        <v>278135545</v>
      </c>
      <c r="G40" s="31">
        <f t="shared" si="5"/>
        <v>293142731</v>
      </c>
      <c r="H40" s="32">
        <f t="shared" si="5"/>
        <v>312858807</v>
      </c>
      <c r="I40" s="34">
        <f t="shared" si="5"/>
        <v>367254124</v>
      </c>
      <c r="J40" s="35">
        <f t="shared" si="5"/>
        <v>302069559</v>
      </c>
      <c r="K40" s="31">
        <f t="shared" si="5"/>
        <v>294797590</v>
      </c>
      <c r="L40" s="32">
        <f t="shared" si="5"/>
        <v>285235391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2179914250</v>
      </c>
      <c r="D42" s="46">
        <f aca="true" t="shared" si="6" ref="D42:L42">+D25-D40</f>
        <v>2386776416</v>
      </c>
      <c r="E42" s="47">
        <f t="shared" si="6"/>
        <v>2098485648</v>
      </c>
      <c r="F42" s="48">
        <f t="shared" si="6"/>
        <v>2562030514</v>
      </c>
      <c r="G42" s="46">
        <f t="shared" si="6"/>
        <v>2578143569</v>
      </c>
      <c r="H42" s="47">
        <f t="shared" si="6"/>
        <v>2436873125</v>
      </c>
      <c r="I42" s="49">
        <f t="shared" si="6"/>
        <v>2102988868</v>
      </c>
      <c r="J42" s="50">
        <f t="shared" si="6"/>
        <v>2490714279</v>
      </c>
      <c r="K42" s="46">
        <f t="shared" si="6"/>
        <v>2430579266</v>
      </c>
      <c r="L42" s="47">
        <f t="shared" si="6"/>
        <v>2364417868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2179914250</v>
      </c>
      <c r="D45" s="19">
        <v>2386776416</v>
      </c>
      <c r="E45" s="20">
        <v>2098485648</v>
      </c>
      <c r="F45" s="21">
        <v>2562030512</v>
      </c>
      <c r="G45" s="19">
        <v>2578143568</v>
      </c>
      <c r="H45" s="20">
        <v>2436873126</v>
      </c>
      <c r="I45" s="22">
        <v>2102988868</v>
      </c>
      <c r="J45" s="23">
        <v>2490714280</v>
      </c>
      <c r="K45" s="19">
        <v>2430579266</v>
      </c>
      <c r="L45" s="20">
        <v>2364417868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2179914250</v>
      </c>
      <c r="D48" s="53">
        <f aca="true" t="shared" si="7" ref="D48:L48">SUM(D45:D47)</f>
        <v>2386776416</v>
      </c>
      <c r="E48" s="54">
        <f t="shared" si="7"/>
        <v>2098485648</v>
      </c>
      <c r="F48" s="55">
        <f t="shared" si="7"/>
        <v>2562030512</v>
      </c>
      <c r="G48" s="53">
        <f t="shared" si="7"/>
        <v>2578143568</v>
      </c>
      <c r="H48" s="54">
        <f t="shared" si="7"/>
        <v>2436873126</v>
      </c>
      <c r="I48" s="56">
        <f t="shared" si="7"/>
        <v>2102988868</v>
      </c>
      <c r="J48" s="57">
        <f t="shared" si="7"/>
        <v>2490714280</v>
      </c>
      <c r="K48" s="53">
        <f t="shared" si="7"/>
        <v>2430579266</v>
      </c>
      <c r="L48" s="54">
        <f t="shared" si="7"/>
        <v>2364417868</v>
      </c>
    </row>
    <row r="49" spans="1:12" ht="13.5">
      <c r="A49" s="58" t="s">
        <v>98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100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103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2018-05-28T11:46:50Z</dcterms:created>
  <dcterms:modified xsi:type="dcterms:W3CDTF">2018-05-28T11:48:14Z</dcterms:modified>
  <cp:category/>
  <cp:version/>
  <cp:contentType/>
  <cp:contentStatus/>
</cp:coreProperties>
</file>